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E:\2020年\文章撰写\AS\三审\"/>
    </mc:Choice>
  </mc:AlternateContent>
  <xr:revisionPtr revIDLastSave="0" documentId="13_ncr:1_{15B45CB2-CBF0-4180-8307-96039E5B885C}" xr6:coauthVersionLast="46" xr6:coauthVersionMax="46" xr10:uidLastSave="{00000000-0000-0000-0000-000000000000}"/>
  <bookViews>
    <workbookView xWindow="28680" yWindow="-120" windowWidth="24240" windowHeight="13140" firstSheet="11" activeTab="18" xr2:uid="{00000000-000D-0000-FFFF-FFFF00000000}"/>
  </bookViews>
  <sheets>
    <sheet name="Table S1" sheetId="1" r:id="rId1"/>
    <sheet name="Table S2" sheetId="2" r:id="rId2"/>
    <sheet name="Table S3" sheetId="28" r:id="rId3"/>
    <sheet name="Table S4" sheetId="29" r:id="rId4"/>
    <sheet name="Table S5" sheetId="30" r:id="rId5"/>
    <sheet name="Table S6" sheetId="19" r:id="rId6"/>
    <sheet name="Table S7" sheetId="22" r:id="rId7"/>
    <sheet name="Table S8" sheetId="15" r:id="rId8"/>
    <sheet name="Table S9" sheetId="17" r:id="rId9"/>
    <sheet name="Table S10" sheetId="4" r:id="rId10"/>
    <sheet name="Table S11" sheetId="24" r:id="rId11"/>
    <sheet name="Table S12" sheetId="18" r:id="rId12"/>
    <sheet name="Table S13" sheetId="10" r:id="rId13"/>
    <sheet name="Table S14" sheetId="11" r:id="rId14"/>
    <sheet name="Table S15" sheetId="20" r:id="rId15"/>
    <sheet name="Table S16" sheetId="25" r:id="rId16"/>
    <sheet name="Table S17" sheetId="26" r:id="rId17"/>
    <sheet name="Table S18" sheetId="27" r:id="rId18"/>
    <sheet name="Table S19" sheetId="31" r:id="rId19"/>
  </sheets>
  <definedNames>
    <definedName name="_xlnm._FilterDatabase" localSheetId="9" hidden="1">'Table S10'!$A$2:$H$2</definedName>
    <definedName name="_xlnm._FilterDatabase" localSheetId="4" hidden="1">'Table S5'!$A$2:$G$2</definedName>
    <definedName name="_xlnm._FilterDatabase" localSheetId="6" hidden="1">'Table S7'!#REF!</definedName>
    <definedName name="_xlnm._FilterDatabase" localSheetId="8" hidden="1">'Table S9'!$A$2:$F$2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 l="1"/>
  <c r="I12" i="2"/>
  <c r="H12" i="2"/>
  <c r="G12" i="2"/>
  <c r="F12" i="2"/>
  <c r="E12" i="2"/>
  <c r="D12" i="2"/>
  <c r="C12" i="2"/>
  <c r="B12" i="2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C20" i="1"/>
  <c r="E20" i="1" s="1"/>
  <c r="C19" i="1"/>
  <c r="E19" i="1" s="1"/>
  <c r="C18" i="1"/>
  <c r="E18" i="1" s="1"/>
  <c r="C17" i="1"/>
  <c r="E17" i="1" s="1"/>
  <c r="C16" i="1"/>
  <c r="D16" i="1" s="1"/>
  <c r="C15" i="1"/>
  <c r="E15" i="1" s="1"/>
  <c r="C14" i="1"/>
  <c r="E14" i="1" s="1"/>
  <c r="C13" i="1"/>
  <c r="D13" i="1" s="1"/>
  <c r="C12" i="1"/>
  <c r="E12" i="1" s="1"/>
  <c r="C11" i="1"/>
  <c r="E11" i="1" s="1"/>
  <c r="C10" i="1"/>
  <c r="E10" i="1" s="1"/>
  <c r="C9" i="1"/>
  <c r="E9" i="1" s="1"/>
  <c r="C8" i="1"/>
  <c r="E8" i="1" s="1"/>
  <c r="C7" i="1"/>
  <c r="D7" i="1" s="1"/>
  <c r="C6" i="1"/>
  <c r="D6" i="1" s="1"/>
  <c r="C5" i="1"/>
  <c r="D5" i="1" s="1"/>
  <c r="C4" i="1"/>
  <c r="D4" i="1" s="1"/>
  <c r="C3" i="1"/>
  <c r="E3" i="1" s="1"/>
  <c r="E16" i="1" l="1"/>
  <c r="D8" i="1"/>
  <c r="E13" i="1"/>
  <c r="E5" i="1"/>
  <c r="D3" i="1"/>
  <c r="D11" i="1"/>
  <c r="E6" i="1"/>
  <c r="D19" i="1"/>
  <c r="D14" i="1"/>
  <c r="D9" i="1"/>
  <c r="D20" i="1"/>
  <c r="E4" i="1"/>
  <c r="D15" i="1"/>
  <c r="E7" i="1"/>
  <c r="D10" i="1"/>
  <c r="D18" i="1"/>
  <c r="D17" i="1"/>
  <c r="D12" i="1"/>
</calcChain>
</file>

<file path=xl/sharedStrings.xml><?xml version="1.0" encoding="utf-8"?>
<sst xmlns="http://schemas.openxmlformats.org/spreadsheetml/2006/main" count="31414" uniqueCount="8027">
  <si>
    <t>sample</t>
    <phoneticPr fontId="1" type="noConversion"/>
  </si>
  <si>
    <t>clean reads of paired</t>
    <phoneticPr fontId="1" type="noConversion"/>
  </si>
  <si>
    <t>clean base</t>
    <phoneticPr fontId="1" type="noConversion"/>
  </si>
  <si>
    <t>mapped reads</t>
  </si>
  <si>
    <t>mapped rate</t>
  </si>
  <si>
    <t>uniquely mapped rate</t>
  </si>
  <si>
    <t>Hypothalamus</t>
    <phoneticPr fontId="1" type="noConversion"/>
  </si>
  <si>
    <t>Pituitary</t>
    <phoneticPr fontId="1" type="noConversion"/>
  </si>
  <si>
    <t>Ovary</t>
    <phoneticPr fontId="1" type="noConversion"/>
  </si>
  <si>
    <t>Pre-puberty</t>
    <phoneticPr fontId="1" type="noConversion"/>
  </si>
  <si>
    <t>In-puberty</t>
    <phoneticPr fontId="1" type="noConversion"/>
  </si>
  <si>
    <t>Post-puberty</t>
    <phoneticPr fontId="1" type="noConversion"/>
  </si>
  <si>
    <t>A3SS</t>
    <phoneticPr fontId="1" type="noConversion"/>
  </si>
  <si>
    <t>A5SS</t>
    <phoneticPr fontId="1" type="noConversion"/>
  </si>
  <si>
    <t>MXE</t>
    <phoneticPr fontId="1" type="noConversion"/>
  </si>
  <si>
    <t>Cassette</t>
  </si>
  <si>
    <t>Cassette_multi</t>
    <phoneticPr fontId="1" type="noConversion"/>
  </si>
  <si>
    <t>IR</t>
    <phoneticPr fontId="1" type="noConversion"/>
  </si>
  <si>
    <t>AltStart</t>
    <phoneticPr fontId="1" type="noConversion"/>
  </si>
  <si>
    <t xml:space="preserve">AltEnd </t>
    <phoneticPr fontId="1" type="noConversion"/>
  </si>
  <si>
    <t>SUM</t>
    <phoneticPr fontId="1" type="noConversion"/>
  </si>
  <si>
    <t>Inflammatory mediator regulation of TRP channels</t>
  </si>
  <si>
    <t>Rap1 signaling pathway</t>
  </si>
  <si>
    <t>GnRH signaling pathway</t>
  </si>
  <si>
    <t>Vascular smooth muscle contraction</t>
  </si>
  <si>
    <t>Dopaminergic synapse</t>
  </si>
  <si>
    <t>Platelet activation</t>
  </si>
  <si>
    <t>Adrenergic signaling in cardiomyocytes</t>
  </si>
  <si>
    <t>Circadian entrainment</t>
  </si>
  <si>
    <t>Phospholipase D signaling pathway</t>
  </si>
  <si>
    <t>Calcium signaling pathway</t>
  </si>
  <si>
    <t>cAMP signaling pathway</t>
  </si>
  <si>
    <t>Leukocyte transendothelial migration</t>
  </si>
  <si>
    <t>Hippo signaling pathway</t>
  </si>
  <si>
    <t>Relaxin signaling pathway</t>
  </si>
  <si>
    <t>Thyroid hormone signaling pathway</t>
  </si>
  <si>
    <t>Apoptosis</t>
  </si>
  <si>
    <t>Long-term depression</t>
  </si>
  <si>
    <t>cGMP-PKG signaling pathway</t>
  </si>
  <si>
    <t>Long-term potentiation</t>
  </si>
  <si>
    <t>Protein processing in endoplasmic reticulum</t>
  </si>
  <si>
    <t>Human papillomavirus infection</t>
  </si>
  <si>
    <t>Salmonella infection</t>
  </si>
  <si>
    <t>Synaptic vesicle cycle</t>
  </si>
  <si>
    <t>Focal adhesion</t>
  </si>
  <si>
    <t>Inositol phosphate metabolism</t>
  </si>
  <si>
    <t>AltEnd</t>
    <phoneticPr fontId="1" type="noConversion"/>
  </si>
  <si>
    <t>ErbB signaling pathway</t>
  </si>
  <si>
    <t>T cell receptor signaling pathway</t>
  </si>
  <si>
    <t>Ubiquitin mediated proteolysis</t>
  </si>
  <si>
    <t>TNF signaling pathway</t>
  </si>
  <si>
    <t>Nicotinate and nicotinamide metabolism</t>
  </si>
  <si>
    <t>Cushing syndrome</t>
  </si>
  <si>
    <t>Wnt signaling pathway</t>
  </si>
  <si>
    <t>EGFR tyrosine kinase inhibitor resistance</t>
  </si>
  <si>
    <t>Human T-cell leukemia virus 1 infection</t>
  </si>
  <si>
    <t>Phagosome</t>
  </si>
  <si>
    <t>Regulation of actin cytoskeleton</t>
  </si>
  <si>
    <t>CYP19A1</t>
  </si>
  <si>
    <t>Location</t>
  </si>
  <si>
    <t>|delta_PSI|</t>
    <phoneticPr fontId="1" type="noConversion"/>
  </si>
  <si>
    <t>FDR</t>
  </si>
  <si>
    <t>SplicingType</t>
  </si>
  <si>
    <t>A5SS</t>
  </si>
  <si>
    <t>MXE</t>
  </si>
  <si>
    <t>A3SS</t>
  </si>
  <si>
    <t>AltEnd</t>
  </si>
  <si>
    <t>AltStart</t>
  </si>
  <si>
    <t>1:120543246-120544316</t>
  </si>
  <si>
    <t>1:120523422-120523502</t>
  </si>
  <si>
    <t>Cassette_multi</t>
  </si>
  <si>
    <t>1:120524924-120525004</t>
  </si>
  <si>
    <t>IR</t>
  </si>
  <si>
    <t>ID</t>
  </si>
  <si>
    <t>Adherens junction</t>
  </si>
  <si>
    <t>ssc04520</t>
  </si>
  <si>
    <t>ssc04390</t>
  </si>
  <si>
    <t>ssc04934</t>
  </si>
  <si>
    <t>ssc05165</t>
  </si>
  <si>
    <t>ssc04670</t>
  </si>
  <si>
    <t>Carbon metabolism</t>
  </si>
  <si>
    <t>ssc01200</t>
  </si>
  <si>
    <t>ssc04921</t>
  </si>
  <si>
    <t>ssc04310</t>
  </si>
  <si>
    <t>ssc04510</t>
  </si>
  <si>
    <t>ssc04810</t>
  </si>
  <si>
    <t>ssc04015</t>
  </si>
  <si>
    <t>Glyoxylate and dicarboxylate metabolism</t>
  </si>
  <si>
    <t>ssc00630</t>
  </si>
  <si>
    <t>ssc04925</t>
  </si>
  <si>
    <t>ssc04728</t>
  </si>
  <si>
    <t>ssc04024</t>
  </si>
  <si>
    <t>Fatty acid biosynthesis</t>
  </si>
  <si>
    <t>ssc00061</t>
  </si>
  <si>
    <t>ssc04137</t>
  </si>
  <si>
    <t>Mitophagy - animal</t>
  </si>
  <si>
    <t>ssc04720</t>
  </si>
  <si>
    <t>ssc04912</t>
  </si>
  <si>
    <t>ssc04713</t>
  </si>
  <si>
    <t>ssc04140</t>
  </si>
  <si>
    <t>ssc04270</t>
  </si>
  <si>
    <t>ssc04261</t>
  </si>
  <si>
    <t>ssc04145</t>
  </si>
  <si>
    <t>ssc04022</t>
  </si>
  <si>
    <t>ssc04020</t>
  </si>
  <si>
    <t>ssc04141</t>
  </si>
  <si>
    <t>ssc00760</t>
  </si>
  <si>
    <t>Stage</t>
    <phoneticPr fontId="1" type="noConversion"/>
  </si>
  <si>
    <t>Pre_puberty</t>
    <phoneticPr fontId="1" type="noConversion"/>
  </si>
  <si>
    <t>In_puberty</t>
    <phoneticPr fontId="1" type="noConversion"/>
  </si>
  <si>
    <t>Hypothalamus_1</t>
    <phoneticPr fontId="1" type="noConversion"/>
  </si>
  <si>
    <t>Hypothalamus_2</t>
    <phoneticPr fontId="1" type="noConversion"/>
  </si>
  <si>
    <t>Hypothalamus_3</t>
    <phoneticPr fontId="1" type="noConversion"/>
  </si>
  <si>
    <t>Hypothalamus_4</t>
    <phoneticPr fontId="1" type="noConversion"/>
  </si>
  <si>
    <t>Hypothalamus_5</t>
    <phoneticPr fontId="1" type="noConversion"/>
  </si>
  <si>
    <t>Hypothalamus_6</t>
    <phoneticPr fontId="1" type="noConversion"/>
  </si>
  <si>
    <t>Hypothalamus_7</t>
    <phoneticPr fontId="1" type="noConversion"/>
  </si>
  <si>
    <t>Hypothalamus_8</t>
    <phoneticPr fontId="1" type="noConversion"/>
  </si>
  <si>
    <t>Hypothalamus_9</t>
    <phoneticPr fontId="1" type="noConversion"/>
  </si>
  <si>
    <t>Post_puberty</t>
    <phoneticPr fontId="1" type="noConversion"/>
  </si>
  <si>
    <t>Pituitary_1</t>
    <phoneticPr fontId="1" type="noConversion"/>
  </si>
  <si>
    <t>Pituitary_9</t>
  </si>
  <si>
    <t>Pituitary_2</t>
  </si>
  <si>
    <t>Pituitary_3</t>
  </si>
  <si>
    <t>Pituitary_4</t>
  </si>
  <si>
    <t>Pituitary_5</t>
  </si>
  <si>
    <t>Pituitary_6</t>
  </si>
  <si>
    <t>Pituitary_7</t>
  </si>
  <si>
    <t>Pituitary_8</t>
  </si>
  <si>
    <t>ovary_1</t>
    <phoneticPr fontId="1" type="noConversion"/>
  </si>
  <si>
    <t>ovary_2</t>
  </si>
  <si>
    <t>ovary_3</t>
  </si>
  <si>
    <t>ovary_4</t>
  </si>
  <si>
    <t>ovary_5</t>
  </si>
  <si>
    <t>ovary_6</t>
  </si>
  <si>
    <t>ovary_7</t>
  </si>
  <si>
    <t>ovary_8</t>
  </si>
  <si>
    <t>ovary_9</t>
  </si>
  <si>
    <t>ssc04750</t>
  </si>
  <si>
    <t>ssc04530</t>
  </si>
  <si>
    <t>ssc04611</t>
  </si>
  <si>
    <t>ssc04072</t>
  </si>
  <si>
    <t>ssc04926</t>
  </si>
  <si>
    <t>ssc04919</t>
  </si>
  <si>
    <t>ssc04210</t>
  </si>
  <si>
    <t>ssc04730</t>
  </si>
  <si>
    <t>ssc05132</t>
  </si>
  <si>
    <t>ssc04721</t>
  </si>
  <si>
    <t>ssc00562</t>
  </si>
  <si>
    <t>ssc04012</t>
  </si>
  <si>
    <t>ssc04660</t>
  </si>
  <si>
    <t>ssc04120</t>
  </si>
  <si>
    <t>ssc04668</t>
  </si>
  <si>
    <t>ssc04722</t>
  </si>
  <si>
    <t>ssc04360</t>
  </si>
  <si>
    <t>ssc01521</t>
  </si>
  <si>
    <t>ssc04910</t>
  </si>
  <si>
    <t>ssc05166</t>
  </si>
  <si>
    <t>1:120664901-120664981</t>
  </si>
  <si>
    <t>1:120665728-120665808</t>
  </si>
  <si>
    <t>1:120553642-120557776</t>
  </si>
  <si>
    <t>1:120555082-120557776</t>
  </si>
  <si>
    <t>1:120665506-120665586</t>
  </si>
  <si>
    <t>Pre vs In</t>
  </si>
  <si>
    <t>In vs Post</t>
  </si>
  <si>
    <t>Pre vs Post</t>
  </si>
  <si>
    <t>SERPINE1</t>
  </si>
  <si>
    <t>3:8868657-8868719</t>
  </si>
  <si>
    <t>3:8866698-8867663</t>
  </si>
  <si>
    <t>CTNNB1</t>
  </si>
  <si>
    <t>13:25164276-25164442</t>
  </si>
  <si>
    <t>ESR1</t>
  </si>
  <si>
    <t>MIF</t>
  </si>
  <si>
    <t>14:49862104-49862322</t>
  </si>
  <si>
    <t>NF1</t>
  </si>
  <si>
    <t>12:43657652-43657681</t>
  </si>
  <si>
    <t>STXBP1</t>
  </si>
  <si>
    <t>1:268197665-268197790</t>
  </si>
  <si>
    <t>2:135186505-135186528</t>
  </si>
  <si>
    <t>3:8865719-8865742</t>
  </si>
  <si>
    <t>Gene</t>
    <phoneticPr fontId="1" type="noConversion"/>
  </si>
  <si>
    <t>MAPK signaling pathway</t>
  </si>
  <si>
    <t>ssc04010</t>
  </si>
  <si>
    <t>Endocytosis</t>
  </si>
  <si>
    <t>ssc04144</t>
  </si>
  <si>
    <t>Ras signaling pathway</t>
  </si>
  <si>
    <t>ssc04014</t>
  </si>
  <si>
    <t>Autophagy - animal</t>
  </si>
  <si>
    <t>Tight junction</t>
  </si>
  <si>
    <t>Axon guidance</t>
  </si>
  <si>
    <t>Signaling pathways regulating pluripotency of stem cells</t>
  </si>
  <si>
    <t>ssc04550</t>
  </si>
  <si>
    <t>Neurotrophin signaling pathway</t>
  </si>
  <si>
    <t>FoxO signaling pathway</t>
  </si>
  <si>
    <t>ssc04068</t>
  </si>
  <si>
    <t>Apelin signaling pathway</t>
  </si>
  <si>
    <t>ssc04371</t>
  </si>
  <si>
    <t>Phosphatidylinositol signaling system</t>
  </si>
  <si>
    <t>ssc04070</t>
  </si>
  <si>
    <t>C-type lectin receptor signaling pathway</t>
  </si>
  <si>
    <t>ssc04625</t>
  </si>
  <si>
    <t>Sphingolipid signaling pathway</t>
  </si>
  <si>
    <t>ssc04071</t>
  </si>
  <si>
    <t>Oocyte meiosis</t>
  </si>
  <si>
    <t>ssc04114</t>
  </si>
  <si>
    <t>Purine metabolism</t>
  </si>
  <si>
    <t>ssc00230</t>
  </si>
  <si>
    <t>Endocrine resistance</t>
  </si>
  <si>
    <t>ssc01522</t>
  </si>
  <si>
    <t>Fc gamma R-mediated phagocytosis</t>
  </si>
  <si>
    <t>ssc04666</t>
  </si>
  <si>
    <t>TGF-beta signaling pathway</t>
  </si>
  <si>
    <t>ssc04350</t>
  </si>
  <si>
    <t>Fc epsilon RI signaling pathway</t>
  </si>
  <si>
    <t>ssc04664</t>
  </si>
  <si>
    <t>Hedgehog signaling pathway</t>
  </si>
  <si>
    <t>ssc04340</t>
  </si>
  <si>
    <t>Amino sugar and nucleotide sugar metabolism</t>
  </si>
  <si>
    <t>ssc00520</t>
  </si>
  <si>
    <t>Circadian rhythm</t>
  </si>
  <si>
    <t>ssc04710</t>
  </si>
  <si>
    <t>mTOR signaling pathway</t>
  </si>
  <si>
    <t>HIF-1 signaling pathway</t>
  </si>
  <si>
    <t>AMPK signaling pathway</t>
  </si>
  <si>
    <t>Glycerophospholipid metabolism</t>
  </si>
  <si>
    <t>ssc04150</t>
  </si>
  <si>
    <t>ssc04066</t>
  </si>
  <si>
    <t>ssc04152</t>
  </si>
  <si>
    <t>ssc00564</t>
  </si>
  <si>
    <t>APP</t>
  </si>
  <si>
    <t>13:189541274-189541330</t>
  </si>
  <si>
    <t>13:189543972-189544139</t>
  </si>
  <si>
    <t>13:25207693-25207703</t>
  </si>
  <si>
    <t>ENPP2</t>
  </si>
  <si>
    <t>4:19416146-19416220</t>
  </si>
  <si>
    <t>4:19350960-19350992</t>
  </si>
  <si>
    <t>GDF9</t>
  </si>
  <si>
    <t>2:135186523-135186647</t>
  </si>
  <si>
    <t>12:43607606-43607668</t>
  </si>
  <si>
    <t>1:268188417-268188497</t>
  </si>
  <si>
    <t>2:7810174-7810883</t>
  </si>
  <si>
    <t>2:7809804-7809884</t>
  </si>
  <si>
    <t>1:14226588-14226668</t>
  </si>
  <si>
    <t>1:14491707-14491897</t>
  </si>
  <si>
    <t>1:14491419-14491707</t>
  </si>
  <si>
    <t>1:14447634-14447765</t>
  </si>
  <si>
    <t>14:49861102-49861175</t>
  </si>
  <si>
    <t>NCOA1</t>
  </si>
  <si>
    <t>3:113999633-113999689</t>
  </si>
  <si>
    <t>3:114250203-114250254</t>
  </si>
  <si>
    <t>4:19320188-19320193</t>
  </si>
  <si>
    <t>12:43752771-43752851</t>
  </si>
  <si>
    <t>1:14491566-14491628</t>
  </si>
  <si>
    <t>Cassette</t>
    <phoneticPr fontId="1" type="noConversion"/>
  </si>
  <si>
    <t>Table S1. Mapping efficiency of  RNA-seq data of pubertal hypothalamus-pituitary-ovary tissues in gilts</t>
    <phoneticPr fontId="1" type="noConversion"/>
  </si>
  <si>
    <t>Description</t>
  </si>
  <si>
    <t>GeneRatio</t>
  </si>
  <si>
    <t>BgRatio</t>
  </si>
  <si>
    <t>pvalue</t>
  </si>
  <si>
    <t>geneID</t>
  </si>
  <si>
    <t>Count</t>
  </si>
  <si>
    <t>129/7708</t>
  </si>
  <si>
    <t>99/7708</t>
  </si>
  <si>
    <t>ssc04724</t>
  </si>
  <si>
    <t>Glutamatergic synapse</t>
  </si>
  <si>
    <t>113/7708</t>
  </si>
  <si>
    <t>144/7708</t>
  </si>
  <si>
    <t>65/7708</t>
  </si>
  <si>
    <t>216/7708</t>
  </si>
  <si>
    <t>181/7708</t>
  </si>
  <si>
    <t>213/7708</t>
  </si>
  <si>
    <t>288/7708</t>
  </si>
  <si>
    <t>71/7708</t>
  </si>
  <si>
    <t>117/7708</t>
  </si>
  <si>
    <t>90/7708</t>
  </si>
  <si>
    <t>ssc04727</t>
  </si>
  <si>
    <t>GABAergic synapse</t>
  </si>
  <si>
    <t>91/7708</t>
  </si>
  <si>
    <t>ssc04725</t>
  </si>
  <si>
    <t>Cholinergic synapse</t>
  </si>
  <si>
    <t>97/7708</t>
  </si>
  <si>
    <t>149/7708</t>
  </si>
  <si>
    <t>238/7708</t>
  </si>
  <si>
    <t>137/7708</t>
  </si>
  <si>
    <t>155/7708</t>
  </si>
  <si>
    <t>103/7708</t>
  </si>
  <si>
    <t>157/7708</t>
  </si>
  <si>
    <t>84/7708</t>
  </si>
  <si>
    <t>76/7708</t>
  </si>
  <si>
    <t>ssc04540</t>
  </si>
  <si>
    <t>Gap junction</t>
  </si>
  <si>
    <t>85/7708</t>
  </si>
  <si>
    <t>ssc04723</t>
  </si>
  <si>
    <t>Retrograde endocannabinoid signaling</t>
  </si>
  <si>
    <t>148/7708</t>
  </si>
  <si>
    <t>136/7708</t>
  </si>
  <si>
    <t>167/7708</t>
  </si>
  <si>
    <t>95/7708</t>
  </si>
  <si>
    <t>142/7708</t>
  </si>
  <si>
    <t>234/7708</t>
  </si>
  <si>
    <t>47/7708</t>
  </si>
  <si>
    <t>ssc00561</t>
  </si>
  <si>
    <t>Glycerolipid metabolism</t>
  </si>
  <si>
    <t>60/7708</t>
  </si>
  <si>
    <t>ssc04213</t>
  </si>
  <si>
    <t>Longevity regulating pathway - multiple species</t>
  </si>
  <si>
    <t>61/7708</t>
  </si>
  <si>
    <t>92/7708</t>
  </si>
  <si>
    <t>31/7708</t>
  </si>
  <si>
    <t>49/7708</t>
  </si>
  <si>
    <t>68/7708</t>
  </si>
  <si>
    <t>59/7708</t>
  </si>
  <si>
    <t>120/7708</t>
  </si>
  <si>
    <t>163/7708</t>
  </si>
  <si>
    <t>ssc04216</t>
  </si>
  <si>
    <t>Ferroptosis</t>
  </si>
  <si>
    <t>42/7708</t>
  </si>
  <si>
    <t>112/7708</t>
  </si>
  <si>
    <t>ssc04062</t>
  </si>
  <si>
    <t>Chemokine signaling pathway</t>
  </si>
  <si>
    <t>179/7708</t>
  </si>
  <si>
    <t>35/7708</t>
  </si>
  <si>
    <t>139/7708</t>
  </si>
  <si>
    <t>119/7708</t>
  </si>
  <si>
    <t>130/7708</t>
  </si>
  <si>
    <t>ssc00100</t>
  </si>
  <si>
    <t>Steroid biosynthesis</t>
  </si>
  <si>
    <t>20/7708</t>
  </si>
  <si>
    <t>109/7708</t>
  </si>
  <si>
    <t>ssc04211</t>
  </si>
  <si>
    <t>Longevity regulating pathway</t>
  </si>
  <si>
    <t>89/7708</t>
  </si>
  <si>
    <t>121/7708</t>
  </si>
  <si>
    <t>ssc04110</t>
  </si>
  <si>
    <t>Cell cycle</t>
  </si>
  <si>
    <t>122/7708</t>
  </si>
  <si>
    <t>200/7708</t>
  </si>
  <si>
    <t>ssc00280</t>
  </si>
  <si>
    <t>Valine, leucine and isoleucine degradation</t>
  </si>
  <si>
    <t>52/7708</t>
  </si>
  <si>
    <t>ssc01212</t>
  </si>
  <si>
    <t>Fatty acid metabolism</t>
  </si>
  <si>
    <t>57/7708</t>
  </si>
  <si>
    <t>ssc04714</t>
  </si>
  <si>
    <t>Thermogenesis</t>
  </si>
  <si>
    <t>230/7708</t>
  </si>
  <si>
    <t>ssc03040</t>
  </si>
  <si>
    <t>Spliceosome</t>
  </si>
  <si>
    <t>125/7708</t>
  </si>
  <si>
    <t>ssc03060</t>
  </si>
  <si>
    <t>Protein export</t>
  </si>
  <si>
    <t>23/7708</t>
  </si>
  <si>
    <t>ssc04146</t>
  </si>
  <si>
    <t>Peroxisome</t>
  </si>
  <si>
    <t>86/7708</t>
  </si>
  <si>
    <t>ssc00640</t>
  </si>
  <si>
    <t>Propanoate metabolism</t>
  </si>
  <si>
    <t>34/7708</t>
  </si>
  <si>
    <t>115/7708</t>
  </si>
  <si>
    <t>153/7708</t>
  </si>
  <si>
    <t>ssc04142</t>
  </si>
  <si>
    <t>Lysosome</t>
  </si>
  <si>
    <t>126/7708</t>
  </si>
  <si>
    <t>ssc01040</t>
  </si>
  <si>
    <t>Biosynthesis of unsaturated fatty acids</t>
  </si>
  <si>
    <t>29/7708</t>
  </si>
  <si>
    <t>ssc04330</t>
  </si>
  <si>
    <t>Notch signaling pathway</t>
  </si>
  <si>
    <t>53/7708</t>
  </si>
  <si>
    <t>107/7708</t>
  </si>
  <si>
    <t>ssc03015</t>
  </si>
  <si>
    <t>mRNA surveillance pathway</t>
  </si>
  <si>
    <t>78/7708</t>
  </si>
  <si>
    <t>94/7708</t>
  </si>
  <si>
    <t>ssc04218</t>
  </si>
  <si>
    <t>Cellular senescence</t>
  </si>
  <si>
    <t>ssc03420</t>
  </si>
  <si>
    <t>Nucleotide excision repair</t>
  </si>
  <si>
    <t>43/7708</t>
  </si>
  <si>
    <t>141/7708</t>
  </si>
  <si>
    <t>ssc00310</t>
  </si>
  <si>
    <t>Lysine degradation</t>
  </si>
  <si>
    <t>40/7708</t>
  </si>
  <si>
    <t>ssc03460</t>
  </si>
  <si>
    <t>Fanconi anemia pathway</t>
  </si>
  <si>
    <t>ssc00450</t>
  </si>
  <si>
    <t>Selenocompound metabolism</t>
  </si>
  <si>
    <t>17/7708</t>
  </si>
  <si>
    <t>10/7708</t>
  </si>
  <si>
    <t>ssc03013</t>
  </si>
  <si>
    <t>RNA transport</t>
  </si>
  <si>
    <t>156/7708</t>
  </si>
  <si>
    <t>ssc03018</t>
  </si>
  <si>
    <t>RNA degradation</t>
  </si>
  <si>
    <t>79/7708</t>
  </si>
  <si>
    <t>18/7708</t>
  </si>
  <si>
    <t>ssc00071</t>
  </si>
  <si>
    <t>Fatty acid degradation</t>
  </si>
  <si>
    <t>ssc04151</t>
  </si>
  <si>
    <t>PI3K-Akt signaling pathway</t>
  </si>
  <si>
    <t>347/7708</t>
  </si>
  <si>
    <t>ssc00600</t>
  </si>
  <si>
    <t>Sphingolipid metabolism</t>
  </si>
  <si>
    <t>ssc00770</t>
  </si>
  <si>
    <t>Pantothenate and CoA biosynthesis</t>
  </si>
  <si>
    <t>21/7708</t>
  </si>
  <si>
    <t>ssc00650</t>
  </si>
  <si>
    <t>Butanoate metabolism</t>
  </si>
  <si>
    <t>26/7708</t>
  </si>
  <si>
    <t>ssc00513</t>
  </si>
  <si>
    <t>Various types of N-glycan biosynthesis</t>
  </si>
  <si>
    <t>ssc00920</t>
  </si>
  <si>
    <t>Sulfur metabolism</t>
  </si>
  <si>
    <t>ssc04136</t>
  </si>
  <si>
    <t>Autophagy - other</t>
  </si>
  <si>
    <t>32/7708</t>
  </si>
  <si>
    <t>ssc04662</t>
  </si>
  <si>
    <t>B cell receptor signaling pathway</t>
  </si>
  <si>
    <t>77/7708</t>
  </si>
  <si>
    <t>ssc04370</t>
  </si>
  <si>
    <t>VEGF signaling pathway</t>
  </si>
  <si>
    <t>56/7708</t>
  </si>
  <si>
    <t>ssc03022</t>
  </si>
  <si>
    <t>Basal transcription factors</t>
  </si>
  <si>
    <t>ssc04726</t>
  </si>
  <si>
    <t>Serotonergic synapse</t>
  </si>
  <si>
    <t>77/2062</t>
  </si>
  <si>
    <t>397674/397241/396609/100620948/106506270/396610/100511102/397394/100049657/100126852/100623628/100158082/100518733/100516581/100154056/397454/110261346/654405/100521141/100513811/100517279/100156630/397656/100628097/102160080/100142688/100516976/100152679/100127478/100736562/100522792/100513441/100134967/110261574/102165618/100142689/100525377/397090/100620346/100524280/100170767/100270820/397470/100037286/397378/574062/733611/397652/100521736/100155530/110258189/100520468/100515635/100144419/100144516/100516166/100519957/102164336/100626014/397089/100518074/100155970/100622102/100525387/100519996/397184/100623647/100515928/100524886/414909/100622950/100155841/100157949/397088/100736677/414424/100158118</t>
  </si>
  <si>
    <t>120/2062</t>
  </si>
  <si>
    <t>100187581/100513326/100525860/100271929/100738636/100737886/100520151/100520250/100134958/100316852/100154382/100620812/100512009/100522530/110257378/100153921/100626761/100623956/100627914/100622196/100511890/100515446/100622538/100156344/100155304/100521362/100519135/100519446/100533200/100511806/100125959/100521564/100620457/100521141/100737860/100625238/100627123/100518076/102159800/100152415/100517164/100622675/406190/100145888/100622795/414900/106509950/100622743/100520058/100155445/100512083/100518854/100513035/396853/100514766/100174964/100622420/110256410/100621229/100519668/100144535/100154775/100624272/100157049/100737976/100157042/100627676/100156449/100513172/100623575/100513122/397062/100623578/110259208/100157936/100526104/100511178/100156861/100514037/100192441/100154193/100170767/100525252/100520136/100153733/100514504/100621690/100513395/396762/100037305/100154195/100514084/100157546/397070/780425/100144499/396665/397579/100152185/106508767/100037958/404693/100516044/100512857/396849/100155875/100519957/100524645/100622102/100519354/100622139/100511744/100157283/100155086/100621443/100625338/100626324/100155023/100523862/100157660</t>
  </si>
  <si>
    <t>53/2062</t>
  </si>
  <si>
    <t>397674/396609/102167153/396610/397394/100126852/102164569/100624533/100512153/100513811/397584/100520100/100153927/100525766/100520418/100737448/100511026/100192436/100623707/100127158/100192438/100127478/100518854/100622559/100522792/100514612/100627019/100156602/100627936/100525505/110259208/100516621/100127359/100518251/397340/100621690/100525789/100621789/100521736/100524544/445013/397070/100233191/100520187/100152497/100511837/100516166/100626014/100625643/100518074/397184/100518131/100739349</t>
  </si>
  <si>
    <t>92/2062</t>
  </si>
  <si>
    <t>397674/397241/100517310/100522008/100510914/100517681/102167153/100623414/100512009/100523324/100154343/100621284/396691/100156938/397394/100126852/100158082/494460/100737194/100511850/100533200/100624533/100620577/110259360/100519487/100627579/100515194/100153927/100525766/100737448/791125/100154222/102167373/100623707/100151886/100523513/100192438/100622559/106509370/100153477/733600/100156429/100156359/100152598/100627936/100157825/100623575/100525154/110259208/100152257/110255928/100286859/100518251/100512275/100522643/100621789/100627504/397019/100286871/100524544/100513721/100739450/445013/100155631/397447/100517028/110260603/100144501/100144419/100152497/100511837/396849/100625712/100516166/100626014/100522624/100519925/100157147/100152102/100525324/397184/100153225/100626085/445532/100623369/100518131/100516554/100739349/100153078/100519989/100627149/106504157</t>
  </si>
  <si>
    <t>66/2062</t>
  </si>
  <si>
    <t>110260661/396609/396610/100126279/100516581/100519446/100533200/654405/100524932/100513811/100156630/397656/100153927/100737448/102160080/791125/414900/100623707/100152679/100513840/100127478/100622559/100522792/100134967/110261574/100620340/100512932/100525377/100135677/100037303/100153039/100525505/397090/110259208/100620346/100156737/110255928/100518251/397470/574062/100519210/100621789/733619/100521736/445013/397447/100127167/100525187/100233191/110258189/594852/397276/100739638/100144419/100622769/396849/100738292/397089/100518074/397184/100155841/100158010/100518131/100739349/397088/100627149</t>
  </si>
  <si>
    <t>75/2062</t>
  </si>
  <si>
    <t>100153537/102167519/100620112/100523218/100522589/100526164/100157842/100125959/100520938/100513197/106505457/100737018/100152196/100522828/100627995/780416/780418/100155743/100519287/100157972/100520856/100626356/100517442/100512186/100525439/100512083/100622166/100153381/100518854/100153330/100049694/100524405/100515263/100524037/100622590/100621739/110260638/100627676/100525708/100157435/497234/100511787/100517185/100156747/100519005/100049682/100156796/100519830/100514504/100621690/100523328/100513454/100152436/100737278/100511251/100621961/100523993/100154685/100626361/100157625/100415776/100512547/110259483/100136900/100514874/100512631/100621774/100520614/100513527/100511906/100157283/100621443/100038006/100154142/100624971</t>
  </si>
  <si>
    <t>73/2062</t>
  </si>
  <si>
    <t>396609/100516128/396610/100316852/100739486/100522720/100623628/100157312/397454/100157292/100037961/100462746/100462749/595116/100622699/100512153/100513811/100462716/100154598/397656/100621160/100153927/100622795/100737448/100623707/100157190/100127158/100516103/100156366/100127478/100520548/100622559/100125828/397504/100462744/100521968/100739102/100513798/110260663/503700/100135663/396696/100620224/100525505/110259208/100513348/100462759/100157480/100127359/100518251/396926/100145903/100519700/100518718/397536/100621789/397652/100521736/100505408/445013/414381/100622955/100233191/100516293/100517493/100462752/100155666/100462758/100518131/100462748/100512677/100739349/100152247</t>
  </si>
  <si>
    <t>127/2062</t>
  </si>
  <si>
    <t>397241/396609/100240743/100514491/100526136/397377/396610/733590/396585/100153986/100511102/396810/100511890/100623628/100158082/100518733/397643/100518724/100517409/100738351/100622259/494463/100521141/100513811/100517170/100627123/100154202/100520100/100156630/100627579/100511446/100522174/100153927/100525766/100520418/100524021/100526122/100737448/100513431/100192436/100233194/397400/100513840/100127478/100152572/110259950/397157/100522792/100153404/100513441/100524101/100153248/100620340/100624059/100511769/100515267/100514612/100152927/100135663/100520687/100156602/100518997/396755/100525505/110259208/100623751/397009/397509/100511657/397311/110255928/100521718/100170767/100270820/100518251/100524741/100515448/100515414/574062/100525789/100154763/100738389/100626904/396762/397652/100518179/100521736/100626270/100620494/100519779/100513721/100739450/100626141/445013/397070/733585/100233191/396665/397276/100520187/100517317/106504229/396729/100144501/100519764/100156404/100622769/100511837/102164336/100517574/100628318/396717/100518074/100515286/100525387/397184/100524422/397497/100154962/100513491/100155841/100515363/100517557/397084/100739349/397495/100627149</t>
  </si>
  <si>
    <t>82/2062</t>
  </si>
  <si>
    <t>100154432/396609/100240743/100152689/396610/100511890/100621635/106504082/100625293/397543/100511210/100523300/100522828/100519184/100739864/780418/100048931/100621160/100520418/595115/100622579/100622592/100499564/100517839/100155117/397524/100154147/100158076/100513840/110260688/100519789/100523288/100522168/100513186/100513225/100524037/100511831/100517335/100524148/100516540/100517415/110260638/100625983/100152996/100511733/100151996/100513348/100516197/494017/100511986/100155306/100737278/100524483/100217386/110255932/100519794/100521736/100514518/100192435/100511251/100157569/100153007/100170772/100520774/100739491/100518376/100516674/100153062/100154945/110259483/100154594/100516870/100622769/100622653/100144516/100524115/100621927/100524481/397028/102165056/100625679/396919</t>
  </si>
  <si>
    <t>47/2062</t>
  </si>
  <si>
    <t>100526136/100126852/397643/102164569/100512153/100513811/100627123/100038030/100153927/100737448/100511026/100192436/100144875/100623707/100101924/100127158/397202/100127478/397157/100622559/100522792/100515267/100514612/100156602/733648/397201/100525505/110259208/397311/100127359/100518251/397536/100621789/396762/445013/733621/397070/100233191/100520187/100519764/100152497/100625643/100518074/397184/399522/100518131/100739349</t>
  </si>
  <si>
    <t>98/2062</t>
  </si>
  <si>
    <t>100519699/100514741/100520932/414396/100512009/396810/397059/100049657/100157762/100621523/100156660/397653/100153223/100516581/397643/100154056/100524587/100517409/100511786/397657/100520706/100533200/654405/100511735/100513811/100627123/100513162/100156630/100511446/100153927/100737448/102165436/100517503/100623707/100516976/100517036/100152679/100151931/100127478/397157/100622559/100522792/100621541/100157220/100153248/100515047/100515267/100514612/100512494/100624229/100623575/396755/100157745/100525505/110259208/397009/397509/397311/100520112/110255928/100518251/100517325/100523181/100518983/574062/100621789/396762/397019/100522613/100518179/100513721/445013/100625423/397070/100233191/396729/100144501/100144419/100519764/100156404/100511480/100622254/100152497/396849/100521638/396717/100518074/100155970/100627043/100521471/397184/100048953/397497/100511744/100155841/100518131/100739349/100627149</t>
  </si>
  <si>
    <t>43/2062</t>
  </si>
  <si>
    <t>100517284/100519699/100523778/100514741/414396/100512009/100521277/397653/100624854/100736682/100153974/397142/397657/100153922/100038012/100153151/100512789/100156181/100155782/100513412/100153927/791125/100513228/100157656/100153248/100620215/100135663/100523918/396755/100170126/100511657/100156226/110255928/100737301/445013/397070/396974/396665/100524973/100511480/396849/100048953/100627149</t>
  </si>
  <si>
    <t>70/2062</t>
  </si>
  <si>
    <t>414388/100037999/397674/397636/396693/397377/396585/100153986/396856/100511102/397394/100049657/100623628/100623420/100518733/396875/100516581/100154056/100622020/100511786/654405/100513811/100156630/397656/100153927/100524021/102160080/100142688/100517503/100152679/396828/100127478/100736562/100513441/100524101/100134967/110261574/100142689/397481/100525377/100512363/397090/100623751/100620346/397470/397378/574062/733611/397652/100522613/100519779/445013/100625423/397326/110258189/100520468/100515635/100144419/100144516/100516166/100520061/100625418/100626014/397089/100155970/396820/397184/100155841/100517557/397088</t>
  </si>
  <si>
    <t>90/2062</t>
  </si>
  <si>
    <t>100517284/396609/100514491/102167153/396610/414396/397059/100126852/100156660/397653/100521362/100525832/397657/110260578/100624533/100511735/396848/397162/100520849/100513811/100627123/100153454/100513412/100153927/100525766/100737448/791125/100192436/397483/100524831/100623707/100151931/100127478/397157/100622559/100627126/100522792/100621541/100157220/397460/100622590/397190/397620/100515267/100514612/100624272/100156602/100627936/100158200/100518997/397285/110259208/397311/110255928/102163961/100101551/396707/100621403/100155108/397378/733611/100624069/780426/100157958/100621789/397019/100736655/100518179/100521736/445013/100511642/397447/100737091/100037284/397070/733585/396974/100233191/100520187/100519764/100156404/404693/100524720/100511837/396849/100518074/100511507/397184/100518131/100627149</t>
  </si>
  <si>
    <t>58/2062</t>
  </si>
  <si>
    <t>397241/100620948/100627012/100511102/100156938/100049657/100623628/100158082/100518733/100516581/397454/100622375/100519446/110261346/399525/100626077/654405/100517279/100525644/100153927/100154364/100738224/414900/100517503/100516976/100152679/100522792/100511070/102165618/100152927/100520687/100156449/100516526/100524280/102160500/100270820/397652/100522613/100524120/445013/100625423/100144419/100737141/100516047/100627068/100518074/100519886/100155970/100525387/100621119/100519996/102161751/397184/100623647/100524886/100622950/100157949/100511641</t>
  </si>
  <si>
    <t>49/2062</t>
  </si>
  <si>
    <t>396902/100622538/100521362/100519446/100524932/100512153/100513811/100512789/100155782/100153927/100515451/100525766/100737448/414900/100514711/100623707/106509950/100127158/100151931/100127478/100622559/100522792/100174964/100156359/100624272/100152927/100520687/100519210/100621789/100037305/445013/100462718/100628001/780425/100622955/100233191/100152497/100738292/100155875/100518074/397184/445532/613130/100522631/100134857/100152890/100518131/100626324/100627149</t>
  </si>
  <si>
    <t>34/2062</t>
  </si>
  <si>
    <t>397241/102167153/100158082/100513811/100156630/100153927/100737448/100623707/100127478/397157/100622559/100522792/397590/100152927/100520687/100525505/110259208/397311/110255928/100518251/574062/100519210/100621789/445013/100233191/100152497/100738292/100518074/397184/100155841/100518131/100739349/100518913/100627149</t>
  </si>
  <si>
    <t>99/2062</t>
  </si>
  <si>
    <t>396609/100515847/100514741/100526136/100620948/396610/396810/100623628/397643/100154056/100524587/100519446/110261346/100624533/100525524/100513811/100627123/100627579/100511446/100153927/100525766/100737448/100520314/100511026/100192436/414900/100514711/100623707/100155918/100127478/100511282/397157/100151794/100622559/100125828/100522792/100302363/100153248/102165618/100515267/100152927/100520687/100627019/100156602/100627936/100624229/396755/100157745/100525505/110259208/397009/397509/397311/100524280/110255928/100154368/100270820/100518251/100152514/100512584/100515414/100518983/397536/100621789/396762/397652/100519155/100518179/100521736/100524544/100513721/445013/397070/780425/100144499/100233191/100520187/100517317/396729/100144501/100519764/100156404/100622254/100152497/100511837/396849/100521638/396717/100518074/397184/397497/106504097/100515363/100157949/100518131/100739349/397495/100523862/100627149</t>
  </si>
  <si>
    <t>48/2062</t>
  </si>
  <si>
    <t>396609/102167153/396610/100049657/100623628/100628075/100125959/100512153/100513811/397584/100156630/100153927/100737448/100192436/100517503/100623707/100127158/100127478/100622559/100514612/100156602/100525505/110259208/100294705/100513621/100127359/100518251/396575/397435/574062/100621789/397652/100522613/100521736/445013/100144522/100625423/100135659/397070/100233191/397276/100151828/100520187/100153369/100155970/100155841/100518131/100739349</t>
  </si>
  <si>
    <t>100525664/100524726/100233232/100518140/100516581/100154056/100152339/100511393/397454/100521362/100157292/100514878/100144587/100625799/100625306/100312967/100519533/100517279/100621788/100520287/100156778/100157742/100520446/100623707/100152679/100622559/100522792/100157143/100512551/100516167/100624272/503700/100514555/100157745/100157480/100523922/100621789/100512110/100462718/100513565/100517493/100521692/100152497/100623595/100518074/397184/100521167/100518131/100517258</t>
  </si>
  <si>
    <t>397674/106504120/396609/396610/397394/100126852/100154056/100514284/100516788/100511735/100513811/100156630/100522174/100153927/100520418/100737448/100511026/100192436/100623707/100127478/100622559/414852/397511/100514612/780410/100156602/100525505/110259208/100623751/100518251/574062/100621789/100517823/100521736/100524544/445013/733621/100529116/100622955/100233191/100518835/397276/100520187/106504229/100622769/100152497/100155716/396849/100516166/100626014/100515286/110255242/100513491/100155841/100518131/100739349/397495/100627149</t>
  </si>
  <si>
    <t>71/2062</t>
  </si>
  <si>
    <t>100517284/100516124/100524203/100157729/396609/100514741/100520932/100627924/396610/100153161/414396/100512009/100736996/100174962/100511102/100737993/100623628/397653/100736682/100524587/100517409/100510946/100520699/100533200/100513610/100151951/100524932/102166598/396904/100516384/110260417/397656/100513412/100520418/100152635/494457/110259543/100512083/100145887/397504/100302018/100153752/733594/100623575/397090/100621470/100524853/397470/100514504/100145903/397652/110255967/396807/100516404/397019/100521736/397447/100153988/100518253/100511975/100622769/396849/100524748/397089/100515868/100156537/100520043/100157793/397236/397088/100627149</t>
  </si>
  <si>
    <t>68/2062</t>
  </si>
  <si>
    <t>100153921/396810/100049657/100515446/100516581/100622538/100521362/100511786/100519446/613128/100625799/100312967/100513811/100627123/100519533/100153927/100515451/100737448/100511026/791125/100192436/414900/100156632/100157742/100517503/100623707/100152679/100127478/100622559/100622420/100515267/100624272/100152927/100233171/100520687/100156602/100624229/396755/100525505/110259208/100233172/397509/100127359/100518251/100519210/100621789/100522613/100505408/100524120/445013/100625423/397070/780425/100233191/100520187/100519764/100622254/100152497/396849/100738292/100623595/100155970/100621119/102161751/397184/100521167/100518131/100739349</t>
  </si>
  <si>
    <t>100049657/100516581/397454/654405/100517279/397656/100153927/100737448/100516976/100152679/444999/100522792/100514612/100152927/100520687/100525505/110259208/100518251/397470/733640/445013/733588/100233191/100144419/100518074/100520934/100525387/100519996/397184/100623647/100622950/100152890/100739349/397088</t>
  </si>
  <si>
    <t>69/2062</t>
  </si>
  <si>
    <t>100522720/100126852/397472/100153677/100513305/106504095/100512153/100513811/100038030/100525170/100739864/100522174/100153927/100519575/100154942/100526122/100737448/100192436/100511661/100622752/100623707/100101924/100127158/100127478/100620726/100622559/100522792/397504/100521611/100170845/100513798/448965/100514612/100156602/100514221/100622774/396755/100155821/100525505/110259208/100517004/100521441/100521873/100127359/100518251/100154379/100145903/100621789/100188977/100526100/100505408/445013/100519104/100233191/106504653/100520187/100337662/396849/100518074/100515286/100512277/397184/100518131/100512677/100739349/100153078/445531/100625452/100515777</t>
  </si>
  <si>
    <t>44/2062</t>
  </si>
  <si>
    <t>100049657/100623628/100736682/100516581/397454/100625051/654405/100151951/100627123/100517279/100153927/100737448/100192436/100517503/100152679/444999/100522792/100153507/100515267/100156602/733594/100525505/110259208/100518251/397652/100522613/100518636/733640/445013/100625423/733588/397070/100518253/100233191/100520187/106504229/100144419/100519764/100518074/100155970/102161751/397184/100736584/100739349</t>
  </si>
  <si>
    <t>36/2062</t>
  </si>
  <si>
    <t>397674/397241/397394/100623628/100158082/100518733/100516581/100154056/397454/654405/100517279/100522174/100153927/100737448/100152679/100522792/100514612/100620215/100525505/110259208/100156226/100518251/397378/733611/397652/445013/100233191/100516166/100626014/100518074/100515286/102161751/397184/100623647/100622950/100739349</t>
  </si>
  <si>
    <t>45/2062</t>
  </si>
  <si>
    <t>100516128/100623628/100157312/100622699/100512153/100513811/100038030/100142688/100517503/100623707/100101924/100127158/100127478/100622559/100736562/397504/100513441/100739102/110260663/100142689/396755/110259208/100127359/100518251/397568/100145903/751859/100621789/397652/100522613/100505408/100625423/733621/100523876/397276/100520468/100515635/100144516/100155970/100515868/100156537/100518131/100512677/100739349/100157793</t>
  </si>
  <si>
    <t>55/2062</t>
  </si>
  <si>
    <t>397674/397241/397394/100623628/100158082/100523218/100154056/397454/100157842/100521758/100517279/100152117/100156630/100462674/397656/100522174/100155743/100153927/100517503/100048964/100156642/100048944/100523938/100134967/100524037/100621739/110260638/100525377/100517185/100620346/100519830/397470/397378/574062/733611/100144474/397652/100522613/445013/100625423/396805/100523057/100621961/100233191/100415776/110259483/100516166/100626014/100515286/100155970/100736650/100155841/397088/100152822/100153160</t>
  </si>
  <si>
    <t>396609/100620948/396610/100511102/100623628/100518733/100516581/397454/110261346/100622712/100157596/654405/100517279/100156630/100153927/100517503/100516976/100152679/100521945/100524622/100522792/100516161/397590/102165618/100516402/100520115/100620809/100524280/100270820/100520824/574062/397652/100522613/100521736/733605/100737731/445013/100625423/100623873/100037991/100144419/100515411/100516405/100516716/102164336/100623754/100625548/100233193/100518074/100519886/100155970/100525387/100519996/102161751/397184/100623647/100515928/100524886/100622950/100624738/100522783/100155841/100157949/100037985/100622617/100627176</t>
  </si>
  <si>
    <t>52/2062</t>
  </si>
  <si>
    <t>397674/397394/100512153/100513811/397584/100038030/100153927/100623707/100101924/100233194/100512186/100127158/100127478/100153461/397157/100153381/100622559/100522792/100516042/110260638/100620215/396696/396823/733648/396755/397062/100525505/100516289/397009/100156226/100127359/692156/396653/100621789/396945/445512/100286871/445013/397070/100738870/100233191/396859/396729/100152497/100516166/100626014/100518074/397184/100512013/399522/100522855/100518131</t>
  </si>
  <si>
    <t>59/2062</t>
  </si>
  <si>
    <t>396609/100620396/396610/397142/100125959/397162/100513811/100627715/397584/100622675/100101922/100156630/100153927/100737448/100190899/100192436/733657/100623707/397400/100127478/100622559/397504/100521968/100511070/100514612/100620215/100156602/733648/396755/100525505/110259208/100511657/100156226/100518251/397568/406191/100145903/751859/574062/100621789/100521736/100286877/445013/733621/397070/100512070/100233191/396665/100520187/100517317/100462752/100515868/100156537/100155841/100518131/100626704/397084/100739349/100157793</t>
  </si>
  <si>
    <t>397674/100620948/100511102/397394/100623628/100518733/100516581/397454/110261346/654405/100513811/100517279/100153927/100142688/791125/100517503/100623707/100516976/100152679/100127478/100622559/100736562/100522792/102165618/100142689/397201/110259208/100524280/100270820/100518251/100621789/397652/100522613/445013/100625423/397326/733588/100233191/100520468/100515635/100144419/100516166/102164336/110257402/100626014/100518074/100155970/100525387/397184/100515928/100157949/100518131/100739349</t>
  </si>
  <si>
    <t>61/2062</t>
  </si>
  <si>
    <t>100620948/733590/396856/100623628/100516581/100154056/397142/100622020/100155304/397454/396888/110261346/654405/396848/100524932/100512153/100513811/100517279/100153927/100737448/100517503/100127158/100152679/100127478/100156714/397504/100521968/100517203/102165618/503700/100525505/110259208/100524280/100037273/100127359/100270820/100518251/100145903/100519210/397652/396945/100522613/445013/100625423/100233191/100516293/396665/396859/100515165/100144419/397121/100462752/100738292/100155970/100520934/100515868/100048953/100156537/100157949/100739349/100157793</t>
  </si>
  <si>
    <t>33/2062</t>
  </si>
  <si>
    <t>100511890/100623628/100512153/100513811/100517503/100623707/100127158/100127478/100519789/100622482/100622559/397504/100739102/396755/110259208/100127359/100518251/397568/100145903/751859/100621789/397652/100522613/100156170/100625423/733621/100155970/100515868/100156537/100518131/100512677/100739349/100157793</t>
  </si>
  <si>
    <t>397674/100620948/396856/100511102/397394/100049657/100623628/100518733/100516581/100154056/397454/396888/110261346/654405/100153927/100513431/100517503/100516976/100152679/110259950/100736562/444999/100522792/100511793/102165618/100623751/100524280/100270820/397652/100522613/733640/445013/100625423/100144419/100516166/100626014/100518074/100155970/100520934/100519996/397184/100623647/100515928/100524886/100622950/100620648/100157949</t>
  </si>
  <si>
    <t>27/2062</t>
  </si>
  <si>
    <t>100514516/100126852/100623628/100525739/100523218/100511866/100620576/100625051/100157842/100521141/100157196/397162/100156406/100524037/100623280/100627676/100156449/100511787/100049682/100516888/100170767/100155412/397652/100627504/100525950/100626085/100621443</t>
  </si>
  <si>
    <t>396609/396610/100513811/100520100/100156630/100153927/100520418/100737448/791125/100192436/100623707/100151931/100127478/100622559/100152927/100520687/100156602/100525505/110259208/110255928/100518251/574062/100621789/100521736/445013/100233191/100520187/100152497/397184/100155841/100152890/100518131/100739349/100627149</t>
  </si>
  <si>
    <t>20/2062</t>
  </si>
  <si>
    <t>100523218/100625051/100157842/100628097/100736562/397504/100524037/100521893/641342/110260638/100520380/100037286/100145903/110259483/100515868/100156537/100626912/100739111/100620648/100157793</t>
  </si>
  <si>
    <t>100525664/100524726/100233232/100518140/100516581/100152339/100511393/100521362/100157292/100514878/100144587/100153301/100621788/100156778/100520446/100152679/100157582/100622559/100157143/100512551/100516167/100624272/503700/100514555/100157745/100157480/100621789/100512110/100462718/100517493/100521692/100152497/100627163/100510987/100518131/100517258</t>
  </si>
  <si>
    <t>54/2062</t>
  </si>
  <si>
    <t>100157312/100513305/100519258/397324/100512153/100513811/100151822/100524447/397656/100523270/102160080/100142688/100511661/100623707/100127158/100127478/100620726/100622559/100736562/397504/100134967/110261574/100142689/100135663/100525377/100135661/100144446/396755/397090/100516289/100526104/100620346/100127359/397470/100145903/751859/574064/100621789/100505408/733621/100158056/100512070/100519104/110258189/399528/100520468/100515635/397089/100515868/100156537/100518131/100512677/100157793/397088</t>
  </si>
  <si>
    <t>100126852/397142/100155304/100125959/100525610/100519878/100525219/100519056/397162/100627715/397584/110259871/100101922/100626260/100155743/100048964/397400/100622482/100523938/100310796/100524037/100151862/110257107/100621739/110260638/100620215/100310797/100620214/497234/100517185/100156053/100156226/100519830/100624915/100144474/780426/100154944/100048934/100153296/100156170/100524544/100621036/100523057/100621961/100415776/100516227/397276/100151828/110259483/100737380/100736650/397084/110259225/100153160</t>
  </si>
  <si>
    <t>110260724/100625322/100523738/100519446/613128/100625799/100312967/100524478/100519533/100153506/100515451/100512162/414900/100156632/100157742/100514711/397654/100512194/100170845/100152927/100233171/397348/100520687/110255933/100152542/100233172/397629/100519306/100154368/100627653/100512584/100154792/110258066/100622861/100152836/100217396/100153250/100623595/100152643/100152321/100521167/100521498/100505461/110259207/100623089</t>
  </si>
  <si>
    <t>100620948/100520932/102167153/396810/397059/100126852/397643/110261346/110260578/100125959/397162/100512153/100513811/100627123/100627715/397584/100153454/100038030/397656/100153927/100737448/102160080/100142688/100192436/397483/100623707/100101924/100048964/100127158/397202/100127478/397157/100154633/100622559/100736562/100627126/397504/100513441/100134967/100518649/110261574/397460/100153248/100515047/102165618/397620/100515267/100142689/100525377/100156602/100515528/100158200/397285/396755/397201/100525505/397090/110259208/397009/397509/397311/100620346/100524280/100154766/102163961/100101551/100127359/100270820/100518251/397470/396707/100621403/100155165/100145903/100155108/574064/100525789/100624069/397536/780426/100157958/100621789/396762/397019/100736655/100518179/397306/100505408/100513721/445013/100511642/733621/100523057/100737091/100037284/397070/100512070/100233191/110258189/397276/100520468/100520187/396729/397488/100515635/100144501/100519764/100156404/397614/100144516/397089/396717/100511507/397184/397497/399522/397028/100157949/100518131/100512677/100739349/397495/397088/100518913/100627149/100141402/100153160</t>
  </si>
  <si>
    <t>100158033/100517284/100520151/100627924/102167153/100523324/100516509/100621523/100524587/100521362/100525832/110260578/100624533/100514879/100517932/100627123/100512789/100523290/100519919/100513412/100153927/100525766/100737448/100524831/100520446/100623707/100151931/100513228/100157656/100622228/100622559/100621541/100174964/100153248/100515267/100156359/100514612/100624272/100512494/100156602/100627936/100158200/100157825/100525505/110259208/100522899/100521253/110255928/100270820/100518251/100621789/100515079/100155257/100518073/100037284/100233191/100520187/100521692/100519764/100511837/100155875/100524748/100511507/100579172/110257086/100518131/100739349/100627149/106504157</t>
  </si>
  <si>
    <t>64/2062</t>
  </si>
  <si>
    <t>397241/100156877/100511102/100158082/100523218/100154056/100155304/397454/100157842/100125959/397162/100513811/100627715/100101922/100517279/100156630/100153927/100737448/100623707/397400/100127478/100622559/100302363/100627515/100153233/100169932/100525505/110259208/100511027/100127359/100518251/100515770/751859/397378/574062/733611/100518718/780426/100621789/100513318/396945/100620677/100153296/403155/100624279/100505408/100739450/445013/733621/100517196/100233191/100516227/396665/397276/100151828/100737380/100157175/100521638/100628065/100155841/100518131/397084/100739349/100511565</t>
  </si>
  <si>
    <t>396609/396610/100515613/100622795/100125828/100521968/100625110/100518350/100739102/396696/100157246/100524085/110259208/100513348/397011/100523466/100518251/396575/100519700/100518718/397536/414902/100521736/397596/733621/100037982/100157546/106508765/100517587/397276/100462752/100516165/100512354/100739349</t>
  </si>
  <si>
    <t>100516124/100523778/100524203/100157729/414396/100512009/100519863/396691/100126852/100523218/397653/100153974/397142/100155304/397657/100216478/100520699/100153922/100533200/100625051/100626077/100157842/100517932/397162/100516384/110260417/100525170/397656/100152635/100048964/397400/100622590/397016/110261274/100623575/100170126/397090/397470/100524741/100622418/397378/733611/100625350/780426/110255967/396945/100169652/100523057/100523725/396665/654298/100156165/100157790/397089/100579172/100738148/100048953/397497/100739604/397084/100153078/397088/100625452/100153160</t>
  </si>
  <si>
    <t>40/2062</t>
  </si>
  <si>
    <t>100523128/100515986/100737226/100521629/100621841/100155260/100158211/100625964/100152191/100518830/100515500/397656/106507753/102160080/100522703/414433/100521422/100627974/100134967/110261574/100517785/100525377/448813/100156353/397090/100620346/100519008/397470/100126292/397378/733611/100517817/100737559/100153958/110258189/397089/106509205/100625005/100156513/397088</t>
  </si>
  <si>
    <t>397674/100517445/397241/396609/100155489/100514516/396610/397394/100126852/100623628/100158082/100523218/100516581/397142/397657/100153922/100157842/100517932/397162/100525170/100152679/100523513/100522792/100156733/100524037/100738022/110260638/100620215/100135663/100155713/100170126/100518646/100511657/100156226/100517978/110255928/397297/100520050/780402/780426/397652/100521736/100739450/100154421/100522831/100523725/110262035/397276/110259483/396849/100516166/100626014/100518074/100519266/100579172/397184/100157209/100520614/100739604/100153078/100521810/100625452/100515777/100627149</t>
  </si>
  <si>
    <t>41/2062</t>
  </si>
  <si>
    <t>100620948/100153443/100141417/100511102/100623628/100518733/100511477/110261346/399525/100622712/100525644/100154364/100738224/100517503/100516976/100522792/100521968/100624659/102165618/100524280/100270820/397652/100522613/100625423/100144419/100462752/100516405/100155991/100516716/102164336/100623754/100625548/397500/100518074/100155970/100525387/100625136/397184/100515928/100157949/100622617</t>
  </si>
  <si>
    <t>42/2062</t>
  </si>
  <si>
    <t>100510914/414836/396691/397142/100155304/100511806/100524417/100627243/100512153/100517164/397656/100153927/100127158/397400/100624262/397282/100524037/100156429/397016/110260638/100620215/100627676/100625732/100156226/100152307/397470/396575/396957/100737299/100169652/100153296/445013/100621036/397447/110257437/396665/654298/110259483/396849/100621443/397084/397088</t>
  </si>
  <si>
    <t>397674/396609/396610/397394/100049657/100623628/100516581/100154056/397454/100737498/654405/100524932/100517279/100156630/100514711/100517503/100623707/100152679/100622559/100522792/100152927/100520687/100524750/100523638/397378/574062/733611/100626904/100621789/397652/100522613/100521736/100625423/100622955/100152497/100516166/100517467/100626014/100628318/100518074/100155970/397184/100155841/100518131/100625143</t>
  </si>
  <si>
    <t>35/2062</t>
  </si>
  <si>
    <t>100187581/100525860/100271929/100520250/100153921/100626761/397472/100622538/100621404/100157596/100620457/106504095/100154942/100520886/100624503/100517927/100624659/100622420/100144498/100523018/100154379/100155887/100154525/100521769/100620588/100513599/102164336/110259396/100516047/100627068/100519886/100512277/100525387/100625136/445531</t>
  </si>
  <si>
    <t>28/2062</t>
  </si>
  <si>
    <t>100522126/100312970/100519258/397324/448982/100113422/100511670/448980/100156446/100154613/444997/100233169/100135661/397574/100523084/100312972/100153608/397604/444995/100154372/399528/100171403/100515577/100739500/100523602/100523005/100153368/100312969</t>
  </si>
  <si>
    <t>50/2062</t>
  </si>
  <si>
    <t>414396/100523324/397059/100049657/100623628/100156660/397653/100516581/397454/100533200/100171399/654405/396848/100513811/100517279/100156630/100153927/791125/397483/100517503/100623707/100152679/503659/100127478/100622559/444999/100157220/397190/100152927/100520687/397378/574062/733611/100621789/397652/397019/100522613/100152001/733640/445013/100625423/100518073/397447/100512755/100144419/396849/100155970/100155841/100152890/100518131</t>
  </si>
  <si>
    <t>22/2062</t>
  </si>
  <si>
    <t>100522126/100156184/100462749/397665/448982/100623148/406870/448980/733595/100233169/100739102/100522018/396971/397062/100627653/399537/445512/397645/397276/100152660/494014/100737517</t>
  </si>
  <si>
    <t>85/2062</t>
  </si>
  <si>
    <t>100157539/100522126/414396/100521999/100622245/100049657/100623628/397653/100519258/448982/100512153/100134963/100156630/100127157/100522174/100521398/100152904/100142688/100192436/100517503/100127158/100519869/100521945/100524622/448980/100736562/100738470/397504/100516161/100513441/100037988/100153248/574054/100233169/100156555/102160861/100157880/100142689/100156602/100516402/100520115/100156018/100157302/110259208/100620809/100524355/100127359/100524676/100518251/100145903/574062/106504155/397652/100522613/100517823/733605/100505408/733640/100625423/100623873/100037991/100517522/100037990/399528/100520468/100520187/100515635/100622769/100523570/100155712/100233193/100515286/100155970/100515868/100625938/100624738/100156537/100522783/100048954/100155841/100037985/100512677/100739349/100157793/396950</t>
  </si>
  <si>
    <t>18/2062</t>
  </si>
  <si>
    <t>100516128/100462746/100462749/100462716/397656/100157190/100462744/100521968/100739102/110260663/503700/100462759/100127359/100516293/100462752/100462758/100462748/100512677</t>
  </si>
  <si>
    <t>80/2062</t>
  </si>
  <si>
    <t>397674/397636/396609/100514741/396610/100141417/396856/100511102/397394/100049657/100623628/100623420/100518733/396875/100154056/100524587/100511786/100519446/396825/100513811/100113422/100153927/100525766/100737448/100142688/414900/100517503/100623707/100151931/396828/100127478/100622559/100736562/100511793/100625160/397190/100514612/100142689/397481/100620215/100037967/100037941/100157745/100525505/100156226/100516888/110255928/397547/397378/733611/100621789/397652/100627504/100522613/100521736/445013/100625423/397447/396555/100233191/100520468/100515635/100144419/396849/100516166/100520061/100625418/100626014/100155970/100154378/396820/100519996/100623647/100524886/100622950/100511744/100523005/100518131/397495/100627149</t>
  </si>
  <si>
    <t>51/2062</t>
  </si>
  <si>
    <t>100187581/100736866/100525860/106504120/100271929/100157709/404697/100514713/397472/100037961/100157682/100142667/100154598/100049670/397000/100511918/100153167/100155017/100154117/733595/100624239/100512596/100512932/100516188/396958/100049700/100142668/100524240/100523018/100516866/396926/110262029/100156917/100623722/100522604/404696/100623753/100525777/100153862/100156798/396973/100154525/100154940/100524326/100521769/100526132/100623352/414407/100525135/100522387/100155124</t>
  </si>
  <si>
    <t>100513197/106504063/100524405/100310796/100620242/110260638/100310797/100156440/606742/100152121/100511271/100513454/102163752/100524483/100525504/100626052/100517646/100049685/100522779/100286808/100514251/100516427</t>
  </si>
  <si>
    <t>100514153/100155420/100511890/100625186/100154606/100624565/768108/100622191/100512557/100515026/100516539/100626496/768110/100157937/100517041/100523448/100518189/100153480/100621703/100154832/100739153/100518664/100626833/448813/100154637/100514171/100190995/100156353/768102/768101/100156573/100516520/102158045/100512659/100154509/100154850/100621970/100157887/100511390/100622501/100522884/110260628/100517309/100520297/102167536/100620849/106509205/100144456/100156513/100739577</t>
  </si>
  <si>
    <t>16/2062</t>
  </si>
  <si>
    <t>100312970/100514773/100113422/100511670/100154613/444997/100135661/397574/100523084/100312972/444995/100171403/100515577/100523005/100153368/100312969</t>
  </si>
  <si>
    <t>63/2062</t>
  </si>
  <si>
    <t>397636/397241/100513345/733590/397434/100511102/100623420/100158082/100518733/100512698/396875/100516581/100154056/100622020/397454/100737701/654405/100739522/396848/100524932/100513811/100517279/100153927/100737448/100142688/100517503/100152679/396828/100127478/100736562/444999/100156714/100513441/397616/397190/100142689/397481/396755/100525505/100037273/397378/733611/100522613/403155/100739450/733640/445013/100625423/397447/100517196/733588/396555/100233191/100520468/100515635/100144419/396849/100144516/100520061/100625418/100155970/396820/100510956</t>
  </si>
  <si>
    <t>100157291/100627924/100523324/397434/100511102/100049657/100623628/100518733/100512698/100516581/100154056/397454/100524227/100525832/654405/100739522/396848/100524932/396904/100517279/100153927/100737448/100514711/100517503/100152679/444999/100522792/397190/100514612/100152927/100520687/397401/100525505/397378/733611/397652/396807/100522613/733640/445013/100625423/100518073/397447/397172/733588/100622955/100233191/396849/100524748/100518074/100155970/397184/397163</t>
  </si>
  <si>
    <t>100522126/100625473/100524828/448982/100113422/100157485/100127351/100157173/448980/100233169/414425/100626343/397273/100738827/100736805/100134957/397574/100621218/100153726/397568/100626142/100512348/110260044/100512963/100517306/396859/100522811/100515577/100512459/100516877/100627473/100152963/397603/100517713/100523005/733679</t>
  </si>
  <si>
    <t>396691/100126852/397643/397142/100155304/397657/100517932/100513811/100156630/100525170/100153927/100737448/100513214/100192436/100623707/397202/100517152/100127478/100622559/100624262/397282/100037294/100518649/100153248/397016/100152741/100524569/733648/100622500/397201/100525505/110259208/100152307/100518251/574062/100621789/396762/100169652/445013/100523725/100524070/100233191/654298/100157920/100579172/100514152/100519194/100739604/100155841/100153567/100518131/100739349/100153078/100625452</t>
  </si>
  <si>
    <t>100049693/396609/100240743/396610/414396/100521910/397653/397454/100037961/397543/100628179/100151951/100513811/100101922/100517279/100515575/100153927/100737448/100524062/100623707/100513840/100127478/100622559/100620340/100622590/733594/100525505/110259208/100513348/100512831/100518251/396926/100126859/406191/100620983/397536/100621789/100521736/445013/414381/100518253/100233191/594852/397276/100622769/100523126/100620838/100513283/100518131/100739349/100522387/100518913</t>
  </si>
  <si>
    <t>100515702/641354/100628131/100514805/100155920/100515039/100525303/100294706/100525583/100521358/100157885/100520868/100623101/100625497/100294707/100738665/106504110/733685/100524976/664651/397604/100517457/100521952/100157920/100522477/100155220/100626704</t>
  </si>
  <si>
    <t>24/2062</t>
  </si>
  <si>
    <t>100522019/100626923/100525170/733643/100622482/100620343/100623695/100620215/780410/100156226/397343/100739654/100518735/100156170/100156098/100154421/100144522/100524215/100152404/110262035/100153369/110255925/100739198/100625452</t>
  </si>
  <si>
    <t>397241/100157729/396609/396610/100126852/100158082/397302/100624533/100513811/100156630/100153927/100525766/100520418/100737448/791125/100192436/100623707/100151931/100192438/100127478/100622559/100135663/100156602/100627936/100525505/110259208/100518251/100621690/574062/100621789/100521736/100739450/445013/100233191/100520187/100152497/100511837/396849/100155841/100522631/100518131/100739349</t>
  </si>
  <si>
    <t>100513345/100155674/100310796/100310797/100152121/100521701/100513628/110259872/100620508/100525504/100518332/100049685/100516658/100155974/100622586/100620136/100157095/100510956/100626869/100516955</t>
  </si>
  <si>
    <t>10/2062</t>
  </si>
  <si>
    <t>100516610/100156736/397300/100519799/106504748/100156262/100622027/100157176/100515071/110257078</t>
  </si>
  <si>
    <t>100620948/397663/100511102/100156938/100049657/100623628/100518733/100516581/397454/100519705/110261346/654405/100517279/100153927/100737448/100516976/100152679/100522792/397590/102165618/100514612/100152927/100520687/396971/100524750/110259208/100524280/100270820/100518251/397652/445013/100233191/100144419/102164336/100625548/100518074/100155970/100525387/397184/100515928/414909/100157949/100739349/414424</t>
  </si>
  <si>
    <t>31/2062</t>
  </si>
  <si>
    <t>397241/100126852/100158082/100190992/100513811/100511446/100153927/100737448/100192436/100623707/100151931/100127478/100622559/100522792/100156602/100525505/110259208/110255928/780427/100518251/100155165/100621789/100739450/445013/100462718/100233191/100520187/100152890/100518131/100739349/100627149</t>
  </si>
  <si>
    <t>100620948/102167153/100512009/100126852/100623628/396655/494460/100516581/100524587/100522109/110261346/100533200/100521141/100513811/100153927/100525766/100737448/100192436/100517503/100623707/100152679/100151931/100127478/100622559/100522792/100621541/100518649/100519668/102165618/100514612/100156602/100156449/733648/397201/110259208/100524280/448797/110255928/100170767/100270820/100518251/397340/100621789/397652/100522613/445013/100625423/733621/100513738/397447/100622955/100233191/100520187/100144419/396849/100155970/100134857/100621027/100152890/100157949/100518131/100739349/100627149</t>
  </si>
  <si>
    <t>100517284/100519699/100523778/100514741/102167153/414396/100517448/397653/494460/100153974/100511786/397657/100520849/102166598/100156630/100513412/100623707/100151931/100622559/100522792/100621541/100271931/100302018/100153752/100517325/574062/100621789/397019/397447/396974/100144419/100152497/396849/100521638/100518074/397184/100520043/100155841/100134857/100518131/397236/100627149</t>
  </si>
  <si>
    <t>100522126/397324/448982/448980/100156446/100233169/100153608/100154372/100739500/100523602</t>
  </si>
  <si>
    <t>100158154/100512698/397298/100521662/100154612/100737701/396825/100513720/100154626/100511529/110260356/397566/100517503/100152763/444999/100515889/100622001/100736954/397616/100037967/100154506/100037941/100048942/106504748/100142626/100154573/100037969/110256004/100525485/100521385/100517354/100156262/100520873/100522613/100625423/100157138/100520587/100154068/100522503/396555/100155970/100154378/100152693/733667/100620914/397079/100157088</t>
  </si>
  <si>
    <t>ssc01524</t>
  </si>
  <si>
    <t>Platinum drug resistance</t>
  </si>
  <si>
    <t>29/2062</t>
  </si>
  <si>
    <t>74/7708</t>
  </si>
  <si>
    <t>397543/100125959/100513811/100101922/100153927/100623707/100127478/100622559/100622590/100513963/100337665/100156319/100512158/397536/100621789/100624450/445013/100152951/100522779/100153104/594852/397276/100622769/397117/100286808/397567/100513283/100518131/100518913</t>
  </si>
  <si>
    <t>110260661/100126279/110260834/100515451/100155655/100512932/100135677/100037303/100156737/100524160/100156917/100519210/100127167/100525187/100152725/396973/100739638/100738292/100518128/100158010</t>
  </si>
  <si>
    <t>100624497/396609/396610/100628179/100513811/100520100/100156630/100153927/100520418/100142688/100623707/100513840/100127478/100622559/100736562/100513441/397590/100620340/100622590/100142689/100135663/100623751/574062/100621789/100521736/100626270/445013/414381/397471/100233191/106508765/100520468/100515635/100622769/100153263/100144516/100155841/100621027/100156979/100518131</t>
  </si>
  <si>
    <t>449528/100516495/100512118/100521629/100101928/100621841/100626040/100523151/397330/100525539/100511016/100523290/100038030/100294711/100739864/100622752/100101924/100155078/414433/100525675/100521422/100154832/100738022/100512131/414429/448813/100156570/100155564/100522198/100156353/100520507/100515926/100524591/100519334/100737559/100519837/100518833/100157113/100101929/100522827/100154333/100153958/100515216/100526070/100521499/100627239/100522912/110255215/100127139/110255350/106509205/100522801/100156513/100627643</t>
  </si>
  <si>
    <t>100154566/414396/397653/397472/397018/100151951/106504095/100519184/100154598/100511665/100626901/100622795/100154942/397483/100511779/100154117/100627750/100511831/100153507/100517415/100622105/503700/733594/397285/397062/100523018/100523985/100154379/396926/100516106/100155108/100155306/397019/100624091/100144499/100518253/100628225/100521692/106508767/100154525/100521769/100520934/100512277/100621483/613130/100134857/100736584/445531/100523862/100627149</t>
  </si>
  <si>
    <t>118/2175</t>
  </si>
  <si>
    <t>100187581/100525860/100513326/100271929/100520250/100738636/100522530/100627914/100154382/100316852/110257378/100512009/100134958/100520151/100623956/100521564/100156344/100622196/100153921/100155304/100533200/100622538/100626761/100037305/100519957/100515446/100620457/100521362/100521141/100625238/100737886/100624272/100174964/100511890/100622675/100511806/406190/100157049/100157660/100512083/100125959/100519135/100157936/110259208/100622420/100154195/100152415/100511178/100157336/100145888/100622795/100518076/100518854/100620812/100621229/106509950/100519446/100519668/100125967/100517164/397062/102159800/100511744/100144535/100520058/100170767/100621690/100154775/100623575/100514504/100622139/100174965/100513172/100511767/396762/100516044/100513395/100514037/396849/100626125/100144499/100157546/100523271/100519354/100155875/100192441/100157042/100513842/100513122/100627123/100156861/100526104/100513262/100157283/100524645/397579/100622102/780425/100514115/100737860/100627676/100153175/595117/102165500/100154193/100155580/100627262/110259389/100514084/102161291/100516767/102167387/110259845/100174945/100737976/100628127/100625338/100515547</t>
  </si>
  <si>
    <t>94/2175</t>
  </si>
  <si>
    <t>397241/100517310/100154343/102167153/100510914/100624533/100623414/100518131/100523324/100517681/100512009/396691/100620577/100621284/100156938/397394/100158082/100519487/100522008/100533200/100737194/494460/100511850/110259360/100525766/100151886/397674/100737448/100515194/110259208/100622559/100286859/100126852/100156359/106509370/100271728/100153927/100523513/100627618/397447/791125/100627579/102167373/100154222/100156429/397019/100627936/100153477/100627056/110260603/100525154/100157825/497233/100623575/100522643/100621789/100286871/100739349/396849/100627149/100511837/100623707/100192439/445013/100518251/100144419/100516166/100627880/445532/733600/100152598/100152102/100192438/100152497/100144421/100153225/100156454/100522624/100517028/100170851/106504157/100519989/100153078/100626014/100513721/100524544/100623369/397523/100626085/100144501/100739450/492315/100157147/100625712</t>
  </si>
  <si>
    <t>84/2175</t>
  </si>
  <si>
    <t>100152689/100154432/396609/100621635/100240743/396610/397543/100523300/100625293/106504082/100155306/100520418/100511890/100511210/100499564/100524115/100522168/100621160/100048931/100511986/100511251/100739864/100622592/100517415/397524/100519789/733673/100155117/100625983/100153062/100517839/100519794/100520774/100524148/100513277/100524037/100522828/100519184/100517335/110259483/100513840/100144516/100523288/100154594/100524481/100511525/100516540/100516197/397028/100170772/100521736/780418/100158076/100622653/100522951/100516343/100514518/100621070/100217386/110255932/100152996/110260688/100516674/100625565/100192435/100622769/100154318/100518376/100153007/407060/100621927/100156234/100157569/100524483/100526009/100511831/100511640/110260638/595115/100513225/100156625/100151996/100519020/494017</t>
  </si>
  <si>
    <t>56/2175</t>
  </si>
  <si>
    <t>100144587/100518131/100524726/100233232/100152339/100525664/100154056/397454/100514878/100518140/100516581/100157745/100511393/100521362/100520287/100624272/100517258/100519533/100157742/100622559/100625306/100152679/100157143/100517279/100157292/100312967/100621789/100312963/100512501/100522792/100512110/100523922/100521692/100625799/100623707/100520306/100520446/100156778/397425/100621788/100623595/100152613/100518074/100513565/100152497/100155939/100521167/102167387/100170145/100514626/100514555/100623031/100517493/100155015/100526190/733582</t>
  </si>
  <si>
    <t>51/2175</t>
  </si>
  <si>
    <t>396609/102167153/100624533/100518131/396610/102164569/397394/100511026/100525766/100520418/397674/100737448/100520100/100513811/110259208/100622559/100126852/100512153/100153927/397601/100518854/100627936/100192436/100514612/100127478/100621690/100520187/100621789/100521736/397584/397340/100739349/100525789/100522792/100511837/100623707/100192439/100192444/397550/445013/100518251/100516621/100156602/448810/100516166/100625643/100518074/100192438/100152497/100626014/100524544</t>
  </si>
  <si>
    <t>69/2175</t>
  </si>
  <si>
    <t>397241/100623628/396609/396610/100518733/100620948/100511102/100154056/100620346/397454/100049657/397394/100158082/100516581/100519957/106506270/100521141/397674/100142688/100156630/100513811/100126852/100516976/100142689/100628097/100736562/100515635/397090/100037286/100152679/100517279/100127478/100513441/100170767/100144516/100134967/100521736/100158118/397088/397378/397652/100522792/100516546/100155970/110261346/100155530/100519996/100736966/100144419/100516166/100513049/102164336/100622102/100525387/414909/100518074/100144421/397089/102165618/100525377/100736677/100626014/414424/102160080/397523/574062/100155015/100623647/733612</t>
  </si>
  <si>
    <t>73/2175</t>
  </si>
  <si>
    <t>100737018/102167519/100523218/100526164/100157842/100620112/100153537/100522589/100622166/100157972/100512083/100415776/100125959/100513197/100511251/100049682/100512186/106505457/100153330/100157336/100523328/100518854/100622590/733673/100152196/100157435/100525439/100524405/100626356/100524037/100522828/100520856/100517442/100511787/100621690/110259483/100156747/100514504/100519287/100621961/100157625/100049694/100627995/100512547/780418/100153381/100520938/100621774/100513454/100514874/780416/100621739/100525708/100533196/100155743/100156796/100513527/100157283/100154685/100627676/100621659/100144769/100512631/100511640/110260638/100517185/100519005/100136900/100520614/100511906/100523993/100522958/100515263</t>
  </si>
  <si>
    <t>99/2175</t>
  </si>
  <si>
    <t>100519699/100520932/100518131/414396/100512009/100514741/100621523/100153223/100154056/100524587/396810/100049657/100517409/100516581/100533200/100513162/102165436/100156660/100157762/100157745/100511786/397059/100520706/100737448/100517036/100621541/100511735/100156630/100513811/110259208/100622559/397643/100521837/100516976/100153248/397657/100158048/100153927/397157/100514402/100151931/100157220/100152679/397019/100622254/100513084/100514612/100511744/396755/100517503/100127478/100522613/100623575/100152067/100621789/396762/100739349/100518983/100521471/396849/100153199/100523181/397653/100522792/396729/100627149/100155970/100623707/100192444/445013/100048953/100627123/100517325/100518251/100625423/100517816/100144419/397009/100515047/100627043/100514115/100521638/100518074/396717/100511480/100152497/100620994/100144421/100621398/397497/110256149/100524161/100519764/100513721/100174945/397523/100144501/574062/100624229</t>
  </si>
  <si>
    <t>124/2175</t>
  </si>
  <si>
    <t>397377/397241/100623628/396609/100514491/733590/100240743/396610/100526136/100518733/100511102/396810/100158082/100517409/100622259/100518724/100738351/396585/100525766/100521141/100520418/100511890/100737448/100520100/100513431/100233194/100624059/100522174/100156630/100513811/100518997/100152572/110259208/397643/100521837/100153248/100620340/100153927/100520687/397157/494463/397601/100627579/397400/100153404/100515448/100154202/100192436/100524101/100513084/100517077/100514612/396755/397084/100127478/100513441/100170767/100513840/100520187/100517170/100521736/396762/100513491/100739349/100515363/100135662/100522294/100153199/100525789/397652/100135663/100522792/396729/100523972/100627149/100620494/100738389/100511837/100622172/100192444/102164433/100154763/445013/110259950/100233192/100627123/100521718/100622769/100518251/100515286/100517317/100156602/448810/397009/102164336/100626904/100511769/100514115/100525387/100517574/100518074/100519779/396717/100519605/100153986/100628318/100519209/100621398/397497/110256149/100524161/100511657/100154962/100623751/100524021/100519764/100517557/100513721/100626141/100144501/100739450/100127355/574062/110259213</t>
  </si>
  <si>
    <t>42/2175</t>
  </si>
  <si>
    <t>100517284/100519699/414396/100521277/100512009/100153151/100523778/100514741/100157656/100624854/100513412/100736682/397142/100156181/100512789/100523918/100524973/100038012/100155782/100518152/100153248/397657/100153927/100737301/791125/100153922/396755/100513914/100156226/100513228/396849/100135663/397653/100627112/100627149/396974/445013/100048953/100620215/100511480/100511657/396667</t>
  </si>
  <si>
    <t>61/2175</t>
  </si>
  <si>
    <t>396609/106504120/100518131/396610/100514284/100154056/397394/100511026/100520418/100516788/397674/414852/100737448/100522174/100511735/100156630/100513811/110259208/100622559/100126852/100153927/100192436/100514612/100127478/100520187/100621789/780410/100521736/100513491/100739349/100155716/396849/100522294/100153199/100518835/100622955/100517823/100523972/100627149/100623707/100192444/102164433/445013/100622769/100518251/100515286/733621/100156602/100516166/397511/100529116/100152497/100519209/100170851/100513514/100623751/100521543/100626014/100192445/100524544/574062</t>
  </si>
  <si>
    <t>414388/100037999/397377/397636/100623628/100622020/396856/100518733/100623420/100511102/396693/100154056/100620346/100049657/397394/100516581/396875/100512363/396585/100511786/397674/100142688/100156630/100513811/100142689/100153927/100736562/100514402/100515635/397090/100152679/396828/100524101/100517503/100127478/100513441/100144516/100134967/100522613/100152067/397088/397378/397652/100155970/445013/100625423/100144419/397481/397326/100516166/100625418/100520061/100519779/100519030/100519605/100153986/100620994/100144421/397089/100525377/100623751/100524021/100517557/100626014/396820/102160080/397523/574062/733612</t>
  </si>
  <si>
    <t>48/2175</t>
  </si>
  <si>
    <t>100518131/396902/100622538/100037305/100525766/100512789/100521362/100624272/100174964/100737448/100513811/100155782/100622559/100156359/100512153/100524932/100153927/100520687/100151931/100627618/100515451/106509950/100519446/100514711/100127478/497233/100174965/100621789/100526085/100626125/100517207/100522792/100622955/100155875/100519210/100627149/100738292/100623707/100192444/445013/100517816/100628001/780425/445532/100518074/100152497/100153175/102167387</t>
  </si>
  <si>
    <t>58/2175</t>
  </si>
  <si>
    <t>110260661/396609/100518131/396610/100620346/100516581/100533200/100737448/100156630/100513811/110259208/100622559/100620340/100524932/100153927/100512932/397447/791125/397090/100152679/100519446/100127478/100127167/100513840/100134967/100621789/100521736/100739349/396849/397088/100522792/100519210/100627149/100738292/100135677/100623707/445013/594852/100622769/100525187/100518251/100144419/100037303/100126279/100518074/100144421/100158010/494568/397089/100525377/100192445/100522824/102160080/100518796/397523/574062/100156737/100621202</t>
  </si>
  <si>
    <t>71/2175</t>
  </si>
  <si>
    <t>100522720/100518131/100153677/397472/100156654/100737448/100522174/100513305/100521092/100513811/110259208/100622559/100126852/100170845/100154942/100512153/100625739/100739864/100153927/100622752/100525170/100514221/100622774/100192436/100145903/100510897/100514612/100627056/396755/100127478/100513798/100520187/100337662/100519104/100511661/100621789/100739349/397504/396849/100187579/100135662/100522294/100505408/106504095/100521611/100522792/100523972/100155821/100512677/100038030/100623707/106504653/445013/100188977/100518251/100517004/100515286/100156602/445531/100526100/100521873/100518074/100512277/100518811/100625452/100153078/100192445/100101924/100738908/100525780/100519575</t>
  </si>
  <si>
    <t>100518131/396810/100049657/100516581/100153921/100622538/100156632/100515446/100511026/100511786/100521362/100624272/100737448/100519533/613128/100157742/100513811/110259208/100622559/100622420/100153927/100520687/100514402/791125/100515451/100152679/100519446/100192436/100622254/396755/100517503/100127478/100312967/100520187/100522613/100152067/100621789/100739349/396849/100505408/100524120/100519210/100155970/100738292/100625799/100623707/445013/100627123/100518251/100625423/100156602/100623595/780425/100152497/100620994/100621398/100170851/100524161/102161751/100521167/100519764/100233171/102167387/100233172/110259845/100522824/100157507/100526190/100624229</t>
  </si>
  <si>
    <t>87/2175</t>
  </si>
  <si>
    <t>100517284/396609/100514491/102167153/100624533/100518131/414396/396610/100525832/396848/100513412/110260578/100156660/100525766/100521362/100155108/397059/100624272/100737448/397460/100621541/100511735/397162/100158200/397483/100513811/100518997/100520849/110259208/100622559/100521837/100126852/100511642/397657/100627126/100153927/397157/100151931/397447/100524831/791125/100153454/100622590/100157220/100511507/110256718/397019/100154581/100627936/100192436/100514612/100127478/100520187/100621789/100521736/100037284/396849/100153199/397378/780426/397653/100522792/397620/396707/100627149/100511837/100520379/100621403/100623707/100192444/396974/445013/100627123/100626716/100156602/100518074/397285/100524161/100520686/100519764/100524720/102167387/100192445/100521988/101101688/100737091/733612</t>
  </si>
  <si>
    <t>75/2175</t>
  </si>
  <si>
    <t>100158033/100517284/102167153/100624533/100518131/100523324/100520151/100525832/100516509/100627924/100621523/100157656/100524587/100514879/100513412/100521253/110260578/100525766/100512789/100521362/100624272/100174964/100737448/100737986/100621541/100158200/100517932/100622228/110259208/100622559/100153248/100156359/100153927/100151931/100627618/100524831/100511507/110256718/100519919/100155257/100627936/100514612/100157825/100520187/100174965/100513228/100621789/100523290/100037284/100739349/100518073/100155875/100627149/100515079/100521692/100511837/100623707/100520306/100520446/100192444/100627123/100518251/100156602/100579172/100514115/100153175/100621398/100524161/110257086/106504157/100519764/102167387/100623031/100521988/100522824</t>
  </si>
  <si>
    <t>396609/100518131/100620396/396610/397142/100737448/100622675/100156630/397162/100125959/100513811/110259208/100622559/100625739/100153927/397601/397400/100190899/100192436/100145903/100156549/100156537/100514612/100627715/396755/397084/100127478/100520187/100156226/100621789/100521736/397584/100101922/100739349/397504/100135662/100515868/100623707/100286877/445013/397227/100518251/733621/100517317/100156602/100620215/751859/733648/396632/397568/100525560/100511070/733657/100511657/100512070/100626704/100157793/100192445/574062/100462752/100621202</t>
  </si>
  <si>
    <t>44/2175</t>
  </si>
  <si>
    <t>100623628/397454/100049657/100516581/733686/100736682/100625051/100151951/100737448/110259208/100518636/733594/100153927/100153507/100514402/444999/100152679/733640/100192436/100517279/100517503/100520187/100522613/100152067/100739349/397652/100522792/100155970/102164433/445013/100627123/100518251/100625423/100156602/100144419/100518074/100620994/100144421/733588/100524161/102161751/100519764/397523/100155015</t>
  </si>
  <si>
    <t>36/2175</t>
  </si>
  <si>
    <t>397241/100623628/100518733/100154056/397454/397394/100158082/100516581/397674/100737448/100522174/110259208/100153927/397601/100152679/100514612/100517279/100156226/100739349/100522294/100153199/397378/397652/100522792/100523972/445013/100518251/100515286/100620215/100516166/100518074/102161751/100626014/100155015/100623647/733612</t>
  </si>
  <si>
    <t>41/2175</t>
  </si>
  <si>
    <t>100518131/100526136/102164569/100511026/100737448/397202/100513811/110259208/100622559/397643/100126852/100512153/100153927/397157/397601/100192436/100514612/100127478/100520187/100621789/396762/100739349/100522792/397201/100038030/100623707/397536/445013/100627123/100518251/733621/100156602/733648/396632/100514115/100625643/100518074/100152497/100524161/100519764/100101924</t>
  </si>
  <si>
    <t>64/2175</t>
  </si>
  <si>
    <t>100623628/396609/100516128/100522720/100316852/100518131/396610/100739486/397454/100462746/100156654/100154598/100157312/100737448/100621160/100513811/110259208/100622559/100462716/100512153/100153927/100622795/100516103/100145903/396926/396696/100462744/100462759/100520548/100127478/100157292/100513798/100622699/100141400/100621789/100521736/100739349/397504/100739102/100505408/100462748/397652/100135663/414381/100622955/100512677/100462749/100037961/100623707/595116/397536/445013/100518251/494568/100157738/100621398/100516293/100192445/100738908/100517493/733576/100462717/100462752/100525780</t>
  </si>
  <si>
    <t>34/2175</t>
  </si>
  <si>
    <t>100623628/100518131/100511890/100513811/110259208/100622559/100512153/100514402/100519789/100145903/100156537/100622482/396755/100517503/100127478/100522613/100152067/100621789/100739349/397504/100739102/100515868/397652/100512677/100155970/100623707/100518251/733621/100625423/751859/397568/100620994/100156170/100157793</t>
  </si>
  <si>
    <t>38/2175</t>
  </si>
  <si>
    <t>100144587/100518131/100524726/100233232/100152339/100525664/100514878/100518140/100516581/100157745/100511393/100521362/100624272/100517258/100627163/100622559/100152679/100157143/100157292/100153301/100621789/100312963/100512501/100512110/100511669/100521692/100520306/100520446/100156778/397425/100621788/100157582/100152497/102167387/100514626/100514555/100623031/100517493</t>
  </si>
  <si>
    <t>54/2175</t>
  </si>
  <si>
    <t>397241/100623628/100518733/100620948/100511102/100156938/397454/100049657/100158082/100516581/100627012/100626077/100622375/100516976/100153927/100520687/100514402/100152679/100519446/100517279/100517503/100522613/100152067/100154364/397652/100524120/100522792/100516546/100155970/110261346/100513842/445013/100519996/100625423/100144419/399525/100519886/100516526/100525387/100518074/100516047/100620994/100144421/102165618/100627068/100511070/100624513/100738224/102161751/100525644/100523504/397523/100155015/100623647</t>
  </si>
  <si>
    <t>60/2175</t>
  </si>
  <si>
    <t>100158154/100154626/100512698/397298/100521662/100737701/396825/100037941/100037969/100154612/110256004/100514402/397566/100156262/444999/100622001/100515889/100154506/110260356/100154378/100513720/100521423/100154573/100152763/100517503/100142626/100522613/106504175/100152067/102161696/100736954/100520587/100520873/100154068/100155970/100620107/100512255/102166900/100513046/106504748/100625423/100157088/100153189/100157138/100514527/100525485/100521385/110258081/100170844/100620994/100526240/100152819/100037967/100517354/100152693/397616/100623360/733667/100048943/100620914</t>
  </si>
  <si>
    <t>26/2175</t>
  </si>
  <si>
    <t>100513197/106504063/100525428/100524405/100310796/102163752/606742/100624116/100516427/100520434/100152121/100310797/100513454/100517646/100049685/100511271/100286808/100514251/100525504/100739493/100620242/100524483/110260638/100522779/100310799/100156440</t>
  </si>
  <si>
    <t>100623628/100516128/100518131/100157312/100142688/100513811/110259208/100622559/100512153/100142689/100736562/100514402/100515635/100145903/100156537/396755/100517503/100127478/100513441/100144516/100522613/100152067/100622699/100621789/100739349/397504/100739102/100515868/100505408/397652/100523876/100512677/100155970/100038030/100623707/100518251/733621/100625423/751859/397568/100620994/100188978/100157793/100101924</t>
  </si>
  <si>
    <t>57/2175</t>
  </si>
  <si>
    <t>100514153/100155420/100154606/100624565/100518664/100625186/100511890/100157937/100515026/100622191/100512557/768110/768102/768108/100190995/100512659/100153480/100523448/100157887/768109/100516539/100154637/100516520/100626496/102167536/768101/100518189/100522884/100156573/100524872/100154006/100737104/110260628/100621703/100621970/100038330/100739153/100511390/100156353/100154509/100517041/100620496/448813/100517309/100525240/100156513/100520297/100620849/100144769/100626366/100144456/102158045/110256499/100621095/100624623/110259317/100154832</t>
  </si>
  <si>
    <t>397241/100623628/100462674/100154056/100620346/397454/397394/100158082/100523218/100157842/397674/100521758/100522174/100156630/100415776/100152117/100153927/100514402/100524037/100517279/100517503/110259483/100134967/100522613/100152067/100621961/100522294/397088/397378/397652/100156642/100523972/100155970/100621739/100523057/100512048/100736650/445013/100523938/100515286/100625423/100155743/100516166/100620994/110260638/100525377/100048944/100517185/100626014/100152822/574061/574062/100155015/733612</t>
  </si>
  <si>
    <t>55/2175</t>
  </si>
  <si>
    <t>100623628/100518131/414396/100523324/397454/396848/100049657/100516581/100533200/100156660/100171399/397059/100156630/397483/100513811/503659/100622559/100153927/100520687/100514402/397447/791125/100157220/444999/100152679/733640/397019/100517279/100517503/100127478/100522613/100152067/100621789/100518073/396849/100153199/397378/397652/397653/100512755/100155970/100623707/100525326/445013/100625423/100626716/100144419/100620994/100144421/100522824/100174945/397523/574062/100155015/733612</t>
  </si>
  <si>
    <t>20/2175</t>
  </si>
  <si>
    <t>100523218/100625051/100157842/100628097/100736562/641342/100037286/100145903/100156537/100524037/110259483/100620648/397504/100515868/100152980/100622477/100626912/110260638/100157793/100739111</t>
  </si>
  <si>
    <t>100737226/100620346/100521629/100515986/100523128/100621841/100515500/100625964/100737559/100155260/397090/414433/100517785/100152191/100134967/397088/397378/100517817/100156353/106507753/100520541/100520874/100620496/448813/100621823/100738783/100158211/100511407/397089/100156513/100523547/100126292/100153958/100622040/100525377/100518830/100622181/100627974/102160080/100519008/100625005/733612</t>
  </si>
  <si>
    <t>52/2175</t>
  </si>
  <si>
    <t>100623628/100518131/100518733/100620948/100511102/397454/397394/100516581/397674/100142688/100513811/110259208/100622559/100516976/100142689/100153927/100736562/100514402/100515635/791125/100152679/100517279/100517503/100127478/100522613/100152067/100621789/100739349/397652/100522792/100516546/397201/100155970/110261346/100623707/445013/100518251/100625423/100144419/397326/100516166/110257402/102164336/100525387/100518074/100620994/100144421/733588/102165618/100626014/397523/100155015</t>
  </si>
  <si>
    <t>100623628/100622020/733590/396856/100620948/100154056/397454/396848/100516581/100155304/396888/397142/396945/100156714/100737448/100513811/110259208/100512153/100524932/100153927/100517203/100514402/100152679/100145903/100156537/100517279/100517503/100127478/100152141/396859/100522613/100152067/100739349/397504/100515868/397652/100516546/100519210/100155970/110261346/100738292/445013/100048953/100518251/100625423/100144419/100519030/100037273/100620994/100144421/102165618/100621398/100515165/100516293/100157793/100522824/397523/733576/100155015/100462752</t>
  </si>
  <si>
    <t>67/2175</t>
  </si>
  <si>
    <t>100517284/100623628/100516124/396609/100153161/100157729/100520932/414396/396610/100512009/100524203/100514741/100627924/100511102/100524587/396807/100513412/100736996/100517409/100533200/100736682/100737993/100520699/100513610/100510946/100174962/100520418/100151951/396904/110259543/100512083/110260417/100516384/100521615/100524932/733594/100152635/397447/397090/100145887/397019/100145903/100156537/100302018/494458/100623575/100514504/100521736/494457/397504/396849/397088/100153199/100515868/102166598/100158213/397652/100621470/397653/100627149/100622769/397236/397089/100520043/100157793/100302016/100174945</t>
  </si>
  <si>
    <t>100187581/100525860/100271929/100736866/100153167/106504120/404697/100514713/397472/100157709/396958/100154598/100157682/100154117/100516188/397000/100155017/100142667/100512932/100513002/449572/404696/100049670/100512596/396926/100624239/100514188/100522387/100142668/100154477/100153090/100627432/404698/100525777/733595/110259873/414407/100522604/102158016/100037961/100515235/100156917/100049700/100511918/100523554/100152203/100153862/494568/100156798/396973/100623352/110262029/100523018/100524240/100155346/100516866</t>
  </si>
  <si>
    <t>45/2175</t>
  </si>
  <si>
    <t>100625322/100512584/100156632/110260724/100519533/613128/100157742/100170845/100153506/100523738/100520687/397654/100519306/100524478/100515451/100521498/100519446/100514711/100153250/100312967/100627653/100512162/397348/100312963/100187579/100156253/100621493/100625799/100625999/100153088/100512194/100154792/100623595/100152643/100524423/100217396/110257854/100521167/100233171/110259207/100233172/100170145/110258066/100526190/733582</t>
  </si>
  <si>
    <t>91/2175</t>
  </si>
  <si>
    <t>100623628/100157539/100522126/414396/100521999/100622245/100049657/100519258/100521398/100521945/100142688/448982/106504155/100522174/100156630/110259208/100153248/100512153/100142689/100519869/100736562/100514402/100515635/100156018/100156555/100157302/733640/100152904/100192436/100145903/100156537/100134963/100154735/100520522/574054/100517503/100513441/100520187/100522613/100522486/100152067/100157521/100517522/100127157/100233193/100739349/397504/100522294/100515868/100505408/397652/397653/102160861/733605/100517823/100523972/100512677/100155970/100623873/100624738/100523423/100037988/100037990/100522775/100516161/100233169/100622769/100518251/100515286/100625423/100156602/100037991/100037989/100157880/100513629/100038000/100625938/396950/100738470/100620994/100523570/399528/110256149/100525371/100524355/100157793/100037985/414412/100520115/100738908/574062</t>
  </si>
  <si>
    <t>396609/396610/100157246/100515613/100625110/100627612/110259208/100524085/100523089/100622795/733673/100518350/396696/414902/100521736/397011/100739349/100739102/100157546/100517587/100523466/397536/106508765/100516165/100518251/397596/733621/100512354/100622909/100621398/100152675/396575/733576/100462752</t>
  </si>
  <si>
    <t>37/2175</t>
  </si>
  <si>
    <t>100187581/100525860/100271929/100520250/397472/100153921/100622538/100157596/100626761/100620457/100520886/100517927/100621404/100144498/100622420/100154942/100624503/100624659/106504095/100513599/100517307/100155887/100513262/100519886/445531/100620588/102164336/100525387/100516047/100512277/100625136/100518811/100627068/110259396/100624856/100523018/100512594</t>
  </si>
  <si>
    <t>49/2175</t>
  </si>
  <si>
    <t>100518131/397394/396945/397674/100233194/100513811/100622559/100516289/100512153/100512186/100153927/397157/100153461/100523673/397062/100517077/396696/100522855/396755/100127478/396859/100516042/100156226/100621789/100286871/397584/100153381/100738870/733601/692156/100522792/396729/100038030/100623707/445013/100620215/397009/733648/100516166/100518074/100152497/100157750/110260638/100512013/100521394/100626014/100101924/396823/100126864</t>
  </si>
  <si>
    <t>92/2175</t>
  </si>
  <si>
    <t>100623628/396609/100515847/100624533/100518131/396610/100526136/100514741/100620948/100154056/100524587/396810/100516830/100519054/100512584/100525524/100511026/100157745/100525766/100737448/100519155/100513811/110259208/100622559/397643/100521837/100153248/100511282/100153927/100520687/397157/100627579/100520314/100519446/100627936/100192436/100302363/100622254/100513084/396755/100525129/100514711/100127478/100520187/100621789/100521736/396762/100739349/100515363/100518983/396849/100135662/100153199/100144499/397652/100522792/100516546/396729/100627149/110261346/100511837/100623707/397536/100151794/445013/100152514/100627123/100518251/100517317/100517816/100156602/397009/106504097/780425/100514115/100155918/100521638/100518074/396717/100152497/100519209/102165618/100621398/397497/100170851/100524161/100519764/100513721/100524544/100144501/100127355/100624229</t>
  </si>
  <si>
    <t>31/2175</t>
  </si>
  <si>
    <t>100514805/641354/100515039/100628131/733685/100294706/100520868/100623101/100515702/100625497/100626555/100513962/100155920/100525583/100525303/100294707/397604/102166829/106504110/100521952/100157885/100521358/100524976/100518394/100624420/100522477/100626704/100152303/397129/100511747/100738665</t>
  </si>
  <si>
    <t>29/2175</t>
  </si>
  <si>
    <t>397241/102167153/100518131/397590/100158082/100737448/100156630/100513811/110259208/100622559/100153927/100520687/397157/110256718/100127478/100621789/100739349/100522792/100519210/100627149/100738292/100623707/445013/100233192/100518251/100518074/100152497/574062/100518913</t>
  </si>
  <si>
    <t>53/2175</t>
  </si>
  <si>
    <t>100518131/100620346/100519258/397324/100157312/100142688/100524447/100513305/100513811/100622559/100516289/100144446/100512153/100142689/100736562/100515635/397090/100151822/100145903/100156537/396755/100127478/100134967/100519104/100511661/100621789/397504/397088/100515868/733601/100505408/100135661/100624328/100135663/100512677/100523270/100623707/100337681/100158056/100526104/733621/751859/396836/397089/399528/397308/100512070/100525377/100521394/100157793/100192445/574064/102160080</t>
  </si>
  <si>
    <t>100623628/396856/100518733/100620948/100511102/100154056/397454/100049657/397394/100516581/396888/100511793/397674/100513431/100516976/100153927/100736562/100514402/444999/100152679/733640/100517503/100522613/100152067/100620648/397652/100522792/100516546/100155970/110261346/445013/110259950/100519996/100625423/100144419/100516166/100518074/100620994/100144421/102165618/100623751/100626014/397523/100155015/100623647</t>
  </si>
  <si>
    <t>100623628/100153443/100622712/100518733/100620948/100511102/100141417/100516976/100514402/397500/100624659/100517503/100522613/100152067/100154364/397652/100522792/100516546/100155970/110261346/100625423/100144419/100516405/399525/100516716/100155991/102164336/100625548/100525387/100623754/100518074/100620994/100625136/100144421/102165618/100738224/100736934/100525644/397523/100622617/100462752/100623822</t>
  </si>
  <si>
    <t>62/2175</t>
  </si>
  <si>
    <t>100623628/396609/100622712/396610/100518733/100620948/100511102/397590/397454/100516581/100157596/100521945/100156630/100516976/100153927/100514402/100152679/100517279/100517503/100522613/100152067/100521736/100233193/100520824/397652/100522792/100516546/733605/100155970/110261346/100623873/100624738/445013/100522775/100516161/100519996/100625423/100144419/100037991/100516405/100516716/100519886/102164336/100625548/100525387/100623754/100518074/100620994/100144421/102165618/100737731/100515411/100525371/102161751/100037985/100520115/397523/100622617/574062/100155015/100623647/100623822</t>
  </si>
  <si>
    <t>100623628/396609/102167153/100518131/396610/100049657/100737448/100156630/100294705/100125959/100513811/397435/110259208/100628075/100622559/100512153/100153927/100514402/397601/100192436/100514612/100517503/100127478/100520187/100522613/100152067/100621789/100521736/397584/100739349/397652/100155970/100623707/445013/100518251/100144522/100625423/100156602/100620994/396575/574062/100513621</t>
  </si>
  <si>
    <t>25/2175</t>
  </si>
  <si>
    <t>100623628/100514516/100511866/100525739/100523218/100625051/100157842/100521141/397162/100620576/100157196/100126852/100049682/100524037/100511787/100170767/100623280/100525059/397652/100156406/100513842/100525950/100627676/100626085/100513862</t>
  </si>
  <si>
    <t>39/2175</t>
  </si>
  <si>
    <t>100522126/100157173/100625473/100127351/448982/100157485/100517713/100152963/100126288/100134957/396859/397273/100157521/100512963/100156253/100736805/100113422/100621218/100515577/100512459/100519592/100233169/100512348/733679/100517306/100153726/100517211/397568/100524828/100512020/100522133/414425/100518218/100627473/100626343/100152230/110260044/100152228/397082</t>
  </si>
  <si>
    <t>397454/100049657/100516581/100737448/110259208/100516976/100153927/100520687/397601/444999/100152679/733640/100514612/100517279/100739349/397088/100522792/445013/100519996/100518251/100144419/100525387/100518074/100144421/733588/100522824/397523/100155015/100623647</t>
  </si>
  <si>
    <t>100623628/396609/100518131/396610/100154056/397454/100049657/397394/100516581/397674/100524750/100156630/100622559/100524932/100520687/100514402/100523638/100152679/100517279/100514711/100517503/100522613/100152067/100621789/100521736/397378/397652/100522792/100622955/100155970/100623707/100625423/100516166/100517467/100626904/100737498/100518074/100152497/100620994/100628318/110256149/100626014/574062/100155015/733612</t>
  </si>
  <si>
    <t>100518784/733685/100524103/397500/100155020/100153301/399535/100523701/100525303/397604/106504110/100624482/100621218/100156530/100515577/100518224/100142669/100154810/100156047/396978/100516656/100152303/397129/100627473/100514687/100156545</t>
  </si>
  <si>
    <t>70/2175</t>
  </si>
  <si>
    <t>100623628/102167153/100518131/100512009/100620948/100524587/100516581/100533200/100522109/494460/396655/100525766/100518649/100521141/100737448/100621541/100513811/110259208/100622559/100126852/100153927/100514402/100151931/397447/100152679/110256718/100519668/100192436/448797/100514612/100513738/100517503/100127478/100170767/100520187/100522613/100152067/100621789/397340/100739349/396849/100135662/100153199/100526085/397652/100522792/100516546/100622955/397201/100627149/100155970/110261346/100623707/100192444/100513842/445013/100518251/733621/100625423/100156602/100144419/733648/100620994/100144421/102165618/110259389/100157507/397523/100621027/100127355</t>
  </si>
  <si>
    <t>397241/100156877/100518131/100511102/100154056/397454/100158082/100155304/100523218/396945/100157842/100737448/100156630/397162/100125959/100513811/110259208/100622559/100153927/397400/100624279/100302363/100627715/397084/100517279/100127478/100621789/100153296/100101922/100739349/397378/100505408/780426/100620677/100192318/403155/100623707/100512048/445013/100169932/397227/100518251/100157175/733621/100516227/448810/751859/100153233/100517196/100521638/100621398/100511027/110256149/100627515/100737380/100153794/100739450/574062/100155015/100515770/733612</t>
  </si>
  <si>
    <t>449528/100512118/100521629/100516495/100621841/100525675/100525539/100626040/100101928/100153500/100101929/100739864/100737559/100622752/100523151/100519837/414433/100738022/100515926/100157075/100155078/100153047/100512131/100524591/100155084/100511016/100294711/100523290/100626533/100519334/100155564/100515216/100156353/100518833/100038030/397330/100620496/448813/100738783/100522827/100621146/100153811/100522198/100522095/100125839/100533196/100153838/100127139/100156513/100153958/100157758/100522801/110257403/100101924/110255350/100627643/100513973/100154333/100516909/100520507/100154832/100622917</t>
  </si>
  <si>
    <t>22/2175</t>
  </si>
  <si>
    <t>100513345/100626869/110259872/100310796/100155674/100152121/100620136/100310797/100518332/100049685/100154605/100516658/100622586/100513628/100521701/100525504/100739493/100517563/100155974/100310799/100515933/100516955</t>
  </si>
  <si>
    <t>30/2175</t>
  </si>
  <si>
    <t>396609/100518131/396610/100520418/100737448/100520100/100156630/100513811/110259208/100622559/100153927/100520687/100151931/791125/100192436/100127478/100520187/100621789/100521736/100739349/100627149/100623707/445013/100518251/100517816/100156602/100152497/110256149/100192445/574062</t>
  </si>
  <si>
    <t>27/2175</t>
  </si>
  <si>
    <t>100522126/100312970/100519258/397324/448982/100153608/100523602/444995/100511670/100171403/100156446/100157521/100312969/100523084/100135661/397604/100113422/100515577/444997/100154613/100233169/100154810/100154372/100524592/399528/100152303/100312972</t>
  </si>
  <si>
    <t>65/2175</t>
  </si>
  <si>
    <t>397241/397636/100513345/100622020/733590/397434/100518733/100623420/100511102/100154056/100512698/397454/396848/100737701/100158082/100516581/100739522/396875/100156714/100737448/100142688/100513811/100142689/100524932/100271728/100153927/100736562/100514402/100515635/397447/444999/100152679/733640/396828/396755/100517279/100517503/100127478/100513441/100144516/100522613/100152067/396849/397378/403155/100155970/445013/100625423/100144419/397481/100625418/100520061/100517196/100519030/100037273/100620994/100144421/733588/397616/396820/100522824/397523/100739450/100155015/733612</t>
  </si>
  <si>
    <t>100516124/100157729/414396/100512009/100519863/100524203/100523778/396691/100216478/100516830/100155304/100533200/100523218/100625051/100520699/397142/396945/100157842/100626077/397162/100517932/110260417/100516384/100126852/397657/100152635/100525170/397090/100153922/397400/100622590/397016/100156165/654298/100627056/397084/100152141/100623575/397088/397378/100158213/100523725/780426/397653/100157790/100169652/100622418/100523057/100048953/448810/100579172/100739604/397089/397497/100625452/100153078/110261274/110257348/100174945/492315/733612</t>
  </si>
  <si>
    <t>46/2175</t>
  </si>
  <si>
    <t>100517284/100519699/102167153/100518131/414396/100523778/100514741/100517448/100513412/494460/100511786/100621541/100156630/100520849/100622559/397657/100151931/397447/110256718/397019/100302018/494458/396925/100621789/396849/100153199/102166598/397653/100522792/100627149/100623707/396974/100517325/100144419/100521638/100518074/397236/100152497/100144421/100170851/100520043/100157507/100302016/397523/397507/574062</t>
  </si>
  <si>
    <t>21/2175</t>
  </si>
  <si>
    <t>100522126/448982/406870/100522018/396971/494014/100623148/397665/399537/397062/100627653/100157521/733595/100739102/100524695/100462749/100737517/100233169/100152660/397645/100462754</t>
  </si>
  <si>
    <t>100049693/396609/100518131/100240743/414396/396610/397543/100628179/100515575/397454/100521910/100151951/100737448/100513811/110259208/100622559/100620340/733594/100153927/100622590/396926/397648/100524062/100522387/100517279/100127478/100513840/100153090/100524751/100513283/100621789/100521736/100101922/100739349/100135662/100512831/397653/414381/100037961/100623707/397536/445013/594852/100126859/100622769/100518251/396632/494568/100192445/100517293/100127355/595105/100155015/100518913</t>
  </si>
  <si>
    <t>397241/396609/100157729/100624533/100518131/396610/100158082/100525766/100520418/397302/100737448/100156630/100513811/110259208/100622559/100126852/100153927/100151931/791125/100627936/100192436/100127478/100621690/100520187/100621789/100521736/100739349/396849/100135662/100135663/100511837/100623707/100192439/445013/100518251/100517816/100156602/100192438/100152497/100192445/100125346/100739450/100127355/574062</t>
  </si>
  <si>
    <t>100155304/100525610/397142/100525219/100626260/397162/110259871/100415776/100125959/100126852/397400/110259225/100519056/100622482/100627715/100524037/397084/100310796/110259483/100621036/100156226/100621961/100153296/397584/100151862/100101922/100156053/100154944/780426/100310797/100519878/100621739/100523057/100512048/100736650/100520671/100523938/397227/100516227/448810/100620215/100155743/100525560/100156170/110260638/100517185/100624779/100737380/100524544</t>
  </si>
  <si>
    <t>18/2175</t>
  </si>
  <si>
    <t>100515177/100154612/100526144/100125965/100125971/100523701/100125964/100512459/102160928/100513046/403161/751859/100157138/100526240/100518171/110261345/595123/100515332</t>
  </si>
  <si>
    <t>100154442/100514180/100521809/100520354/100626674/396689/100517201/100153354/100515499/100516785/100522884/100738870/733601/692156/100642182/100156966/100525087/100153204/100153107/100511875/100124376/100153958/100515887/100157750/100512848/100152693/100623377/100521394/100521132/100515640/110259317/100512107/100511347/100523112</t>
  </si>
  <si>
    <t>414836/100510914/396691/100155304/100627243/397142/100511806/100512153/100153927/100152307/397447/397400/397016/100156429/100524417/100517164/654298/100624262/100524037/397084/110259483/100621036/100156226/100153296/396849/397088/396957/100169652/110257437/445013/397227/448810/100620215/100627676/110260638/396575/397282/492315/100153584</t>
  </si>
  <si>
    <t>23/2175</t>
  </si>
  <si>
    <t>100156649/397040/396958/100513145/100518775/397566/100155883/397602/100522855/100623908/100523729/100621392/100625448/397209/100511951/100512094/100623137/100516092/100513664/110258063/100520022/100156015/100151790</t>
  </si>
  <si>
    <t>ssc03430</t>
  </si>
  <si>
    <t>Mismatch repair</t>
  </si>
  <si>
    <t>12/2175</t>
  </si>
  <si>
    <t>106504063/100514342/100525428/100624116/100520434/100512158/100624450/100511271/100337665/100620242/100512994/100156440</t>
  </si>
  <si>
    <t>24/2175</t>
  </si>
  <si>
    <t>397343/100620343/100522019/100525170/100524215/100623695/100622482/100626923/733643/110255925/100156226/100524978/780410/100518262/100156098/110262035/100144522/100154421/100620215/100518735/100517143/100156170/100625452/100154978</t>
  </si>
  <si>
    <t>59/2175</t>
  </si>
  <si>
    <t>397241/100623628/396609/100514516/100517445/396610/100155489/397394/100158082/100516581/100523218/397142/100157842/100155713/397674/397162/100517932/100126852/397657/100523513/100525170/100153922/100152679/100522831/100738022/100517978/100156733/100627056/100524037/110259483/100156226/100521736/780402/396849/100523725/780426/397652/100135663/100522792/100627149/110262035/100154421/448810/100620215/100516166/100579172/100520050/100518074/100739604/100511657/397297/100625452/110260638/100153078/100626014/100153654/100520614/110257348/100739450</t>
  </si>
  <si>
    <t>100623628/397434/100523324/100525832/100518733/100157291/100627924/100511102/100154056/100512698/397454/396848/396807/100524227/100049657/100516581/100739522/396904/100737448/100524932/100153927/100520687/100514402/397601/397447/444999/100152679/733640/100514612/100517279/100514711/100517503/100522613/100152067/100518073/396849/397378/397172/397652/100522792/100622955/100155970/445013/100625423/100518074/100620994/733588/397155/100522824/100155015/397195/733612</t>
  </si>
  <si>
    <t>7/2175</t>
  </si>
  <si>
    <t>100152724/100156262/100153230/100515917/106504748/100625272/100154490</t>
  </si>
  <si>
    <t>16/2175</t>
  </si>
  <si>
    <t>100516128/100462746/100462716/100462744/100462759/100141400/100739102/100462748/100512677/100462749/100516293/100738908/733576/100462717/100462752/100525780</t>
  </si>
  <si>
    <t>10/2175</t>
  </si>
  <si>
    <t>100516610/100156736/100156262/396681/100519799/100157176/397300/106504748/100515071/100517244</t>
  </si>
  <si>
    <t>77/2175</t>
  </si>
  <si>
    <t>397636/100623628/396609/100518131/396610/396856/100514741/100518733/100623420/100511102/100141417/100154056/100524587/100049657/397394/396875/100157745/100525766/100511793/100511786/397674/100737448/397679/100142688/396825/100513811/100037941/100622559/397547/100142689/100153927/100736562/100514402/100151931/100515635/397447/100625160/100519446/100154378/396828/100514612/100511744/100517503/100127478/100522613/100152067/100156226/100621789/100525059/100521736/396849/100153199/397378/397652/100113422/100627149/100155970/100623707/445013/100519996/100736966/100625423/100144419/397481/100620215/100516166/100625418/100520061/396863/100620994/100144421/100037967/100626014/396820/397523/100623647/733612</t>
  </si>
  <si>
    <t>110260661/100512932/449572/110260834/100515451/100127167/100152725/100519210/100738292/100135677/100155655/100156917/100525187/100518128/100524160/100037303/100126279/100158010/396973/100518796/100156737</t>
  </si>
  <si>
    <t>100155306/100622744/100517415/100514893/100154361/100154992/100522176/100526140/407060/100511831/100520920/100523141</t>
  </si>
  <si>
    <t>100518131/397543/100125959/100513811/100622559/100153927/100622590/100127478/100513283/100621789/100101922/100513963/100512158/100624450/100152951/100623707/397536/100286808/445013/594852/100622769/100153104/100337665/100156319/733607/100522779/397159/100192445/595105/100518913</t>
  </si>
  <si>
    <t>40/2175</t>
  </si>
  <si>
    <t>104/7708</t>
  </si>
  <si>
    <t>397241/396609/100518131/100523324/396610/397590/100154056/397454/100158082/396655/100525766/100737448/100156630/100125959/100513811/110259208/100622559/100511282/100153927/110259215/100517279/100127478/100621690/100621789/100521736/100739349/396849/100135662/100622955/100623707/445013/100518251/100621398/100170851/100125346/100739450/100127355/574062/595105/100155015</t>
  </si>
  <si>
    <t>100518131/396691/100155304/397142/100518649/100737448/100622500/100037294/397202/100156630/100517932/100513811/110259208/100622559/397643/100126852/100153248/397657/100153927/100152307/100525170/397016/100192436/100524569/654298/100627056/100624262/100127478/100517152/100621789/396762/100739349/100523725/397201/100169652/100623707/445013/100523576/100518251/448810/733648/100579172/100514115/100628192/100739604/100513214/100515330/100625452/100153078/397282/574062/100153584</t>
  </si>
  <si>
    <t>116/2175</t>
  </si>
  <si>
    <t>102167153/100520932/100518131/100620948/100620346/396810/110260578/100518649/100155108/397059/100737448/100142688/397460/397202/397162/100158200/397483/100125959/100513811/110259208/100622559/397643/100521837/100126852/100511642/100153248/100512153/100142689/100627126/100625739/100153927/397157/100736562/100515635/397090/100153454/100511507/100515528/397019/100154581/100192436/100145903/100513084/397648/397306/100627715/396755/100127478/100513441/100144516/100520187/100134967/397028/100621789/100155165/396762/397584/100037284/100739349/397504/100135662/397088/100505408/100525789/780426/397620/100516546/397201/396729/396707/100627149/100512677/110261346/100038030/100621403/100623707/100523057/397536/100512048/445013/100627123/100518251/733621/100626716/100156602/448810/397009/397614/396632/100515047/100514115/397285/396717/100519209/397089/102165618/397497/100524161/100512070/100520686/100525377/100154766/100519764/100192445/100101924/100513721/574064/100521988/102160080/100738908/100141402/100144501/101101688/100127355/100737091/100518913</t>
  </si>
  <si>
    <t>14/2175</t>
  </si>
  <si>
    <t>100312970/444995/100514773/100511670/100171403/100312969/100523084/100135661/100113422/100515577/444997/100154613/100524592/100312972</t>
  </si>
  <si>
    <t>43/2175</t>
  </si>
  <si>
    <t>100158154/100515636/397181/733641/100520040/100154160/100524103/397538/100514210/397602/100522855/100516042/100153301/100513555/100627128/100517636/399535/399540/100738870/397127/733601/692156/100113422/100623786/100626911/100622986/397568/100157582/100521318/396999/100157750/100522133/100622692/100152303/100512013/397129/100524659/100521394/100514687/100739035/414412/396823/100157162</t>
  </si>
  <si>
    <t>100624497/396609/100518131/396610/100628179/397590/100520418/100520100/100142688/100156630/100513811/100622559/100620340/100142689/100153927/100736562/100515635/100622590/100513084/100127478/100513441/100513840/396925/100144516/100524751/100621789/100521736/100135662/100135663/414381/397471/100623707/445013/106508765/100622769/110256149/100623751/100621027/100127355/574062/595105</t>
  </si>
  <si>
    <t>84/2026</t>
  </si>
  <si>
    <t>100152689/100240743/396609/100154432/100621635/396610/100625293/100511210/397543/100154594/100739864/100520774/100155306/100622592/100517415/100499564/780418/110259483/100621160/100511831/100523300/595115/100520418/100524481/100522168/100526009/106504082/100523288/100626868/100513186/100152996/100511890/100153062/100522828/100155117/100516197/100524148/100154147/100513225/396919/100625679/100511986/100513840/397524/100524597/100522951/100513204/397028/100513277/100625983/100524037/100516870/768104/100519789/100626802/100217386/100513348/100625565/100516540/100511733/100154945/100157569/110255932/100621927/100622579/100524115/100154318/100514518/100152304/110260688/100170772/100519794/100518376/100624139/100622653/100153007/100739491/100522734/100125961/100144516/100521736/100048931/100511251/100154166</t>
  </si>
  <si>
    <t>111/2026</t>
  </si>
  <si>
    <t>100525860/100187581/100513326/110257378/100271929/100154382/100156344/100316852/100738636/100520151/100520250/100134958/100512083/100623956/100627914/100522530/100174964/100511806/100515446/100737886/100151957/100512009/100622420/100533200/100622675/100521564/100625238/100626761/100620812/100622196/100157936/100520058/100152415/100155304/100519446/100516044/100620457/100155580/100622538/100144535/100626970/100624272/404693/100521141/100192441/100517164/100622795/100037305/396665/100154195/396762/100511890/100514037/100519746/100621690/100511767/100513122/397062/100511744/100519135/100154193/100627676/110259845/100525252/406190/100519668/100157283/100513842/110259208/100622743/100125959/100156861/100514084/100157049/106509950/100513395/595108/100627123/100518854/100518076/100737860/102165500/100622139/100155086/396801/100157546/100154775/110256410/100170767/100514504/100174965/100513172/397579/100523862/100520136/396853/100523947/100519957/100155875/100521362/100524645/100623575/100153921/100156449/100155023/100144499/100519354/100514115/102161291/780425/100621229</t>
  </si>
  <si>
    <t>86/2026</t>
  </si>
  <si>
    <t>397241/397674/100517310/100523324/102167153/100154343/100624533/100510914/397394/100522008/100158082/396691/100126852/100156938/100623414/100525324/100621284/100151957/100512009/100511850/100623369/100517681/100620577/100533200/100519487/100525766/100737194/100192438/791125/100515194/100523513/494460/100627579/733600/397447/110259360/100737448/100154222/100512275/102167373/100525154/100286859/100151886/100627618/100513721/100522643/100337658/100623707/110259208/397019/106509370/100152598/100622559/100156359/100152497/100518131/100144501/100156429/100739450/100153200/100153225/100155631/497233/100625712/100627936/445532/100620398/100627149/100511837/100524544/100286871/100524100/100516554/100516166/100627880/100522624/100152102/100623575/100157147/100517028/110255928/100156454/100135672/100627504/100739349/100153927</t>
  </si>
  <si>
    <t>43/2026</t>
  </si>
  <si>
    <t>100517284/100519699/414396/100521277/100523778/100624854/100157656/100514741/100736682/100156181/100512009/100737301/396755/100512789/397142/791125/397657/100135663/100153151/100523918/100155782/100513412/100038012/396665/397653/100153248/100522497/100513914/100518152/396667/100171389/100627112/100524973/100513228/396974/100627149/100154054/100153974/100048953/110255928/100620215/100153927/100511657</t>
  </si>
  <si>
    <t>119/2026</t>
  </si>
  <si>
    <t>397377/397241/100240743/100623628/396609/100514491/100526136/396610/733590/100158082/100518733/100522174/396585/100517409/100738351/100511102/396810/100511446/100622259/396755/100518724/397643/100520100/100525766/100127355/100517557/100517170/100135663/100627579/100156602/397157/100624059/100737448/100127478/100521141/100520687/100738389/100513431/100628318/100153404/100620340/100520418/100156630/100524101/396665/100154962/396762/494463/100514612/100511890/100153248/100520187/110259950/396646/100513721/100524741/100233194/100513840/100154202/100518997/397601/100522721/397009/100152572/110259208/100526122/106504229/100524422/397311/100517416/100513084/100522792/102164433/100517574/397652/100626904/100627123/100144501/733585/100127166/100233192/100519764/100518275/100513491/100523972/397668/100739450/100622217/100170767/100157144/100627149/100511837/100525505/100233191/397400/100521736/102164336/100525789/100525387/100517086/397495/396717/100511769/397497/100519209/100522294/100521718/100519779/100517714/100515363/110255928/100623751/100513441/100156404/100514115/100739349/100153927/100511657/110259213</t>
  </si>
  <si>
    <t>50/2026</t>
  </si>
  <si>
    <t>100525664/100524726/100233232/100518140/100621788/100144587/100625799/100516581/100520287/100152339/100511393/397454/100157742/100625306/100152679/100514878/100624272/100623595/100517279/100157745/100157292/100519533/100170145/100154056/100312967/100157480/100521692/100739651/100312963/100513565/100623707/397097/100512551/100622559/100522792/100156778/100152497/100518131/100155939/503700/100157143/100152613/100523922/100512110/100521362/100517258/733582/100521167/100520446/397425</t>
  </si>
  <si>
    <t>66/2026</t>
  </si>
  <si>
    <t>100620112/100512083/102167519/100523218/100153537/100519287/100526164/100622166/100522589/100513197/100157842/100049682/100627995/100157972/100517442/100525439/780418/100049694/110259483/100737018/100512186/100524405/100522828/100513454/100621690/100622590/100621961/106505457/100157435/100511787/100627676/100512547/100524597/100517912/100157283/100144769/497234/100152196/100621774/100524037/768104/100520938/100125959/100136900/100525708/100415776/100156796/100512631/100154685/100520856/100518854/100157625/100520614/100624139/100514504/100511906/100620788/100511878/100621659/100514874/100626356/100511251/100155743/100153381/100519005/100523993</t>
  </si>
  <si>
    <t>44/2026</t>
  </si>
  <si>
    <t>397674/396609/102167153/396610/100624533/397394/100126852/100627019/100520100/100511026/100525766/102164569/100192438/100156602/100737448/100127478/100512153/100520418/397550/100514612/100621690/100520187/397601/100623707/110259208/100622559/100522792/100152497/100518131/100518854/100516621/397668/397340/100627936/397584/100511837/100524544/100525505/100233191/100516166/100521736/100525789/100739349/100153927</t>
  </si>
  <si>
    <t>59/2026</t>
  </si>
  <si>
    <t>397241/397674/100623628/396609/396610/397394/100049657/100620948/100158082/100518733/100126852/100516581/100511102/397454/100152679/414909/100515635/100142688/100127478/100521141/106506270/100517279/100156630/100628097/397090/100154056/100620346/100516976/100513049/100134967/102165618/733612/100736562/100522792/100142689/397652/100037286/100519996/397378/110261346/100170767/100515992/100621275/110261574/100144516/100516166/100521736/100519957/102164336/100155970/397089/100525387/100158118/100622950/100623647/397088/100513441/100524886/110258189</t>
  </si>
  <si>
    <t>87/2026</t>
  </si>
  <si>
    <t>100511786/100519699/100520932/414396/100153223/100049657/100524587/100514741/100621523/100516581/100517409/100151957/100512009/396810/100511446/100533200/396755/102165436/397643/100157762/397059/100520706/100517036/397657/100151931/100152679/100511735/397157/100737448/100127478/100157220/100156630/100156660/100513162/100157745/396762/397653/100514612/100154056/100153248/100625423/100516976/100513721/100518983/100511744/100627043/397009/100623707/110259208/397019/100520112/100038015/100620989/397311/100622999/100620994/100622559/100513084/100522792/100152497/100522613/100518131/100627123/100144501/100521638/100622254/100523181/100621541/100519764/100624229/100627149/100525505/100233191/100515047/100155970/100517086/100623575/396717/397497/100521471/100048953/110255928/396943/100156404/100514115/100739349/100153927</t>
  </si>
  <si>
    <t>100519592/100522126/448982/100157173/100625473/100521142/100126288/100522133/100134957/396859/100157485/733679/100518218/100152963/100233169/110260044/100517713/100516877/100736805/100512020/100152230/448980/100524828/100153726/100152228/397603/100515577/100512963/100312978/100512459/100512348/100517211/448846/100134962/397574/100626343/397568/100113422/397273/100626142/100738827/100524368/100522811</t>
  </si>
  <si>
    <t>82/2026</t>
  </si>
  <si>
    <t>100517284/396609/100514491/414396/102167153/396610/100624533/110260578/100126852/100627126/396848/397620/100525832/100158200/100520849/100525766/397059/397460/791125/397657/100151931/397483/100511507/100624272/100511735/100156602/404693/397447/397157/100155108/100737448/100127478/100513412/100157220/100156660/397653/100514612/397285/100153454/100518536/100520187/100514785/100622590/100737091/100518997/100524831/100521988/100623707/110259208/397019/397190/100101551/397311/733612/100622559/397162/100522792/780426/100518131/100627123/100511642/396707/100736655/733585/100621541/397378/100519764/396974/100626716/100627936/100627149/100154581/100511837/100738589/100233191/397087/100521736/100521362/110255928/110257482/100156404/100153927</t>
  </si>
  <si>
    <t>27/2026</t>
  </si>
  <si>
    <t>100623628/100511866/100523218/100625051/100126852/100514516/100157842/100049682/100157196/100525739/100521141/100620576/100511787/100627676/100513842/100524037/397162/397652/100525950/100516888/100156406/100170767/100513862/100738589/100525059/100156449/100627504</t>
  </si>
  <si>
    <t>396902/100628001/100174964/100512789/100525766/100519446/100151931/100515451/100622538/100155782/100624272/100737448/100127478/100520687/100512153/613130/100627618/100037305/100524932/100623707/100738292/100622559/100522631/100522792/106509950/100156359/100512021/100152497/100518131/100152890/100519210/100517207/100622955/100514711/497233/445532/100174965/100627149/100233191/100155875/100521362/780425/100153927</t>
  </si>
  <si>
    <t>100517284/100623628/100157729/396609/100520932/100153161/414396/100516124/396610/100512083/100524587/100514741/100524203/100736996/100736682/100517409/100510946/100627924/100151957/100512009/396807/100511102/100533200/100520699/100174962/100513610/100145887/397447/100302016/494458/100513412/494457/100151951/100520418/100145903/102166598/397090/100515868/397653/100156537/100153988/100524932/397019/100518125/100737993/100233201/100523696/397652/100516404/110260417/100144492/100302018/100516384/397149/110255967/100514504/100627149/100738589/100521736/100524748/397089/100623575/397236/397088/100520043/100152635</t>
  </si>
  <si>
    <t>33/2026</t>
  </si>
  <si>
    <t>397241/397674/100623628/397394/100158082/100518733/102161751/100522174/100516581/397454/100152679/100737448/100517279/100514612/100154056/397601/110259208/100620989/733612/100622999/100522792/397652/397378/100523972/100525505/100233191/100516166/100622950/100522294/100623647/100620215/100739349/100153927</t>
  </si>
  <si>
    <t>100623628/100522720/396609/100516128/100316852/396610/100739486/100462746/100157312/100154598/397454/100037961/100627693/100462716/100135663/414381/100621160/100737448/100127478/100512153/100622795/100145903/100462748/100513798/100157292/100516103/100462747/100157480/396926/100739102/110260663/100462744/100155578/100623707/100462749/110259208/100156366/100505408/100513348/100622559/100462759/494568/100620224/100622699/100518131/397652/503700/100520548/100462717/100622955/595116/100153714/100525505/100233191/100521736/397536/100156654/100739349/100153927</t>
  </si>
  <si>
    <t>35/2026</t>
  </si>
  <si>
    <t>100525664/100524726/100233232/100518140/100621788/100144587/100516581/100152339/100511393/100152679/100514878/100624272/100157745/100157292/100157480/100521692/100739651/100312963/100153301/100512551/100622559/100157582/100156778/100152497/100518131/503700/100157143/100511669/100512110/100627163/100521362/100517258/100623940/100520446/397425</t>
  </si>
  <si>
    <t>54/2026</t>
  </si>
  <si>
    <t>100525860/100187581/100271929/100736866/397472/100153167/100157709/404697/106504120/396958/100154598/100037961/100514713/100049670/100142668/100512932/414407/100155017/100516188/100415928/110262029/100142667/100516866/100513002/100157682/396926/100156917/100049700/100156798/396969/100514188/100512596/100154117/100525777/449572/100155929/100623352/100522993/396973/494568/100522604/100524240/100522387/100154477/100152203/100523554/397000/100526132/733595/100523018/102158016/100627432/100525135/100624239</t>
  </si>
  <si>
    <t>100625322/100625799/100523738/100512584/100621099/100153250/100154792/100157742/100519446/100515451/100511161/613128/100623595/100520687/397629/100524478/100519533/100170145/100312967/100170845/397348/100233171/100512194/100153506/100312963/100156632/100170771/100625999/397097/110259207/100152836/100524423/100152321/100152643/100153088/100514711/100156809/100152017/733582/100521167/397654/100512162/100217396/100187579</t>
  </si>
  <si>
    <t>49/2026</t>
  </si>
  <si>
    <t>397241/100623628/100049657/100620948/100158082/100627012/100518733/102161751/100516581/100156938/399525/100511102/397454/100622375/100519446/100516526/100152679/100516047/100520687/100517279/100626077/100738224/100154364/100625423/100516976/100511070/100513842/102165618/100622999/100620994/100522792/100522613/397652/100525644/100519996/110261346/100515992/100621275/100519886/100155970/100627068/100525387/100622950/100623647/100156449/100624513/100156419/100524886/100153927</t>
  </si>
  <si>
    <t>733685/100518784/100524103/100156545/100514687/100626793/100142669/100624482/100155020/397500/106504110/100524223/100158147/100523701/100153301/100516656/396841/100154810/100515577/397604/100525303/396978/100152303/448846/100156047/100739500/399535</t>
  </si>
  <si>
    <t>100158154/100515636/100157716/100153520/397538/100622986/100514210/397181/733641/100516042/100522133/100520040/100524103/399540/396999/100514687/397602/100626793/397026/100623786/100622692/100512013/100157242/100158147/100627128/100153301/399539/100153866/396679/100521318/100154828/100157582/100522855/397603/396823/100152303/448846/100738870/733601/414412/100739035/397568/100521870/100626911/100113422/397690/100154160/100157750/399535</t>
  </si>
  <si>
    <t>30/2026</t>
  </si>
  <si>
    <t>733685/641354/100515702/100155920/100514805/100628131/100522477/100525583/100626793/100626555/100521952/100625497/106504110/100521358/100157885/100294707/397604/110258080/100525303/100152303/448846/100524976/100157920/397690/100515039/100737360/100623101/100124382/100520868/100624924</t>
  </si>
  <si>
    <t>62/2026</t>
  </si>
  <si>
    <t>100157729/100519863/414396/100516124/100523778/100523218/100625051/100524203/396691/100126852/100156165/100151957/100512009/100533200/100520699/100216478/100155304/397142/100157842/100517932/397657/110261274/100152165/100626077/396665/397090/100525170/397653/397016/100738655/100622590/100524741/100152141/100523725/733612/397162/780426/100622418/110260417/100157790/100126276/100738341/100739604/397378/100516384/397668/100155536/110255967/100625452/100738589/100523057/397400/100579172/397089/100153974/100623575/397497/654298/100048953/397088/396943/100152635</t>
  </si>
  <si>
    <t>28/2026</t>
  </si>
  <si>
    <t>100522126/448982/100135661/100171403/397324/100523602/100154372/100233169/100626793/100312970/444995/100523084/100153608/100312969/100519258/448980/100524592/100312972/100154810/100515577/397604/100152303/448846/397574/100113422/100739500/399527/444997</t>
  </si>
  <si>
    <t>18/2026</t>
  </si>
  <si>
    <t>100523218/100625051/100157842/110259483/641342/100145903/100628097/100515868/100156537/100524037/100736562/100156637/100037286/100622477/397149/100152980/100620648/100626912</t>
  </si>
  <si>
    <t>53/2026</t>
  </si>
  <si>
    <t>100158154/397298/100521662/100156262/100511529/100037941/100512698/100737701/100154612/100622001/100142626/110260356/100525485/396825/100037967/100154378/100154506/100037969/100625423/100625536/100526240/397616/100512255/100154626/100521423/444999/100154068/100157088/100622999/100520587/100620994/100515889/106504175/100153508/100522613/397566/100157138/100037271/100048942/100520873/100521281/397577/100513046/100152693/100736954/106504748/100155970/100152819/100620914/100152763/110256004/100514527/100738210</t>
  </si>
  <si>
    <t>100623628/396609/100526136/100515847/396610/100624533/100620948/100524587/100514741/100627019/100512584/396810/100511446/396755/397643/100511026/100525766/100127355/100519446/100520314/100511161/100511282/100627579/100156602/397157/100737448/100127478/100520687/100525524/100157745/396762/100154056/106504097/100153248/100520187/100155918/100513721/100518983/100522721/397009/100623707/110259208/102165618/397311/100302363/100622559/100513084/100522792/100152497/100518131/397652/100627123/100519155/100144501/100521638/100622254/100151794/100519764/100624229/110261346/100514711/100525129/100627936/100627149/100515992/100621275/100511837/100524544/100525505/100233191/100523862/100521736/100517086/397495/396717/397536/397497/100519209/100144499/100515363/110255928/100156404/100514115/780425/100739349/100153927</t>
  </si>
  <si>
    <t>100511786/100049657/100625799/102161751/100516581/100515446/100622420/396810/396755/100157742/100511026/100519446/791125/100515451/613128/100622538/100152679/100624272/100156602/100737448/100623595/100127478/100520687/100519533/100312967/100233171/100625423/100520187/110259845/100156632/100623707/110259208/100738292/100038015/100620989/100505408/397097/100622999/100620994/100622559/100152497/100522613/100518131/100627123/100519210/100622254/100519764/397126/100624229/100525505/100233191/100521362/100155970/100153921/100157507/100521167/780425/100739349/100153927</t>
  </si>
  <si>
    <t>19/2026</t>
  </si>
  <si>
    <t>100512509/397324/100512104/100524103/399540/100514687/100626793/100142669/397026/397500/100158147/100153301/399539/100153866/100154828/100152303/448846/100113422/399535</t>
  </si>
  <si>
    <t>397674/396609/396610/397394/106504120/100126852/100522174/100514284/100517823/397511/100511026/100516788/100511735/100156602/100737448/100127478/100520418/100156630/100514612/100154056/100520187/100623707/110259208/106504229/100622559/414852/102164433/100152497/100518131/100127166/100622955/100155716/100513491/100523972/100627149/100524544/100525505/100233191/100518835/100516166/100521736/110255242/397495/100519209/100522294/100521543/100623751/100739349/100153927</t>
  </si>
  <si>
    <t>100526136/100126852/397643/100511026/102164569/397202/100156602/397157/100737448/100127478/100512153/396762/100514612/100520187/100101924/397601/100623707/110259208/397311/100144875/100622559/100522792/100152497/100518131/100627123/397201/100519764/100525505/100233191/397536/100519331/396632/100514115/100739349/100153927</t>
  </si>
  <si>
    <t>57/2026</t>
  </si>
  <si>
    <t>397377/414388/100037999/100622020/397636/397674/100623628/100511786/396693/397394/396856/100049657/100518733/100623420/396875/100516581/396585/100511102/100512363/100517557/100152679/100515635/100142688/100127478/100156630/100524101/397090/100154056/100620346/100625423/100134967/100620989/733612/100622999/100620994/100736562/100142689/100522613/397652/397326/396820/397378/110261574/100144516/100516166/100520061/100625418/100155970/397089/100519030/100519779/397088/100623751/100513441/396828/110258189/100153927</t>
  </si>
  <si>
    <t>48/2026</t>
  </si>
  <si>
    <t>110260661/396609/100126279/396610/100516581/100135677/100533200/100519446/791125/100152679/100512932/397447/100737448/100127478/100620340/100156630/397090/100525187/100626032/100620346/100524932/100037303/100513840/733619/100623707/100134967/110259208/100738292/100622559/100522792/494568/100518131/100518796/100519210/100153039/100152155/100627149/110261574/100525505/100158010/100233191/100521736/397089/110255928/397088/110258189/100739349/100153927</t>
  </si>
  <si>
    <t>34/2026</t>
  </si>
  <si>
    <t>100525860/100187581/100271929/397472/100144498/100520250/100622420/100621404/100157596/100520886/100626761/100620457/100155887/100622538/100624659/100516047/100154942/100512594/100517927/100620588/445531/100624503/100523018/100519886/100512277/102164336/100513599/100627068/100525387/100625136/100153921/110259396/100518811/106504095</t>
  </si>
  <si>
    <t>100622020/100623628/733590/396856/100620948/100516581/396848/396888/397454/100155304/397142/100152679/100737448/100127478/100517279/100512153/396859/397583/100145903/396665/100515868/100154056/100156537/100625423/100524932/100156714/100152141/110259208/100738292/102165618/397121/100622999/100620994/100522613/397652/100519210/503700/100515165/397149/110261346/100037273/733615/100515992/100621275/100738589/100525505/100233191/397087/100155970/100519030/100517203/100048953/100739349/100153927</t>
  </si>
  <si>
    <t>38/2026</t>
  </si>
  <si>
    <t>100623628/100516128/100157312/396755/100515635/100142688/100127478/100512153/100145903/100515868/100156537/100625423/100101924/100188978/100739102/110260663/100623707/110259208/100505408/100622999/100620994/100622559/100736562/100142689/100622699/100522613/100518131/397652/100523876/110258080/397149/397568/100144516/100155970/100124382/404694/100513441/100739349</t>
  </si>
  <si>
    <t>39/2026</t>
  </si>
  <si>
    <t>100623628/396609/102167153/396610/100049657/100294705/100156602/100737448/100127478/100144522/100512153/100156630/100514612/100513621/100625423/100520187/397435/397601/100628075/100623707/110259208/100125959/100622999/100620994/100622559/100522613/100518131/397652/100144492/397584/100738589/100525505/100154407/100233191/100521736/100155970/100135659/100739349/100153927</t>
  </si>
  <si>
    <t>63/2026</t>
  </si>
  <si>
    <t>100517284/100158033/100520151/100523324/102167153/100624533/110260578/100157656/100174964/100516509/100524587/100621523/100627924/100514879/100519919/100525832/100158200/100512789/100525766/100737986/100517932/100151931/100521253/100511507/100622228/100624272/100156602/100737448/100523290/100513412/100627618/100514612/100153248/100520187/100521692/100524831/100521988/100623707/110259208/100038015/100622559/100156359/100518131/100627123/100513228/100155257/100621541/100519764/100627936/100174965/100627149/100511837/100525505/100233191/100524748/100155875/100579172/100521362/100520446/110255928/100514115/100739349/100153927</t>
  </si>
  <si>
    <t>100623628/100523324/100157291/100524227/397434/100049657/100518733/100516581/100627924/396848/396807/100511102/100512698/100525832/397454/733640/100739522/100511161/100152679/397163/397447/100520667/100737448/100520687/100517279/397195/100514612/100154056/100625423/397401/100524932/397155/397601/444999/397190/733612/100622999/100620994/100153508/100522792/100522613/397652/100622955/397378/397172/100514711/733615/733588/100525505/100233191/100524748/100155970/100153927</t>
  </si>
  <si>
    <t>26/2026</t>
  </si>
  <si>
    <t>397241/102167153/100158082/397157/100737448/100127478/100520687/100156630/397590/100623707/110259208/100738292/397311/100622559/100518913/100522792/100152497/100518131/100519210/100233192/100627149/100525505/100233191/110255928/100739349/100153927</t>
  </si>
  <si>
    <t>58/2026</t>
  </si>
  <si>
    <t>100522720/397472/100126852/100522174/100153677/100625739/396755/100739864/100337662/100513305/100156602/100737448/100154942/100127478/100512153/100521092/100511661/100510897/100145903/100513798/100521611/100525170/100514612/100170845/100520187/100101924/100738655/445531/100622752/100623707/110259208/100517004/100526122/100170771/100505408/100514221/100622559/100188977/100522792/100519104/100526100/100518131/100519575/100126276/100521873/100523972/100622774/100625452/100525505/100233191/100512277/100518811/100522294/100156654/106504095/100187579/100739349/100153927</t>
  </si>
  <si>
    <t>45/2026</t>
  </si>
  <si>
    <t>397674/100623628/397394/100620948/100518733/100516581/100511102/100621099/397454/791125/100152679/100515635/100142688/100127478/100517279/100625423/100516976/100623707/110259208/102165618/397293/100622999/100620994/100622559/100736562/100522792/100142689/100522613/100518131/397652/397201/397326/110261346/733588/100515992/100621275/100233191/100516166/110257402/102164336/100155970/100525387/100622106/100739349/100153927</t>
  </si>
  <si>
    <t>36/2026</t>
  </si>
  <si>
    <t>100515986/100737226/100515500/100737559/100152191/100625964/100521629/100623258/100523128/100155260/106507753/100153958/397090/100620346/100517785/100520541/100134967/733612/100519008/414433/100126292/100156513/397378/100158211/100621841/100156353/100151875/106509205/110261574/100625005/100738783/100621823/397089/448813/397088/110258189</t>
  </si>
  <si>
    <t>21/2026</t>
  </si>
  <si>
    <t>100513345/100310796/100513628/100310797/100155674/100152121/100157095/100037274/110259872/100519953/100622586/100155974/100620136/100049685/100516658/100154605/100739493/100525504/100521701/100626452/100510956</t>
  </si>
  <si>
    <t>100514153/100155420/100625186/100515026/100624565/100622191/768110/110260628/100154606/100737104/100520297/100157937/100157887/100522884/100738040/768101/100511890/100621703/100512506/100626496/100514171/100154509/100154006/100190995/100154832/100144769/100512557/100523448/100524872/100518664/100156513/100621970/100127466/100516539/100154850/100518189/768108/100517309/100156353/106509205/102167536/102158045/100620849/100512659/448813/100525240/100144456/100522004</t>
  </si>
  <si>
    <t>100623628/100625051/100049657/102161751/100516581/100736682/397454/733640/100152679/100156602/100737448/100517279/100736584/100151951/100625423/100520187/110259208/444999/106504229/100622999/100620994/100153507/100522792/102164433/100522613/397652/100627123/100519764/733588/100525505/100233191/100155970/100524920/100739349/100153927</t>
  </si>
  <si>
    <t>22/2026</t>
  </si>
  <si>
    <t>110260661/100126279/100135677/100515451/100512932/100518128/100415928/100525187/100626032/100156917/100037303/100738292/449572/396973/100155655/100518796/100519210/110260834/100152988/100152725/100152155/100158010</t>
  </si>
  <si>
    <t>396609/100620396/396610/100625739/100622675/396755/100627715/397142/100101922/100156602/100156549/100737448/100127478/100156630/100145903/396665/100515868/100514612/100156537/733657/100520187/100511070/100190899/397601/100623707/110259208/100125959/100622559/397162/100518131/100525560/100154715/100286877/397251/397149/397568/397584/100738589/100525505/100233191/397400/100521736/100156419/100620215/396632/100739349/100512070/100153927/100511657</t>
  </si>
  <si>
    <t>12/2026</t>
  </si>
  <si>
    <t>733685/100518784/100520054/100154650/396841/100152913/100512746/100037271/100525303/396688/100523850/397109</t>
  </si>
  <si>
    <t>733685/100625799/100157742/100515451/613128/100623595/100415928/397629/396816/100519533/100312967/100170845/100233171/106504110/100156632/100170771/397097/100152836/100525303/100233170/396924/100233193/100152017/100521167/100217396/100187579</t>
  </si>
  <si>
    <t>100154432/396958/100523348/100514631/100154397/100526009/106504082/100113423/100521073/396619/100154147/396919/100524079/100620211/100515146/780412/100627022/110260758/396933</t>
  </si>
  <si>
    <t>40/2026</t>
  </si>
  <si>
    <t>397674/100623628/396609/396610/397394/100049657/100516581/100524750/397454/100513692/100152679/100520687/100517279/100628318/100156630/100154056/100625423/100524932/100623707/100523638/733612/100622999/100620994/100622559/100522792/100152497/100522613/100518131/397652/100626904/100127164/100622955/397378/100514711/100516166/100521736/100517467/100155970/100737498/100524920</t>
  </si>
  <si>
    <t>100526164/100153104/100514342/100624979/100522795/100513963/100522343/100518577/100525428/100514221/100155140/100511060/100516427/100141304/100525658/100286808/100518650/100155917/100337665/100156260/100525727/100525374</t>
  </si>
  <si>
    <t>396836/100157312/100524447/396755/100135661/397324/100135663/100513305/100515635/100142688/100127478/100512153/100511661/397583/100145903/397090/100515868/100156537/100620346/100144446/100623707/100134967/100519258/100158056/100505408/100523270/100622559/100736562/100142689/100519104/100518131/100624328/574064/397308/733601/397149/100516289/100738589/110261574/399527/397089/397088/404694/110258189/100512070</t>
  </si>
  <si>
    <t>25/2026</t>
  </si>
  <si>
    <t>100049657/100516581/397454/733640/100152679/100737448/100520687/100517279/100514612/100516976/397601/110259208/444999/100522792/100152890/100519996/733588/100525505/100233191/100525387/100622950/100623647/397088/100739349/100153927</t>
  </si>
  <si>
    <t>397674/100623628/397394/396856/100049657/100620948/100518733/100516581/396888/100511102/397454/733640/100152679/100513431/100154056/100625423/110259950/100516976/444999/102165618/100622999/100620994/100736562/100522792/100522613/397652/100519996/110261346/100515992/100620648/100621275/100516166/100155970/100622950/100623647/100623751/100524886/100153927</t>
  </si>
  <si>
    <t>11/2026</t>
  </si>
  <si>
    <t>100312971/100625138/100142668/100157894/100113409/396590/100627707/100520925/100514510/100312968/100155418</t>
  </si>
  <si>
    <t>100522126/733685/448982/100134957/100522477/100233169/100626793/100738177/106504110/100519258/448980/100154810/100515577/397604/100525303/100152303/448846/100113422/399527</t>
  </si>
  <si>
    <t>100522126/448982/406870/397645/100623148/399537/100233169/397062/397665/100739102/100522018/100462749/448980/100152660/100524695/396971/733595/494014/100737517</t>
  </si>
  <si>
    <t>112/2026</t>
  </si>
  <si>
    <t>100520932/102167153/110260578/100620948/100126852/100627126/397620/100625739/100158200/396810/396755/100627715/397643/397059/100127355/397460/397306/397483/100511507/397202/100515635/100142688/100156602/397157/100155108/100737448/100127478/100512153/100145903/397090/396762/397285/100153248/100620346/100153454/100520187/100514785/100101924/100513721/100737091/100515528/100521988/397009/100623707/100134967/110259208/397019/397028/100038015/102165618/100505408/100155165/100101551/397311/100125959/100154766/100622559/100518913/100736562/397648/100513084/397162/100142689/780426/100518131/100627123/100511642/396707/397201/100519398/100736655/100144501/574064/100144492/396965/100154715/100519764/397668/100626716/110261346/397584/100627149/100154581/100515992/100621275/100738589/110261574/100144516/100525505/100523057/100233191/397087/397614/100525789/100515047/397089/100517086/397495/396717/397536/397497/100519209/397088/110257482/100513441/100156404/396632/100514115/110258189/100739349/100512070/100153927</t>
  </si>
  <si>
    <t>15/2026</t>
  </si>
  <si>
    <t>397181/100522133/100524103/396999/100626793/100158147/100153866/396679/100154828/100152303/100739035/397568/100626911/100517478/399535</t>
  </si>
  <si>
    <t>100514893/100155306/100517415/100622744/100511831/100522176/100154361/100526140/100154992/100520920/100152304/100125961</t>
  </si>
  <si>
    <t>397241/100157729/396609/396610/100624533/100158082/100126852/100525766/397302/100127355/100192438/791125/100151931/100135663/100156602/100737448/100127478/100520418/100156630/100621690/100520187/100522721/100623707/110259208/100171389/100622559/100522631/100152497/100518131/100144492/100125346/100739450/100622217/100627936/100511837/100525505/100233191/100521736/100739349/100153927</t>
  </si>
  <si>
    <t>13/2026</t>
  </si>
  <si>
    <t>100512220/100152180/100156545/100626793/100522692/100511473/397500/100524223/397604/100157072/396978/100152303/448846</t>
  </si>
  <si>
    <t>ssc00020</t>
  </si>
  <si>
    <t>Citrate cycle (TCA cycle)</t>
  </si>
  <si>
    <t>14/2026</t>
  </si>
  <si>
    <t>100515636/733641/100516042/399540/396999/397026/100157242/100627128/399539/100125957/397603/414412/100521870/397690</t>
  </si>
  <si>
    <t>52/2026</t>
  </si>
  <si>
    <t>100623628/396609/396610/100620948/100518733/102161751/100516581/100511102/100157596/397454/100521945/100152679/100517279/100156630/100625423/100516976/397590/100521478/102165618/100624738/100516161/100622999/100620994/100037985/100522792/100522613/397652/733605/100623873/100522775/100627176/100519996/100233193/110261346/100579141/100515992/100621275/100525371/100516405/100516716/100521736/100519886/102164336/100155970/100625548/100525387/100520824/100622950/100623647/100524886/100522783/100153927</t>
  </si>
  <si>
    <t>100157246/396609/396610/100627693/100625110/106508765/100515613/100622795/100524085/100523089/397011/100739102/100622909/100512354/110259208/100513348/100627612/414902/100157546/397596/100157940/100152675/100517587/100521736/100523466/397536/100739349</t>
  </si>
  <si>
    <t>72/2026</t>
  </si>
  <si>
    <t>397636/397674/100623628/100511786/396609/396610/397394/396856/100049657/100524587/100514741/100518733/100623420/396875/100037941/100511102/100141417/100525766/100519446/100151931/100515635/100142688/396825/397447/100737448/100037967/100127478/397583/100154378/100157745/100514612/100154056/100625423/100511744/100623707/397190/100620989/733612/100622999/100620994/100622559/100736562/100153508/100142689/100522613/100518131/397652/100516888/100127164/396820/100519996/406869/397378/100113422/100627149/100525505/100233191/100516166/100521736/100520061/100625418/100155970/397495/100525059/100622950/100623647/110255928/100620215/396828/100524886/100627504/100153927</t>
  </si>
  <si>
    <t>76/2026</t>
  </si>
  <si>
    <t>100623628/414396/100522126/100157539/100049657/448982/100522174/100517823/733640/100521999/100157302/100521398/100622245/106504155/100521945/100515635/100142688/100156602/100512153/574054/397583/100156630/100145903/100127157/100515868/397653/100156537/100153248/100520522/100513629/100625423/102160861/100520187/100233169/100524459/100037990/100519869/100152232/100154735/100521478/110259208/100519258/100505408/100624738/448980/100134963/100516161/100622999/100620994/100037985/100736562/100153508/100154817/100142689/100522613/397652/733605/100623873/100037989/100738470/100522775/100523972/100233193/100156018/397149/100579141/414412/100525371/399527/100152904/100155970/100522294/100513441/100155712/100522783/100739349</t>
  </si>
  <si>
    <t>42/2026</t>
  </si>
  <si>
    <t>397241/397674/100623628/397394/100523218/100158082/100522174/100156642/100462674/100521758/100152117/397454/100157842/110259483/100517279/100156630/100523938/100154056/100620346/100625423/100621961/100134967/100524037/733612/100622999/100620994/100415776/100522613/397652/574061/100154715/397378/100523972/100736650/100523057/100233191/100516166/100155970/100522294/100155743/397088/100153927</t>
  </si>
  <si>
    <t>100622020/397241/397636/100513345/733590/397434/100158082/100518733/100623420/396875/100516581/396848/100511102/100512698/100737701/396755/397454/733640/100739522/100152679/100515635/100142688/397447/100737448/100127478/100517279/100154056/100625423/100524932/100156714/397616/444999/397190/733612/100622999/100620994/100736562/100153508/100142689/100522613/396820/397378/100739450/100037273/733588/100144516/100525505/100233191/100520061/100625418/100155970/100517196/100519030/100510956/100513441/396828/100153927</t>
  </si>
  <si>
    <t>397241/100517445/397674/100623628/396609/100155489/396610/397394/100523218/100158082/100126852/100516581/100514516/397142/100157842/100517932/397657/100135663/100523513/100152679/110259483/100525170/100157209/100738655/100155713/397297/100523725/100524037/780402/397162/100522792/780426/397652/110262035/100156733/100520614/100126276/100739604/100154421/100739450/100627149/100625452/100738589/100516166/100521736/100579172/100517978/100520050/100738022/100519266/110255928/100620215/100518219/100511657</t>
  </si>
  <si>
    <t>9/2026</t>
  </si>
  <si>
    <t>100516610/100156262/100157176/100515071/100156736/397300/100622027/100519799/106504748</t>
  </si>
  <si>
    <t>24/2026</t>
  </si>
  <si>
    <t>100623628/396755/100622482/100127478/100512153/100145903/100515868/100511890/100156537/100625423/100739102/100623707/110259208/100519789/100622999/100620994/100622559/100522613/100518131/397652/397149/397568/100155970/100739349</t>
  </si>
  <si>
    <t>29/2026</t>
  </si>
  <si>
    <t>397241/100158082/100126852/100511446/100127355/100151931/100190992/100156602/100737448/100127478/100520187/100623707/110259208/100155165/100171389/100622559/100522792/100518131/100152890/100038011/100125346/100739450/100627149/100525505/100233191/100525936/110255928/100739349/100153927</t>
  </si>
  <si>
    <t>20/2026</t>
  </si>
  <si>
    <t>397040/100156649/396958/100153520/100155883/100516092/100523729/100156015/397602/100518775/100621392/100623137/100522855/100513145/397566/396934/100518539/100520022/397209/110258063</t>
  </si>
  <si>
    <t>100513197/100511271/100524405/100310796/106504063/100513454/100522779/100310797/100517912/100525428/100152121/100516427/106504057/100286808/100517646/100049685/100739493/100525504</t>
  </si>
  <si>
    <t>100516495/449528/100523151/100739864/100525539/100512118/100101928/100737559/100626040/100521629/100623258/100523290/100153838/100294711/100524591/100153958/100621146/100519837/100101924/100738482/100511016/100515926/100521499/100622752/100154832/100522198/100155078/100101929/100153811/100157113/414433/100515216/100155084/100156513/100525675/100522827/100621841/100156353/100151875/100520507/106509205/100518833/100738783/100127139/100627239/100153581/100513635/100738022/414417/448813/414429/100516909/110255215</t>
  </si>
  <si>
    <t>Ovary vs. Hypothalamic</t>
  </si>
  <si>
    <t>Ovary vs. Pituitary</t>
  </si>
  <si>
    <t>Hypothalamic vs. Pituitary</t>
  </si>
  <si>
    <t>GROUP</t>
    <phoneticPr fontId="1" type="noConversion"/>
  </si>
  <si>
    <t>AVP</t>
  </si>
  <si>
    <t>TAC1</t>
  </si>
  <si>
    <t>9:77197770-77197850</t>
  </si>
  <si>
    <t>NCOA2</t>
  </si>
  <si>
    <t>4:65211747-65211953</t>
  </si>
  <si>
    <t>9:77199741-77199785</t>
  </si>
  <si>
    <t>DICER1</t>
  </si>
  <si>
    <t>FMR1</t>
  </si>
  <si>
    <t>STAT5A</t>
  </si>
  <si>
    <t>X:120388396-120388458</t>
  </si>
  <si>
    <t>14:35176056-35176084</t>
  </si>
  <si>
    <t>4:47029607-47029828</t>
  </si>
  <si>
    <t>4:64954696-64954749</t>
  </si>
  <si>
    <t>14:49846607-49846795</t>
  </si>
  <si>
    <t>BDNF</t>
  </si>
  <si>
    <t>TGFBR1</t>
  </si>
  <si>
    <t>1:240893475-240893487</t>
  </si>
  <si>
    <t>12:20497482-20497562</t>
  </si>
  <si>
    <t>ESRRA</t>
  </si>
  <si>
    <t>RORC</t>
  </si>
  <si>
    <t>4:97389254-97390456</t>
  </si>
  <si>
    <t>COMT</t>
  </si>
  <si>
    <t>7:116410663-116410723</t>
  </si>
  <si>
    <t>PGR</t>
  </si>
  <si>
    <t>ADM</t>
  </si>
  <si>
    <t>2:49230676-49230833</t>
  </si>
  <si>
    <t>4:97380184-97380331</t>
  </si>
  <si>
    <t>PPARG</t>
  </si>
  <si>
    <t>13:68302628-68302722</t>
  </si>
  <si>
    <t>14:90537655-90537750</t>
  </si>
  <si>
    <t>1:240860178-240860323</t>
  </si>
  <si>
    <t>2:32644447-32644805</t>
  </si>
  <si>
    <t>17:32582606-32582620</t>
  </si>
  <si>
    <t>14:51385829-51385909</t>
  </si>
  <si>
    <t>stage/or tissue</t>
    <phoneticPr fontId="1" type="noConversion"/>
  </si>
  <si>
    <t>staged DEAS in hypothalamus</t>
    <phoneticPr fontId="1" type="noConversion"/>
  </si>
  <si>
    <t>8:117715384-117715580</t>
  </si>
  <si>
    <t>9:32126415-32129221</t>
  </si>
  <si>
    <t>staged DEAS in Pituitary</t>
  </si>
  <si>
    <t>1:14360216-14360296</t>
  </si>
  <si>
    <t>13:68383359-68383439</t>
  </si>
  <si>
    <t>staged DEAS in Ovary</t>
    <phoneticPr fontId="1" type="noConversion"/>
  </si>
  <si>
    <t>1:14507520-14507715</t>
  </si>
  <si>
    <t>9:32125317-32126394</t>
  </si>
  <si>
    <t>6:51372493-51372573</t>
  </si>
  <si>
    <t>12:46293184-46293351</t>
  </si>
  <si>
    <t>tissular DEAS in Pre-puberty</t>
    <phoneticPr fontId="1" type="noConversion"/>
  </si>
  <si>
    <t>tissular DEAS in In-puberty</t>
    <phoneticPr fontId="1" type="noConversion"/>
  </si>
  <si>
    <t>3:91775132-91775212</t>
  </si>
  <si>
    <t>12:20496115-20496195</t>
  </si>
  <si>
    <t>tissular DEAS in Post-puberty</t>
    <phoneticPr fontId="1" type="noConversion"/>
  </si>
  <si>
    <t>Hypothylamus</t>
    <phoneticPr fontId="1" type="noConversion"/>
  </si>
  <si>
    <t>parental genes of stage-specific AS</t>
    <phoneticPr fontId="1" type="noConversion"/>
  </si>
  <si>
    <t>P-Value</t>
  </si>
  <si>
    <t>STAGE</t>
  </si>
  <si>
    <t>12:34349684-34349691</t>
  </si>
  <si>
    <t>Unique AS in Pre-puberty</t>
    <phoneticPr fontId="1" type="noConversion"/>
  </si>
  <si>
    <t>4:96007292-96007337</t>
  </si>
  <si>
    <t>ENSSSCG00000001229</t>
  </si>
  <si>
    <t>7:22940166-22940341</t>
  </si>
  <si>
    <t>ENSSSCG00000036669</t>
  </si>
  <si>
    <t>2:9201396-9201526</t>
  </si>
  <si>
    <t>AHNAK</t>
  </si>
  <si>
    <t>2:9207309-9209028</t>
  </si>
  <si>
    <t>2:9201526-9201601</t>
  </si>
  <si>
    <t>Unique AS in In-puberty</t>
    <phoneticPr fontId="1" type="noConversion"/>
  </si>
  <si>
    <t>ENSSSCG00000032395</t>
  </si>
  <si>
    <t>AEMK02000489.1:49510-50157</t>
  </si>
  <si>
    <t>X:84680848-84680864</t>
  </si>
  <si>
    <t>ENSSSCG00000025672</t>
  </si>
  <si>
    <t>6:147673621-147673701</t>
  </si>
  <si>
    <t>DYNLL2</t>
    <phoneticPr fontId="1" type="noConversion"/>
  </si>
  <si>
    <t>7:22869887-22869934</t>
  </si>
  <si>
    <t>Unique AS in Post-puberty</t>
    <phoneticPr fontId="1" type="noConversion"/>
  </si>
  <si>
    <t>ENSSSCG00000037068</t>
  </si>
  <si>
    <t>X:84683958-84683997</t>
  </si>
  <si>
    <t>ACTB</t>
  </si>
  <si>
    <t>3:4076077-4076157</t>
  </si>
  <si>
    <t>13:79571064-79571122</t>
  </si>
  <si>
    <t>X:43208056-43208099</t>
  </si>
  <si>
    <t>2:9206311-9206353</t>
  </si>
  <si>
    <t>18:18315943-18324603</t>
  </si>
  <si>
    <t>5:46808218-46808231</t>
  </si>
  <si>
    <t>ENSSSCG00000037214</t>
  </si>
  <si>
    <t>14:48949853-48949933</t>
  </si>
  <si>
    <t>7:22957789-22958064</t>
  </si>
  <si>
    <t>2:9210181-9210214</t>
  </si>
  <si>
    <t>12:60719454-60719516</t>
  </si>
  <si>
    <t>3:113668185-113668215</t>
  </si>
  <si>
    <t>ENSSSCG00000016053</t>
  </si>
  <si>
    <t>15:95114269-95114329</t>
  </si>
  <si>
    <t>7:1921718-1921798</t>
  </si>
  <si>
    <t>7:22976228-22976308</t>
  </si>
  <si>
    <t>ENSSSCG00000037115</t>
  </si>
  <si>
    <t>7:17359286-17359310</t>
  </si>
  <si>
    <t>AEMK02000489.1:49009-49021</t>
  </si>
  <si>
    <t>15:46636139-46636297</t>
  </si>
  <si>
    <t>2:9205496-9205801</t>
  </si>
  <si>
    <t>2:9205586-9205801</t>
  </si>
  <si>
    <t>ENSSSCG00000040096</t>
  </si>
  <si>
    <t>12:15065652-15065678</t>
  </si>
  <si>
    <t>GH1</t>
  </si>
  <si>
    <t>12:15065384-15065425</t>
  </si>
  <si>
    <t>4:124877043-124877092</t>
  </si>
  <si>
    <t>ENSSSCG00000000849</t>
  </si>
  <si>
    <t>5:80516604-80516609</t>
  </si>
  <si>
    <t>2:9205802-9205817</t>
  </si>
  <si>
    <t>16:23673122-23673202</t>
  </si>
  <si>
    <t>7:17461208-17461238</t>
  </si>
  <si>
    <t>7:17454151-17454193</t>
  </si>
  <si>
    <t>3:53276942-53276975</t>
  </si>
  <si>
    <t>7:68169682-68169856</t>
  </si>
  <si>
    <t>2:9204263-9205054</t>
  </si>
  <si>
    <t>2:9204092-9205054</t>
  </si>
  <si>
    <t>10:39450154-39450421</t>
  </si>
  <si>
    <t>12:15065649-15065765</t>
  </si>
  <si>
    <t>ENSSSCG00000002722</t>
  </si>
  <si>
    <t>6:13341640-13341707</t>
  </si>
  <si>
    <t>1:189470342-189470413</t>
  </si>
  <si>
    <t>13:157589373-157589570</t>
  </si>
  <si>
    <t>TPT1</t>
    <phoneticPr fontId="1" type="noConversion"/>
  </si>
  <si>
    <t>11:21932553-21932688</t>
  </si>
  <si>
    <t>2:9211651-9211692</t>
  </si>
  <si>
    <t>2:9209413-9209586</t>
  </si>
  <si>
    <t>2:9210979-9211026</t>
  </si>
  <si>
    <t>9:74200761-74200814</t>
  </si>
  <si>
    <t>1:14825277-14825397</t>
  </si>
  <si>
    <t>2:9205370-9205417</t>
  </si>
  <si>
    <t>2:9207146-9207160</t>
  </si>
  <si>
    <t>COL1A1</t>
    <phoneticPr fontId="1" type="noConversion"/>
  </si>
  <si>
    <t>12:26390325-26390338</t>
  </si>
  <si>
    <t>7:22827784-22827795</t>
  </si>
  <si>
    <t>2:145668470-145668475</t>
  </si>
  <si>
    <t>f</t>
    <phoneticPr fontId="1" type="noConversion"/>
  </si>
  <si>
    <t>2:9200882-9200982</t>
  </si>
  <si>
    <t>3:31567982-31570640</t>
  </si>
  <si>
    <t>2:9209413-9209446</t>
  </si>
  <si>
    <t>2:9209971-9210018</t>
  </si>
  <si>
    <t>2:9199826-9199897</t>
  </si>
  <si>
    <t>2:9210937-9211026</t>
  </si>
  <si>
    <t>7:22855173-22855187</t>
  </si>
  <si>
    <t>14:100868435-100869504</t>
  </si>
  <si>
    <t>2:9208852-9208914</t>
  </si>
  <si>
    <t>15:93582765-93582863</t>
  </si>
  <si>
    <t>2:9203471-9203472</t>
  </si>
  <si>
    <t>ENSSSCG00000023611</t>
  </si>
  <si>
    <t>7:24112723-24112825</t>
  </si>
  <si>
    <t>2:9201331-9201391</t>
  </si>
  <si>
    <t>2:9210215-9210294</t>
  </si>
  <si>
    <t>9:41984757-41984865</t>
  </si>
  <si>
    <t>parental genes of tissue-specific AS</t>
    <phoneticPr fontId="1" type="noConversion"/>
  </si>
  <si>
    <t>TISSUE</t>
  </si>
  <si>
    <t>6:48105813-48105824</t>
  </si>
  <si>
    <t>Unique AS in Hypothalamus</t>
  </si>
  <si>
    <t>18:20576856-20581331</t>
  </si>
  <si>
    <t>2:27310119-27310151</t>
  </si>
  <si>
    <t>1:74952488-74952568</t>
  </si>
  <si>
    <t>ENSSSCG00000024911</t>
  </si>
  <si>
    <t>6:18652094-18652315</t>
  </si>
  <si>
    <t>12:60420429-60420575</t>
  </si>
  <si>
    <t>ENSSSCG00000035669</t>
  </si>
  <si>
    <t>AEMK02000452.1:3167159-3167433</t>
  </si>
  <si>
    <t>X:41727948-41728112</t>
  </si>
  <si>
    <t>FRMD4A</t>
  </si>
  <si>
    <t>10:47688827-47688973</t>
  </si>
  <si>
    <t>5:15982527-15982607</t>
  </si>
  <si>
    <t>ANK1</t>
  </si>
  <si>
    <t>17:10896761-10897273</t>
  </si>
  <si>
    <t>AXIN1</t>
  </si>
  <si>
    <t>3:41344877-41344957</t>
  </si>
  <si>
    <t>6:84564247-84564366</t>
  </si>
  <si>
    <t>5:69385118-69385177</t>
  </si>
  <si>
    <t>14:123540178-123540250</t>
  </si>
  <si>
    <t>2:9208187-9208386</t>
  </si>
  <si>
    <t>14:48177746-48177921</t>
  </si>
  <si>
    <t>SCN8A</t>
  </si>
  <si>
    <t>5:17148922-17148991</t>
  </si>
  <si>
    <t>2:13195766-13195840</t>
  </si>
  <si>
    <t>14:113472873-113472955</t>
  </si>
  <si>
    <t>ENSSSCG00000037808</t>
  </si>
  <si>
    <t>4:110432921-110433317</t>
  </si>
  <si>
    <t>15:71572485-71572547</t>
  </si>
  <si>
    <t>Unique AS in Pituitary</t>
    <phoneticPr fontId="1" type="noConversion"/>
  </si>
  <si>
    <t>X:7919400-7919448</t>
  </si>
  <si>
    <t>ENSSSCG00000006179</t>
  </si>
  <si>
    <t>4:62141337-62141431</t>
  </si>
  <si>
    <t>18:8176638-8177885</t>
  </si>
  <si>
    <t>3:114364638-114375145</t>
  </si>
  <si>
    <t>10:63585439-63586461</t>
  </si>
  <si>
    <t>ENSSSCG00000001456</t>
  </si>
  <si>
    <t>7:24988333-24988351</t>
  </si>
  <si>
    <t>4:119258187-119258267</t>
  </si>
  <si>
    <t>14:48800253-48800580</t>
  </si>
  <si>
    <t>14:107818782-107818862</t>
  </si>
  <si>
    <t>9:56892378-56892472</t>
  </si>
  <si>
    <t>5:67788283-67788363</t>
  </si>
  <si>
    <t>14:74855729-74856003</t>
  </si>
  <si>
    <t>14:48829037-48829231</t>
  </si>
  <si>
    <t>2:9207940-9208386</t>
  </si>
  <si>
    <t>4:99417383-99417584</t>
  </si>
  <si>
    <t>14:48828934-48829230</t>
  </si>
  <si>
    <t>14:126432179-126432193</t>
  </si>
  <si>
    <t>Unique AS in Ovary</t>
    <phoneticPr fontId="1" type="noConversion"/>
  </si>
  <si>
    <t>ENSSSCG00000039813</t>
  </si>
  <si>
    <t>8:113269594-113269638</t>
  </si>
  <si>
    <t>16:55693261-55693281</t>
  </si>
  <si>
    <t>ACTB</t>
    <phoneticPr fontId="1" type="noConversion"/>
  </si>
  <si>
    <t>8:10738467-10738547</t>
  </si>
  <si>
    <t>5:57057344-57057427</t>
  </si>
  <si>
    <t>X:14192561-14192623</t>
  </si>
  <si>
    <t>AEMK02000489.1:49046-49085</t>
  </si>
  <si>
    <t>IL17RB</t>
  </si>
  <si>
    <t>13:35953728-35954223</t>
  </si>
  <si>
    <t>13:35955382-35955732</t>
  </si>
  <si>
    <t>3:113667975-113668186</t>
  </si>
  <si>
    <t>1:236467834-236468398</t>
  </si>
  <si>
    <t>ENSSSCG00000006773</t>
  </si>
  <si>
    <t>4:107704947-107705027</t>
  </si>
  <si>
    <t>2:51264268-51264348</t>
  </si>
  <si>
    <t>14:114466182-114466262</t>
  </si>
  <si>
    <t>ENSSSCG00000033293</t>
  </si>
  <si>
    <t>12:4550740-4550820</t>
  </si>
  <si>
    <t>16:23694355-23703431</t>
  </si>
  <si>
    <t>13:145799134-145799214</t>
  </si>
  <si>
    <t>ENSSSCG00000015632</t>
  </si>
  <si>
    <t>9:137055938-137056101</t>
  </si>
  <si>
    <t>2:24731126-24731206</t>
  </si>
  <si>
    <t>14:55450492-55450650</t>
  </si>
  <si>
    <t>ENSSSCG00000008990</t>
  </si>
  <si>
    <t>8:73343316-73343396</t>
  </si>
  <si>
    <t>6:108728444-108728524</t>
  </si>
  <si>
    <t>6:253207-253344</t>
  </si>
  <si>
    <t>8:73344302-73345481</t>
  </si>
  <si>
    <t>COL13A1</t>
  </si>
  <si>
    <t>14:72888009-72888065</t>
  </si>
  <si>
    <t>13:75342684-75342828</t>
  </si>
  <si>
    <t>8:113322811-113322897</t>
  </si>
  <si>
    <t>AEMK02000489.1:49026-49030</t>
  </si>
  <si>
    <t>7:22957789-22958014</t>
  </si>
  <si>
    <t>AEMK02000489.1:1856-1866</t>
  </si>
  <si>
    <t>AEMK02000489.1:2174-2175</t>
  </si>
  <si>
    <t>18:19800496-19800789</t>
  </si>
  <si>
    <t>11:78395841-78395927</t>
  </si>
  <si>
    <t>AEMK02000489.1:1733-1736</t>
  </si>
  <si>
    <t>13:2988661-2988731</t>
  </si>
  <si>
    <t>2:141678883-141678959</t>
  </si>
  <si>
    <t>12:54547302-54547501</t>
  </si>
  <si>
    <t>AEMK02000489.1:49264-49266</t>
  </si>
  <si>
    <t>X:123286144-123286226</t>
  </si>
  <si>
    <t>13:113606769-113606852</t>
  </si>
  <si>
    <t>1:268695215-268695226</t>
  </si>
  <si>
    <t>4:851524-851598</t>
  </si>
  <si>
    <t>13:61277966-61277998</t>
  </si>
  <si>
    <t>TARBP1</t>
  </si>
  <si>
    <t>14:56739064-56739155</t>
  </si>
  <si>
    <t>ENSSSCG00000033204</t>
  </si>
  <si>
    <t>14:3494531-3494602</t>
  </si>
  <si>
    <t>BACH1</t>
  </si>
  <si>
    <t>13:192657471-192657605</t>
  </si>
  <si>
    <t>PCM1</t>
  </si>
  <si>
    <t>17:5696553-5696931</t>
  </si>
  <si>
    <t>ENSSSCG00000035617</t>
  </si>
  <si>
    <t>9:119871067-119871147</t>
  </si>
  <si>
    <t>4:94054062-94054467</t>
  </si>
  <si>
    <t>2:150260678-150260758</t>
  </si>
  <si>
    <t>18:48997518-48997544</t>
  </si>
  <si>
    <t>2:28042980-28043164</t>
  </si>
  <si>
    <t>9:107292426-107292506</t>
  </si>
  <si>
    <t>15:137180456-137180536</t>
  </si>
  <si>
    <t>6:160816694-160816774</t>
  </si>
  <si>
    <t>KAT8</t>
    <phoneticPr fontId="1" type="noConversion"/>
  </si>
  <si>
    <t>3:17361144-17361262</t>
  </si>
  <si>
    <t>MKRN2OS</t>
    <phoneticPr fontId="1" type="noConversion"/>
  </si>
  <si>
    <t>13:68525905-68526858</t>
  </si>
  <si>
    <t>2:14568682-14568690</t>
  </si>
  <si>
    <t>ENSSSCG00000023546</t>
  </si>
  <si>
    <t>X:68398827-68398930</t>
  </si>
  <si>
    <t>AEMK02000489.1:49220-49244</t>
  </si>
  <si>
    <t>6:45786750-45786817</t>
  </si>
  <si>
    <t>1:100362581-100362661</t>
  </si>
  <si>
    <t>1:121702029-121702109</t>
  </si>
  <si>
    <t>1:268558376-268558995</t>
  </si>
  <si>
    <t>LMO7</t>
    <phoneticPr fontId="1" type="noConversion"/>
  </si>
  <si>
    <t>11:48029283-48029337</t>
  </si>
  <si>
    <t>3:10132822-10132990</t>
  </si>
  <si>
    <t>AEMK02000489.1:49091-49120</t>
  </si>
  <si>
    <t>2:9209594-9209682</t>
  </si>
  <si>
    <t>2:9208309-9208386</t>
  </si>
  <si>
    <t>2:9207067-9207100</t>
  </si>
  <si>
    <t>7:22940166-22940570</t>
  </si>
  <si>
    <t>1:29745087-29745298</t>
  </si>
  <si>
    <t>7:56378613-56381795</t>
  </si>
  <si>
    <t>2:58828554-58829011</t>
  </si>
  <si>
    <t>ACSL6</t>
  </si>
  <si>
    <t>2:134240395-134240484</t>
  </si>
  <si>
    <t>10:44596769-44596987</t>
  </si>
  <si>
    <t>X:20436815-20436818</t>
  </si>
  <si>
    <t>13:44917297-44917377</t>
  </si>
  <si>
    <t>ENSSSCG00000040950</t>
  </si>
  <si>
    <t>13:106730502-106730582</t>
  </si>
  <si>
    <t>5:4770001-4770062</t>
  </si>
  <si>
    <t>1:32594222-32594323</t>
  </si>
  <si>
    <t>USP16</t>
  </si>
  <si>
    <t>13:192377179-192377246</t>
  </si>
  <si>
    <t>4:110433242-110433317</t>
  </si>
  <si>
    <t>7:22939196-22939205</t>
  </si>
  <si>
    <t>ENSSSCG00000015305</t>
  </si>
  <si>
    <t>9:70462619-70462930</t>
  </si>
  <si>
    <t>4:73981634-73981733</t>
  </si>
  <si>
    <t>6:85990130-86012074</t>
  </si>
  <si>
    <t>15:92375265-92380728</t>
  </si>
  <si>
    <t>ENSSSCG00000002259</t>
  </si>
  <si>
    <t>7:88071931-88072011</t>
  </si>
  <si>
    <t>CRHBP</t>
    <phoneticPr fontId="1" type="noConversion"/>
  </si>
  <si>
    <t>2:85817087-85817412</t>
  </si>
  <si>
    <t>X:124606682-124606696</t>
  </si>
  <si>
    <t>8:125101434-125101565</t>
  </si>
  <si>
    <t>6:145897555-145898055</t>
  </si>
  <si>
    <t>4:94499785-94500181</t>
  </si>
  <si>
    <t>RPS3</t>
  </si>
  <si>
    <t>9:9629720-9629888</t>
  </si>
  <si>
    <t>7:88074852-88074859</t>
  </si>
  <si>
    <t>5:22875565-22875661</t>
  </si>
  <si>
    <t>4:94499785-94499865</t>
  </si>
  <si>
    <t>3:131238746-131238826</t>
  </si>
  <si>
    <t>9:66653619-66653699</t>
  </si>
  <si>
    <t>5:35874992-35875083</t>
  </si>
  <si>
    <t>13:77857110-77859126</t>
  </si>
  <si>
    <t>ENSSSCG00000035000</t>
  </si>
  <si>
    <t>3:24430845-24430962</t>
  </si>
  <si>
    <t>Splicing Factor</t>
  </si>
  <si>
    <t>hnRNP A1</t>
  </si>
  <si>
    <t>hnRNP C</t>
  </si>
  <si>
    <t>hnRNP C1</t>
  </si>
  <si>
    <t>hnRNP C2</t>
  </si>
  <si>
    <t>hnRNP D0</t>
  </si>
  <si>
    <t>hnRNP E1</t>
  </si>
  <si>
    <t>hnRNP J</t>
  </si>
  <si>
    <t>hnRNP K</t>
  </si>
  <si>
    <t>hnRNP L</t>
  </si>
  <si>
    <t>hnRNP M</t>
  </si>
  <si>
    <t>hnRNP P (TLS)</t>
  </si>
  <si>
    <t>SLM-1</t>
  </si>
  <si>
    <t>TIA-1</t>
  </si>
  <si>
    <t>Gene</t>
  </si>
  <si>
    <t>HNRNPA1</t>
  </si>
  <si>
    <t>HNRNPC</t>
  </si>
  <si>
    <t>HNRNPD</t>
  </si>
  <si>
    <t>PCBP1</t>
  </si>
  <si>
    <t>HNRNPK</t>
  </si>
  <si>
    <t>HNRNPM</t>
  </si>
  <si>
    <t>FUS</t>
  </si>
  <si>
    <t>TIA1</t>
  </si>
  <si>
    <t>CYP19A1</t>
    <phoneticPr fontId="1" type="noConversion"/>
  </si>
  <si>
    <t>Protein Interactors</t>
    <phoneticPr fontId="1" type="noConversion"/>
  </si>
  <si>
    <t>-</t>
  </si>
  <si>
    <t>-</t>
    <phoneticPr fontId="1" type="noConversion"/>
  </si>
  <si>
    <t>YBX1</t>
    <phoneticPr fontId="1" type="noConversion"/>
  </si>
  <si>
    <t>Event</t>
    <phoneticPr fontId="1" type="noConversion"/>
  </si>
  <si>
    <t>**p&lt;0.01,***p&lt;0.001</t>
    <phoneticPr fontId="1" type="noConversion"/>
  </si>
  <si>
    <t>9.53959133909166E-12 ***</t>
    <phoneticPr fontId="1" type="noConversion"/>
  </si>
  <si>
    <t>7.41152250682831E-10 ***</t>
    <phoneticPr fontId="1" type="noConversion"/>
  </si>
  <si>
    <t>3.43337580588354E-11 ***</t>
    <phoneticPr fontId="1" type="noConversion"/>
  </si>
  <si>
    <t>9.56379420102849E-12 ***</t>
    <phoneticPr fontId="1" type="noConversion"/>
  </si>
  <si>
    <t>0.491340454590131 ***</t>
    <phoneticPr fontId="1" type="noConversion"/>
  </si>
  <si>
    <t>9.59687884716232E-12 ***</t>
    <phoneticPr fontId="1" type="noConversion"/>
  </si>
  <si>
    <t>9.54114565132613E-12 ***</t>
  </si>
  <si>
    <t>9.57334211904026E-12 ***</t>
    <phoneticPr fontId="1" type="noConversion"/>
  </si>
  <si>
    <t>1.01679775710295E-11 ***</t>
    <phoneticPr fontId="1" type="noConversion"/>
  </si>
  <si>
    <t>9.54558654342463E-12 ***</t>
    <phoneticPr fontId="1" type="noConversion"/>
  </si>
  <si>
    <t>0.00602236030509118 **</t>
    <phoneticPr fontId="1" type="noConversion"/>
  </si>
  <si>
    <t>9.62219193212377E-12 ***</t>
    <phoneticPr fontId="1" type="noConversion"/>
  </si>
  <si>
    <t>2.53491672097539E-11 ***</t>
  </si>
  <si>
    <t>3.415249749672E-09 ***</t>
    <phoneticPr fontId="1" type="noConversion"/>
  </si>
  <si>
    <t>0.0000283597327584983 ***</t>
    <phoneticPr fontId="1" type="noConversion"/>
  </si>
  <si>
    <t>0.0249333729558333 *</t>
    <phoneticPr fontId="1" type="noConversion"/>
  </si>
  <si>
    <t>0.0000783617077317889 ***</t>
    <phoneticPr fontId="1" type="noConversion"/>
  </si>
  <si>
    <t>2.97633447887691E-08 ***</t>
    <phoneticPr fontId="1" type="noConversion"/>
  </si>
  <si>
    <t>2.97098857071632E-07 ***</t>
    <phoneticPr fontId="1" type="noConversion"/>
  </si>
  <si>
    <t>1.00803572378183E-07 ***</t>
    <phoneticPr fontId="1" type="noConversion"/>
  </si>
  <si>
    <t>1.11002892433376E-08 ***</t>
    <phoneticPr fontId="1" type="noConversion"/>
  </si>
  <si>
    <t>3.67856565208768E-08 ***</t>
    <phoneticPr fontId="1" type="noConversion"/>
  </si>
  <si>
    <t>0.00135275529778645 **</t>
    <phoneticPr fontId="1" type="noConversion"/>
  </si>
  <si>
    <t>0.000191412617707054 ***</t>
    <phoneticPr fontId="1" type="noConversion"/>
  </si>
  <si>
    <t>0.000959337152474649 ***</t>
    <phoneticPr fontId="1" type="noConversion"/>
  </si>
  <si>
    <t>0.034224640214905 *</t>
    <phoneticPr fontId="1" type="noConversion"/>
  </si>
  <si>
    <t>Pre-puberty</t>
  </si>
  <si>
    <t>0.000317068670929288 ***</t>
    <phoneticPr fontId="1" type="noConversion"/>
  </si>
  <si>
    <t>0.00145788218757592 **</t>
    <phoneticPr fontId="1" type="noConversion"/>
  </si>
  <si>
    <t>0.00079947156588378 ***</t>
    <phoneticPr fontId="1" type="noConversion"/>
  </si>
  <si>
    <t>0.00134327125632194 **</t>
    <phoneticPr fontId="1" type="noConversion"/>
  </si>
  <si>
    <t>0.00539038047235052 **</t>
    <phoneticPr fontId="1" type="noConversion"/>
  </si>
  <si>
    <t>0.00250685578222731 **</t>
    <phoneticPr fontId="1" type="noConversion"/>
  </si>
  <si>
    <t>2.63494537300346E-09 ***</t>
    <phoneticPr fontId="1" type="noConversion"/>
  </si>
  <si>
    <t>0.0000184771602795841 ***</t>
    <phoneticPr fontId="1" type="noConversion"/>
  </si>
  <si>
    <t>1.16108552772332E-08 ***</t>
    <phoneticPr fontId="1" type="noConversion"/>
  </si>
  <si>
    <t>0.000202259862794207 ***</t>
    <phoneticPr fontId="1" type="noConversion"/>
  </si>
  <si>
    <t>6.93479307312117E-09 ***</t>
    <phoneticPr fontId="1" type="noConversion"/>
  </si>
  <si>
    <t>0.0000872587882299047 ***</t>
    <phoneticPr fontId="1" type="noConversion"/>
  </si>
  <si>
    <t>0.000282021953809442 ***</t>
    <phoneticPr fontId="1" type="noConversion"/>
  </si>
  <si>
    <t>0.00146736961641325 **</t>
    <phoneticPr fontId="1" type="noConversion"/>
  </si>
  <si>
    <t>0.000463232562209148 ***</t>
    <phoneticPr fontId="1" type="noConversion"/>
  </si>
  <si>
    <t>0.0000797688583004108 ***</t>
    <phoneticPr fontId="1" type="noConversion"/>
  </si>
  <si>
    <t>1.42271814329575E-08 ***</t>
    <phoneticPr fontId="1" type="noConversion"/>
  </si>
  <si>
    <t>3.91538905741839E-08 ***</t>
    <phoneticPr fontId="1" type="noConversion"/>
  </si>
  <si>
    <t>1.92705387203063E-08 ***</t>
    <phoneticPr fontId="1" type="noConversion"/>
  </si>
  <si>
    <t>*p&lt;0.05,**p&lt;0.01,***p&lt;0.001</t>
    <phoneticPr fontId="1" type="noConversion"/>
  </si>
  <si>
    <t>Tissue</t>
    <phoneticPr fontId="1" type="noConversion"/>
  </si>
  <si>
    <t>4.62802441758559E-06 ***</t>
    <phoneticPr fontId="1" type="noConversion"/>
  </si>
  <si>
    <t>0.0465105451517015 *</t>
    <phoneticPr fontId="1" type="noConversion"/>
  </si>
  <si>
    <t>2.99543896831178E-06 ***</t>
    <phoneticPr fontId="1" type="noConversion"/>
  </si>
  <si>
    <t>1.72330787662212E-06 ***</t>
    <phoneticPr fontId="1" type="noConversion"/>
  </si>
  <si>
    <t>0.000570412378777418 ***</t>
    <phoneticPr fontId="1" type="noConversion"/>
  </si>
  <si>
    <t>3.48265054073149E-06 ***</t>
    <phoneticPr fontId="1" type="noConversion"/>
  </si>
  <si>
    <t>4.09508009380222E-06 ***</t>
    <phoneticPr fontId="1" type="noConversion"/>
  </si>
  <si>
    <t>2.50357703468485E-06 ***</t>
    <phoneticPr fontId="1" type="noConversion"/>
  </si>
  <si>
    <t>6.44560183005183E-09 ***</t>
    <phoneticPr fontId="1" type="noConversion"/>
  </si>
  <si>
    <t>0.0189920890708198 *</t>
    <phoneticPr fontId="1" type="noConversion"/>
  </si>
  <si>
    <t>0.0173296731416962 *</t>
    <phoneticPr fontId="1" type="noConversion"/>
  </si>
  <si>
    <t>2.91988655476416E-14 ***</t>
    <phoneticPr fontId="1" type="noConversion"/>
  </si>
  <si>
    <t>1.59991075943111E-09 ***</t>
    <phoneticPr fontId="1" type="noConversion"/>
  </si>
  <si>
    <t>0.00141611553563104 **</t>
    <phoneticPr fontId="1" type="noConversion"/>
  </si>
  <si>
    <t>0.0012941654293418 **</t>
    <phoneticPr fontId="1" type="noConversion"/>
  </si>
  <si>
    <t>0.0201863129029584 *</t>
    <phoneticPr fontId="1" type="noConversion"/>
  </si>
  <si>
    <t>2.54241072639161E-14 ***</t>
    <phoneticPr fontId="1" type="noConversion"/>
  </si>
  <si>
    <t>2.63122856836162E-14 ***</t>
    <phoneticPr fontId="1" type="noConversion"/>
  </si>
  <si>
    <t>1.47524548133049E-10 ***</t>
    <phoneticPr fontId="1" type="noConversion"/>
  </si>
  <si>
    <t>1.65978342181461E-13 ***</t>
    <phoneticPr fontId="1" type="noConversion"/>
  </si>
  <si>
    <t>1.71307412699662E-13 ***</t>
    <phoneticPr fontId="1" type="noConversion"/>
  </si>
  <si>
    <t>7.16093850883226E-14 ***</t>
    <phoneticPr fontId="1" type="noConversion"/>
  </si>
  <si>
    <t>2.68249877866111E-09 ***</t>
    <phoneticPr fontId="1" type="noConversion"/>
  </si>
  <si>
    <t>0.00373833005310176 **</t>
    <phoneticPr fontId="1" type="noConversion"/>
  </si>
  <si>
    <t>0.00341088860507022 **</t>
    <phoneticPr fontId="1" type="noConversion"/>
  </si>
  <si>
    <t>8.18504843236312E-07 ***</t>
    <phoneticPr fontId="1" type="noConversion"/>
  </si>
  <si>
    <t>8.74600110889467E-07 ***</t>
    <phoneticPr fontId="1" type="noConversion"/>
  </si>
  <si>
    <t>1.31545663362154E-07 ***</t>
    <phoneticPr fontId="1" type="noConversion"/>
  </si>
  <si>
    <t>34/564</t>
  </si>
  <si>
    <t>106506270/100521736/100524886/100620948/100626014/100154056/100525387/100622950/100623628/100522792/397394/100516581/100270820/100158082/100736677/100519996/100049657/100516976/397241/100515928/100628097/100626022/574062/397652/100521141/100516166/100513811/397454/100126852/397090/100620346/397674/100518733/100515635</t>
    <phoneticPr fontId="31" type="noConversion"/>
  </si>
  <si>
    <t>29/564</t>
  </si>
  <si>
    <t>397440/100524886/100620948/100626014/100154056/100622950/100623628/100522792/397394/100516581/100270820/100513431/100519996/100049657/100622999/396856/100516976/110259950/100515928/100511793/100626022/100620994/397652/100522613/100516166/397454/396888/397674/100518733</t>
  </si>
  <si>
    <t>397440/100524886/100620948/100525387/100622950/100623628/102161751/100522792/100516581/100270820/100524120/100158082/100519996/100049657/100622999/100516976/397241/100625610/100627012/100156449/100626022/100626077/100620994/397652/100154364/100522613/397454/414900/100518733</t>
  </si>
  <si>
    <t>33/564</t>
  </si>
  <si>
    <t>396828/100626014/100154056/100622020/100623628/100520061/397394/100516581/100625418/397636/100049657/100622999/100157073/414388/396875/396856/100511786/100620994/574062/397652/100522613/100516166/100513811/397090/100620346/100512800/397674/100037999/100524021/100524101/100518733/100515635/396585</t>
  </si>
  <si>
    <t>20/564</t>
  </si>
  <si>
    <t>397440/100626014/100154056/100622950/100623628/102161751/100522792/397394/100516581/100158082/100622999/397241/100625610/100626022/397652/100523972/100516166/397454/397674/100518733</t>
  </si>
  <si>
    <t>39/564</t>
  </si>
  <si>
    <t>397440/396828/100521736/100524886/100626014/100154056/100622950/100623628/100520061/100524587/397394/100625418/397636/100037967/100519996/100049657/100622999/396875/396856/100514741/100154378/100511786/100516060/100157745/397495/100511793/100626022/100141417/100620994/397652/100522613/100516166/606743/100513811/100525766/397674/414900/100518733/100515635</t>
  </si>
  <si>
    <t>37/564</t>
  </si>
  <si>
    <t>201/7708</t>
  </si>
  <si>
    <t>397440/100511769/100626014/100154056/100525387/100622020/100623628/100520061/102161751/100522792/397394/100516581/100625418/397636/100513431/100158082/100736677/100049657/100622999/396875/396856/397241/110259950/100625610/100525789/102164283/100157745/100620994/397652/106504056/100627123/100516166/397454/396888/397674/100738292/100518733</t>
  </si>
  <si>
    <t>100517310/100626014/100517681/397394/100510914/100158082/100154343/100522624/397241/100157147/100286871/106509370/100533200/100522643/100519487/100620577/100151886/100627618/100152598/100516166/100515194/100624533/100126852/100156359/100525766/100513721/100286859/397674/100127483/494460/100512009/102167153/100523324/100621284</t>
  </si>
  <si>
    <t>36/564</t>
  </si>
  <si>
    <t>397440/100627043/414396/100154056/100513162/100522792/100524587/100516581/100157762/100049657/100622999/100516976/397059/100514741/100515047/100511786/100521837/100511735/100157745/397657/100626022/100620994/100519699/574062/100533200/100627123/100522613/100513811/397497/100513721/100520706/397509/100512009/100521471/397009/102165436</t>
  </si>
  <si>
    <t>43/564</t>
  </si>
  <si>
    <t>100521736/100511769/100525387/100623628/100522792/100154202/100526136/100270820/100513431/100158082/100514491/100517170/100154962/397241/110259950/100525789/100519209/100521837/397495/494463/100624059/574062/397652/100627123/100622259/100521141/733590/100520418/100523972/100513811/397497/100738351/100513840/100525766/100513721/110259213/100524021/397509/100524101/100518724/100518733/397009/396585</t>
  </si>
  <si>
    <t>17/564</t>
  </si>
  <si>
    <t>414396/100521277/100153922/100523918/100170126/100514741/397657/100519699/100153151/100627112/100513228/100155782/100512009/100512789/100157656/100523778/100153974</t>
  </si>
  <si>
    <t>23/564</t>
  </si>
  <si>
    <t>100626014/100154056/100523218/100623628/397394/100158082/100622999/397241/100152117/100620994/574062/397652/100522613/100523972/100516166/100523938/397454/100620346/397674/110259483/100157842/100144474/100462674</t>
  </si>
  <si>
    <t>19/564</t>
  </si>
  <si>
    <t>100522792/100512153/100628001/100524932/396902/100037305/100155875/100627618/613130/100513811/100514711/100156359/100525766/100155782/100738292/106509950/100512789/414900/100517207</t>
  </si>
  <si>
    <t>100620948/100525387/100623628/100522792/100270820/100736934/100622999/100516976/100155991/100515928/100624659/100141417/100620994/397652/100154364/100522613/100462751/396928/100518733</t>
  </si>
  <si>
    <t>21/564</t>
  </si>
  <si>
    <t>100620948/100626014/100525387/100623628/100522792/397394/100516581/100270820/100622999/110257402/100516976/100515928/100620994/397652/100522613/100516166/100513811/397454/397674/100518733/100515635</t>
  </si>
  <si>
    <t>100523738/100625799/100157742/100170845/397654/100625322/100154792/100152321/397629/100512584/100622761/100514711/100519533/613128/100519324/414900/100156632/100152643/100312967</t>
  </si>
  <si>
    <t>25/564</t>
  </si>
  <si>
    <t>100153921/102161751/100516581/100625799/100157742/100524120/100049657/100622999/396995/100157073/100625610/100511786/100620994/100515446/100627123/100522613/100622420/100513811/100519533/613128/100738292/397509/414900/100156632/100312967</t>
  </si>
  <si>
    <t>100620812/100156344/100626761/100623956/406190/100187581/100153921/100522530/100192441/100157049/100514037/100271929/100517164/100156449/100627914/100511806/100515446/100533200/100627123/100037305/100521141/100622196/100518854/100622795/100155875/100157336/100622420/100626970/100512009/106509950/414900/100157660/100154382/100524645</t>
  </si>
  <si>
    <t>100620948/100154056/100622020/100623628/100516581/100270820/100512153/100622999/100515868/396856/100524932/100516060/100156714/100620994/397652/100522613/100462751/733590/397121/100513811/397454/396888/100738292</t>
  </si>
  <si>
    <t>414396/100523218/100516384/100523725/100153922/100525170/100170126/100157729/100622418/100517932/397657/100626077/100533200/100524203/100156165/397497/100126852/397090/100519512/100127483/100512009/100157842/100523778/100625051/100153974</t>
  </si>
  <si>
    <t>100521736/100626014/100154056/100623628/100522792/397394/100516581/100049657/100524750/100622999/100524932/100620994/574062/397652/100522613/100516166/100514711/397454/397674</t>
  </si>
  <si>
    <t>100521736/100626014/100523218/100623628/100522792/397394/100523725/100516581/100153922/100525170/100155713/100158082/100517978/100170126/397241/100517932/397657/397652/100522831/100516166/100126852/397674/100519512/110259483/100157842</t>
  </si>
  <si>
    <t>16/564</t>
  </si>
  <si>
    <t>100521736/100626014/100522792/397394/100512153/100525789/102164569/100518854/100520418/100516166/100624533/100513811/100126852/100525766/397674/102167153</t>
  </si>
  <si>
    <t>15/564</t>
  </si>
  <si>
    <t>100626761/100620588/100157596/100187581/100517927/100516123/100513599/100525387/100153921/100271929/100621404/100624659/100622420/110259396/100155887</t>
  </si>
  <si>
    <t>100153507/100623628/102161751/100522792/733594/100516581/100049657/100622999/100625610/100620994/397652/100627123/100522613/100518636/397454/100625051</t>
  </si>
  <si>
    <t>24/564</t>
  </si>
  <si>
    <t>414396/100521736/100174962/100516384/100623628/100520043/100524587/733594/100145887/100515868/100514741/100524932/100736996/100157729/100737993/397652/100533200/100524203/100302016/396807/100520418/397090/100153988/100512009</t>
  </si>
  <si>
    <t>100521736/100524886/100620948/100157596/100525387/100622950/100623628/102161751/100522792/100233193/100516581/100270820/100519996/100622999/100516976/100625610/100515928/100620994/574062/397652/100522613/397454/100518733</t>
  </si>
  <si>
    <t>100154056/100157291/100623628/100522792/397434/100516581/100049657/100622999/396995/100157073/100524932/100620994/397652/100522613/396807/100514711/397454/397172/100524227/100523324/100518733</t>
  </si>
  <si>
    <t>396828/100154056/100622020/100520061/397434/100516581/100625418/397636/100158082/100622999/396875/397241/100524932/100516060/100156714/100620994/100522613/733590/606743/100513345/100513811/397454/100518733/100515635</t>
  </si>
  <si>
    <t>100523290/100519919/100524587/100270820/100517932/100516509/100514879/100158033/100627123/110260578/100520446/100155875/100627618/100624533/100521692/100156359/100155257/100525766/100513228/100512789/102167153/100157656/100523324/110257086</t>
  </si>
  <si>
    <t>100154056/100522792/100516581/100625799/100157742/100157292/100233232/100144587/100156778/102164283/100157745/100520446/100521692/397454/100519533/100312967</t>
  </si>
  <si>
    <t>100153537/100523218/100515263/100519005/100622166/100519287/100525708/100513454/100049694/100620112/100518854/100157336/100525439/100737018/100157625/100526164/100627995/110259483/100520856/100157842/100522589</t>
  </si>
  <si>
    <t>30/564</t>
  </si>
  <si>
    <t>397440/100521736/100620948/100154056/100623628/100519155/100522792/100524587/100526136/100270820/106504097/100514741/100519209/100521837/100151794/100157745/397495/100626022/397652/100627123/100512584/100624533/100513811/100514711/397497/100525766/100513721/397509/414900/397009</t>
  </si>
  <si>
    <t>10/564</t>
  </si>
  <si>
    <t>100523218/100623628/100511866/100156406/100156449/397652/100521141/100126852/100157842/100625051</t>
  </si>
  <si>
    <t>11/564</t>
  </si>
  <si>
    <t>100233193/100625799/100157742/100170845/106504110/397629/100519533/613128/100156632/397118/100312967</t>
  </si>
  <si>
    <t>72/1082</t>
  </si>
  <si>
    <t>288/8775</t>
  </si>
  <si>
    <t>100522792/100524101/100521736/100624059/100517170/100519779/100513721/100521141/100518733/106504229/396585/100623628/100513840/100233191/100517574/100158082/396755/100518997/100511102/100627149/100622259/574062/100519764/100739450/445013/100514612/397241/494463/100513491/397084/100153199/100511890/100518724/397184/100517409/100520187/100521718/100233194/397377/396665/100170767/100626904/100525387/100135663/100526136/100520418/396609/100620494/100513441/396810/100156602/100511837/100127355/397009/100517557/100518275/110259208/448810/100233192/397400/100517077/397509/100627123/100620340/100738389/100518251/100153404/396762/100154962/100515448/100627579/100514491</t>
  </si>
  <si>
    <t>50/1082</t>
  </si>
  <si>
    <t>181/8775</t>
  </si>
  <si>
    <t>100515194/100622559/100522643/100156938/106509370/100516166/100522624/100513721/100510914/100154343/100158082/396691/100627149/100522008/100739450/445013/102167153/397241/100286859/100624533/100525283/100126852/100627504/100626014/100524544/100511850/100512264/100512009/397184/397447/100517310/102167373/100517681/100525324/100153225/100156429/791125/100511837/110259208/100620577/100153477/100623575/100155631/100518251/397674/397394/100156359/110260603/100523324/100627579</t>
  </si>
  <si>
    <t>39/1082</t>
  </si>
  <si>
    <t>129/8775</t>
  </si>
  <si>
    <t>100522792/100521736/100620948/100155970/100516166/100521141/100518733/100154522/110258189/100623628/100628097/100158082/100049657/100623647/100511102/574062/100516581/397241/100126852/100626014/397184/100170767/100516976/100525387/100736562/396609/100513441/100517279/100134967/110261574/397454/100525377/396838/100155530/100519996/397674/100154056/397394/397089</t>
  </si>
  <si>
    <t>46/1082</t>
  </si>
  <si>
    <t>167/8775</t>
  </si>
  <si>
    <t>100217386/100521736/100155117/100524115/100621635/100511210/595115/100513840/100170772/100516674/100152689/100523300/100517335/100524037/397543/100522168/100511890/100524148/100517415/100511986/100522951/100192435/100511640/100520418/396609/110259483/100511831/100626868/100519789/100526009/100522828/100516197/100739491/100522609/100154147/100513225/106504082/100158076/100517839/100510978/100048931/397524/396919/100737637/100152304/100622592</t>
  </si>
  <si>
    <t>Oxytocin signaling pathway</t>
  </si>
  <si>
    <t>42/1082</t>
  </si>
  <si>
    <t>148/8775</t>
  </si>
  <si>
    <t>414396/100522792/397653/100524101/100155970/100516166/100519779/100518733/106504229/396585/100623628/100233191/100158082/100049657/100511102/100522613/100516581/100739450/445013/397241/100626014/396888/100738589/397184/397447/397377/100516976/396807/396856/100624328/100517279/100517557/397454/110259208/396838/100512553/100515868/100518251/397674/100154056/397394/100145903</t>
  </si>
  <si>
    <t>30/1082</t>
  </si>
  <si>
    <t>89/8775</t>
  </si>
  <si>
    <t>406869/100522792/100521736/100155970/100516166/100518733/100623628/100233191/100049657/100511102/574062/100522613/100516581/445013/100513491/100626014/397184/100520187/100520418/396609/100156602/100157507/100517279/397454/110259208/396838/100518251/397674/100154056/397394</t>
  </si>
  <si>
    <t>Aldosterone synthesis and secretion</t>
  </si>
  <si>
    <t>29/1082</t>
  </si>
  <si>
    <t>92/8775</t>
  </si>
  <si>
    <t>396863/100522792/100155970/100516166/100518733/100623628/100625418/100049657/100511102/100522613/100516581/100627176/100626014/397184/100736562/100513441/396597/100517279/100523181/397454/397636/403329/396838/100512553/397674/100154056/397394/396828/100520061</t>
  </si>
  <si>
    <t>51/1082</t>
  </si>
  <si>
    <t>213/8775</t>
  </si>
  <si>
    <t>414396/100519699/100622559/100522792/397653/100520706/100155970/100157220/100511786/100517325/100513721/100233191/396755/100513162/100049657/100627149/574062/100522613/100516581/100519764/100520932/445013/100514612/100515047/100153199/100512009/397184/100517409/100156660/100511480/100514741/100516976/100524587/396810/397009/100512494/100157745/100523181/110259208/396838/397059/397509/100623575/100627123/100621523/100518251/100154056/100511744/100153223/396762/100514291</t>
  </si>
  <si>
    <t>41/1082</t>
  </si>
  <si>
    <t>158/8775</t>
  </si>
  <si>
    <t>414396/100512083/397653/100521736/102166598/100516124/100623628/100157729/100511102/100524748/100627149/100516404/100520043/110259543/100513412/100520932/100736682/100517284/100524203/100627924/100153199/100738589/100736996/100512009/100517409/397447/100514741/396807/100153988/100520418/100524587/396609/100153161/100145887/110255967/100623575/100516384/100515868/494457/100145903/397089</t>
  </si>
  <si>
    <t>37/1082</t>
  </si>
  <si>
    <t>144/8775</t>
  </si>
  <si>
    <t>100037999/100524101/100155970/100516166/100511786/100519779/100518733/110258189/396585/100623628/100625418/100049657/100511102/574062/100522613/100516581/445013/100626014/397184/397377/396856/100512363/100736562/100513441/100134967/110261574/100517557/397636/100525377/396838/396875/397674/100154056/397394/397089/396828/100520061</t>
  </si>
  <si>
    <t>31/1082</t>
  </si>
  <si>
    <t>113/8775</t>
  </si>
  <si>
    <t>100522792/100620948/100155970/100156938/100518733/100627012/100154522/100623628/100158082/100738224/100049657/100623647/100511102/100522613/100513842/100516581/445013/397241/399525/397184/100516976/100525387/100517279/100626077/100516526/397454/102161751/100519996/100154364/100511070/100627068</t>
  </si>
  <si>
    <t>32/1082</t>
  </si>
  <si>
    <t>120/8775</t>
  </si>
  <si>
    <t>414396/100621221/100622559/100522792/397653/574068/414379/100524586/100623628/100233191/100157450/100516581/445013/100156170/100126852/100738589/397184/100518913/396776/100515423/100157745/110259208/448810/100144522/396875/397387/100518251/100628203/100513513/100505408/396828/397435</t>
  </si>
  <si>
    <t>35/1082</t>
  </si>
  <si>
    <t>142/8775</t>
  </si>
  <si>
    <t>100512083/100522589/100519005/100512547/100513527/100157842/100049682/100524037/100157435/100524405/100622590/100157625/100136900/100519830/100519287/100157283/100511640/100621774/100049694/100620112/110259483/100626356/100154685/100522828/100533196/100522958/100520856/100511878/100622166/102167519/100513454/100737018/100520938/100523328/100512186</t>
  </si>
  <si>
    <t>27/1082</t>
  </si>
  <si>
    <t>99/8775</t>
  </si>
  <si>
    <t>100522792/100620948/100155970/100516166/100518733/100154522/100520934/100623628/100049657/100623647/100511102/100522613/100516581/445013/100626014/396888/397184/100516976/396856/100736562/100511793/397454/396838/100519996/397674/100154056/397394</t>
  </si>
  <si>
    <t>238/8775</t>
  </si>
  <si>
    <t>100626761/100512083/100156344/100192441/100622795/100514084/110257378/100622196/100521141/100520250/100514037/100519354/100627914/100512857/100513842/100738636/100624272/100271929/100516044/100621229/100145888/100511890/100628127/100512009/106508767/100622538/102165500/100154775/396665/100170767/100157283/100174964/100513395/100155304/100625238/110256410/100518076/100623956/100157049/100737860/110259208/100623575/100627123/100153733/100157660/100154195/100511744/396762/100154193/100155580/100524645</t>
  </si>
  <si>
    <t>36/1082</t>
  </si>
  <si>
    <t>150/8775</t>
  </si>
  <si>
    <t>396863/100155970/100516166/100518733/100623628/100233191/100049657/100511102/100522613/397368/100516581/100523725/445013/100514612/100154639/100625452/100126852/100153199/100626014/100738589/100525170/100736562/100579172/100523533/100154715/100513441/396597/100517279/397454/403329/100126276/100517932/100627128/397674/100739604/397394</t>
  </si>
  <si>
    <t>155/8775</t>
  </si>
  <si>
    <t>414396/397653/100156165/100169652/100516124/100157729/397162/396691/100157842/100523725/100524203/100625452/100622590/100126852/397084/100216478/100738589/100512009/100525170/396665/100622418/100579172/100155304/110255967/100525351/100626077/100126276/448810/100048964/397400/100623575/396945/100517932/100516384/100739604/397089</t>
  </si>
  <si>
    <t>157/8775</t>
  </si>
  <si>
    <t>100522792/100521736/100516166/100522831/100623628/100520050/100158082/397162/100627149/100516581/100157842/100523725/100739450/100156733/397241/100627921/100625452/100524037/100126852/100626014/100738589/100525170/397184/100517978/100135663/100579172/396609/110259483/100738022/110262035/100126276/448810/100517932/397674/100739604/397394</t>
  </si>
  <si>
    <t>117/8775</t>
  </si>
  <si>
    <t>100155970/100516166/100048944/100156642/100623628/100233191/100158082/396805/574062/100522613/100157842/445013/397241/100524037/100626014/100521758/100519830/100154715/110259483/100517279/100134967/397454/100525377/100048964/396838/397674/100154056/397394/100462674</t>
  </si>
  <si>
    <t>43/1082</t>
  </si>
  <si>
    <t>200/8775</t>
  </si>
  <si>
    <t>414396/100622559/100522792/397653/397620/100521736/100157220/100511507/100737091/100233191/100518997/397162/100627149/100519764/100513412/445013/100517284/100624272/102167153/100514612/100624533/100622590/100126852/100520379/100153199/100037284/100738589/397184/100156660/100520187/397447/396707/396609/100156602/791125/100511837/110259208/397059/100627123/110257482/100736655/100514491/100626716</t>
  </si>
  <si>
    <t>119/8775</t>
  </si>
  <si>
    <t>100622559/100521736/100516166/110255242/106504229/100233191/397511/100627149/574062/445013/100521543/100514612/100513491/100126852/100153199/100626014/100524544/100520187/100520418/396609/100156602/110259208/396838/414852/100514284/100518251/397674/100154056/397394</t>
  </si>
  <si>
    <t>ssc05225</t>
  </si>
  <si>
    <t>Hepatocellular carcinoma</t>
  </si>
  <si>
    <t>163/8775</t>
  </si>
  <si>
    <t>414396/100622559/100522792/397653/100512153/100157539/100233191/100523725/445013/100514612/100625452/100521999/100126852/100525781/397543/397084/100152904/100738589/100525170/100136900/397184/100520187/396665/100579172/100156602/100155304/110259208/100126276/448810/397400/100521398/100519799/100517932/100157302/100518251/100739604</t>
  </si>
  <si>
    <t>62/1082</t>
  </si>
  <si>
    <t>328/8775</t>
  </si>
  <si>
    <t>100622559/100522589/397620/100511507/445531/100737091/100512153/100516124/110258189/100623628/102161705/100233191/100101922/100157729/100049657/397162/100153296/100523725/100520932/445013/100524203/102167153/100625452/100156170/100126852/397543/397202/100037284/100521769/100738589/100512009/100525170/100520187/100156979/396707/100736562/100579172/100154715/100156602/100127355/110255967/100134967/100512277/110261574/110259208/100126276/100144522/100525377/397059/100623575/110257482/100736655/100739654/100517932/100620340/100516384/100518251/100739604/100158154/100505408/397089/100626716</t>
  </si>
  <si>
    <t>ssc05163</t>
  </si>
  <si>
    <t>Human cytomegalovirus infection</t>
  </si>
  <si>
    <t>227/8775</t>
  </si>
  <si>
    <t>100622559/100522792/100620948/100155970/100512153/100154522/100623628/100513840/100233191/100158082/100049657/100627149/574062/100522613/100516581/100157291/100739450/445013/102167153/397241/100126852/397543/397202/100738589/397184/100520187/397447/100626904/100516976/100736562/100518913/100513441/100156602/100157507/100127355/100517279/397454/110259208/448810/396838/100627123/100620340/100518251/100154056/100505408/100523324</t>
  </si>
  <si>
    <t>ssc05203</t>
  </si>
  <si>
    <t>Viral carcinogenesis</t>
  </si>
  <si>
    <t>40/1082</t>
  </si>
  <si>
    <t>192/8775</t>
  </si>
  <si>
    <t>100622559/100522589/100513628/100623628/100513840/102161705/100190899/100157729/397162/100627149/100153296/100513412/445013/100517284/100037294/100154605/100518649/100156170/100152121/397543/100155974/397202/100523163/100738589/100156979/100627559/100736562/100518786/100154715/100513441/100127355/110259208/100525504/100048964/100157327/100620340/100518251/100152890/100158154/100621798</t>
  </si>
  <si>
    <t>49/1082</t>
  </si>
  <si>
    <t>249/8775</t>
  </si>
  <si>
    <t>414396/106504153/100153507/100622559/397653/100521736/100622795/397085/100521540/100738420/100513840/100233191/100513078/100513057/100518997/100627149/100154262/574062/445013/100151740/100624533/100622590/397543/100158080/100155782/100622538/106504059/100522681/100514626/100174964/100135663/100520418/100157157/396609/110259483/100127355/100520314/100512494/100627455/100626451/110259208/448810/100522109/100515661/100621523/100620340/100623170/100312966/100514491</t>
  </si>
  <si>
    <t>ssc05205</t>
  </si>
  <si>
    <t>Proteoglycans in cancer</t>
  </si>
  <si>
    <t>205/8775</t>
  </si>
  <si>
    <t>414396/100622559/100522792/397653/100512728/397620/100516166/100512153/100623628/100233191/100518997/100627149/574062/445013/100517288/102167153/100514612/397084/100627504/100626014/100738589/397184/100520187/397447/100524587/100156602/100155304/100517279/100157745/397454/110259208/100126276/448810/100518251/397674/397394/494457/397435/100523324/100514491/100626716/100155929</t>
  </si>
  <si>
    <t>100622559/100521736/100620948/100155970/100737091/100521141/100154522/100520934/100623628/100233191/100049657/574062/100522613/100516581/445013/397184/100520187/396665/100170767/100516976/100736562/100520418/396609/100513441/100156602/100155304/110259208/100518251/100626716</t>
  </si>
  <si>
    <t>ssc05170</t>
  </si>
  <si>
    <t>Human immunodeficiency virus 1 infection</t>
  </si>
  <si>
    <t>218/8775</t>
  </si>
  <si>
    <t>100622559/100522792/100521736/100620948/397302/100512153/100154522/100513840/100233191/100101922/100158082/100627149/574062/100157842/100739450/445013/100514713/102167153/397241/100524037/100624533/397543/397184/100516976/100135663/100520418/100518913/100519566/396609/110259483/100157507/100511837/100127355/100517279/397454/110259208/396838/100620340/100513454/100518251/100154056/102168166/100156359</t>
  </si>
  <si>
    <t>216/8775</t>
  </si>
  <si>
    <t>406869/396863/100622559/100521736/100155970/100516166/100511786/100518733/100623628/100233191/100625418/100049657/100623647/100511102/100627149/100522613/445013/100514612/100627504/100153199/100626014/397547/397447/100514741/396856/100736562/100524587/396609/100516888/100157745/100511793/397636/396838/396875/100519996/397674/100154056/100511744/397394/396828/100520061/100154378</t>
  </si>
  <si>
    <t>Insulin signaling pathway</t>
  </si>
  <si>
    <t>136/8775</t>
  </si>
  <si>
    <t>100622559/100521736/100512153/100623628/100233191/396755/100512677/445013/100521277/100514612/106504470/100126852/100520187/100233194/396609/100156602/100523840/100518752/110259208/396838/100517077/100623170/100310801/100515868/100518251/100154056/100505408/397324/100145903</t>
  </si>
  <si>
    <t>214/8775</t>
  </si>
  <si>
    <t>414396/100622559/397653/397620/100511507/100622228/100233191/100524748/100627149/100519764/100513412/445013/100517284/100521692/100624272/102167153/100627924/100514612/100624533/100037284/100520187/397447/100174964/100514879/100524587/100579172/100156602/100511837/100512494/110259208/100512789/397059/100627123/100516509/100621523/100517932/100518251/494457/396762/100156359/100523324</t>
  </si>
  <si>
    <t>ssc05017</t>
  </si>
  <si>
    <t>Spinocerebellar ataxia</t>
  </si>
  <si>
    <t>146/8775</t>
  </si>
  <si>
    <t>100622559/100522792/100217386/100521736/100151920/100522705/100513840/110259235/100462716/100623647/100623695/100516581/100623478/100155974/414389/397184/100153828/100037307/100512446/100525387/396609/100517279/100515946/397454/100517815/396875/100519996/100510978/100511913/100523902</t>
  </si>
  <si>
    <t>153/8775</t>
  </si>
  <si>
    <t>100622559/100233191/100101922/100737380/100158082/397162/100511102/100153296/574062/100628065/100157842/100739450/445013/397241/100153233/397084/100738589/396665/100154715/100155304/100517279/397454/110259208/448810/396838/397400/396945/100169932/100518251/100154056/100505408</t>
  </si>
  <si>
    <t>141/8775</t>
  </si>
  <si>
    <t>100622559/100169652/100233191/396691/100514152/574062/100523725/445013/100037294/100625452/100518649/100126852/397202/100152307/100525170/100157920/100523576/100579172/100155304/100622500/100624262/110259208/100126276/448810/100524070/100517932/100518251/100739604/396762</t>
  </si>
  <si>
    <t>ssc05161</t>
  </si>
  <si>
    <t>Hepatitis B</t>
  </si>
  <si>
    <t>166/8775</t>
  </si>
  <si>
    <t>100622559/100522792/100521736/100233191/574062/100739450/445013/100517288/100514612/100518649/397084/397202/397184/100520187/396665/100156979/100135663/100736562/100520418/100518913/396609/100154715/100513441/100156602/100157507/100127355/396723/110259208/448810/100048964/397400/100518251</t>
  </si>
  <si>
    <t>100522792/100515411/100521736/100620948/100155970/100518733/100154522/100623628/100157596/100037985/100623647/100511102/574062/100522613/100516581/445013/100624738/100627176/397184/100522783/100516976/100525387/396609/100517279/397454/100520115/100156288/102161751/100519996</t>
  </si>
  <si>
    <t>149/8775</t>
  </si>
  <si>
    <t>100622559/100623595/100155970/100511786/100156632/100233191/396755/100049657/100522613/100516581/100625799/100519764/445013/100624272/397184/100622538/100520187/100157742/396810/100156602/791125/100157507/100515451/110259208/397509/100627123/102161751/100518251/100505408</t>
  </si>
  <si>
    <t>58/1082</t>
  </si>
  <si>
    <t>347/8775</t>
  </si>
  <si>
    <t>396965/100622559/397620/100620948/396884/100511507/100737091/100512153/100513721/100154522/110258189/100233191/100155165/396755/397162/100627149/100512677/100519764/100520932/445013/102167153/100518649/100515047/100126852/397202/100037284/100738589/397184/100520187/396707/100736562/100518913/397488/100154715/100513441/396810/100156602/100127355/397009/100134967/110261574/110259208/448810/100525377/100048964/397059/397509/100627123/110257482/100736655/100154766/100518251/100519398/396762/100505408/100145903/397089/100626716</t>
  </si>
  <si>
    <t>100522792/100516166/100518733/100520934/100623628/106504056/100625418/100158082/100049657/100511102/100526167/100516581/100519764/397241/100626014/396888/397184/100525387/396856/100157507/100517279/100521983/100157745/397454/397636/396838/100415777/100627123/102161751/396875/100512553/100310801/100048958/397674/100154056/397394/100520061</t>
  </si>
  <si>
    <t>100622559/100522792/445531/100512153/100233191/396755/100512677/445013/100514612/100625452/100521611/100126852/100337662/100187579/100522720/100525170/397184/100520187/100519575/100156602/100512277/110259208/100126276/100518251/100521441/100505408/100145903/100519104/100170771</t>
  </si>
  <si>
    <t>234/8775</t>
  </si>
  <si>
    <t>100512584/100622559/100522792/100521736/100620948/100513721/100154522/100623628/100233191/396755/100627149/100519764/445013/100624533/100153199/100524544/397184/106504097/100520187/100514741/100519155/100526136/100524587/396609/396810/100156602/100511837/100127355/397009/100520314/100157745/110259208/396838/397509/100627123/100627019/100518251/100154056/396762/100525129/100627579</t>
  </si>
  <si>
    <t>161/8775</t>
  </si>
  <si>
    <t>100294711/100153838/100512131/100521629/100516495/100521499/100524591/100523151/100621841/100626533/100101928/100621146/100153958/110255215/100738022/100518833/100626611/100153581/100533196/100522185/100520507/100154832/449528/110255350/106509205/100620496/100155078/100101929/100737559/100511016</t>
  </si>
  <si>
    <t>222/8775</t>
  </si>
  <si>
    <t>100622559/100521736/100155970/100157220/100623628/100233191/100101922/100157729/100158082/397162/100522613/100739450/445013/397241/100286859/100518649/100513491/397084/106509633/397202/100738589/100519830/100156660/396665/100626904/100736562/396609/100154715/100513441/100155304/100127355/110259208/448810/397400/100153932/100524070/100514391/100511913/100518251</t>
  </si>
  <si>
    <t>55/1299</t>
  </si>
  <si>
    <t>100517415/100622579/100524150/100158076/780418/110260638/100511251/100217386/100516674/100524037/100511890/100511210/100524115/100520774/100240743/100511986/100625983/106504082/100621160/100517839/110260688/100517335/100523288/100511831/100513840/396609/110259483/397524/100519184/768104/396919/100516197/100511733/100524148/100154594/100522828/100621635/100626868/100513204/100513348/100516343/100739491/396610/100157569/100048931/100621927/100526009/100192435/100622653/100155472/100155306/100513186/595115/100516870/100152996</t>
  </si>
  <si>
    <t>31/1299</t>
  </si>
  <si>
    <t>414396/397653/396755/100519699/100523778/100627112/100513412/397070/100512009/100135663/100624854/100737301/100153922/100514741/396974/396665/100171389/100517284/100518152/100153927/100156226/791125/397657/100736682/100153974/100038012/397142/100620215/396849/100511657/100153248</t>
  </si>
  <si>
    <t>72/1299</t>
  </si>
  <si>
    <t>100626761/100737886/100519746/100627914/100522530/100125967/100271929/100622743/397062/100622538/100518076/397070/100519446/100520151/100512009/100157660/100622420/100518854/100511890/100511806/100627123/100622795/100512083/100521564/100192441/100174964/406190/110257378/100621690/100154382/100622196/100134958/396801/100623956/110256410/100620457/102159800/100157049/396665/102165500/100526104/100513172/100516044/100152918/100520058/404693/100525252/100155875/100152415/100156861/100037958/100155304/100155445/100154775/100513122/100174965/100523271/100513035/100157042/396849/100624272/100125959/397579/100513326/100170767/100157283/100738636/100153733/780425/100514084/100037305/100144499</t>
  </si>
  <si>
    <t>36/1299</t>
  </si>
  <si>
    <t>100518131/100312967/100157745/100514878/100512110/100519533/100152339/100154056/100156778/100621788/100157143/100524726/100623707/100233232/100625799/100511393/100517279/100625306/100520287/100621789/100516581/100525664/100513565/100157480/503700/397454/100624272/100462718/100514555/100517258/100521692/397097/100157292/100514626/100170145/100152497</t>
  </si>
  <si>
    <t>47/1299</t>
  </si>
  <si>
    <t>414381/100145903/100462749/595116/100518131/397656/100512153/100125828/100739486/100622795/100135663/100623628/100622699/100037961/100620224/100621160/397504/100462748/100157312/100513811/100462717/396609/100518251/397652/100518718/100153927/100623707/100522720/100516050/396926/100520548/100621789/100157190/100516293/100157480/100513348/503700/396610/100155578/397454/100516128/100739102/100155472/100157738/100157292/100525505/100519700</t>
  </si>
  <si>
    <t>100517442/100049694/100620112/100519005/100153381/100520938/780418/110260638/100511251/100518854/100152196/100626356/100524037/100512083/100519287/102167519/100621690/100512547/100523328/100737018/100520856/110259483/100415776/100522589/100157435/100513197/768104/100621739/780416/100155743/100157972/100522828/100154685/100525708/100524405/100627995/100622166/100049682/100517185/100125959/100157283/100511878/100518619/100511906/100136900/100520614/100512186</t>
  </si>
  <si>
    <t>42/1299</t>
  </si>
  <si>
    <t>397601/396755/100145903/100518131/100620396/397070/100101922/100625739/397568/100156602/397504/100513811/100520187/397162/397584/396665/396609/100518251/733657/100153927/100157793/100156226/397077/100623707/100511070/733648/100156537/100621789/396610/397142/100620215/100190899/100627715/100125959/751859/100511657/397400/574062/100156549/100517317/397149/100525505</t>
  </si>
  <si>
    <t>32/1299</t>
  </si>
  <si>
    <t>396755/100145903/100514402/100518131/100512153/100038030/397568/100623628/100622699/397504/100157312/100513811/100518251/397276/397652/100188978/100157793/397077/100522613/100623707/100516050/100156537/100621789/100513441/397671/100526065/751859/100142688/100516128/100739102/100101924/397149</t>
  </si>
  <si>
    <t>397601/100514402/100518131/100512153/397070/100520433/100623628/100628075/100156602/102167153/100513811/100520187/397584/100049657/396609/100518251/397276/397652/100151828/100513621/100153927/100522613/100623707/100294705/100144492/100621789/397435/396610/100153369/100125959/574062/100525505</t>
  </si>
  <si>
    <t>30/1299</t>
  </si>
  <si>
    <t>397601/100126852/100518131/100627936/100512153/397070/100192439/100518854/100192438/100627019/100621690/397674/100156602/102167153/100513811/100520187/397584/397340/100525766/396609/100518251/100153927/100623707/100520100/100621789/100511026/396610/100624533/100525505/100152497</t>
  </si>
  <si>
    <t>39/1299</t>
  </si>
  <si>
    <t>100624328/396755/100519104/100145903/100518131/397656/100512153/100516289/100144446/100135663/397090/100519258/100151822/100158056/397504/100157312/100513811/100526104/100157793/397077/100623707/110261574/100134967/100523270/100516050/100156537/100621789/100524447/574064/102160080/397671/751859/100142688/100620726/397088/100511661/100135661/397149/397324</t>
  </si>
  <si>
    <t>100519056/100126852/100622482/100519878/110260638/100101922/100524037/110259225/100151862/397162/397584/100626260/397276/100525219/110259483/100415776/100151828/100621739/100620358/100156226/100155743/100155304/100192447/100144492/100624915/100310796/110259871/397142/100620215/100620214/100627715/100517185/100125959/100048964/100154944/397400/100518619/100523938/100156053</t>
  </si>
  <si>
    <t>33/1299</t>
  </si>
  <si>
    <t>100625322/100512584/110260724/100519446/100217396/100312967/100515451/100511161/100154792/100524423/100519533/100523738/100153250/100524478/100519306/100627653/100512162/100170845/100512194/100625999/397654/100170771/100625799/100156632/397348/110255933/100170768/397097/110259207/100152542/100521498/100153506/100170145</t>
  </si>
  <si>
    <t>56/1299</t>
  </si>
  <si>
    <t>414396/397653/100738123/100626716/100520849/100157220/100126852/100625589/100518131/100513412/100627936/100514491/397070/396848/733585/100525960/100627123/100156660/397620/397483/100524831/100156602/397019/102167153/396974/100513811/100520187/397162/100515967/396707/100511642/100525766/396609/100517284/100518536/100518997/404693/100153927/100153454/100623707/791125/100736655/397657/397190/100158200/100621789/397157/397460/396610/396849/100624272/100624069/100623256/102163961/733612/100624533</t>
  </si>
  <si>
    <t>21/1299</t>
  </si>
  <si>
    <t>100514687/100153301/733685/100621218/100626793/100525303/100142669/100516656/100524103/396978/100515577/100156545/399535/100155020/100156530/100624482/100524223/100156047/396841/100152303/100523701</t>
  </si>
  <si>
    <t>18/1299</t>
  </si>
  <si>
    <t>22/1299</t>
  </si>
  <si>
    <t>397574/100312970/100626793/444995/100519258/444997/100522126/100113422/100171403/100515577/100520636/397439/100524592/100154613/100523602/448980/100312969/100152303/100157521/100135661/448982/397324</t>
  </si>
  <si>
    <t>25/1299</t>
  </si>
  <si>
    <t>100518131/100153301/100157745/100514878/100512110/100152339/100156778/100621788/100157143/100524726/100233232/100511393/100621789/100516581/100525664/100157480/503700/100624272/100462718/100514555/100517258/100521692/100157292/100514626/100152497</t>
  </si>
  <si>
    <t>24/1299</t>
  </si>
  <si>
    <t>100157246/100125828/100625110/100622795/100152675/396609/100518251/100517587/397276/106508765/100518718/397011/100518350/397596/414902/100037982/100513348/396610/100515613/100739102/100627612/100512354/100516165/100519700</t>
  </si>
  <si>
    <t>396755/100145903/100514402/100518131/100622482/100512153/100511890/397568/100623628/397504/100513811/100518251/397652/100157793/397077/100522613/100623707/100156537/100621789/751859/100739102/397149</t>
  </si>
  <si>
    <t>414396/397653/100738123/100626716/100152001/100157220/100514402/100518131/654405/396848/733640/100156660/100623628/397483/397019/100513811/100049657/444999/397652/100153927/100522613/100623707/791125/100522721/100523324/397190/100517279/100621789/100516581/397523/397454/396849/100512755/574062/100518073/733612</t>
  </si>
  <si>
    <t>35/1299</t>
  </si>
  <si>
    <t>100518131/654405/397656/100519446/100519210/100037303/397090/100525187/100518796/100135677/110260661/100513811/100513840/396609/100518251/397276/100153927/100623707/100153039/110261574/791125/100134967/100621789/594852/100516581/100156737/102160080/396610/397523/396849/100127167/397088/574062/100525505/100626032</t>
  </si>
  <si>
    <t>396945/396755/397062/100518131/100153381/100512153/100038030/397070/110260638/100516289/396729/397674/100153461/100513811/397584/100522855/396653/396823/100153927/100156226/397009/100623707/733648/100621789/397157/100233194/445512/100620215/100738870/100101924/100525505/100512186/100152497</t>
  </si>
  <si>
    <t>59/1299</t>
  </si>
  <si>
    <t>414396/397653/100157539/100145903/100738470/100134963/100514402/100516161/102160861/100512153/733640/574054/100622245/100521999/100623628/100517823/100519258/100155712/100037991/100522126/100156018/100156602/100152232/100522174/397504/100520187/100049657/100524459/100518251/397652/100037985/100152904/100157793/100522613/100513629/100524622/100154130/100516050/100519869/100156537/100037988/100624738/100520115/100524355/100157302/100513441/397671/100516402/733605/448980/100522486/100142688/100156799/100153248/574062/100521478/100157521/448982/397149</t>
  </si>
  <si>
    <t>396945/100145903/100514402/654405/100512153/396848/100519210/397121/396888/100623628/733615/100517203/397504/100154056/100513811/396665/100518251/397652/396856/100153927/102165618/100157793/100522613/100517279/100155304/100156537/100516581/100516293/503700/397523/397142/397454/100515165/733590/100037273/100621275/397149/100525505/100622020</t>
  </si>
  <si>
    <t>43/1299</t>
  </si>
  <si>
    <t>414396/397653/100145903/397555/494457/100524203/100513412/100153161/397656/100512009/100627924/100621470/100512083/102166598/397090/100511102/100623628/100157729/100520043/100514741/397019/397504/100737993/100152635/396609/100517409/100517284/100520932/397652/100157793/733594/100174962/100302016/100144492/100156537/110255967/100736682/396610/396849/397088/100524853/100524587/397149</t>
  </si>
  <si>
    <t>100154637/100512659/100518189/100157887/100155420/100511890/100518664/100154509/100516539/768109/100625186/100511390/100154606/100512557/100156353/768101/110260628/100738040/768108/100515026/100514153/100517041/100154006/102167536/100156573/100622191/768110/100512506/100626496/100621703/100523448/100522884/768102/110256499/100625217/102158045</t>
  </si>
  <si>
    <t>27/1299</t>
  </si>
  <si>
    <t>414425/100625473/397574/100126288/100157173/100738827/100621218/397568/100127351/100134962/100521142/100522126/100113422/100518218/100152230/100515577/100522133/100152503/397439/100517713/100524828/448980/397603/100157521/100516877/100512963/448982</t>
  </si>
  <si>
    <t>100520040/100514687/100153301/100622986/100158154/397568/100626793/733641/397602/100113422/100524103/100522855/399535/100522133/396823/396967/100623786/100521318/100626911/399539/100515636/100627128/397546/397026/100154828/396968/100157162/100738870/100154160/100524659/397603/100152303/100127150</t>
  </si>
  <si>
    <t>100519487/100158082/100517681/100126852/100518131/100515194/100156938/100627936/100623414/100523513/100512009/100192439/100192438/100155631/100286859/396691/494460/100621284/100517310/100156359/397674/397019/102167153/100154343/100525766/100153200/100518251/100627504/100522643/100623369/100153927/100623707/100153477/791125/100523324/100627579/100621789/100511850/100737194/100151886/397523/100144501/396849/100157825/100623256/100624533/100152497</t>
  </si>
  <si>
    <t>41/1299</t>
  </si>
  <si>
    <t>396755/100519104/100145903/100188977/100126852/100519575/100518131/100512153/100038030/100625739/100526122/100337662/100156602/100522174/100154942/397504/100513811/100520187/100521092/100518251/100625452/100621038/100170845/100153927/100623707/100170771/100522720/106504095/100153677/100516050/100622752/100510897/100621789/397472/396849/100155821/100620726/100521611/100511661/100101924/100525505</t>
  </si>
  <si>
    <t>100522387/100271929/396958/100624239/100157709/100512596/733595/106504120/404697/100524240/100142668/100154117/100037961/100515235/100518302/100154477/100142667/100153090/100516866/100155124/100525048/396926/449572/100514713/100156917/100156798/100525777/100049700/100513002/397472/100514188/100154940/100736866/100521769/404696</t>
  </si>
  <si>
    <t>100622482/100524215/100623695/100520433/733643/100522019/100156098/100625452/100621038/100156226/100626923/397343/780411/100620215/100153369/100154421/100518735/780410</t>
  </si>
  <si>
    <t>100158082/100126852/100518131/100627936/100192439/100192438/100135663/100157729/100621690/100156602/100513811/100520187/100622217/100525766/396609/100518251/100171389/100153927/100623707/791125/100522721/100127355/100144492/100621789/396610/396849/574062/100624533/100525505/100152497</t>
  </si>
  <si>
    <t>733686/100518636/100514402/654405/397070/733640/100627123/100623628/100156602/100520187/100625051/100049657/444999/100518251/397652/100153927/733594/100522613/100517279/100516581/100736682/397523/397454/100153507/100525505</t>
  </si>
  <si>
    <t>396755/396810/100512584/100518131/100627936/100525129/397070/100519446/100125828/100151794/100525960/100627123/100511446/100627019/100511161/100157745/100520314/100623628/100155918/396729/100514741/100156602/100154056/100513811/100520187/100525766/396609/100518251/397652/100153927/102165618/397009/100623707/100515847/100522721/100127355/100519155/100627579/100621789/397157/100511026/396610/100144501/396849/100526136/100153248/100515414/100152514/100624533/100517317/780425/100621275/100524587/100525505/100144499/100152497</t>
  </si>
  <si>
    <t>106507753/397656/100520874/100158211/100517785/100737559/397090/100156353/414433/100126292/100152191/100737226/100521629/100517817/110261574/100511407/100518830/100134967/100523128/102160080/100515500/100625964/397088/733612/100621823</t>
  </si>
  <si>
    <t>23/1299</t>
  </si>
  <si>
    <t>397601/100126852/100518131/100512153/100038030/397070/397202/100627123/100156602/100513811/100520187/100518251/100153927/100623707/733648/100621789/397201/397157/100511026/100526136/100101924/100525505/100152497</t>
  </si>
  <si>
    <t>38/1299</t>
  </si>
  <si>
    <t>396755/396810/100622538/100514402/100518131/397070/100519446/100622420/100312967/100519210/100515451/100627123/100511786/100519533/100156602/100513811/100520187/100049657/100518251/100153927/100522613/100623707/100157507/791125/100625799/100516050/100621789/100516581/397126/100511026/396849/100624272/100156632/100170768/397097/780425/100525505/100152497</t>
  </si>
  <si>
    <t>26/1299</t>
  </si>
  <si>
    <t>397093/397656/100512153/100624262/100524417/110260638/100524037/100511806/654298/396691/100627243/110257437/445002/396665/100169652/110259483/100152307/100153927/100156226/100155304/396957/397142/100620215/396849/397088/397400</t>
  </si>
  <si>
    <t>65/1299</t>
  </si>
  <si>
    <t>397601/396755/100622259/396810/100154202/100158082/397377/100626270/100514491/397070/733585/100511890/100526122/100525960/100627123/100511446/100135663/100511102/100623628/100152572/100240743/396729/100156602/100522174/100513811/100520187/100515448/396665/100622217/100513840/100517170/100624059/100525766/396609/396646/100518251/100517409/397276/397652/100518997/100738389/100153927/397009/100620494/100520100/100522721/100127355/100627579/100524741/397157/100233194/100513441/396610/100518724/100144501/733590/100526136/100511657/100153248/100515414/100170767/397400/574062/100517317/100525505</t>
  </si>
  <si>
    <t>396945/100192318/100158082/397555/100511027/100518131/100101922/100156877/100511102/100515770/100154056/100513811/397162/100169932/396665/100153233/100518251/397276/100518718/100151828/100153927/397077/100623707/100517279/100516050/100155304/100192447/100144492/100621789/397454/100627715/100125959/751859/397400/574062/733612/100153794/100525505</t>
  </si>
  <si>
    <t>397093/100126852/100518131/100624262/397202/100152741/100513214/654298/100523576/396691/100518649/100513811/100524569/100628192/100169652/100153567/100518251/100625452/100621038/100152307/100153927/100037294/100623707/397657/733648/100155304/100621789/100517932/100622500/397201/397142/100157920/100153248/574062/100525505</t>
  </si>
  <si>
    <t>100628131/641354/733685/100626793/100525303/100294707/100521952/100515702/100157885/100515039/100521358/100157920/100514805/100623101/100152303/100294706/100517457/100155920</t>
  </si>
  <si>
    <t>100158082/100126852/654405/397656/106506270/397090/100511102/100623628/100037286/397674/100154056/100513811/100049657/396609/397652/102165618/100628097/110261574/100517279/100134967/100516581/100513441/102160080/396610/397523/397454/100142688/100170767/397088/574062/733612/100621275</t>
  </si>
  <si>
    <t>100037999/397377/100514402/654405/397656/100511786/414388/397090/100511102/100623628/100512363/397674/100154056/100513811/100049657/397481/397652/396856/100153927/100522613/110261574/397636/100134967/100516581/100513441/102160080/397523/100142688/397088/574062/396693/397326/733612/396828/100622020</t>
  </si>
  <si>
    <t>SUPT5H</t>
    <phoneticPr fontId="1" type="noConversion"/>
  </si>
  <si>
    <t>SND1</t>
    <phoneticPr fontId="1" type="noConversion"/>
  </si>
  <si>
    <t>KIAA1549L</t>
    <phoneticPr fontId="1" type="noConversion"/>
  </si>
  <si>
    <t>ENSSSCG00000038818</t>
    <phoneticPr fontId="1" type="noConversion"/>
  </si>
  <si>
    <t>SHMT1</t>
    <phoneticPr fontId="1" type="noConversion"/>
  </si>
  <si>
    <t>AHNAK</t>
    <phoneticPr fontId="1" type="noConversion"/>
  </si>
  <si>
    <t>PIK3CB</t>
    <phoneticPr fontId="1" type="noConversion"/>
  </si>
  <si>
    <t>MAGIX</t>
    <phoneticPr fontId="1" type="noConversion"/>
  </si>
  <si>
    <t>COPG2</t>
    <phoneticPr fontId="1" type="noConversion"/>
  </si>
  <si>
    <t>FGFR1OP2</t>
    <phoneticPr fontId="1" type="noConversion"/>
  </si>
  <si>
    <t>TOM1L2</t>
    <phoneticPr fontId="1" type="noConversion"/>
  </si>
  <si>
    <t>COL1A2</t>
    <phoneticPr fontId="1" type="noConversion"/>
  </si>
  <si>
    <t>RMND1</t>
    <phoneticPr fontId="1" type="noConversion"/>
  </si>
  <si>
    <t>PLP1</t>
    <phoneticPr fontId="1" type="noConversion"/>
  </si>
  <si>
    <t>S100A1</t>
    <phoneticPr fontId="1" type="noConversion"/>
  </si>
  <si>
    <t>POMC</t>
    <phoneticPr fontId="1" type="noConversion"/>
  </si>
  <si>
    <t>TUBB2B</t>
    <phoneticPr fontId="1" type="noConversion"/>
  </si>
  <si>
    <t>SORBS2</t>
    <phoneticPr fontId="1" type="noConversion"/>
  </si>
  <si>
    <t>YIPF5</t>
    <phoneticPr fontId="1" type="noConversion"/>
  </si>
  <si>
    <t>LITAF</t>
    <phoneticPr fontId="1" type="noConversion"/>
  </si>
  <si>
    <t>GH1</t>
    <phoneticPr fontId="1" type="noConversion"/>
  </si>
  <si>
    <t>BTBD8</t>
    <phoneticPr fontId="1" type="noConversion"/>
  </si>
  <si>
    <t>LIFR</t>
    <phoneticPr fontId="1" type="noConversion"/>
  </si>
  <si>
    <t>RPL31</t>
    <phoneticPr fontId="1" type="noConversion"/>
  </si>
  <si>
    <t>HEATR5A</t>
    <phoneticPr fontId="1" type="noConversion"/>
  </si>
  <si>
    <t>ARMC4</t>
    <phoneticPr fontId="1" type="noConversion"/>
  </si>
  <si>
    <t>C14orf39</t>
    <phoneticPr fontId="1" type="noConversion"/>
  </si>
  <si>
    <t>SENP7</t>
    <phoneticPr fontId="1" type="noConversion"/>
  </si>
  <si>
    <t>ACTA2</t>
    <phoneticPr fontId="1" type="noConversion"/>
  </si>
  <si>
    <t>COL3A1</t>
    <phoneticPr fontId="1" type="noConversion"/>
  </si>
  <si>
    <t>REXO2</t>
    <phoneticPr fontId="1" type="noConversion"/>
  </si>
  <si>
    <t>RGN</t>
    <phoneticPr fontId="1" type="noConversion"/>
  </si>
  <si>
    <t>ASIC1</t>
    <phoneticPr fontId="1" type="noConversion"/>
  </si>
  <si>
    <t>SYTL1</t>
    <phoneticPr fontId="1" type="noConversion"/>
  </si>
  <si>
    <t>TCF7L2</t>
    <phoneticPr fontId="1" type="noConversion"/>
  </si>
  <si>
    <t>CACNA1C</t>
    <phoneticPr fontId="1" type="noConversion"/>
  </si>
  <si>
    <t>EIF4ENIF1</t>
    <phoneticPr fontId="1" type="noConversion"/>
  </si>
  <si>
    <t>CTNND1</t>
    <phoneticPr fontId="1" type="noConversion"/>
  </si>
  <si>
    <t>MFSD13A</t>
    <phoneticPr fontId="1" type="noConversion"/>
  </si>
  <si>
    <t>PTPRO</t>
    <phoneticPr fontId="1" type="noConversion"/>
  </si>
  <si>
    <t>NHS</t>
    <phoneticPr fontId="1" type="noConversion"/>
  </si>
  <si>
    <t>IL17RB</t>
    <phoneticPr fontId="1" type="noConversion"/>
  </si>
  <si>
    <t>GBA2</t>
    <phoneticPr fontId="1" type="noConversion"/>
  </si>
  <si>
    <t>GJC2</t>
    <phoneticPr fontId="1" type="noConversion"/>
  </si>
  <si>
    <t>NEURL1</t>
    <phoneticPr fontId="1" type="noConversion"/>
  </si>
  <si>
    <t>DRD3</t>
    <phoneticPr fontId="1" type="noConversion"/>
  </si>
  <si>
    <t>PRR5L</t>
    <phoneticPr fontId="1" type="noConversion"/>
  </si>
  <si>
    <t>LYST</t>
    <phoneticPr fontId="1" type="noConversion"/>
  </si>
  <si>
    <t>LAMA3</t>
    <phoneticPr fontId="1" type="noConversion"/>
  </si>
  <si>
    <t>FANCA</t>
    <phoneticPr fontId="1" type="noConversion"/>
  </si>
  <si>
    <t>RYK</t>
    <phoneticPr fontId="1" type="noConversion"/>
  </si>
  <si>
    <t>CCDC136</t>
    <phoneticPr fontId="1" type="noConversion"/>
  </si>
  <si>
    <t>ATP11A</t>
    <phoneticPr fontId="1" type="noConversion"/>
  </si>
  <si>
    <t>ANKRD28</t>
    <phoneticPr fontId="1" type="noConversion"/>
  </si>
  <si>
    <t>NRG2</t>
    <phoneticPr fontId="1" type="noConversion"/>
  </si>
  <si>
    <t>CFAP52</t>
    <phoneticPr fontId="1" type="noConversion"/>
  </si>
  <si>
    <t>SGK1</t>
    <phoneticPr fontId="1" type="noConversion"/>
  </si>
  <si>
    <t>TMEM266</t>
    <phoneticPr fontId="1" type="noConversion"/>
  </si>
  <si>
    <t>SUGP2</t>
    <phoneticPr fontId="1" type="noConversion"/>
  </si>
  <si>
    <t>CACNB2</t>
    <phoneticPr fontId="1" type="noConversion"/>
  </si>
  <si>
    <t>PDK3</t>
    <phoneticPr fontId="1" type="noConversion"/>
  </si>
  <si>
    <t>SYNPR</t>
    <phoneticPr fontId="1" type="noConversion"/>
  </si>
  <si>
    <t>SHISAL1</t>
    <phoneticPr fontId="1" type="noConversion"/>
  </si>
  <si>
    <t>EPB41L2</t>
    <phoneticPr fontId="1" type="noConversion"/>
  </si>
  <si>
    <t>USP16</t>
    <phoneticPr fontId="1" type="noConversion"/>
  </si>
  <si>
    <t>SLC38A11</t>
    <phoneticPr fontId="1" type="noConversion"/>
  </si>
  <si>
    <t>ARHGAP6</t>
    <phoneticPr fontId="1" type="noConversion"/>
  </si>
  <si>
    <t>WEE2</t>
    <phoneticPr fontId="1" type="noConversion"/>
  </si>
  <si>
    <t>ITSN2</t>
    <phoneticPr fontId="1" type="noConversion"/>
  </si>
  <si>
    <t>ATP5F1C</t>
    <phoneticPr fontId="1" type="noConversion"/>
  </si>
  <si>
    <t>SNX7</t>
    <phoneticPr fontId="1" type="noConversion"/>
  </si>
  <si>
    <t>TLL2</t>
    <phoneticPr fontId="1" type="noConversion"/>
  </si>
  <si>
    <t>ST14</t>
    <phoneticPr fontId="1" type="noConversion"/>
  </si>
  <si>
    <t>B4GALNT3</t>
    <phoneticPr fontId="1" type="noConversion"/>
  </si>
  <si>
    <t>CHST3</t>
    <phoneticPr fontId="1" type="noConversion"/>
  </si>
  <si>
    <t>ITGA10</t>
    <phoneticPr fontId="1" type="noConversion"/>
  </si>
  <si>
    <t>GABRE</t>
    <phoneticPr fontId="1" type="noConversion"/>
  </si>
  <si>
    <t>NAALADL2</t>
    <phoneticPr fontId="1" type="noConversion"/>
  </si>
  <si>
    <t>DNM1</t>
    <phoneticPr fontId="1" type="noConversion"/>
  </si>
  <si>
    <t>SCRIB</t>
    <phoneticPr fontId="1" type="noConversion"/>
  </si>
  <si>
    <t>ITPR1</t>
    <phoneticPr fontId="1" type="noConversion"/>
  </si>
  <si>
    <t>ARHGEF2</t>
    <phoneticPr fontId="1" type="noConversion"/>
  </si>
  <si>
    <t>ABLIM3</t>
    <phoneticPr fontId="1" type="noConversion"/>
  </si>
  <si>
    <t>TNS3</t>
    <phoneticPr fontId="1" type="noConversion"/>
  </si>
  <si>
    <t>QSER1</t>
    <phoneticPr fontId="1" type="noConversion"/>
  </si>
  <si>
    <t>BCAP29</t>
    <phoneticPr fontId="1" type="noConversion"/>
  </si>
  <si>
    <t>MLPH</t>
    <phoneticPr fontId="1" type="noConversion"/>
  </si>
  <si>
    <t>TTC39A</t>
    <phoneticPr fontId="1" type="noConversion"/>
  </si>
  <si>
    <t>TOX</t>
    <phoneticPr fontId="1" type="noConversion"/>
  </si>
  <si>
    <t>EPB41</t>
    <phoneticPr fontId="1" type="noConversion"/>
  </si>
  <si>
    <t>GULP1</t>
    <phoneticPr fontId="1" type="noConversion"/>
  </si>
  <si>
    <t>GFRA1</t>
    <phoneticPr fontId="1" type="noConversion"/>
  </si>
  <si>
    <t>TENM2</t>
    <phoneticPr fontId="1" type="noConversion"/>
  </si>
  <si>
    <t>C1QTNF7</t>
    <phoneticPr fontId="1" type="noConversion"/>
  </si>
  <si>
    <t>PTPRJ</t>
    <phoneticPr fontId="1" type="noConversion"/>
  </si>
  <si>
    <t>ZNF382</t>
    <phoneticPr fontId="1" type="noConversion"/>
  </si>
  <si>
    <t>MRO</t>
    <phoneticPr fontId="1" type="noConversion"/>
  </si>
  <si>
    <t>ATP8B4</t>
    <phoneticPr fontId="1" type="noConversion"/>
  </si>
  <si>
    <t>SLC25A25</t>
    <phoneticPr fontId="1" type="noConversion"/>
  </si>
  <si>
    <t>STYXL1</t>
    <phoneticPr fontId="1" type="noConversion"/>
  </si>
  <si>
    <t>L1CAM</t>
    <phoneticPr fontId="1" type="noConversion"/>
  </si>
  <si>
    <t>PDLIM5</t>
    <phoneticPr fontId="1" type="noConversion"/>
  </si>
  <si>
    <t>SGIP1</t>
    <phoneticPr fontId="1" type="noConversion"/>
  </si>
  <si>
    <t>RUSC1</t>
    <phoneticPr fontId="1" type="noConversion"/>
  </si>
  <si>
    <t>SGK1, RPS3</t>
    <phoneticPr fontId="1" type="noConversion"/>
  </si>
  <si>
    <t>RPS3</t>
    <phoneticPr fontId="1" type="noConversion"/>
  </si>
  <si>
    <t>ARHGEF25</t>
    <phoneticPr fontId="1" type="noConversion"/>
  </si>
  <si>
    <t>FDPS</t>
    <phoneticPr fontId="1" type="noConversion"/>
  </si>
  <si>
    <t>COLEC11</t>
    <phoneticPr fontId="1" type="noConversion"/>
  </si>
  <si>
    <t>RAB7B</t>
    <phoneticPr fontId="1" type="noConversion"/>
  </si>
  <si>
    <t>TBC1D15</t>
    <phoneticPr fontId="1" type="noConversion"/>
  </si>
  <si>
    <t>STAG1</t>
    <phoneticPr fontId="1" type="noConversion"/>
  </si>
  <si>
    <t>hnRNP U</t>
    <phoneticPr fontId="1" type="noConversion"/>
  </si>
  <si>
    <t>hnRNP A2/B1</t>
    <phoneticPr fontId="1" type="noConversion"/>
  </si>
  <si>
    <t>HNRNPA2B1</t>
    <phoneticPr fontId="1" type="noConversion"/>
  </si>
  <si>
    <t>HNRNPU</t>
    <phoneticPr fontId="1" type="noConversion"/>
  </si>
  <si>
    <t>HNRNPL</t>
    <phoneticPr fontId="1" type="noConversion"/>
  </si>
  <si>
    <t>LYST, SGK1</t>
    <phoneticPr fontId="1" type="noConversion"/>
  </si>
  <si>
    <t>hnRNP H1</t>
    <phoneticPr fontId="1" type="noConversion"/>
  </si>
  <si>
    <t>HNRNPH1</t>
    <phoneticPr fontId="1" type="noConversion"/>
  </si>
  <si>
    <t>HNRNPD</t>
    <phoneticPr fontId="1" type="noConversion"/>
  </si>
  <si>
    <t>KHDRBS1</t>
    <phoneticPr fontId="1" type="noConversion"/>
  </si>
  <si>
    <t>KHDRBS2</t>
    <phoneticPr fontId="1" type="noConversion"/>
  </si>
  <si>
    <t>YB-1</t>
    <phoneticPr fontId="1" type="noConversion"/>
  </si>
  <si>
    <t>Sam68</t>
    <phoneticPr fontId="1" type="noConversion"/>
  </si>
  <si>
    <t>hnRNP D</t>
    <phoneticPr fontId="1" type="noConversion"/>
  </si>
  <si>
    <r>
      <t>RPS3</t>
    </r>
    <r>
      <rPr>
        <sz val="11"/>
        <color rgb="FF7030A0"/>
        <rFont val="宋体"/>
        <family val="1"/>
        <charset val="134"/>
      </rPr>
      <t>，</t>
    </r>
    <r>
      <rPr>
        <sz val="11"/>
        <color rgb="FFFF0000"/>
        <rFont val="Times New Roman"/>
        <family val="1"/>
      </rPr>
      <t>ACTB</t>
    </r>
    <phoneticPr fontId="1" type="noConversion"/>
  </si>
  <si>
    <r>
      <t xml:space="preserve">ACTB, </t>
    </r>
    <r>
      <rPr>
        <sz val="11"/>
        <color rgb="FF0070C0"/>
        <rFont val="Times New Roman"/>
        <family val="1"/>
      </rPr>
      <t>TNS3</t>
    </r>
    <phoneticPr fontId="1" type="noConversion"/>
  </si>
  <si>
    <r>
      <t xml:space="preserve">ACTB, </t>
    </r>
    <r>
      <rPr>
        <sz val="11"/>
        <color rgb="FF7030A0"/>
        <rFont val="Times New Roman"/>
        <family val="1"/>
      </rPr>
      <t>RPS3</t>
    </r>
    <phoneticPr fontId="1" type="noConversion"/>
  </si>
  <si>
    <t>FSHR</t>
  </si>
  <si>
    <t>APOE</t>
  </si>
  <si>
    <t>13:189457551-189457604</t>
  </si>
  <si>
    <t>2:32645871-32645951</t>
  </si>
  <si>
    <t>13:25207238-25207700</t>
  </si>
  <si>
    <t>1:120548346-120549922</t>
  </si>
  <si>
    <t>7:116412735-116412740</t>
  </si>
  <si>
    <t>1:14360325-14373312</t>
  </si>
  <si>
    <t>1:14493244-14493363</t>
  </si>
  <si>
    <t>1:14475886-14475966</t>
  </si>
  <si>
    <t>ESR2</t>
  </si>
  <si>
    <t>1:193825398-193825486</t>
  </si>
  <si>
    <t>X:120397856-120397907</t>
  </si>
  <si>
    <t>3:91729676-91730435</t>
  </si>
  <si>
    <t>3:91726486-91727493</t>
  </si>
  <si>
    <t>JAK2</t>
  </si>
  <si>
    <t>1:216860878-216863453</t>
  </si>
  <si>
    <t>1:216866980-216867060</t>
  </si>
  <si>
    <t>1:217001617-217001729</t>
  </si>
  <si>
    <t>MSMB</t>
  </si>
  <si>
    <t>12:43547209-43547289</t>
  </si>
  <si>
    <t>12:43539645-43543413</t>
  </si>
  <si>
    <t>12:43547209-43547926</t>
  </si>
  <si>
    <t>NOS1</t>
  </si>
  <si>
    <t>NR2C2</t>
  </si>
  <si>
    <t>13:69557744-69557827</t>
  </si>
  <si>
    <t>RIPK2</t>
  </si>
  <si>
    <t>4:47068782-47068935</t>
  </si>
  <si>
    <t>4:97392705-97392741</t>
  </si>
  <si>
    <t>SLC6A4</t>
  </si>
  <si>
    <t>12:46294301-46294524</t>
  </si>
  <si>
    <t>12:20497985-20498022</t>
  </si>
  <si>
    <t>STAT5B</t>
  </si>
  <si>
    <t>12:20508455-20508571</t>
  </si>
  <si>
    <t>9:77201866-77201919</t>
  </si>
  <si>
    <t>TACR3</t>
  </si>
  <si>
    <t xml:space="preserve">Table S2. Counts of alternative splicing events among the pubertal hypothalamus, pituitary and ovary (PSI&gt;0.1,FDR&lt;0.05) </t>
    <phoneticPr fontId="1" type="noConversion"/>
  </si>
  <si>
    <t>6:89737528-89737605</t>
  </si>
  <si>
    <t>ZSCAN20</t>
  </si>
  <si>
    <t>3:6481201-6481249</t>
  </si>
  <si>
    <t>ZNF789</t>
  </si>
  <si>
    <t>9:109242697-109242749</t>
  </si>
  <si>
    <t>ZNF786</t>
  </si>
  <si>
    <t>2:52311597-52311719</t>
  </si>
  <si>
    <t>ZNF672</t>
  </si>
  <si>
    <t>6:60639557-60639626</t>
  </si>
  <si>
    <t>ZNF667</t>
  </si>
  <si>
    <t>6:60649306-60649424</t>
  </si>
  <si>
    <t>6:60647261-60647296</t>
  </si>
  <si>
    <t>4:125837149-125837271</t>
  </si>
  <si>
    <t>ZNF644</t>
  </si>
  <si>
    <t>6:50442531-50442559</t>
  </si>
  <si>
    <t>ZNF576</t>
  </si>
  <si>
    <t>1:161921817-161921897</t>
  </si>
  <si>
    <t>ZNF532</t>
  </si>
  <si>
    <t>1:161984232-161984562</t>
  </si>
  <si>
    <t>6:46305917-46306038</t>
  </si>
  <si>
    <t>ZNF527</t>
  </si>
  <si>
    <t>6:42275807-42275900</t>
  </si>
  <si>
    <t>ZNF507</t>
  </si>
  <si>
    <t>2:79503311-79505926</t>
  </si>
  <si>
    <t>ZNF454</t>
  </si>
  <si>
    <t>2:79501329-79501409</t>
  </si>
  <si>
    <t>10:41673191-41673315</t>
  </si>
  <si>
    <t>ZNF438</t>
  </si>
  <si>
    <t>6:35121108-35121188</t>
  </si>
  <si>
    <t>ZNF423</t>
  </si>
  <si>
    <t>13:8317825-8317905</t>
  </si>
  <si>
    <t>ZNF385D</t>
  </si>
  <si>
    <t>2:71617822-71617931</t>
  </si>
  <si>
    <t>ZNF358</t>
  </si>
  <si>
    <t>14:92197612-92197656</t>
  </si>
  <si>
    <t>ZNF239</t>
  </si>
  <si>
    <t>3:43552132-43552199</t>
  </si>
  <si>
    <t>ZNF169</t>
  </si>
  <si>
    <t>3:43540385-43540475</t>
  </si>
  <si>
    <t>3:43513397-43513484</t>
  </si>
  <si>
    <t>13:135007591-135007726</t>
  </si>
  <si>
    <t>ZNF148</t>
  </si>
  <si>
    <t>14:22540999-22541112</t>
  </si>
  <si>
    <t>ZNF140</t>
  </si>
  <si>
    <t>1:128913028-128913113</t>
  </si>
  <si>
    <t>ZNF106</t>
  </si>
  <si>
    <t>13:32829379-32829487</t>
  </si>
  <si>
    <t>ZMYND10</t>
  </si>
  <si>
    <t>14:81578646-81578726</t>
  </si>
  <si>
    <t>ZMIZ1</t>
  </si>
  <si>
    <t>X:83399482-83399514</t>
  </si>
  <si>
    <t>ZMAT1</t>
  </si>
  <si>
    <t>6:159951301-159951477</t>
  </si>
  <si>
    <t>ZFYVE9</t>
  </si>
  <si>
    <t>14:109105147-109105167</t>
  </si>
  <si>
    <t>ZFYVE27</t>
  </si>
  <si>
    <t>2:89045636-89045760</t>
  </si>
  <si>
    <t>ZFYVE16</t>
  </si>
  <si>
    <t>2:89067992-89068138</t>
  </si>
  <si>
    <t>16:18634923-18634946</t>
  </si>
  <si>
    <t>ZFR</t>
  </si>
  <si>
    <t>2:7100917-7101110</t>
  </si>
  <si>
    <t>ZFPL1</t>
  </si>
  <si>
    <t>7:92491162-92491901</t>
  </si>
  <si>
    <t>ZFP36L1</t>
  </si>
  <si>
    <t>6:46784633-46784759</t>
  </si>
  <si>
    <t>ZFP30</t>
  </si>
  <si>
    <t>X:106435471-106435541</t>
  </si>
  <si>
    <t>ZDHHC9</t>
  </si>
  <si>
    <t>11:1334543-1334587</t>
  </si>
  <si>
    <t>ZDHHC20</t>
  </si>
  <si>
    <t>11:1330635-1331658</t>
  </si>
  <si>
    <t>X:60552843-60552886</t>
  </si>
  <si>
    <t>ZDHHC15</t>
  </si>
  <si>
    <t>13:14847843-14847878</t>
  </si>
  <si>
    <t>ZCWPW2</t>
  </si>
  <si>
    <t>3:8348929-8349179</t>
  </si>
  <si>
    <t>ZCWPW1</t>
  </si>
  <si>
    <t>7:110495431-110495505</t>
  </si>
  <si>
    <t>ZC3H14</t>
  </si>
  <si>
    <t>11:21364975-21365058</t>
  </si>
  <si>
    <t>ZC3H13</t>
  </si>
  <si>
    <t>11:21364975-21365028</t>
  </si>
  <si>
    <t>X:51568206-51568243</t>
  </si>
  <si>
    <t>ZC3H12B</t>
  </si>
  <si>
    <t>4:57805396-57805469</t>
  </si>
  <si>
    <t>ZC2HC1A</t>
  </si>
  <si>
    <t>13:82130938-82131295</t>
  </si>
  <si>
    <t>ZBTB38</t>
  </si>
  <si>
    <t>13:145644556-145644669</t>
  </si>
  <si>
    <t>ZBTB20</t>
  </si>
  <si>
    <t>12:35643694-35643722</t>
  </si>
  <si>
    <t>YPEL2</t>
  </si>
  <si>
    <t>12:35602434-35602514</t>
  </si>
  <si>
    <t>6:158403644-158403724</t>
  </si>
  <si>
    <t>YIPF1</t>
  </si>
  <si>
    <t>6:105506140-105506316</t>
  </si>
  <si>
    <t>YES1</t>
  </si>
  <si>
    <t>9:32905928-32905975</t>
  </si>
  <si>
    <t>YAP1</t>
  </si>
  <si>
    <t>5:28830604-28830684</t>
  </si>
  <si>
    <t>XPOT</t>
  </si>
  <si>
    <t>5:28828537-28828935</t>
  </si>
  <si>
    <t>14:6242899-6242992</t>
  </si>
  <si>
    <t>XPO7</t>
  </si>
  <si>
    <t>15:44726944-44726981</t>
  </si>
  <si>
    <t>WWC2</t>
  </si>
  <si>
    <t>15:54050911-54050967</t>
  </si>
  <si>
    <t>WRN</t>
  </si>
  <si>
    <t>12:17636568-17636648</t>
  </si>
  <si>
    <t>WNT3</t>
  </si>
  <si>
    <t>5:68137689-68137715</t>
  </si>
  <si>
    <t>WNK1</t>
  </si>
  <si>
    <t>5:68135797-68135838</t>
  </si>
  <si>
    <t>7:52139030-52139110</t>
  </si>
  <si>
    <t>WHAMM</t>
  </si>
  <si>
    <t>8:4387370-4387450</t>
  </si>
  <si>
    <t>WFS1</t>
  </si>
  <si>
    <t>8:4386172-4386257</t>
  </si>
  <si>
    <t>7:52890936-52891024</t>
  </si>
  <si>
    <t>WDR73</t>
  </si>
  <si>
    <t>13:31651143-31651227</t>
  </si>
  <si>
    <t>WDR6</t>
  </si>
  <si>
    <t>6:12744352-12744408</t>
  </si>
  <si>
    <t>WDR59</t>
  </si>
  <si>
    <t>3:68618295-68618317</t>
  </si>
  <si>
    <t>WDR54</t>
  </si>
  <si>
    <t>4:111067364-111067374</t>
  </si>
  <si>
    <t>WDR47</t>
  </si>
  <si>
    <t>2:86345459-86345599</t>
  </si>
  <si>
    <t>WDR41</t>
  </si>
  <si>
    <t>2:86355098-86355153</t>
  </si>
  <si>
    <t>10:68487712-68490051</t>
  </si>
  <si>
    <t>WDR37</t>
  </si>
  <si>
    <t>15:38680657-38680677</t>
  </si>
  <si>
    <t>WDR17</t>
  </si>
  <si>
    <t>X:42723623-42723738</t>
  </si>
  <si>
    <t>WDR13</t>
  </si>
  <si>
    <t>8:133814587-133814670</t>
  </si>
  <si>
    <t>WDFY3</t>
  </si>
  <si>
    <t>6:84646283-84646482</t>
  </si>
  <si>
    <t>WASF2</t>
  </si>
  <si>
    <t>4:101788260-101788340</t>
  </si>
  <si>
    <t>WARS2</t>
  </si>
  <si>
    <t>7:121237039-121237748</t>
  </si>
  <si>
    <t>WARS</t>
  </si>
  <si>
    <t>6:55014609-55014770</t>
  </si>
  <si>
    <t>VRK3</t>
  </si>
  <si>
    <t>9:73138282-73142174</t>
  </si>
  <si>
    <t>VPS50</t>
  </si>
  <si>
    <t>1:129160762-129160794</t>
  </si>
  <si>
    <t>VPS39</t>
  </si>
  <si>
    <t>9:60808387-60808515</t>
  </si>
  <si>
    <t>VPS26B</t>
  </si>
  <si>
    <t>4:37717734-37717813</t>
  </si>
  <si>
    <t>VPS13B</t>
  </si>
  <si>
    <t>1:219181482-219181565</t>
  </si>
  <si>
    <t>VLDLR</t>
  </si>
  <si>
    <t>5:88091128-88091208</t>
  </si>
  <si>
    <t>VEZT</t>
  </si>
  <si>
    <t>5:88073312-88073384</t>
  </si>
  <si>
    <t>2:7875588-7875996</t>
  </si>
  <si>
    <t>VEGFB</t>
  </si>
  <si>
    <t>4:117497243-117497286</t>
  </si>
  <si>
    <t>VCAM1</t>
  </si>
  <si>
    <t>1:20751761-20751980</t>
  </si>
  <si>
    <t>UTRN</t>
  </si>
  <si>
    <t>X:36760774-36761524</t>
  </si>
  <si>
    <t>USP9X</t>
  </si>
  <si>
    <t>X:36763259-36763335</t>
  </si>
  <si>
    <t>10:60329858-60330041</t>
  </si>
  <si>
    <t>USP6NL</t>
  </si>
  <si>
    <t>14:76338237-76338281</t>
  </si>
  <si>
    <t>USP54</t>
  </si>
  <si>
    <t>14:76310607-76310793</t>
  </si>
  <si>
    <t>14:76315905-76315919</t>
  </si>
  <si>
    <t>13:31854941-31855044</t>
  </si>
  <si>
    <t>USP4</t>
  </si>
  <si>
    <t>13:180684061-180684156</t>
  </si>
  <si>
    <t>USP25</t>
  </si>
  <si>
    <t>6:157287747-157287810</t>
  </si>
  <si>
    <t>USP24</t>
  </si>
  <si>
    <t>5:27031150-27031236</t>
  </si>
  <si>
    <t>USP15</t>
  </si>
  <si>
    <t>8:71394478-71394489</t>
  </si>
  <si>
    <t>USO1</t>
  </si>
  <si>
    <t>14:135123669-135123752</t>
  </si>
  <si>
    <t>UROS</t>
  </si>
  <si>
    <t>14:135122954-135122991</t>
  </si>
  <si>
    <t>UQCRQ</t>
  </si>
  <si>
    <t>17:38675795-38675872</t>
  </si>
  <si>
    <t>UQCC1</t>
  </si>
  <si>
    <t>15:112659175-112659255</t>
  </si>
  <si>
    <t>UNC80</t>
  </si>
  <si>
    <t>8:124477678-124477734</t>
  </si>
  <si>
    <t>UNC5C</t>
  </si>
  <si>
    <t>1:117531132-117531194</t>
  </si>
  <si>
    <t>UNC13C</t>
  </si>
  <si>
    <t>1:236155040-236155096</t>
  </si>
  <si>
    <t>UNC13B</t>
  </si>
  <si>
    <t>13:25483100-25483180</t>
  </si>
  <si>
    <t>ULK4</t>
  </si>
  <si>
    <t>5:83946802-83946948</t>
  </si>
  <si>
    <t>UHRF1BP1L</t>
  </si>
  <si>
    <t>11:65437899-65437913</t>
  </si>
  <si>
    <t>UGGT2</t>
  </si>
  <si>
    <t>15:59255090-59255157</t>
  </si>
  <si>
    <t>UGGT1</t>
  </si>
  <si>
    <t>11:47829174-47829183</t>
  </si>
  <si>
    <t>UCHL3</t>
  </si>
  <si>
    <t>11:47829289-47829300</t>
  </si>
  <si>
    <t>8:32353552-32353678</t>
  </si>
  <si>
    <t>UCHL1</t>
  </si>
  <si>
    <t>12:18992432-18992512</t>
  </si>
  <si>
    <t>UBTF</t>
  </si>
  <si>
    <t>4:34774630-34774636</t>
  </si>
  <si>
    <t>UBR5</t>
  </si>
  <si>
    <t>6:77642978-77643061</t>
  </si>
  <si>
    <t>UBR4</t>
  </si>
  <si>
    <t>15:76307489-76307620</t>
  </si>
  <si>
    <t>UBR3</t>
  </si>
  <si>
    <t>1:128375014-128375102</t>
  </si>
  <si>
    <t>UBR1</t>
  </si>
  <si>
    <t>3:37516466-37516555</t>
  </si>
  <si>
    <t>UBN1</t>
  </si>
  <si>
    <t>1:141975112-141975160</t>
  </si>
  <si>
    <t>UBE3A</t>
  </si>
  <si>
    <t>4:95501578-95501637</t>
  </si>
  <si>
    <t>UBAP2L</t>
  </si>
  <si>
    <t>X:41813776-41813877</t>
  </si>
  <si>
    <t>UBA1</t>
  </si>
  <si>
    <t>6:59777618-59777737</t>
  </si>
  <si>
    <t>U2AF2</t>
  </si>
  <si>
    <t>13:73303721-73303813</t>
  </si>
  <si>
    <t>TXNRD3</t>
  </si>
  <si>
    <t>3:31390560-31390640</t>
  </si>
  <si>
    <t>TXNDC11</t>
  </si>
  <si>
    <t>5:74873985-74874005</t>
  </si>
  <si>
    <t>TWF1</t>
  </si>
  <si>
    <t>10:29048412-29048488</t>
  </si>
  <si>
    <t>TUT7</t>
  </si>
  <si>
    <t>17:3498939-3499001</t>
  </si>
  <si>
    <t>TUSC3</t>
  </si>
  <si>
    <t>17:3385618-3385724</t>
  </si>
  <si>
    <t>7:1920258-1920338</t>
  </si>
  <si>
    <t>TUBB2B</t>
  </si>
  <si>
    <t>7:1925097-1925207</t>
  </si>
  <si>
    <t>7:1954339-1954449</t>
  </si>
  <si>
    <t>7:1953760-1953999</t>
  </si>
  <si>
    <t>7:1923856-1923936</t>
  </si>
  <si>
    <t>7:1949671-1954004</t>
  </si>
  <si>
    <t>7:1926231-1926630</t>
  </si>
  <si>
    <t>5:15189714-15190062</t>
  </si>
  <si>
    <t>TUBA1B</t>
  </si>
  <si>
    <t>6:129757116-129757144</t>
  </si>
  <si>
    <t>TTLL7</t>
  </si>
  <si>
    <t>7:98925885-98925923</t>
  </si>
  <si>
    <t>TTLL5</t>
  </si>
  <si>
    <t>1:207423869-207424149</t>
  </si>
  <si>
    <t>TTC39B</t>
  </si>
  <si>
    <t>1:207403419-207403681</t>
  </si>
  <si>
    <t>9:45837221-45837351</t>
  </si>
  <si>
    <t>TTC36</t>
  </si>
  <si>
    <t>13:200721908-200722134</t>
  </si>
  <si>
    <t>TTC3</t>
  </si>
  <si>
    <t>13:200732309-200732369</t>
  </si>
  <si>
    <t>3:40536415-40536527</t>
  </si>
  <si>
    <t>TSR3</t>
  </si>
  <si>
    <t>12:48399278-48399336</t>
  </si>
  <si>
    <t>TSR1</t>
  </si>
  <si>
    <t>X:82328339-82328355</t>
  </si>
  <si>
    <t>TSPAN6</t>
  </si>
  <si>
    <t>18:19493483-19493553</t>
  </si>
  <si>
    <t>TSPAN33</t>
  </si>
  <si>
    <t>2:81273020-81273070</t>
  </si>
  <si>
    <t>TSPAN17</t>
  </si>
  <si>
    <t>3:55198484-55198548</t>
  </si>
  <si>
    <t>TSGA10</t>
  </si>
  <si>
    <t>X:88174792-88176309</t>
  </si>
  <si>
    <t>TSC22D3</t>
  </si>
  <si>
    <t>X:88179502-88179582</t>
  </si>
  <si>
    <t>13:90691302-90691331</t>
  </si>
  <si>
    <t>TSC22D2</t>
  </si>
  <si>
    <t>1:268746515-268746550</t>
  </si>
  <si>
    <t>TRUB2</t>
  </si>
  <si>
    <t>1:268752223-268752284</t>
  </si>
  <si>
    <t>3:5970375-5970428</t>
  </si>
  <si>
    <t>TRRAP</t>
  </si>
  <si>
    <t>1:223890842-223890878</t>
  </si>
  <si>
    <t>TRPM3</t>
  </si>
  <si>
    <t>13:207212010-207212047</t>
  </si>
  <si>
    <t>TRPM2</t>
  </si>
  <si>
    <t>6:85586196-85586229</t>
  </si>
  <si>
    <t>TRNAU1AP</t>
  </si>
  <si>
    <t>4:43717522-43717558</t>
  </si>
  <si>
    <t>TRIQK</t>
  </si>
  <si>
    <t>4:43708397-43708477</t>
  </si>
  <si>
    <t>15:130823589-130823670</t>
  </si>
  <si>
    <t>TRIP12</t>
  </si>
  <si>
    <t>7:113559570-113559650</t>
  </si>
  <si>
    <t>TRIP11</t>
  </si>
  <si>
    <t>18:11133756-11133851</t>
  </si>
  <si>
    <t>TRIM24</t>
  </si>
  <si>
    <t>8:75874001-75874180</t>
  </si>
  <si>
    <t>TRIM2</t>
  </si>
  <si>
    <t>4:3094841-3094867</t>
  </si>
  <si>
    <t>TRAPPC9</t>
  </si>
  <si>
    <t>6:115746590-115746610</t>
  </si>
  <si>
    <t>TRAPPC8</t>
  </si>
  <si>
    <t>16:44175014-44175031</t>
  </si>
  <si>
    <t>TRAPPC13</t>
  </si>
  <si>
    <t>13:25833379-25833397</t>
  </si>
  <si>
    <t>TRAK1</t>
  </si>
  <si>
    <t>13:25871083-25871389</t>
  </si>
  <si>
    <t>AEMK02000682.1:936634-936714</t>
  </si>
  <si>
    <t>TRAF2</t>
  </si>
  <si>
    <t>5:492964-493040</t>
  </si>
  <si>
    <t>TRABD</t>
  </si>
  <si>
    <t>5:493504-493646</t>
  </si>
  <si>
    <t>6:28046675-28046757</t>
  </si>
  <si>
    <t>TPPP3</t>
  </si>
  <si>
    <t>4:95558921-95558996</t>
  </si>
  <si>
    <t>TPM3</t>
  </si>
  <si>
    <t>1:108995120-108995198</t>
  </si>
  <si>
    <t>TPM1</t>
  </si>
  <si>
    <t>1:109014880-109015005</t>
  </si>
  <si>
    <t>1:109014559-109014684</t>
  </si>
  <si>
    <t>1:37671437-37671518</t>
  </si>
  <si>
    <t>TPD52L1</t>
  </si>
  <si>
    <t>1:37678161-37678175</t>
  </si>
  <si>
    <t>4:56585223-56585249</t>
  </si>
  <si>
    <t>TPD52</t>
  </si>
  <si>
    <t>14:38764305-38764335</t>
  </si>
  <si>
    <t>TPCN1</t>
  </si>
  <si>
    <t>14:38668517-38668558</t>
  </si>
  <si>
    <t>12:60723787-60723886</t>
  </si>
  <si>
    <t>TOM1L2</t>
  </si>
  <si>
    <t>12:60723827-60723886</t>
  </si>
  <si>
    <t>12:31208416-31208495</t>
  </si>
  <si>
    <t>TOM1L1</t>
  </si>
  <si>
    <t>18:49150593-49150673</t>
  </si>
  <si>
    <t>TNS3</t>
  </si>
  <si>
    <t>AEMK02000510.1:733070-733150</t>
  </si>
  <si>
    <t>TNRC6A</t>
  </si>
  <si>
    <t>18:19636078-19636169</t>
  </si>
  <si>
    <t>TNPO3</t>
  </si>
  <si>
    <t>2:66285891-66285921</t>
  </si>
  <si>
    <t>TNPO2</t>
  </si>
  <si>
    <t>13:134098817-134099095</t>
  </si>
  <si>
    <t>TNK2</t>
  </si>
  <si>
    <t>13:109664889-109664975</t>
  </si>
  <si>
    <t>TNIK</t>
  </si>
  <si>
    <t>4:19876181-19876321</t>
  </si>
  <si>
    <t>TNFRSF11B</t>
  </si>
  <si>
    <t>4:19874214-19874239</t>
  </si>
  <si>
    <t>4:19850370-19850450</t>
  </si>
  <si>
    <t>5:94313827-94313910</t>
  </si>
  <si>
    <t>TMTC3</t>
  </si>
  <si>
    <t>5:94374656-94374738</t>
  </si>
  <si>
    <t>5:44133756-44133829</t>
  </si>
  <si>
    <t>TMTC1</t>
  </si>
  <si>
    <t>5:85321919-85322029</t>
  </si>
  <si>
    <t>TMPO</t>
  </si>
  <si>
    <t>5:85333576-85336317</t>
  </si>
  <si>
    <t>12:5889705-5889758</t>
  </si>
  <si>
    <t>TMEM94</t>
  </si>
  <si>
    <t>12:5895354-5895449</t>
  </si>
  <si>
    <t>1:236551232-236551995</t>
  </si>
  <si>
    <t>TMEM8B</t>
  </si>
  <si>
    <t>6:165710839-165710919</t>
  </si>
  <si>
    <t>TMEM69</t>
  </si>
  <si>
    <t>10:13804282-13804361</t>
  </si>
  <si>
    <t>TMEM63A</t>
  </si>
  <si>
    <t>13:197092467-197092547</t>
  </si>
  <si>
    <t>TMEM50B</t>
  </si>
  <si>
    <t>13:197082492-197082587</t>
  </si>
  <si>
    <t>13:197087555-197087675</t>
  </si>
  <si>
    <t>8:33012697-33012841</t>
  </si>
  <si>
    <t>TMEM33</t>
  </si>
  <si>
    <t>8:33012600-33012697</t>
  </si>
  <si>
    <t>2:9757544-9757632</t>
  </si>
  <si>
    <t>TMEM258</t>
  </si>
  <si>
    <t>14:81935108-81935143</t>
  </si>
  <si>
    <t>TMEM254</t>
  </si>
  <si>
    <t>1:250147280-250147303</t>
  </si>
  <si>
    <t>TMEM245</t>
  </si>
  <si>
    <t>18:18615413-18615549</t>
  </si>
  <si>
    <t>TMEM209</t>
  </si>
  <si>
    <t>5:35692536-35692649</t>
  </si>
  <si>
    <t>TMEM19</t>
  </si>
  <si>
    <t>AEMK02000452.1:2910627-2910707</t>
  </si>
  <si>
    <t>TMEM179</t>
  </si>
  <si>
    <t>X:90207291-90207378</t>
  </si>
  <si>
    <t>TMEM164</t>
  </si>
  <si>
    <t>2:95672056-95672340</t>
  </si>
  <si>
    <t>TMEM161B</t>
  </si>
  <si>
    <t>3:56455044-56455133</t>
  </si>
  <si>
    <t>TMEM131</t>
  </si>
  <si>
    <t>7:98347314-98347425</t>
  </si>
  <si>
    <t>TMED10</t>
  </si>
  <si>
    <t>6:150630643-150630734</t>
  </si>
  <si>
    <t>TM2D1</t>
  </si>
  <si>
    <t>14:107818782-107818843</t>
  </si>
  <si>
    <t>TLL2</t>
  </si>
  <si>
    <t>15:77229758-77229813</t>
  </si>
  <si>
    <t>TLK1</t>
  </si>
  <si>
    <t>15:77249916-77249984</t>
  </si>
  <si>
    <t>15:77234457-77234543</t>
  </si>
  <si>
    <t>6:27253815-27253910</t>
  </si>
  <si>
    <t>TK2</t>
  </si>
  <si>
    <t>7:38486779-38486859</t>
  </si>
  <si>
    <t>TJAP1</t>
  </si>
  <si>
    <t>5:66050451-66050585</t>
  </si>
  <si>
    <t>TIGAR</t>
  </si>
  <si>
    <t>1:11690581-11690988</t>
  </si>
  <si>
    <t>TIAM2</t>
  </si>
  <si>
    <t>13:194820526-194820926</t>
  </si>
  <si>
    <t>TIAM1</t>
  </si>
  <si>
    <t>9:81330751-81330831</t>
  </si>
  <si>
    <t>THSD7A</t>
  </si>
  <si>
    <t>9:81187606-81187686</t>
  </si>
  <si>
    <t>9:81108960-81108965</t>
  </si>
  <si>
    <t>6:92411016-92411423</t>
  </si>
  <si>
    <t>THRAP3</t>
  </si>
  <si>
    <t>12:22284972-22285324</t>
  </si>
  <si>
    <t>THRA</t>
  </si>
  <si>
    <t>14:46622434-46622545</t>
  </si>
  <si>
    <t>THOC5</t>
  </si>
  <si>
    <t>14:46604310-46604342</t>
  </si>
  <si>
    <t>13:74932689-74932858</t>
  </si>
  <si>
    <t>TF</t>
  </si>
  <si>
    <t>11:71081648-71081721</t>
  </si>
  <si>
    <t>TEX30</t>
  </si>
  <si>
    <t>8:116523013-116523092</t>
  </si>
  <si>
    <t>TET2</t>
  </si>
  <si>
    <t>14:71792751-71792840</t>
  </si>
  <si>
    <t>TET1</t>
  </si>
  <si>
    <t>4:62810809-62810868</t>
  </si>
  <si>
    <t>TERF1</t>
  </si>
  <si>
    <t>9:13270319-13270417</t>
  </si>
  <si>
    <t>TENM4</t>
  </si>
  <si>
    <t>15:44316603-44316623</t>
  </si>
  <si>
    <t>TENM3</t>
  </si>
  <si>
    <t>15:44345663-44345683</t>
  </si>
  <si>
    <t>5:13975108-13975351</t>
  </si>
  <si>
    <t>TCP11L2</t>
  </si>
  <si>
    <t>14:123541136-123541160</t>
  </si>
  <si>
    <t>TCF7L2</t>
  </si>
  <si>
    <t>14:123356943-123357011</t>
  </si>
  <si>
    <t>1:105076060-105076140</t>
  </si>
  <si>
    <t>TCF4</t>
  </si>
  <si>
    <t>1:105078522-105078602</t>
  </si>
  <si>
    <t>2:147809656-147809718</t>
  </si>
  <si>
    <t>TCERG1</t>
  </si>
  <si>
    <t>X:84519005-84519104</t>
  </si>
  <si>
    <t>TCEAL1</t>
  </si>
  <si>
    <t>13:115443010-115443108</t>
  </si>
  <si>
    <t>TBL1XR1</t>
  </si>
  <si>
    <t>13:115487136-115487217</t>
  </si>
  <si>
    <t>13:4633267-4633312</t>
  </si>
  <si>
    <t>TBC1D5</t>
  </si>
  <si>
    <t>1:41145817-41145878</t>
  </si>
  <si>
    <t>TBC1D32</t>
  </si>
  <si>
    <t>1:41112098-41112178</t>
  </si>
  <si>
    <t>13:158704078-158704097</t>
  </si>
  <si>
    <t>TBC1D23</t>
  </si>
  <si>
    <t>8:20294486-20294629</t>
  </si>
  <si>
    <t>TBC1D19</t>
  </si>
  <si>
    <t>8:20278316-20278440</t>
  </si>
  <si>
    <t>8:20295056-20295157</t>
  </si>
  <si>
    <t>14:105870657-105870693</t>
  </si>
  <si>
    <t>TBC1D12</t>
  </si>
  <si>
    <t>8:11388665-11388730</t>
  </si>
  <si>
    <t>TAPT1</t>
  </si>
  <si>
    <t>3:18206036-18206147</t>
  </si>
  <si>
    <t>TAOK2</t>
  </si>
  <si>
    <t>12:15464142-15464171</t>
  </si>
  <si>
    <t>TANC2</t>
  </si>
  <si>
    <t>12:15731855-15731935</t>
  </si>
  <si>
    <t>12:15680234-15680283</t>
  </si>
  <si>
    <t>2:470515-470530</t>
  </si>
  <si>
    <t>TALDO1</t>
  </si>
  <si>
    <t>9:44561504-44561905</t>
  </si>
  <si>
    <t>TAGLN</t>
  </si>
  <si>
    <t>10:63470089-63470169</t>
  </si>
  <si>
    <t>TAF3</t>
  </si>
  <si>
    <t>9:26158599-26158648</t>
  </si>
  <si>
    <t>TAF1D</t>
  </si>
  <si>
    <t>10:11340642-11341078</t>
  </si>
  <si>
    <t>TAF1A</t>
  </si>
  <si>
    <t>2:9983680-9983904</t>
  </si>
  <si>
    <t>SYT7</t>
  </si>
  <si>
    <t>5:102012911-102012920</t>
  </si>
  <si>
    <t>SYT1</t>
  </si>
  <si>
    <t>5:102394019-102394114</t>
  </si>
  <si>
    <t>12:39001161-39001228</t>
  </si>
  <si>
    <t>SYNRG</t>
  </si>
  <si>
    <t>12:38980220-38980255</t>
  </si>
  <si>
    <t>17:30622216-30622296</t>
  </si>
  <si>
    <t>SYNDIG1</t>
  </si>
  <si>
    <t>14:41844727-41844914</t>
  </si>
  <si>
    <t>SVOP</t>
  </si>
  <si>
    <t>3:514192-514275</t>
  </si>
  <si>
    <t>SUN1</t>
  </si>
  <si>
    <t>13:61018842-61018916</t>
  </si>
  <si>
    <t>SUMF1</t>
  </si>
  <si>
    <t>2:58830780-58830860</t>
  </si>
  <si>
    <t>SUGP2</t>
  </si>
  <si>
    <t>2:58828554-58828606</t>
  </si>
  <si>
    <t>18:54265573-54265623</t>
  </si>
  <si>
    <t>SUGCT</t>
  </si>
  <si>
    <t>18:54198734-54198758</t>
  </si>
  <si>
    <t>11:19617141-19617162</t>
  </si>
  <si>
    <t>SUCLA2</t>
  </si>
  <si>
    <t>1:182391962-182392042</t>
  </si>
  <si>
    <t>STYX</t>
  </si>
  <si>
    <t>14:24375511-24375636</t>
  </si>
  <si>
    <t>STX2</t>
  </si>
  <si>
    <t>10:14343906-14343914</t>
  </si>
  <si>
    <t>STUM</t>
  </si>
  <si>
    <t>14:11005065-11005141</t>
  </si>
  <si>
    <t>STMN4</t>
  </si>
  <si>
    <t>4:56954121-56954150</t>
  </si>
  <si>
    <t>STMN2</t>
  </si>
  <si>
    <t>6:83386201-83386281</t>
  </si>
  <si>
    <t>STMN1</t>
  </si>
  <si>
    <t>15:48404334-48404351</t>
  </si>
  <si>
    <t>STAR</t>
  </si>
  <si>
    <t>X:101479386-101479516</t>
  </si>
  <si>
    <t>STAG2</t>
  </si>
  <si>
    <t>1:106684526-106684594</t>
  </si>
  <si>
    <t>ST8SIA3</t>
  </si>
  <si>
    <t>4:107848068-107848165</t>
  </si>
  <si>
    <t>ST7L</t>
  </si>
  <si>
    <t>4:77867818-77867911</t>
  </si>
  <si>
    <t>ST18</t>
  </si>
  <si>
    <t>2:6682987-6683057</t>
  </si>
  <si>
    <t>SSSCA1</t>
  </si>
  <si>
    <t>7:4671847-4671861</t>
  </si>
  <si>
    <t>SSR1</t>
  </si>
  <si>
    <t>2:90262048-90262128</t>
  </si>
  <si>
    <t>SSBP2</t>
  </si>
  <si>
    <t>3:101605604-101605710</t>
  </si>
  <si>
    <t>SRSF7</t>
  </si>
  <si>
    <t>3:101606540-101606564</t>
  </si>
  <si>
    <t>12:48399159-48399336</t>
  </si>
  <si>
    <t>SRR</t>
  </si>
  <si>
    <t>9:105091850-105091930</t>
  </si>
  <si>
    <t>SRPK2</t>
  </si>
  <si>
    <t>1:268983634-268983648</t>
  </si>
  <si>
    <t>SPTAN1</t>
  </si>
  <si>
    <t>1:268939008-268939058</t>
  </si>
  <si>
    <t>1:133003803-133003883</t>
  </si>
  <si>
    <t>SPRED1</t>
  </si>
  <si>
    <t>15:13151899-13151995</t>
  </si>
  <si>
    <t>SPOPL</t>
  </si>
  <si>
    <t>14:74951328-74951336</t>
  </si>
  <si>
    <t>SPOCK2</t>
  </si>
  <si>
    <t>6:53981423-53981503</t>
  </si>
  <si>
    <t>SPHK2</t>
  </si>
  <si>
    <t>6:427203-427283</t>
  </si>
  <si>
    <t>SPG7</t>
  </si>
  <si>
    <t>16:21208735-21208886</t>
  </si>
  <si>
    <t>SPEF2</t>
  </si>
  <si>
    <t>12:59561060-59561140</t>
  </si>
  <si>
    <t>SPECC1</t>
  </si>
  <si>
    <t>7:110315998-110316093</t>
  </si>
  <si>
    <t>SPATA7</t>
  </si>
  <si>
    <t>1:217312192-217312233</t>
  </si>
  <si>
    <t>SPATA6L</t>
  </si>
  <si>
    <t>12:27262711-27262722</t>
  </si>
  <si>
    <t>SPAG9</t>
  </si>
  <si>
    <t>2:42794918-42795014</t>
  </si>
  <si>
    <t>SOX6</t>
  </si>
  <si>
    <t>2:42572532-42572613</t>
  </si>
  <si>
    <t>2:42456408-42456488</t>
  </si>
  <si>
    <t>14:115609456-115609536</t>
  </si>
  <si>
    <t>SORCS3</t>
  </si>
  <si>
    <t>15:46684528-46684577</t>
  </si>
  <si>
    <t>SORBS2</t>
  </si>
  <si>
    <t>14:106974118-106974192</t>
  </si>
  <si>
    <t>SORBS1</t>
  </si>
  <si>
    <t>14:106916756-106917517</t>
  </si>
  <si>
    <t>1:73649837-73649932</t>
  </si>
  <si>
    <t>SOBP</t>
  </si>
  <si>
    <t>2:126475907-126475971</t>
  </si>
  <si>
    <t>SNX24</t>
  </si>
  <si>
    <t>17:48038383-48038393</t>
  </si>
  <si>
    <t>SNX21</t>
  </si>
  <si>
    <t>2:126325339-126325350</t>
  </si>
  <si>
    <t>SNX2</t>
  </si>
  <si>
    <t>3:111782915-111782980</t>
  </si>
  <si>
    <t>SNX17</t>
  </si>
  <si>
    <t>1:54477711-54477794</t>
  </si>
  <si>
    <t>SNX14</t>
  </si>
  <si>
    <t>1:54493708-54493788</t>
  </si>
  <si>
    <t>4:18288756-18288890</t>
  </si>
  <si>
    <t>SNTB1</t>
  </si>
  <si>
    <t>AEMK02000602.1:125712-125873</t>
  </si>
  <si>
    <t>SNRPN</t>
  </si>
  <si>
    <t>AEMK02000602.1:122066-122084</t>
  </si>
  <si>
    <t>14:49586874-49586928</t>
  </si>
  <si>
    <t>SNRPD3</t>
  </si>
  <si>
    <t>7:30722650-30722706</t>
  </si>
  <si>
    <t>SNRPC</t>
  </si>
  <si>
    <t>8:129247801-129247925</t>
  </si>
  <si>
    <t>SNCA</t>
  </si>
  <si>
    <t>1:82662821-82662928</t>
  </si>
  <si>
    <t>SNAP91</t>
  </si>
  <si>
    <t>1:82676724-82676739</t>
  </si>
  <si>
    <t>17:19211156-19211273</t>
  </si>
  <si>
    <t>SNAP25</t>
  </si>
  <si>
    <t>17:19210867-19210984</t>
  </si>
  <si>
    <t>6:60831422-60831583</t>
  </si>
  <si>
    <t>SMIM17</t>
  </si>
  <si>
    <t>9:124747043-124747148</t>
  </si>
  <si>
    <t>SMG7</t>
  </si>
  <si>
    <t>9:124741472-124741552</t>
  </si>
  <si>
    <t>3:26678410-26678468</t>
  </si>
  <si>
    <t>SMG1</t>
  </si>
  <si>
    <t>X:46165637-46165706</t>
  </si>
  <si>
    <t>SMC1A</t>
  </si>
  <si>
    <t>X:46144232-46144312</t>
  </si>
  <si>
    <t>18:5979436-5979513</t>
  </si>
  <si>
    <t>SMARCD3</t>
  </si>
  <si>
    <t>5:21561826-21562253</t>
  </si>
  <si>
    <t>SMARCC2</t>
  </si>
  <si>
    <t>5:21561553-21562253</t>
  </si>
  <si>
    <t>5:21561199-21561508</t>
  </si>
  <si>
    <t>1:219652807-219652860</t>
  </si>
  <si>
    <t>SMARCA2</t>
  </si>
  <si>
    <t>X:106085508-106085543</t>
  </si>
  <si>
    <t>SMARCA1</t>
  </si>
  <si>
    <t>1:113086425-113086512</t>
  </si>
  <si>
    <t>SLTM</t>
  </si>
  <si>
    <t>8:15015694-15015705</t>
  </si>
  <si>
    <t>SLIT2</t>
  </si>
  <si>
    <t>5:52046898-52046978</t>
  </si>
  <si>
    <t>SLCO1A2</t>
  </si>
  <si>
    <t>5:52037193-52037273</t>
  </si>
  <si>
    <t>X:41267139-41267198</t>
  </si>
  <si>
    <t>SLC9A7</t>
  </si>
  <si>
    <t>3:100156442-100156545</t>
  </si>
  <si>
    <t>SLC8A1</t>
  </si>
  <si>
    <t>13:70112845-70112969</t>
  </si>
  <si>
    <t>SLC6A6</t>
  </si>
  <si>
    <t>13:28935794-28935822</t>
  </si>
  <si>
    <t>SLC6A20</t>
  </si>
  <si>
    <t>13:13972826-13972972</t>
  </si>
  <si>
    <t>SLC4A7</t>
  </si>
  <si>
    <t>13:13995602-13995682</t>
  </si>
  <si>
    <t>13:13939674-13939781</t>
  </si>
  <si>
    <t>8:67876829-67876909</t>
  </si>
  <si>
    <t>SLC4A4</t>
  </si>
  <si>
    <t>8:68000421-68000516</t>
  </si>
  <si>
    <t>15:68424007-68424267</t>
  </si>
  <si>
    <t>SLC4A10</t>
  </si>
  <si>
    <t>12:47804109-47804120</t>
  </si>
  <si>
    <t>SLC43A2</t>
  </si>
  <si>
    <t>9:66498940-66499020</t>
  </si>
  <si>
    <t>SLC41A1</t>
  </si>
  <si>
    <t>8:118605373-118605408</t>
  </si>
  <si>
    <t>SLC39A8</t>
  </si>
  <si>
    <t>5:21626476-21626556</t>
  </si>
  <si>
    <t>SLC39A5</t>
  </si>
  <si>
    <t>15:99611980-99612078</t>
  </si>
  <si>
    <t>SLC39A10</t>
  </si>
  <si>
    <t>13:205869197-205869273</t>
  </si>
  <si>
    <t>SLC37A1</t>
  </si>
  <si>
    <t>7:39230011-39230038</t>
  </si>
  <si>
    <t>SLC29A1</t>
  </si>
  <si>
    <t>7:39221833-39221901</t>
  </si>
  <si>
    <t>9:92495575-92495643</t>
  </si>
  <si>
    <t>SLC25A40</t>
  </si>
  <si>
    <t>5:85291974-85292212</t>
  </si>
  <si>
    <t>SLC25A3</t>
  </si>
  <si>
    <t>1:268569190-268569225</t>
  </si>
  <si>
    <t>SLC25A25</t>
  </si>
  <si>
    <t>7:63285013-63285033</t>
  </si>
  <si>
    <t>SLC25A21</t>
  </si>
  <si>
    <t>9:75837796-75837868</t>
  </si>
  <si>
    <t>SLC25A13</t>
  </si>
  <si>
    <t>1:203222417-203222455</t>
  </si>
  <si>
    <t>SLC24A2</t>
  </si>
  <si>
    <t>7:2005331-2005354</t>
  </si>
  <si>
    <t>SLC22A23</t>
  </si>
  <si>
    <t>17:11475346-11475351</t>
  </si>
  <si>
    <t>SLC20A2</t>
  </si>
  <si>
    <t>13:138639142-138639206</t>
  </si>
  <si>
    <t>SLC15A2</t>
  </si>
  <si>
    <t>1:95361019-95361127</t>
  </si>
  <si>
    <t>SLC14A1</t>
  </si>
  <si>
    <t>17:48729977-48730089</t>
  </si>
  <si>
    <t>SLC13A3</t>
  </si>
  <si>
    <t>17:48746437-48746503</t>
  </si>
  <si>
    <t>17:48199600-48199651</t>
  </si>
  <si>
    <t>SLC12A5</t>
  </si>
  <si>
    <t>17:48227477-48227491</t>
  </si>
  <si>
    <t>1:123551760-123551855</t>
  </si>
  <si>
    <t>SLC12A1</t>
  </si>
  <si>
    <t>7:93393581-93393661</t>
  </si>
  <si>
    <t>SLC10A1</t>
  </si>
  <si>
    <t>2:136463030-136463174</t>
  </si>
  <si>
    <t>SKP1</t>
  </si>
  <si>
    <t>12:24600615-24600679</t>
  </si>
  <si>
    <t>SKAP1</t>
  </si>
  <si>
    <t>6:47702393-47702439</t>
  </si>
  <si>
    <t>SIRT2</t>
  </si>
  <si>
    <t>7:94874443-94874641</t>
  </si>
  <si>
    <t>SIPA1L1</t>
  </si>
  <si>
    <t>7:58181873-58181930</t>
  </si>
  <si>
    <t>SIN3A</t>
  </si>
  <si>
    <t>9:44550890-44550901</t>
  </si>
  <si>
    <t>SIDT2</t>
  </si>
  <si>
    <t>14:127095277-127095398</t>
  </si>
  <si>
    <t>SHTN1</t>
  </si>
  <si>
    <t>14:127088253-127088373</t>
  </si>
  <si>
    <t>1:19624213-19624288</t>
  </si>
  <si>
    <t>SHPRH</t>
  </si>
  <si>
    <t>12:60420029-60420096</t>
  </si>
  <si>
    <t>SHMT1</t>
  </si>
  <si>
    <t>SHISAL1</t>
  </si>
  <si>
    <t>X:16045933-16045992</t>
  </si>
  <si>
    <t>SH3KBP1</t>
  </si>
  <si>
    <t>1:269315228-269315242</t>
  </si>
  <si>
    <t>SH3GLB2</t>
  </si>
  <si>
    <t>1:269317921-269317983</t>
  </si>
  <si>
    <t>1:269318698-269318709</t>
  </si>
  <si>
    <t>7:51429179-51429186</t>
  </si>
  <si>
    <t>SH3GL3</t>
  </si>
  <si>
    <t>13:203099637-203099666</t>
  </si>
  <si>
    <t>SH3BGR</t>
  </si>
  <si>
    <t>3:59321413-59321502</t>
  </si>
  <si>
    <t>SH2D6</t>
  </si>
  <si>
    <t>4:67974437-67974560</t>
  </si>
  <si>
    <t>SGK3</t>
  </si>
  <si>
    <t>17:46193370-46193465</t>
  </si>
  <si>
    <t>SGK2</t>
  </si>
  <si>
    <t>6:145939213-145939293</t>
  </si>
  <si>
    <t>SGIP1</t>
  </si>
  <si>
    <t>6:145948936-145949007</t>
  </si>
  <si>
    <t>6:145911256-145911290</t>
  </si>
  <si>
    <t>9:74417052-74417078</t>
  </si>
  <si>
    <t>SGCE</t>
  </si>
  <si>
    <t>16:66830975-66831055</t>
  </si>
  <si>
    <t>SGCD</t>
  </si>
  <si>
    <t>3:18099684-18099709</t>
  </si>
  <si>
    <t>SEZ6L2</t>
  </si>
  <si>
    <t>6:20267155-20267235</t>
  </si>
  <si>
    <t>SETD6</t>
  </si>
  <si>
    <t>1:9002040-9003100</t>
  </si>
  <si>
    <t>SERAC1</t>
  </si>
  <si>
    <t>2:135084665-135084745</t>
  </si>
  <si>
    <t>SEPT8</t>
  </si>
  <si>
    <t>2:135084898-135085017</t>
  </si>
  <si>
    <t>2:135084745-135085017</t>
  </si>
  <si>
    <t>8:72676055-72678090</t>
  </si>
  <si>
    <t>SEPT11</t>
  </si>
  <si>
    <t>8:72676906-72677588</t>
  </si>
  <si>
    <t>8:72672708-72672711</t>
  </si>
  <si>
    <t>8:72678090-72678591</t>
  </si>
  <si>
    <t>8:72673727-72676377</t>
  </si>
  <si>
    <t>8:72676906-72676986</t>
  </si>
  <si>
    <t>14:1029278-1029358</t>
  </si>
  <si>
    <t>SEMA4D</t>
  </si>
  <si>
    <t>4:93890050-93890125</t>
  </si>
  <si>
    <t>SEMA4A</t>
  </si>
  <si>
    <t>13:72268187-72268221</t>
  </si>
  <si>
    <t>SEC61A1</t>
  </si>
  <si>
    <t>14:76489530-76489598</t>
  </si>
  <si>
    <t>SEC24C</t>
  </si>
  <si>
    <t>2:136946673-136952175</t>
  </si>
  <si>
    <t>SEC24A</t>
  </si>
  <si>
    <t>2:136949273-136952175</t>
  </si>
  <si>
    <t>17:26761329-26761393</t>
  </si>
  <si>
    <t>SEC23B</t>
  </si>
  <si>
    <t>AEMK02000682.1:1289633-1289707</t>
  </si>
  <si>
    <t>SEC16A</t>
  </si>
  <si>
    <t>7:74851292-74851315</t>
  </si>
  <si>
    <t>SDR39U1</t>
  </si>
  <si>
    <t>4:81134433-81134516</t>
  </si>
  <si>
    <t>SCYL3</t>
  </si>
  <si>
    <t>5:83832110-83832121</t>
  </si>
  <si>
    <t>SCYL2</t>
  </si>
  <si>
    <t>15:80376550-80376679</t>
  </si>
  <si>
    <t>SCRN3</t>
  </si>
  <si>
    <t>12:24091973-24092302</t>
  </si>
  <si>
    <t>SCRN2</t>
  </si>
  <si>
    <t>15:72809551-72810027</t>
  </si>
  <si>
    <t>SCN9A</t>
  </si>
  <si>
    <t>15:72801169-72801250</t>
  </si>
  <si>
    <t>15:72817626-72817671</t>
  </si>
  <si>
    <t>15:72823765-72823950</t>
  </si>
  <si>
    <t>15:72818134-72818297</t>
  </si>
  <si>
    <t>15:72812206-72812562</t>
  </si>
  <si>
    <t>15:72811203-72811283</t>
  </si>
  <si>
    <t>15:72812206-72816305</t>
  </si>
  <si>
    <t>5:17149342-17149464</t>
  </si>
  <si>
    <t>9:45451608-45451636</t>
  </si>
  <si>
    <t>SCN4B</t>
  </si>
  <si>
    <t>15:71741782-71744869</t>
  </si>
  <si>
    <t>SCN3A</t>
  </si>
  <si>
    <t>15:71782349-71782440</t>
  </si>
  <si>
    <t>15:71967318-71967401</t>
  </si>
  <si>
    <t>SCN2A</t>
  </si>
  <si>
    <t>15:72675660-72675740</t>
  </si>
  <si>
    <t>SCN1A</t>
  </si>
  <si>
    <t>15:72548686-72548749</t>
  </si>
  <si>
    <t>15:72677811-72678066</t>
  </si>
  <si>
    <t>6:170032787-170032869</t>
  </si>
  <si>
    <t>SCMH1</t>
  </si>
  <si>
    <t>7:20389612-20389660</t>
  </si>
  <si>
    <t>SCGN</t>
  </si>
  <si>
    <t>1:136578154-136578266</t>
  </si>
  <si>
    <t>SCG5</t>
  </si>
  <si>
    <t>10:15262594-15262620</t>
  </si>
  <si>
    <t>SCCPDH</t>
  </si>
  <si>
    <t>10:15210026-15210137</t>
  </si>
  <si>
    <t>1:12061089-12061097</t>
  </si>
  <si>
    <t>SCAF8</t>
  </si>
  <si>
    <t>1:12064957-12064968</t>
  </si>
  <si>
    <t>6:54688566-54688646</t>
  </si>
  <si>
    <t>SCAF1</t>
  </si>
  <si>
    <t>2:49551298-49551360</t>
  </si>
  <si>
    <t>SBF2</t>
  </si>
  <si>
    <t>2:49571139-49571219</t>
  </si>
  <si>
    <t>5:278068-278145</t>
  </si>
  <si>
    <t>SBF1</t>
  </si>
  <si>
    <t>5:268311-268334</t>
  </si>
  <si>
    <t>1:180403178-180403192</t>
  </si>
  <si>
    <t>SAV1</t>
  </si>
  <si>
    <t>14:42242029-42242110</t>
  </si>
  <si>
    <t>SART3</t>
  </si>
  <si>
    <t>14:73104851-73104911</t>
  </si>
  <si>
    <t>SAR1A</t>
  </si>
  <si>
    <t>6:63302596-63302614</t>
  </si>
  <si>
    <t>SAMD11</t>
  </si>
  <si>
    <t>6:53016078-53016180</t>
  </si>
  <si>
    <t>SAE1</t>
  </si>
  <si>
    <t>11:2421435-2421590</t>
  </si>
  <si>
    <t>SACS</t>
  </si>
  <si>
    <t>11:2398938-2398964</t>
  </si>
  <si>
    <t>4:96012426-96012866</t>
  </si>
  <si>
    <t>S100A13</t>
  </si>
  <si>
    <t>S100A1</t>
  </si>
  <si>
    <t>4:96007291-96007337</t>
  </si>
  <si>
    <t>4:96012786-96012866</t>
  </si>
  <si>
    <t>7:80671639-80671720</t>
  </si>
  <si>
    <t>RYR3</t>
  </si>
  <si>
    <t>14:53805913-53805962</t>
  </si>
  <si>
    <t>RYR2</t>
  </si>
  <si>
    <t>14:53714505-53714537</t>
  </si>
  <si>
    <t>1:273776078-273776158</t>
  </si>
  <si>
    <t>RXRA</t>
  </si>
  <si>
    <t>4:94513513-94514713</t>
  </si>
  <si>
    <t>RUSC1</t>
  </si>
  <si>
    <t>4:94513414-94513435</t>
  </si>
  <si>
    <t>12:19905816-19905821</t>
  </si>
  <si>
    <t>RUNDC1</t>
  </si>
  <si>
    <t>1:72814871-72815144</t>
  </si>
  <si>
    <t>RTN4IP1</t>
  </si>
  <si>
    <t>3:68600697-68600845</t>
  </si>
  <si>
    <t>RTKN</t>
  </si>
  <si>
    <t>2:5095030-5095070</t>
  </si>
  <si>
    <t>RPS6KB2</t>
  </si>
  <si>
    <t>6:83917873-83918253</t>
  </si>
  <si>
    <t>RPS6KA1</t>
  </si>
  <si>
    <t>2:77044748-77045148</t>
  </si>
  <si>
    <t>RPS15</t>
  </si>
  <si>
    <t>7:3004528-3004700</t>
  </si>
  <si>
    <t>RPP40</t>
  </si>
  <si>
    <t>8:30693478-30693964</t>
  </si>
  <si>
    <t>RPL9</t>
  </si>
  <si>
    <t>1:265636876-265636968</t>
  </si>
  <si>
    <t>RPL35</t>
  </si>
  <si>
    <t>12:19894202-19894442</t>
  </si>
  <si>
    <t>RPL27</t>
  </si>
  <si>
    <t>14:38929119-38929130</t>
  </si>
  <si>
    <t>RPH3A</t>
  </si>
  <si>
    <t>13:177493310-177493321</t>
  </si>
  <si>
    <t>ROBO2</t>
  </si>
  <si>
    <t>13:176429694-176429720</t>
  </si>
  <si>
    <t>ROBO1</t>
  </si>
  <si>
    <t>11:50773290-50773476</t>
  </si>
  <si>
    <t>RNF219</t>
  </si>
  <si>
    <t>2:143575085-143575309</t>
  </si>
  <si>
    <t>RNF14</t>
  </si>
  <si>
    <t>4:99526960-99527019</t>
  </si>
  <si>
    <t>RNF115</t>
  </si>
  <si>
    <t>17:51517848-51517998</t>
  </si>
  <si>
    <t>RNF114</t>
  </si>
  <si>
    <t>12:60119437-60119443</t>
  </si>
  <si>
    <t>RNF112</t>
  </si>
  <si>
    <t>2:66202599-66202692</t>
  </si>
  <si>
    <t>RNASEH2A</t>
  </si>
  <si>
    <t>RMND1</t>
  </si>
  <si>
    <t>1:130574438-130574634</t>
  </si>
  <si>
    <t>RMDN3</t>
  </si>
  <si>
    <t>4:50362201-50362297</t>
  </si>
  <si>
    <t>RMDN1</t>
  </si>
  <si>
    <t>4:50382724-50382774</t>
  </si>
  <si>
    <t>4:94127320-94127357</t>
  </si>
  <si>
    <t>RIT1</t>
  </si>
  <si>
    <t>6:170509001-170509110</t>
  </si>
  <si>
    <t>RIMS3</t>
  </si>
  <si>
    <t>4:33252639-33252665</t>
  </si>
  <si>
    <t>RIMS2</t>
  </si>
  <si>
    <t>4:33087513-33087754</t>
  </si>
  <si>
    <t>4:33029054-33029134</t>
  </si>
  <si>
    <t>4:33225919-33225984</t>
  </si>
  <si>
    <t>4:33274682-33274729</t>
  </si>
  <si>
    <t>4:33198696-33198755</t>
  </si>
  <si>
    <t>4:33198295-33198327</t>
  </si>
  <si>
    <t>4:33173641-33173673</t>
  </si>
  <si>
    <t>4:33099557-33099685</t>
  </si>
  <si>
    <t>4:33122640-33122774</t>
  </si>
  <si>
    <t>1:52113646-52113729</t>
  </si>
  <si>
    <t>RIMS1</t>
  </si>
  <si>
    <t>1:52129112-52129294</t>
  </si>
  <si>
    <t>1:52137728-52137815</t>
  </si>
  <si>
    <t>1:52059700-52059780</t>
  </si>
  <si>
    <t>1:51866472-51866552</t>
  </si>
  <si>
    <t>6:168933928-168934008</t>
  </si>
  <si>
    <t>RIMKLA</t>
  </si>
  <si>
    <t>14:24497610-24497696</t>
  </si>
  <si>
    <t>RIMBP2</t>
  </si>
  <si>
    <t>14:29467232-29467319</t>
  </si>
  <si>
    <t>RILPL1</t>
  </si>
  <si>
    <t>5:13486401-13486520</t>
  </si>
  <si>
    <t>RIC8B</t>
  </si>
  <si>
    <t>6:94843635-94843711</t>
  </si>
  <si>
    <t>RHBDL2</t>
  </si>
  <si>
    <t>3:10307605-10307729</t>
  </si>
  <si>
    <t>RHBDD2</t>
  </si>
  <si>
    <t>9:123983335-123983548</t>
  </si>
  <si>
    <t>RGS8</t>
  </si>
  <si>
    <t>10:11966682-11966762</t>
  </si>
  <si>
    <t>RGS7</t>
  </si>
  <si>
    <t>14:129386171-129386200</t>
  </si>
  <si>
    <t>RGS10</t>
  </si>
  <si>
    <t>1:236468398-236468420</t>
  </si>
  <si>
    <t>RGP1</t>
  </si>
  <si>
    <t>1:236469245-236469381</t>
  </si>
  <si>
    <t>7:29662191-29662416</t>
  </si>
  <si>
    <t>RGL2</t>
  </si>
  <si>
    <t>15:101444773-101444853</t>
  </si>
  <si>
    <t>RFTN2</t>
  </si>
  <si>
    <t>15:101472228-101472307</t>
  </si>
  <si>
    <t>12:20223802-20223847</t>
  </si>
  <si>
    <t>RETREG3</t>
  </si>
  <si>
    <t>6:69080360-69080408</t>
  </si>
  <si>
    <t>RERE</t>
  </si>
  <si>
    <t>6:69095916-69095996</t>
  </si>
  <si>
    <t>9:103846067-103846147</t>
  </si>
  <si>
    <t>RELN</t>
  </si>
  <si>
    <t>2:143288504-143288748</t>
  </si>
  <si>
    <t>RELL2</t>
  </si>
  <si>
    <t>1:159275849-159275872</t>
  </si>
  <si>
    <t>RELCH</t>
  </si>
  <si>
    <t>1:159228151-159228233</t>
  </si>
  <si>
    <t>1:159227570-159227652</t>
  </si>
  <si>
    <t>9:131926820-131926926</t>
  </si>
  <si>
    <t>RCOR3</t>
  </si>
  <si>
    <t>11:19151375-19151418</t>
  </si>
  <si>
    <t>RCBTB2</t>
  </si>
  <si>
    <t>11:19133234-19133331</t>
  </si>
  <si>
    <t>9:116209750-116209792</t>
  </si>
  <si>
    <t>RC3H1</t>
  </si>
  <si>
    <t>11:51349865-51349991</t>
  </si>
  <si>
    <t>RBM26</t>
  </si>
  <si>
    <t>4:42966971-42967029</t>
  </si>
  <si>
    <t>RBM12B</t>
  </si>
  <si>
    <t>4:42963983-42965495</t>
  </si>
  <si>
    <t>4:42983127-42983150</t>
  </si>
  <si>
    <t>6:31784006-31784041</t>
  </si>
  <si>
    <t>RBL2</t>
  </si>
  <si>
    <t>5:11893010-11893041</t>
  </si>
  <si>
    <t>RBFOX2</t>
  </si>
  <si>
    <t>5:11696934-11697001</t>
  </si>
  <si>
    <t>17:26748289-26748331</t>
  </si>
  <si>
    <t>RBBP9</t>
  </si>
  <si>
    <t>9:120303328-120303349</t>
  </si>
  <si>
    <t>RASAL2</t>
  </si>
  <si>
    <t>9:120210618-120210705</t>
  </si>
  <si>
    <t>1:55957477-55957558</t>
  </si>
  <si>
    <t>RARS2</t>
  </si>
  <si>
    <t>15:78851496-78851576</t>
  </si>
  <si>
    <t>RAPGEF4</t>
  </si>
  <si>
    <t>15:78883062-78883142</t>
  </si>
  <si>
    <t>15:78994268-78994321</t>
  </si>
  <si>
    <t>1:271600658-271600738</t>
  </si>
  <si>
    <t>RAPGEF1</t>
  </si>
  <si>
    <t>12:48820282-48820330</t>
  </si>
  <si>
    <t>RAP1GAP2</t>
  </si>
  <si>
    <t>12:48819814-48819894</t>
  </si>
  <si>
    <t>6:79671425-79671502</t>
  </si>
  <si>
    <t>RAP1GAP</t>
  </si>
  <si>
    <t>6:79671248-79671502</t>
  </si>
  <si>
    <t>7:64312180-64312279</t>
  </si>
  <si>
    <t>RALGAPA1</t>
  </si>
  <si>
    <t>7:64363626-64363658</t>
  </si>
  <si>
    <t>6:98587166-98587193</t>
  </si>
  <si>
    <t>RALBP1</t>
  </si>
  <si>
    <t>13:33774253-33774400</t>
  </si>
  <si>
    <t>RAD54L2</t>
  </si>
  <si>
    <t>RAD52</t>
  </si>
  <si>
    <t>5:15904712-15904796</t>
  </si>
  <si>
    <t>RACGAP1</t>
  </si>
  <si>
    <t>6:137530041-137530111</t>
  </si>
  <si>
    <t>RABGGTB</t>
  </si>
  <si>
    <t>9:116963046-116963126</t>
  </si>
  <si>
    <t>RABGAP1L</t>
  </si>
  <si>
    <t>X:10343466-10343556</t>
  </si>
  <si>
    <t>RAB9A</t>
  </si>
  <si>
    <t>13:71766138-71766218</t>
  </si>
  <si>
    <t>RAB7A</t>
  </si>
  <si>
    <t>13:71762355-71762435</t>
  </si>
  <si>
    <t>9:8136628-8137606</t>
  </si>
  <si>
    <t>RAB6A</t>
  </si>
  <si>
    <t>9:8137606-8139737</t>
  </si>
  <si>
    <t>10:9773729-9773809</t>
  </si>
  <si>
    <t>RAB3GAP2</t>
  </si>
  <si>
    <t>X:106715648-106715771</t>
  </si>
  <si>
    <t>RAB33A</t>
  </si>
  <si>
    <t>RAB29</t>
  </si>
  <si>
    <t>8:9034355-9034449</t>
  </si>
  <si>
    <t>RAB28</t>
  </si>
  <si>
    <t>2:6108068-6108231</t>
  </si>
  <si>
    <t>RAB1B</t>
  </si>
  <si>
    <t>12:43457926-43458006</t>
  </si>
  <si>
    <t>RAB11FIP4</t>
  </si>
  <si>
    <t>5:22602176-22602199</t>
  </si>
  <si>
    <t>R3HDM2</t>
  </si>
  <si>
    <t>5:22689014-22689131</t>
  </si>
  <si>
    <t>15:16360098-16360253</t>
  </si>
  <si>
    <t>R3HDM1</t>
  </si>
  <si>
    <t>15:16360098-16360120</t>
  </si>
  <si>
    <t>1:4738314-4738547</t>
  </si>
  <si>
    <t>QKI</t>
  </si>
  <si>
    <t>1:4697784-4697790</t>
  </si>
  <si>
    <t>1:4882825-4882977</t>
  </si>
  <si>
    <t>1:180645969-180645999</t>
  </si>
  <si>
    <t>PYGL</t>
  </si>
  <si>
    <t>9:105366350-105366367</t>
  </si>
  <si>
    <t>PUS7</t>
  </si>
  <si>
    <t>3:117886506-117886633</t>
  </si>
  <si>
    <t>PUM2</t>
  </si>
  <si>
    <t>3:117887524-117887597</t>
  </si>
  <si>
    <t>13:207494172-207494275</t>
  </si>
  <si>
    <t>PTTG1IP</t>
  </si>
  <si>
    <t>13:207494276-207494327</t>
  </si>
  <si>
    <t>13:207494275-207494327</t>
  </si>
  <si>
    <t>6:86206505-86206522</t>
  </si>
  <si>
    <t>PTPRU</t>
  </si>
  <si>
    <t>2:73639034-73639114</t>
  </si>
  <si>
    <t>PTPRS</t>
  </si>
  <si>
    <t>5:34887647-34887740</t>
  </si>
  <si>
    <t>PTPRR</t>
  </si>
  <si>
    <t>18:1133432-1133512</t>
  </si>
  <si>
    <t>PTPRN2</t>
  </si>
  <si>
    <t>6:167665807-167665839</t>
  </si>
  <si>
    <t>PTPRF</t>
  </si>
  <si>
    <t>6:167701876-167701893</t>
  </si>
  <si>
    <t>14:137183575-137185039</t>
  </si>
  <si>
    <t>PTPRE</t>
  </si>
  <si>
    <t>1:213793024-213793032</t>
  </si>
  <si>
    <t>PTPRD</t>
  </si>
  <si>
    <t>1:213796918-213796929</t>
  </si>
  <si>
    <t>1:213793754-213793771</t>
  </si>
  <si>
    <t>1:213818902-213819207</t>
  </si>
  <si>
    <t>1:250465306-250465440</t>
  </si>
  <si>
    <t>PTPN3</t>
  </si>
  <si>
    <t>4:2868532-2868663</t>
  </si>
  <si>
    <t>PTK2</t>
  </si>
  <si>
    <t>AEMK02000682.1:890418-890483</t>
  </si>
  <si>
    <t>PTGDS</t>
  </si>
  <si>
    <t>4:121015222-121020514</t>
  </si>
  <si>
    <t>PTBP2</t>
  </si>
  <si>
    <t>4:121007436-121007516</t>
  </si>
  <si>
    <t>4:121005506-121007516</t>
  </si>
  <si>
    <t>2:77556059-77556136</t>
  </si>
  <si>
    <t>PTBP1</t>
  </si>
  <si>
    <t>17:34156695-34156777</t>
  </si>
  <si>
    <t>PSMF1</t>
  </si>
  <si>
    <t>15:68114360-68114484</t>
  </si>
  <si>
    <t>PSMD14</t>
  </si>
  <si>
    <t>17:13004619-13004647</t>
  </si>
  <si>
    <t>PSD3</t>
  </si>
  <si>
    <t>17:12952262-12952342</t>
  </si>
  <si>
    <t>17:12825258-12825489</t>
  </si>
  <si>
    <t>17:12920978-12921058</t>
  </si>
  <si>
    <t>14:113420156-113420236</t>
  </si>
  <si>
    <t>PSD</t>
  </si>
  <si>
    <t>14:74734496-74734736</t>
  </si>
  <si>
    <t>PSAP</t>
  </si>
  <si>
    <t>14:74742052-74742060</t>
  </si>
  <si>
    <t>6:64436613-64436642</t>
  </si>
  <si>
    <t>PRXL2B</t>
  </si>
  <si>
    <t>14:82250209-82250322</t>
  </si>
  <si>
    <t>PRXL2A</t>
  </si>
  <si>
    <t>8:105197504-105197688</t>
  </si>
  <si>
    <t>PRSS12</t>
  </si>
  <si>
    <t>13:66211053-66211221</t>
  </si>
  <si>
    <t>PRRT3</t>
  </si>
  <si>
    <t>2:24784909-24785060</t>
  </si>
  <si>
    <t>PRR5L</t>
  </si>
  <si>
    <t>15:60436521-60436600</t>
  </si>
  <si>
    <t>PRPF40A</t>
  </si>
  <si>
    <t>1:175311642-175311741</t>
  </si>
  <si>
    <t>PRPF39</t>
  </si>
  <si>
    <t>1:175302052-175302083</t>
  </si>
  <si>
    <t>17:13702849-13702899</t>
  </si>
  <si>
    <t>PRNP</t>
  </si>
  <si>
    <t>17:13702848-13702873</t>
  </si>
  <si>
    <t>6:28887138-28887189</t>
  </si>
  <si>
    <t>PRMT7</t>
  </si>
  <si>
    <t>7:69790793-69790816</t>
  </si>
  <si>
    <t>PRKD1</t>
  </si>
  <si>
    <t>6:64079267-64079347</t>
  </si>
  <si>
    <t>PRKCZ</t>
  </si>
  <si>
    <t>3:94372640-94372669</t>
  </si>
  <si>
    <t>PRKCE</t>
  </si>
  <si>
    <t>3:21995879-22002178</t>
  </si>
  <si>
    <t>PRKCB</t>
  </si>
  <si>
    <t>3:367409-367489</t>
  </si>
  <si>
    <t>PRKAR1B</t>
  </si>
  <si>
    <t>3:367589-367669</t>
  </si>
  <si>
    <t>18:5732175-5732260</t>
  </si>
  <si>
    <t>PRKAG2</t>
  </si>
  <si>
    <t>6:129571316-129571339</t>
  </si>
  <si>
    <t>PRKACB</t>
  </si>
  <si>
    <t>6:129569372-129569395</t>
  </si>
  <si>
    <t>6:129593381-129594417</t>
  </si>
  <si>
    <t>2:65080265-65080598</t>
  </si>
  <si>
    <t>PRKACA</t>
  </si>
  <si>
    <t>7:115092177-115092312</t>
  </si>
  <si>
    <t>PRIMA1</t>
  </si>
  <si>
    <t>7:115045624-115045766</t>
  </si>
  <si>
    <t>6:127926556-127926578</t>
  </si>
  <si>
    <t>PQLC1</t>
  </si>
  <si>
    <t>6:127938924-127938977</t>
  </si>
  <si>
    <t>6:127945485-127945618</t>
  </si>
  <si>
    <t>14:6767785-6767899</t>
  </si>
  <si>
    <t>PPP3CC</t>
  </si>
  <si>
    <t>8:119544373-119544450</t>
  </si>
  <si>
    <t>PPP3CA</t>
  </si>
  <si>
    <t>8:119748711-119748740</t>
  </si>
  <si>
    <t>AEMK02000452.1:701808-701981</t>
  </si>
  <si>
    <t>PPP2R5C</t>
  </si>
  <si>
    <t>14:10196103-10197116</t>
  </si>
  <si>
    <t>PPP2R2A</t>
  </si>
  <si>
    <t>9:74857643-74857708</t>
  </si>
  <si>
    <t>PPP1R9A</t>
  </si>
  <si>
    <t>7:22634911-22634985</t>
  </si>
  <si>
    <t>PPP1R11</t>
  </si>
  <si>
    <t>4:89282263-89282391</t>
  </si>
  <si>
    <t>PPOX</t>
  </si>
  <si>
    <t>6:168743568-168743664</t>
  </si>
  <si>
    <t>PPIH</t>
  </si>
  <si>
    <t>5:99954614-99954780</t>
  </si>
  <si>
    <t>PPFIA2</t>
  </si>
  <si>
    <t>X:15218841-15218990</t>
  </si>
  <si>
    <t>PPEF1</t>
  </si>
  <si>
    <t>8:116270402-116270446</t>
  </si>
  <si>
    <t>PPA2</t>
  </si>
  <si>
    <t>11:13258726-13258886</t>
  </si>
  <si>
    <t>POSTN</t>
  </si>
  <si>
    <t>11:13248523-13248621</t>
  </si>
  <si>
    <t>11:13237193-13237273</t>
  </si>
  <si>
    <t>11:13231633-13231716</t>
  </si>
  <si>
    <t>11:13254089-13254153</t>
  </si>
  <si>
    <t>11:13253442-13253529</t>
  </si>
  <si>
    <t>1:271433220-271433308</t>
  </si>
  <si>
    <t>POMT1</t>
  </si>
  <si>
    <t>17:11957879-11957938</t>
  </si>
  <si>
    <t>POMK</t>
  </si>
  <si>
    <t>17:26728176-26728196</t>
  </si>
  <si>
    <t>POLR3F</t>
  </si>
  <si>
    <t>14:112614100-112614376</t>
  </si>
  <si>
    <t>POLL</t>
  </si>
  <si>
    <t>5:93186960-93186982</t>
  </si>
  <si>
    <t>POC1B</t>
  </si>
  <si>
    <t>3:85613609-85613705</t>
  </si>
  <si>
    <t>PNPT1</t>
  </si>
  <si>
    <t>3:85627893-85627940</t>
  </si>
  <si>
    <t>15:120387138-120387277</t>
  </si>
  <si>
    <t>PNKD</t>
  </si>
  <si>
    <t>7:59421667-59421924</t>
  </si>
  <si>
    <t>PML</t>
  </si>
  <si>
    <t>5:88960638-88960763</t>
  </si>
  <si>
    <t>PLXNC1</t>
  </si>
  <si>
    <t>13:31129478-31129483</t>
  </si>
  <si>
    <t>PLXNB1</t>
  </si>
  <si>
    <t>PLPPR3</t>
  </si>
  <si>
    <t>X:84677567-84677657</t>
  </si>
  <si>
    <t>PLP1</t>
  </si>
  <si>
    <t>X:84680853-84680864</t>
  </si>
  <si>
    <t>2:42165303-42165473</t>
  </si>
  <si>
    <t>PLEKHA7</t>
  </si>
  <si>
    <t>2:42270353-42270472</t>
  </si>
  <si>
    <t>9:64892370-64892423</t>
  </si>
  <si>
    <t>PLEKHA6</t>
  </si>
  <si>
    <t>5:53886495-53886638</t>
  </si>
  <si>
    <t>PLEKHA5</t>
  </si>
  <si>
    <t>14:131960950-131961215</t>
  </si>
  <si>
    <t>PLEKHA1</t>
  </si>
  <si>
    <t>4:696980-697060</t>
  </si>
  <si>
    <t>PLEC</t>
  </si>
  <si>
    <t>4:720235-720315</t>
  </si>
  <si>
    <t>6:48656907-48657255</t>
  </si>
  <si>
    <t>PLD3</t>
  </si>
  <si>
    <t>12:52078516-52078606</t>
  </si>
  <si>
    <t>PLD2</t>
  </si>
  <si>
    <t>6:64369976-64369983</t>
  </si>
  <si>
    <t>PLCH2</t>
  </si>
  <si>
    <t>6:64386565-64386570</t>
  </si>
  <si>
    <t>6:64357406-64357610</t>
  </si>
  <si>
    <t>6:64369820-64369826</t>
  </si>
  <si>
    <t>13:95410261-95410283</t>
  </si>
  <si>
    <t>PLCH1</t>
  </si>
  <si>
    <t>13:95582072-95582114</t>
  </si>
  <si>
    <t>14:105523220-105523300</t>
  </si>
  <si>
    <t>PLCE1</t>
  </si>
  <si>
    <t>17:18032529-18032665</t>
  </si>
  <si>
    <t>PLCB4</t>
  </si>
  <si>
    <t>17:18278843-18278900</t>
  </si>
  <si>
    <t>17:17950468-17950520</t>
  </si>
  <si>
    <t>17:18358707-18363012</t>
  </si>
  <si>
    <t>17:18314577-18314612</t>
  </si>
  <si>
    <t>17:11208073-11208120</t>
  </si>
  <si>
    <t>PLAT</t>
  </si>
  <si>
    <t>15:66950079-66950159</t>
  </si>
  <si>
    <t>PLA2R1</t>
  </si>
  <si>
    <t>15:66900497-66900711</t>
  </si>
  <si>
    <t>5:9723857-9723891</t>
  </si>
  <si>
    <t>PLA2G6</t>
  </si>
  <si>
    <t>2:8427131-8427211</t>
  </si>
  <si>
    <t>PLA2G16</t>
  </si>
  <si>
    <t>2:8413683-8413743</t>
  </si>
  <si>
    <t>2:8413467-8413493</t>
  </si>
  <si>
    <t>15:65507483-65507579</t>
  </si>
  <si>
    <t>PKP4</t>
  </si>
  <si>
    <t>13:206167156-206167314</t>
  </si>
  <si>
    <t>PKNOX1</t>
  </si>
  <si>
    <t>10:67015873-67016057</t>
  </si>
  <si>
    <t>PITRM1</t>
  </si>
  <si>
    <t>12:45315751-45315831</t>
  </si>
  <si>
    <t>PIPOX</t>
  </si>
  <si>
    <t>10:52406496-52406736</t>
  </si>
  <si>
    <t>PIP4K2A</t>
  </si>
  <si>
    <t>2:68717319-68717361</t>
  </si>
  <si>
    <t>PIN1</t>
  </si>
  <si>
    <t>15:111378935-111378970</t>
  </si>
  <si>
    <t>PIKFYVE</t>
  </si>
  <si>
    <t>14:108140252-108140332</t>
  </si>
  <si>
    <t>PIK3AP1</t>
  </si>
  <si>
    <t>7:91307780-91307860</t>
  </si>
  <si>
    <t>PIGH</t>
  </si>
  <si>
    <t>9:114826973-114827322</t>
  </si>
  <si>
    <t>PIGC</t>
  </si>
  <si>
    <t>9:19856285-19856311</t>
  </si>
  <si>
    <t>PICALM</t>
  </si>
  <si>
    <t>1:96483722-96483856</t>
  </si>
  <si>
    <t>PIAS2</t>
  </si>
  <si>
    <t>1:166086372-166086401</t>
  </si>
  <si>
    <t>PIAS1</t>
  </si>
  <si>
    <t>4:97936057-97936101</t>
  </si>
  <si>
    <t>PI4KB</t>
  </si>
  <si>
    <t>2:372439-372510</t>
  </si>
  <si>
    <t>PHRF1</t>
  </si>
  <si>
    <t>13:147800372-147800407</t>
  </si>
  <si>
    <t>PHLDB2</t>
  </si>
  <si>
    <t>9:45946766-45946798</t>
  </si>
  <si>
    <t>PHLDB1</t>
  </si>
  <si>
    <t>9:45914480-45915177</t>
  </si>
  <si>
    <t>2:16375645-16375756</t>
  </si>
  <si>
    <t>PHF21A</t>
  </si>
  <si>
    <t>13:108834608-108834676</t>
  </si>
  <si>
    <t>PHC3</t>
  </si>
  <si>
    <t>5:63756131-63756136</t>
  </si>
  <si>
    <t>PHB2</t>
  </si>
  <si>
    <t>5:63755965-63755970</t>
  </si>
  <si>
    <t>12:25600810-25600890</t>
  </si>
  <si>
    <t>PHB</t>
  </si>
  <si>
    <t>1:21644122-21644343</t>
  </si>
  <si>
    <t>PHACTR2</t>
  </si>
  <si>
    <t>7:9575940-9576146</t>
  </si>
  <si>
    <t>PHACTR1</t>
  </si>
  <si>
    <t>8:96708829-96708856</t>
  </si>
  <si>
    <t>PGRMC2</t>
  </si>
  <si>
    <t>1:83003712-83003736</t>
  </si>
  <si>
    <t>PGM3</t>
  </si>
  <si>
    <t>2:60193606-60193713</t>
  </si>
  <si>
    <t>PGLS</t>
  </si>
  <si>
    <t>15:100771925-100771988</t>
  </si>
  <si>
    <t>PGAP1</t>
  </si>
  <si>
    <t>17:55161895-55161975</t>
  </si>
  <si>
    <t>PFDN4</t>
  </si>
  <si>
    <t>4:89342470-89342668</t>
  </si>
  <si>
    <t>PFDN2</t>
  </si>
  <si>
    <t>13:118029156-118029236</t>
  </si>
  <si>
    <t>PEX5L</t>
  </si>
  <si>
    <t>6:70791040-70791124</t>
  </si>
  <si>
    <t>PEX14</t>
  </si>
  <si>
    <t>9:72425557-72425639</t>
  </si>
  <si>
    <t>PEX1</t>
  </si>
  <si>
    <t>12:60913694-60913803</t>
  </si>
  <si>
    <t>PEMT</t>
  </si>
  <si>
    <t>12:60913694-60913809</t>
  </si>
  <si>
    <t>9:74484570-74486048</t>
  </si>
  <si>
    <t>PEG10</t>
  </si>
  <si>
    <t>7:57447330-57447429</t>
  </si>
  <si>
    <t>PEAK1</t>
  </si>
  <si>
    <t>X:56317981-56318064</t>
  </si>
  <si>
    <t>PDZD11</t>
  </si>
  <si>
    <t>17:35614256-35614331</t>
  </si>
  <si>
    <t>PDRG1</t>
  </si>
  <si>
    <t>8:125122081-125122098</t>
  </si>
  <si>
    <t>PDLIM5</t>
  </si>
  <si>
    <t>X:20518678-20518976</t>
  </si>
  <si>
    <t>PDK3</t>
  </si>
  <si>
    <t>15:78714593-78714655</t>
  </si>
  <si>
    <t>PDK1</t>
  </si>
  <si>
    <t>15:78648008-78648147</t>
  </si>
  <si>
    <t>4:100648675-100648726</t>
  </si>
  <si>
    <t>PDE4DIP</t>
  </si>
  <si>
    <t>4:100647932-100647988</t>
  </si>
  <si>
    <t>16:37951439-37951519</t>
  </si>
  <si>
    <t>PDE4D</t>
  </si>
  <si>
    <t>2:44447664-44447777</t>
  </si>
  <si>
    <t>PDE3B</t>
  </si>
  <si>
    <t>1:3321371-3321421</t>
  </si>
  <si>
    <t>PDE10A</t>
  </si>
  <si>
    <t>1:3324413-3324464</t>
  </si>
  <si>
    <t>1:3120411-3121132</t>
  </si>
  <si>
    <t>X:20683926-20684172</t>
  </si>
  <si>
    <t>PCYT1B</t>
  </si>
  <si>
    <t>1:229088513-229088616</t>
  </si>
  <si>
    <t>PCSK5</t>
  </si>
  <si>
    <t>14:57554671-57554751</t>
  </si>
  <si>
    <t>PCNX2</t>
  </si>
  <si>
    <t>14:57547611-57547691</t>
  </si>
  <si>
    <t>17:48122848-48122874</t>
  </si>
  <si>
    <t>PCIF1</t>
  </si>
  <si>
    <t>11:78550941-78550951</t>
  </si>
  <si>
    <t>PCID2</t>
  </si>
  <si>
    <t>11:78551776-78551781</t>
  </si>
  <si>
    <t>2:143149142-143149222</t>
  </si>
  <si>
    <t>PCDHGC5</t>
  </si>
  <si>
    <t>2:143141328-143141408</t>
  </si>
  <si>
    <t>2:143141093-143141173</t>
  </si>
  <si>
    <t>2:143048281-143048439</t>
  </si>
  <si>
    <t>PCDHGC4</t>
  </si>
  <si>
    <t>2:143043367-143043445</t>
  </si>
  <si>
    <t>2:143138394-143138474</t>
  </si>
  <si>
    <t>PCDHGA9</t>
  </si>
  <si>
    <t>2:143134189-143134269</t>
  </si>
  <si>
    <t>X:60907384-60907721</t>
  </si>
  <si>
    <t>PBDC1</t>
  </si>
  <si>
    <t>X:60890831-60890911</t>
  </si>
  <si>
    <t>6:150430214-150430294</t>
  </si>
  <si>
    <t>PATJ</t>
  </si>
  <si>
    <t>10:57137536-57137646</t>
  </si>
  <si>
    <t>PARD3</t>
  </si>
  <si>
    <t>10:57224994-57225032</t>
  </si>
  <si>
    <t>8:138656516-138656596</t>
  </si>
  <si>
    <t>PAQR3</t>
  </si>
  <si>
    <t>11:5608498-5608636</t>
  </si>
  <si>
    <t>PAN3</t>
  </si>
  <si>
    <t>2:108309201-108309228</t>
  </si>
  <si>
    <t>PAM</t>
  </si>
  <si>
    <t>1:250956606-250956707</t>
  </si>
  <si>
    <t>PALM2</t>
  </si>
  <si>
    <t>1:251174134-251174312</t>
  </si>
  <si>
    <t>2:77625869-77626000</t>
  </si>
  <si>
    <t>PALM</t>
  </si>
  <si>
    <t>14:20706456-20706506</t>
  </si>
  <si>
    <t>PALLD</t>
  </si>
  <si>
    <t>X:91112375-91112440</t>
  </si>
  <si>
    <t>PAK3</t>
  </si>
  <si>
    <t>X:91117747-91117905</t>
  </si>
  <si>
    <t>9:11848312-11848365</t>
  </si>
  <si>
    <t>PAK1</t>
  </si>
  <si>
    <t>12:48645644-48646127</t>
  </si>
  <si>
    <t>PAFAH1B1</t>
  </si>
  <si>
    <t>12:48646004-48646127</t>
  </si>
  <si>
    <t>12:48645644-48645968</t>
  </si>
  <si>
    <t>7:30492589-30492825</t>
  </si>
  <si>
    <t>PACSIN1</t>
  </si>
  <si>
    <t>8:15195861-15195927</t>
  </si>
  <si>
    <t>PACRGL</t>
  </si>
  <si>
    <t>2:134507263-134507322</t>
  </si>
  <si>
    <t>P4HA2</t>
  </si>
  <si>
    <t>13:91571946-91572035</t>
  </si>
  <si>
    <t>P2RY12</t>
  </si>
  <si>
    <t>4:31064613-31064688</t>
  </si>
  <si>
    <t>OXR1</t>
  </si>
  <si>
    <t>4:30792993-30793073</t>
  </si>
  <si>
    <t>4:30913809-30913858</t>
  </si>
  <si>
    <t>4:30764778-30765000</t>
  </si>
  <si>
    <t>5:44301220-44301334</t>
  </si>
  <si>
    <t>OVCH1</t>
  </si>
  <si>
    <t>16:4054498-4054578</t>
  </si>
  <si>
    <t>OTULINL</t>
  </si>
  <si>
    <t>15:94341642-94341667</t>
  </si>
  <si>
    <t>OSGEPL1</t>
  </si>
  <si>
    <t>6:160421616-160421654</t>
  </si>
  <si>
    <t>OSBPL9</t>
  </si>
  <si>
    <t>6:160441306-160441374</t>
  </si>
  <si>
    <t>15:84070059-84070082</t>
  </si>
  <si>
    <t>OSBPL6</t>
  </si>
  <si>
    <t>6:109149043-109149106</t>
  </si>
  <si>
    <t>OSBPL1A</t>
  </si>
  <si>
    <t>6:109194801-109195102</t>
  </si>
  <si>
    <t>6:109117107-109117213</t>
  </si>
  <si>
    <t>6:109192357-109192444</t>
  </si>
  <si>
    <t>13:134737386-134737454</t>
  </si>
  <si>
    <t>OSBPL11</t>
  </si>
  <si>
    <t>15:4164516-4164606</t>
  </si>
  <si>
    <t>ORC4</t>
  </si>
  <si>
    <t>15:4100173-4100217</t>
  </si>
  <si>
    <t>ORC3</t>
  </si>
  <si>
    <t>1:55990773-55990870</t>
  </si>
  <si>
    <t>9:59055946-59055972</t>
  </si>
  <si>
    <t>OPCML</t>
  </si>
  <si>
    <t>14:107798558-107798582</t>
  </si>
  <si>
    <t>OPALIN</t>
  </si>
  <si>
    <t>14:107804280-107804384</t>
  </si>
  <si>
    <t>13:130693453-130693533</t>
  </si>
  <si>
    <t>OPA1</t>
  </si>
  <si>
    <t>15:80188158-80188238</t>
  </si>
  <si>
    <t>OLA1</t>
  </si>
  <si>
    <t>15:80252983-80253063</t>
  </si>
  <si>
    <t>18:50647623-50647725</t>
  </si>
  <si>
    <t>OGDH</t>
  </si>
  <si>
    <t>4:129721945-129722025</t>
  </si>
  <si>
    <t>ODF2L</t>
  </si>
  <si>
    <t>4:129738585-129740773</t>
  </si>
  <si>
    <t>4:129757915-129758491</t>
  </si>
  <si>
    <t>8:38745747-38745827</t>
  </si>
  <si>
    <t>OCIAD1</t>
  </si>
  <si>
    <t>14:38845536-38846911</t>
  </si>
  <si>
    <t>OAS2</t>
  </si>
  <si>
    <t>X:89686126-89686206</t>
  </si>
  <si>
    <t>NXT2</t>
  </si>
  <si>
    <t>9:91981931-91981937</t>
  </si>
  <si>
    <t>NUPL2</t>
  </si>
  <si>
    <t>14:60372111-60372125</t>
  </si>
  <si>
    <t>NUP133</t>
  </si>
  <si>
    <t>7:96659921-96659953</t>
  </si>
  <si>
    <t>NUMB</t>
  </si>
  <si>
    <t>9:6599472-6599513</t>
  </si>
  <si>
    <t>NUMA1</t>
  </si>
  <si>
    <t>8:131444928-131445008</t>
  </si>
  <si>
    <t>NUDT9</t>
  </si>
  <si>
    <t>6:10166835-10166902</t>
  </si>
  <si>
    <t>NUDT7</t>
  </si>
  <si>
    <t>10:59782930-59782937</t>
  </si>
  <si>
    <t>NUDT5</t>
  </si>
  <si>
    <t>10:59784288-59784296</t>
  </si>
  <si>
    <t>7:67993019-67993099</t>
  </si>
  <si>
    <t>NUBPL</t>
  </si>
  <si>
    <t>7:67806817-67806937</t>
  </si>
  <si>
    <t>7:67802862-67802944</t>
  </si>
  <si>
    <t>18:5926950-5926972</t>
  </si>
  <si>
    <t>NUB1</t>
  </si>
  <si>
    <t>10:30215650-30215730</t>
  </si>
  <si>
    <t>NTRK2</t>
  </si>
  <si>
    <t>10:30215649-30215729</t>
  </si>
  <si>
    <t>9:58961423-58961455</t>
  </si>
  <si>
    <t>NTM</t>
  </si>
  <si>
    <t>5:80665962-80666013</t>
  </si>
  <si>
    <t>NT5DC3</t>
  </si>
  <si>
    <t>5:80667921-80668478</t>
  </si>
  <si>
    <t>5:80666044-80666160</t>
  </si>
  <si>
    <t>14:114105041-114105121</t>
  </si>
  <si>
    <t>NT5C2</t>
  </si>
  <si>
    <t>14:114080146-114080169</t>
  </si>
  <si>
    <t>13:165819355-165819435</t>
  </si>
  <si>
    <t>NSUN3</t>
  </si>
  <si>
    <t>12:17494149-17494248</t>
  </si>
  <si>
    <t>NSF</t>
  </si>
  <si>
    <t>12:17459151-17459231</t>
  </si>
  <si>
    <t>X:123909757-123909892</t>
  </si>
  <si>
    <t>NSDHL</t>
  </si>
  <si>
    <t>3:90380537-90380563</t>
  </si>
  <si>
    <t>NRXN1</t>
  </si>
  <si>
    <t>3:90224447-90224468</t>
  </si>
  <si>
    <t>15:108989548-108989628</t>
  </si>
  <si>
    <t>NRP2</t>
  </si>
  <si>
    <t>15:52644442-52644465</t>
  </si>
  <si>
    <t>NRG1</t>
  </si>
  <si>
    <t>2:117838278-117838673</t>
  </si>
  <si>
    <t>NREP</t>
  </si>
  <si>
    <t>9:107931881-107931937</t>
  </si>
  <si>
    <t>NRCAM</t>
  </si>
  <si>
    <t>9:108016664-108016693</t>
  </si>
  <si>
    <t>9:108003301-108003357</t>
  </si>
  <si>
    <t>3:111726418-111726441</t>
  </si>
  <si>
    <t>NRBP1</t>
  </si>
  <si>
    <t>2:100449597-100450105</t>
  </si>
  <si>
    <t>NR2F1</t>
  </si>
  <si>
    <t>2:15299760-15299819</t>
  </si>
  <si>
    <t>NR1H3</t>
  </si>
  <si>
    <t>2:15274311-15274319</t>
  </si>
  <si>
    <t>7:59804978-59805325</t>
  </si>
  <si>
    <t>NPTN</t>
  </si>
  <si>
    <t>7:66641204-66641284</t>
  </si>
  <si>
    <t>NPAS3</t>
  </si>
  <si>
    <t>7:66529998-66530048</t>
  </si>
  <si>
    <t>7:72932979-72933050</t>
  </si>
  <si>
    <t>NOVA1</t>
  </si>
  <si>
    <t>7:72807295-72807623</t>
  </si>
  <si>
    <t>X:57290457-57290524</t>
  </si>
  <si>
    <t>NONO</t>
  </si>
  <si>
    <t>6:118084934-118085858</t>
  </si>
  <si>
    <t>NOL4</t>
  </si>
  <si>
    <t>1:228121654-228121760</t>
  </si>
  <si>
    <t>NMRK1</t>
  </si>
  <si>
    <t>3:37872362-37872442</t>
  </si>
  <si>
    <t>NMRAL1</t>
  </si>
  <si>
    <t>15:941636-941723</t>
  </si>
  <si>
    <t>NMI</t>
  </si>
  <si>
    <t>13:79101616-79101727</t>
  </si>
  <si>
    <t>NME9</t>
  </si>
  <si>
    <t>1:38019701-38019789</t>
  </si>
  <si>
    <t>NKAIN2</t>
  </si>
  <si>
    <t>13:34596120-34596200</t>
  </si>
  <si>
    <t>NISCH</t>
  </si>
  <si>
    <t>6:82157929-82157960</t>
  </si>
  <si>
    <t>NIPAL3</t>
  </si>
  <si>
    <t>4:38544939-38545036</t>
  </si>
  <si>
    <t>NIPAL2</t>
  </si>
  <si>
    <t>4:38491243-38491511</t>
  </si>
  <si>
    <t>15:32201164-32201298</t>
  </si>
  <si>
    <t>NIPA2</t>
  </si>
  <si>
    <t>11:14320607-14320687</t>
  </si>
  <si>
    <t>NHLRC3</t>
  </si>
  <si>
    <t>12:24303806-24303918</t>
  </si>
  <si>
    <t>NFE2L1</t>
  </si>
  <si>
    <t>5:19488838-19491014</t>
  </si>
  <si>
    <t>NFE2</t>
  </si>
  <si>
    <t>9:65668895-65668939</t>
  </si>
  <si>
    <t>NFASC</t>
  </si>
  <si>
    <t>6:135345428-135345469</t>
  </si>
  <si>
    <t>NEXN</t>
  </si>
  <si>
    <t>14:114479818-114480073</t>
  </si>
  <si>
    <t>NEURL1</t>
  </si>
  <si>
    <t>7:60090554-60090586</t>
  </si>
  <si>
    <t>NEO1</t>
  </si>
  <si>
    <t>7:60075044-60075202</t>
  </si>
  <si>
    <t>1:179668781-179668878</t>
  </si>
  <si>
    <t>NEMF</t>
  </si>
  <si>
    <t>5:75611651-75611731</t>
  </si>
  <si>
    <t>NELL2</t>
  </si>
  <si>
    <t>7:98316263-98316402</t>
  </si>
  <si>
    <t>NEK9</t>
  </si>
  <si>
    <t>10:21077692-21077800</t>
  </si>
  <si>
    <t>NEK7</t>
  </si>
  <si>
    <t>14:20289072-20289107</t>
  </si>
  <si>
    <t>NEK1</t>
  </si>
  <si>
    <t>14:20259251-20259334</t>
  </si>
  <si>
    <t>6:4641199-4641423</t>
  </si>
  <si>
    <t>NECAB2</t>
  </si>
  <si>
    <t>1:129991177-129991206</t>
  </si>
  <si>
    <t>NDUFAF1</t>
  </si>
  <si>
    <t>6:20264061-20264110</t>
  </si>
  <si>
    <t>NDRG4</t>
  </si>
  <si>
    <t>6:20262613-20262651</t>
  </si>
  <si>
    <t>6:20267376-20267501</t>
  </si>
  <si>
    <t>7:78121047-78121170</t>
  </si>
  <si>
    <t>NDRG2</t>
  </si>
  <si>
    <t>7:78121045-78121168</t>
  </si>
  <si>
    <t>2:143733627-143734138</t>
  </si>
  <si>
    <t>NDFIP1</t>
  </si>
  <si>
    <t>15:88491454-88491465</t>
  </si>
  <si>
    <t>NCKAP1</t>
  </si>
  <si>
    <t>13:185647102-185647182</t>
  </si>
  <si>
    <t>NCAM2</t>
  </si>
  <si>
    <t>9:40919905-40919919</t>
  </si>
  <si>
    <t>NCAM1</t>
  </si>
  <si>
    <t>9:40955170-40955976</t>
  </si>
  <si>
    <t>9:40945396-40947749</t>
  </si>
  <si>
    <t>12:19767102-19767156</t>
  </si>
  <si>
    <t>NBR1</t>
  </si>
  <si>
    <t>5:103051600-103051620</t>
  </si>
  <si>
    <t>NAV3</t>
  </si>
  <si>
    <t>2:39359090-39359170</t>
  </si>
  <si>
    <t>NAV2</t>
  </si>
  <si>
    <t>10:24092763-24092771</t>
  </si>
  <si>
    <t>NAV1</t>
  </si>
  <si>
    <t>8:130365005-130365051</t>
  </si>
  <si>
    <t>NAP1L5</t>
  </si>
  <si>
    <t>5:39331210-39331897</t>
  </si>
  <si>
    <t>NAP1L1</t>
  </si>
  <si>
    <t>3:71511706-71511805</t>
  </si>
  <si>
    <t>NAGK</t>
  </si>
  <si>
    <t>16:21521447-21521512</t>
  </si>
  <si>
    <t>NADK2</t>
  </si>
  <si>
    <t>18:50390830-50390922</t>
  </si>
  <si>
    <t>NACAD</t>
  </si>
  <si>
    <t>18:50390767-50390829</t>
  </si>
  <si>
    <t>5:21625932-21626473</t>
  </si>
  <si>
    <t>NABP2</t>
  </si>
  <si>
    <t>14:39655658-39655786</t>
  </si>
  <si>
    <t>NAA25</t>
  </si>
  <si>
    <t>11:25570357-25570452</t>
  </si>
  <si>
    <t>NAA16</t>
  </si>
  <si>
    <t>11:25571873-25571899</t>
  </si>
  <si>
    <t>6:153783151-153783201</t>
  </si>
  <si>
    <t>MYSM1</t>
  </si>
  <si>
    <t>2:60458608-60458655</t>
  </si>
  <si>
    <t>MYO9B</t>
  </si>
  <si>
    <t>2:60457030-60457151</t>
  </si>
  <si>
    <t>1:169392583-169392636</t>
  </si>
  <si>
    <t>MYO9A</t>
  </si>
  <si>
    <t>1:90035293-90035386</t>
  </si>
  <si>
    <t>MYO6</t>
  </si>
  <si>
    <t>1:119354146-119354154</t>
  </si>
  <si>
    <t>MYO5A</t>
  </si>
  <si>
    <t>11:75840160-75840240</t>
  </si>
  <si>
    <t>MYO16</t>
  </si>
  <si>
    <t>11:75789236-75789316</t>
  </si>
  <si>
    <t>16:5950277-5950357</t>
  </si>
  <si>
    <t>MYO10</t>
  </si>
  <si>
    <t>16:5981133-5981213</t>
  </si>
  <si>
    <t>MYL6</t>
  </si>
  <si>
    <t>5:21557411-21557445</t>
  </si>
  <si>
    <t>1:123608828-123608835</t>
  </si>
  <si>
    <t>MYEF2</t>
  </si>
  <si>
    <t>1:123610049-123610056</t>
  </si>
  <si>
    <t>13:204804224-204804358</t>
  </si>
  <si>
    <t>MX2</t>
  </si>
  <si>
    <t>X:86794965-86795142</t>
  </si>
  <si>
    <t>MUM1L1</t>
  </si>
  <si>
    <t>X:86792496-86792672</t>
  </si>
  <si>
    <t>6:78751843-78751901</t>
  </si>
  <si>
    <t>MUL1</t>
  </si>
  <si>
    <t>15:82092941-82094002</t>
  </si>
  <si>
    <t>MTX2</t>
  </si>
  <si>
    <t>17:5417978-5418058</t>
  </si>
  <si>
    <t>MTUS1</t>
  </si>
  <si>
    <t>6:13673556-13673690</t>
  </si>
  <si>
    <t>MTSS1L</t>
  </si>
  <si>
    <t>6:13673134-13673198</t>
  </si>
  <si>
    <t>6:13675452-13675460</t>
  </si>
  <si>
    <t>6:13677306-13682136</t>
  </si>
  <si>
    <t>4:15095739-15095858</t>
  </si>
  <si>
    <t>MTSS1</t>
  </si>
  <si>
    <t>11:3217269-3217405</t>
  </si>
  <si>
    <t>MTMR6</t>
  </si>
  <si>
    <t>14:46957994-46958044</t>
  </si>
  <si>
    <t>MTMR3</t>
  </si>
  <si>
    <t>14:47018498-47018524</t>
  </si>
  <si>
    <t>8:70207354-70207424</t>
  </si>
  <si>
    <t>MTHFD2L</t>
  </si>
  <si>
    <t>8:70207861-70208061</t>
  </si>
  <si>
    <t>6:18635857-18635887</t>
  </si>
  <si>
    <t>MT3</t>
  </si>
  <si>
    <t>12:33543296-33543376</t>
  </si>
  <si>
    <t>MSI2</t>
  </si>
  <si>
    <t>12:33945195-33945244</t>
  </si>
  <si>
    <t>12:33543076-33543257</t>
  </si>
  <si>
    <t>2:89370601-89370701</t>
  </si>
  <si>
    <t>MSH3</t>
  </si>
  <si>
    <t>2:89370588-89370701</t>
  </si>
  <si>
    <t>9:52019334-52019414</t>
  </si>
  <si>
    <t>MSANTD2</t>
  </si>
  <si>
    <t>8:1942224-1942499</t>
  </si>
  <si>
    <t>MSANTD1</t>
  </si>
  <si>
    <t>6:77751026-77751129</t>
  </si>
  <si>
    <t>MRTO4</t>
  </si>
  <si>
    <t>6:77752058-77752125</t>
  </si>
  <si>
    <t>3:29088535-29088582</t>
  </si>
  <si>
    <t>MRTFB</t>
  </si>
  <si>
    <t>5:7813518-7813579</t>
  </si>
  <si>
    <t>MRTFA</t>
  </si>
  <si>
    <t>16:47404361-47405347</t>
  </si>
  <si>
    <t>MRPS36</t>
  </si>
  <si>
    <t>2:51239302-51239427</t>
  </si>
  <si>
    <t>MRPL55</t>
  </si>
  <si>
    <t>9:8234972-8235009</t>
  </si>
  <si>
    <t>MRPL48</t>
  </si>
  <si>
    <t>2:69073389-69073585</t>
  </si>
  <si>
    <t>MRPL4</t>
  </si>
  <si>
    <t>13:189160834-189160901</t>
  </si>
  <si>
    <t>MRPL39</t>
  </si>
  <si>
    <t>12:26667588-26667647</t>
  </si>
  <si>
    <t>MRPL27</t>
  </si>
  <si>
    <t>3:111823136-111823220</t>
  </si>
  <si>
    <t>MPV17</t>
  </si>
  <si>
    <t>2:30042103-30042183</t>
  </si>
  <si>
    <t>MPPED2</t>
  </si>
  <si>
    <t>2:74448933-74449020</t>
  </si>
  <si>
    <t>MPND</t>
  </si>
  <si>
    <t>5:27210880-27210897</t>
  </si>
  <si>
    <t>MON2</t>
  </si>
  <si>
    <t>1:202319527-202319607</t>
  </si>
  <si>
    <t>MLLT3</t>
  </si>
  <si>
    <t>7:26651536-26651619</t>
  </si>
  <si>
    <t>MLIP</t>
  </si>
  <si>
    <t>18:17553547-17553627</t>
  </si>
  <si>
    <t>MKLN1</t>
  </si>
  <si>
    <t>9:77852952-77853030</t>
  </si>
  <si>
    <t>MIOS</t>
  </si>
  <si>
    <t>1:113199904-113200046</t>
  </si>
  <si>
    <t>MINDY2</t>
  </si>
  <si>
    <t>6:72064798-72064878</t>
  </si>
  <si>
    <t>MIIP</t>
  </si>
  <si>
    <t>6:135506194-135506311</t>
  </si>
  <si>
    <t>MIGA1</t>
  </si>
  <si>
    <t>17:4793653-4793691</t>
  </si>
  <si>
    <t>MICU3</t>
  </si>
  <si>
    <t>17:4789959-4790021</t>
  </si>
  <si>
    <t>6:63796160-63796267</t>
  </si>
  <si>
    <t>MIB2</t>
  </si>
  <si>
    <t>13:72531593-72531673</t>
  </si>
  <si>
    <t>MGLL</t>
  </si>
  <si>
    <t>12:4660542-4660622</t>
  </si>
  <si>
    <t>MGAT5B</t>
  </si>
  <si>
    <t>8:96956122-96956195</t>
  </si>
  <si>
    <t>MFSD8</t>
  </si>
  <si>
    <t>1:77102338-77102369</t>
  </si>
  <si>
    <t>MFSD4B</t>
  </si>
  <si>
    <t>4:294176-294300</t>
  </si>
  <si>
    <t>MFSD3</t>
  </si>
  <si>
    <t>MFSD13A</t>
  </si>
  <si>
    <t>13:117404783-117405076</t>
  </si>
  <si>
    <t>MFN1</t>
  </si>
  <si>
    <t>15:128792545-128792577</t>
  </si>
  <si>
    <t>MFF</t>
  </si>
  <si>
    <t>2:76937397-76937546</t>
  </si>
  <si>
    <t>MEX3D</t>
  </si>
  <si>
    <t>15:77529418-77529476</t>
  </si>
  <si>
    <t>METTL8</t>
  </si>
  <si>
    <t>18:18295526-18307066</t>
  </si>
  <si>
    <t>MEST</t>
  </si>
  <si>
    <t>3:107613626-107613737</t>
  </si>
  <si>
    <t>MEMO1</t>
  </si>
  <si>
    <t>3:107641276-107641578</t>
  </si>
  <si>
    <t>4:93605620-93605640</t>
  </si>
  <si>
    <t>MEF2D</t>
  </si>
  <si>
    <t>2:96134359-96134382</t>
  </si>
  <si>
    <t>MEF2C</t>
  </si>
  <si>
    <t>14:50724600-50724740</t>
  </si>
  <si>
    <t>MED15</t>
  </si>
  <si>
    <t>12:36424848-36424922</t>
  </si>
  <si>
    <t>MED13</t>
  </si>
  <si>
    <t>12:22849968-22850100</t>
  </si>
  <si>
    <t>MED1</t>
  </si>
  <si>
    <t>6:93562373-93562430</t>
  </si>
  <si>
    <t>MEAF6</t>
  </si>
  <si>
    <t>3:8014772-8014777</t>
  </si>
  <si>
    <t>MCM7</t>
  </si>
  <si>
    <t>3:8016006-8016011</t>
  </si>
  <si>
    <t>13:121297593-121297683</t>
  </si>
  <si>
    <t>MCF2L2</t>
  </si>
  <si>
    <t>11:78499633-78499707</t>
  </si>
  <si>
    <t>MCF2L</t>
  </si>
  <si>
    <t>11:78431402-78431482</t>
  </si>
  <si>
    <t>11:78498655-78498664</t>
  </si>
  <si>
    <t>X:114329936-114330307</t>
  </si>
  <si>
    <t>MCF2</t>
  </si>
  <si>
    <t>X:114301139-114301186</t>
  </si>
  <si>
    <t>X:114264874-114264986</t>
  </si>
  <si>
    <t>9:46514872-46515542</t>
  </si>
  <si>
    <t>MCAM</t>
  </si>
  <si>
    <t>9:46513706-46513843</t>
  </si>
  <si>
    <t>1:147684590-147684677</t>
  </si>
  <si>
    <t>MBP</t>
  </si>
  <si>
    <t>1:147684188-147684337</t>
  </si>
  <si>
    <t>1:147659523-147663607</t>
  </si>
  <si>
    <t>11:66612883-66612918</t>
  </si>
  <si>
    <t>MBNL2</t>
  </si>
  <si>
    <t>11:66614184-66614278</t>
  </si>
  <si>
    <t>13:92516272-92516433</t>
  </si>
  <si>
    <t>MBNL1</t>
  </si>
  <si>
    <t>7:89167147-89167173</t>
  </si>
  <si>
    <t>MAX</t>
  </si>
  <si>
    <t>3:59220305-59220989</t>
  </si>
  <si>
    <t>MAT2A</t>
  </si>
  <si>
    <t>2:59684201-59684511</t>
  </si>
  <si>
    <t>MAST3</t>
  </si>
  <si>
    <t>13:124990105-124990185</t>
  </si>
  <si>
    <t>MASP1</t>
  </si>
  <si>
    <t>AEMK02000452.1:2044082-2044243</t>
  </si>
  <si>
    <t>MARK3</t>
  </si>
  <si>
    <t>10:10098664-10098708</t>
  </si>
  <si>
    <t>MARK1</t>
  </si>
  <si>
    <t>10:9980457-9991572</t>
  </si>
  <si>
    <t>6:88787054-88787083</t>
  </si>
  <si>
    <t>MARCKSL1</t>
  </si>
  <si>
    <t>1:79790135-79790173</t>
  </si>
  <si>
    <t>MARCKS</t>
  </si>
  <si>
    <t>8:52410601-52410637</t>
  </si>
  <si>
    <t>MARCH1</t>
  </si>
  <si>
    <t>12:17127330-17127527</t>
  </si>
  <si>
    <t>MAPT</t>
  </si>
  <si>
    <t>6:118878937-118879240</t>
  </si>
  <si>
    <t>MAPRE2</t>
  </si>
  <si>
    <t>5:429912-429971</t>
  </si>
  <si>
    <t>MAPK12</t>
  </si>
  <si>
    <t>8:132746838-132746879</t>
  </si>
  <si>
    <t>MAPK10</t>
  </si>
  <si>
    <t>8:132746879-132746890</t>
  </si>
  <si>
    <t>8:132746838-132746857</t>
  </si>
  <si>
    <t>X:16371793-16371891</t>
  </si>
  <si>
    <t>MAP7D2</t>
  </si>
  <si>
    <t>1:27748633-27748743</t>
  </si>
  <si>
    <t>MAP7</t>
  </si>
  <si>
    <t>1:27625996-27626076</t>
  </si>
  <si>
    <t>1:180264807-180264887</t>
  </si>
  <si>
    <t>MAP4K5</t>
  </si>
  <si>
    <t>1:180195660-180195673</t>
  </si>
  <si>
    <t>3:52514123-52514356</t>
  </si>
  <si>
    <t>MAP4K4</t>
  </si>
  <si>
    <t>1:6912681-6912705</t>
  </si>
  <si>
    <t>MAP3K4</t>
  </si>
  <si>
    <t>6:48536009-48536100</t>
  </si>
  <si>
    <t>MAP3K10</t>
  </si>
  <si>
    <t>2:71306023-71306070</t>
  </si>
  <si>
    <t>MAP2K7</t>
  </si>
  <si>
    <t>15:112255664-112255720</t>
  </si>
  <si>
    <t>MAP2</t>
  </si>
  <si>
    <t>15:112388499-112388677</t>
  </si>
  <si>
    <t>15:112461085-112461379</t>
  </si>
  <si>
    <t>7:53514150-53514224</t>
  </si>
  <si>
    <t>MAN2A2</t>
  </si>
  <si>
    <t>2:114792555-114792562</t>
  </si>
  <si>
    <t>MAN2A1</t>
  </si>
  <si>
    <t>9:101999226-101999267</t>
  </si>
  <si>
    <t>MAGI2</t>
  </si>
  <si>
    <t>9:102113799-102113821</t>
  </si>
  <si>
    <t>9:101460171-101460251</t>
  </si>
  <si>
    <t>6:44808412-44808450</t>
  </si>
  <si>
    <t>MAG</t>
  </si>
  <si>
    <t>2:8087355-8087391</t>
  </si>
  <si>
    <t>MACROD1</t>
  </si>
  <si>
    <t>6:95301709-95301726</t>
  </si>
  <si>
    <t>MACF1</t>
  </si>
  <si>
    <t>6:95305578-95305646</t>
  </si>
  <si>
    <t>6:95296169-95296183</t>
  </si>
  <si>
    <t>6:95276463-95276471</t>
  </si>
  <si>
    <t>6:95252526-95252643</t>
  </si>
  <si>
    <t>17:32508693-32508829</t>
  </si>
  <si>
    <t>LZTS3</t>
  </si>
  <si>
    <t>14:112081315-112081358</t>
  </si>
  <si>
    <t>LZTS2</t>
  </si>
  <si>
    <t>13:28990147-28990271</t>
  </si>
  <si>
    <t>LZTFL1</t>
  </si>
  <si>
    <t>6:70264128-70264209</t>
  </si>
  <si>
    <t>LZIC</t>
  </si>
  <si>
    <t>1:120026826-120027019</t>
  </si>
  <si>
    <t>LYSMD2</t>
  </si>
  <si>
    <t>2:133576999-133577079</t>
  </si>
  <si>
    <t>LYRM7</t>
  </si>
  <si>
    <t>2:133480349-133480429</t>
  </si>
  <si>
    <t>6:81000358-81000463</t>
  </si>
  <si>
    <t>LUZP1</t>
  </si>
  <si>
    <t>2:3608478-3608558</t>
  </si>
  <si>
    <t>LTO1</t>
  </si>
  <si>
    <t>AEMK02000328.1:532749-532799</t>
  </si>
  <si>
    <t>LSS</t>
  </si>
  <si>
    <t>17:61556917-61556996</t>
  </si>
  <si>
    <t>LSM14B</t>
  </si>
  <si>
    <t>5:68828240-68828320</t>
  </si>
  <si>
    <t>LRTM2</t>
  </si>
  <si>
    <t>2:21511003-21511083</t>
  </si>
  <si>
    <t>LRRC4C</t>
  </si>
  <si>
    <t>1:168559985-168560094</t>
  </si>
  <si>
    <t>LRRC49</t>
  </si>
  <si>
    <t>1:138105249-138105329</t>
  </si>
  <si>
    <t>LRRC28</t>
  </si>
  <si>
    <t>13:47949921-47950001</t>
  </si>
  <si>
    <t>LRIG1</t>
  </si>
  <si>
    <t>13:134506031-134506084</t>
  </si>
  <si>
    <t>LRCH3</t>
  </si>
  <si>
    <t>11:20728111-20728215</t>
  </si>
  <si>
    <t>LRCH1</t>
  </si>
  <si>
    <t>3:124978403-124978480</t>
  </si>
  <si>
    <t>LPIN1</t>
  </si>
  <si>
    <t>3:125020913-125021045</t>
  </si>
  <si>
    <t>9:131427406-131427444</t>
  </si>
  <si>
    <t>LPGAT1</t>
  </si>
  <si>
    <t>11:48077009-48077287</t>
  </si>
  <si>
    <t>LMO7</t>
  </si>
  <si>
    <t>11:48029502-48029573</t>
  </si>
  <si>
    <t>3:40928414-40928443</t>
  </si>
  <si>
    <t>LMF1</t>
  </si>
  <si>
    <t>3:40928568-40928679</t>
  </si>
  <si>
    <t>16:21427032-21427134</t>
  </si>
  <si>
    <t>LMBRD2</t>
  </si>
  <si>
    <t>1:49915449-49915472</t>
  </si>
  <si>
    <t>LMBRD1</t>
  </si>
  <si>
    <t>18:1850543-1850646</t>
  </si>
  <si>
    <t>LMBR1</t>
  </si>
  <si>
    <t>18:1929401-1929562</t>
  </si>
  <si>
    <t>14:101147642-101147748</t>
  </si>
  <si>
    <t>LIPA</t>
  </si>
  <si>
    <t>5:100625439-100625515</t>
  </si>
  <si>
    <t>LIN7A</t>
  </si>
  <si>
    <t>8:135331166-135331836</t>
  </si>
  <si>
    <t>LIN54</t>
  </si>
  <si>
    <t>8:135332988-135333363</t>
  </si>
  <si>
    <t>14:47964094-47964147</t>
  </si>
  <si>
    <t>LIMK2</t>
  </si>
  <si>
    <t>3:11253398-11253478</t>
  </si>
  <si>
    <t>LIMK1</t>
  </si>
  <si>
    <t>8:32790872-32790897</t>
  </si>
  <si>
    <t>LIMCH1</t>
  </si>
  <si>
    <t>16:23685761-23685841</t>
  </si>
  <si>
    <t>LIFR</t>
  </si>
  <si>
    <t>16:23672135-23672215</t>
  </si>
  <si>
    <t>16:23703484-23703564</t>
  </si>
  <si>
    <t>16:23690581-23690661</t>
  </si>
  <si>
    <t>8:30699457-30699558</t>
  </si>
  <si>
    <t>LIAS</t>
  </si>
  <si>
    <t>6:138101487-138101559</t>
  </si>
  <si>
    <t>LHX8</t>
  </si>
  <si>
    <t>7:114209953-114209962</t>
  </si>
  <si>
    <t>LGMN</t>
  </si>
  <si>
    <t>14:54890337-54890398</t>
  </si>
  <si>
    <t>LGALS8</t>
  </si>
  <si>
    <t>14:54877267-54877323</t>
  </si>
  <si>
    <t>8:113928822-113928862</t>
  </si>
  <si>
    <t>LEF1</t>
  </si>
  <si>
    <t>8:113913692-113913775</t>
  </si>
  <si>
    <t>2:24994947-24995027</t>
  </si>
  <si>
    <t>LDLRAD3</t>
  </si>
  <si>
    <t>11:21199735-21199761</t>
  </si>
  <si>
    <t>LCP1</t>
  </si>
  <si>
    <t>8:12922518-12922598</t>
  </si>
  <si>
    <t>LCORL</t>
  </si>
  <si>
    <t>3:11363465-11363495</t>
  </si>
  <si>
    <t>LAT2</t>
  </si>
  <si>
    <t>3:11363363-11363383</t>
  </si>
  <si>
    <t>8:110080032-110080051</t>
  </si>
  <si>
    <t>LARP7</t>
  </si>
  <si>
    <t>4:64723673-64723731</t>
  </si>
  <si>
    <t>LACTB2</t>
  </si>
  <si>
    <t>5:7275968-7276048</t>
  </si>
  <si>
    <t>L3MBTL2</t>
  </si>
  <si>
    <t>6:53244921-53245005</t>
  </si>
  <si>
    <t>KPTN</t>
  </si>
  <si>
    <t>6:88637824-88637842</t>
  </si>
  <si>
    <t>KPNA6</t>
  </si>
  <si>
    <t>13:138077482-138077604</t>
  </si>
  <si>
    <t>KPNA1</t>
  </si>
  <si>
    <t>9:104931112-104931195</t>
  </si>
  <si>
    <t>KMT2E</t>
  </si>
  <si>
    <t>18:5106592-5106675</t>
  </si>
  <si>
    <t>KMT2C</t>
  </si>
  <si>
    <t>1:64233579-64233794</t>
  </si>
  <si>
    <t>KLHL32</t>
  </si>
  <si>
    <t>1:64099220-64099307</t>
  </si>
  <si>
    <t>1:64127965-64128005</t>
  </si>
  <si>
    <t>13:121566793-121566879</t>
  </si>
  <si>
    <t>KLHL24</t>
  </si>
  <si>
    <t>X:96612270-96612350</t>
  </si>
  <si>
    <t>KLHL13</t>
  </si>
  <si>
    <t>X:96622361-96622426</t>
  </si>
  <si>
    <t>1:179646382-179648803</t>
  </si>
  <si>
    <t>KLHDC2</t>
  </si>
  <si>
    <t>1:179671871-179671929</t>
  </si>
  <si>
    <t>1:179457208-179457281</t>
  </si>
  <si>
    <t>1:179611458-179614464</t>
  </si>
  <si>
    <t>1:179669750-179670980</t>
  </si>
  <si>
    <t>1:179622531-179637964</t>
  </si>
  <si>
    <t>1:179611458-179611610</t>
  </si>
  <si>
    <t>1:179686526-179686612</t>
  </si>
  <si>
    <t>1:179670900-179670980</t>
  </si>
  <si>
    <t>1:179686462-179686482</t>
  </si>
  <si>
    <t>1:179686547-179686560</t>
  </si>
  <si>
    <t>1:179671871-179671950</t>
  </si>
  <si>
    <t>1:179672058-179672081</t>
  </si>
  <si>
    <t>1:179686502-179686520</t>
  </si>
  <si>
    <t>1:179686645-179686725</t>
  </si>
  <si>
    <t>1:179686526-179686561</t>
  </si>
  <si>
    <t>1:179457255-179457281</t>
  </si>
  <si>
    <t>1:179671871-179671951</t>
  </si>
  <si>
    <t>18:18700572-18700658</t>
  </si>
  <si>
    <t>KLHDC10</t>
  </si>
  <si>
    <t>10:66490568-66490635</t>
  </si>
  <si>
    <t>KLF6</t>
  </si>
  <si>
    <t>2:76688200-76688280</t>
  </si>
  <si>
    <t>KLF16</t>
  </si>
  <si>
    <t>11:46459363-46459443</t>
  </si>
  <si>
    <t>KLF12</t>
  </si>
  <si>
    <t>5:94085869-94085952</t>
  </si>
  <si>
    <t>KITLG</t>
  </si>
  <si>
    <t>4:81100354-81100422</t>
  </si>
  <si>
    <t>KIFAP3</t>
  </si>
  <si>
    <t>KIF4A</t>
  </si>
  <si>
    <t>17:35939005-35939254</t>
  </si>
  <si>
    <t>KIF3B</t>
  </si>
  <si>
    <t>10:23449492-23449667</t>
  </si>
  <si>
    <t>KIF21B</t>
  </si>
  <si>
    <t>5:70939250-70939288</t>
  </si>
  <si>
    <t>KIF21A</t>
  </si>
  <si>
    <t>14:101586662-101586730</t>
  </si>
  <si>
    <t>KIF20B</t>
  </si>
  <si>
    <t>1:216148995-216149195</t>
  </si>
  <si>
    <t>KIAA2026</t>
  </si>
  <si>
    <t>1:216190515-216190560</t>
  </si>
  <si>
    <t>6:120925079-120925186</t>
  </si>
  <si>
    <t>KIAA1328</t>
  </si>
  <si>
    <t>9:93688826-93688906</t>
  </si>
  <si>
    <t>KIAA1324L</t>
  </si>
  <si>
    <t>10:51031482-51031611</t>
  </si>
  <si>
    <t>KIAA1217</t>
  </si>
  <si>
    <t>8:55477082-55477165</t>
  </si>
  <si>
    <t>KIAA1211</t>
  </si>
  <si>
    <t>8:55388744-55388827</t>
  </si>
  <si>
    <t>8:55556392-55556413</t>
  </si>
  <si>
    <t>5:4152267-4152376</t>
  </si>
  <si>
    <t>KIAA0930</t>
  </si>
  <si>
    <t>3:19240687-19240768</t>
  </si>
  <si>
    <t>KIAA0556</t>
  </si>
  <si>
    <t>6:3733924-3733953</t>
  </si>
  <si>
    <t>KIAA0513</t>
  </si>
  <si>
    <t>1:35777210-35777235</t>
  </si>
  <si>
    <t>KIAA0408</t>
  </si>
  <si>
    <t>2:72656966-72657112</t>
  </si>
  <si>
    <t>KHSRP</t>
  </si>
  <si>
    <t>7:74851244-74851315</t>
  </si>
  <si>
    <t>KHNYN</t>
  </si>
  <si>
    <t>7:74851820-74851884</t>
  </si>
  <si>
    <t>X:40101631-40101765</t>
  </si>
  <si>
    <t>KDM6A</t>
  </si>
  <si>
    <t>10:5795439-5795690</t>
  </si>
  <si>
    <t>KCTD3</t>
  </si>
  <si>
    <t>AEMK02000698.1:2126645-2126665</t>
  </si>
  <si>
    <t>KCNT2</t>
  </si>
  <si>
    <t>17:62474045-62474098</t>
  </si>
  <si>
    <t>KCNQ2</t>
  </si>
  <si>
    <t>14:79360136-79360164</t>
  </si>
  <si>
    <t>KCNMA1</t>
  </si>
  <si>
    <t>7:110267095-110267626</t>
  </si>
  <si>
    <t>KCNK10</t>
  </si>
  <si>
    <t>13:201523087-201523167</t>
  </si>
  <si>
    <t>KCNJ6</t>
  </si>
  <si>
    <t>8:15350308-15350461</t>
  </si>
  <si>
    <t>KCNIP4</t>
  </si>
  <si>
    <t>14:112861794-112861893</t>
  </si>
  <si>
    <t>KCNIP2</t>
  </si>
  <si>
    <t>15:69200909-69200932</t>
  </si>
  <si>
    <t>KCNH7</t>
  </si>
  <si>
    <t>18:6269199-6269279</t>
  </si>
  <si>
    <t>KCNH2</t>
  </si>
  <si>
    <t>5:38531633-38531713</t>
  </si>
  <si>
    <t>KCNC2</t>
  </si>
  <si>
    <t>5:38327625-38327705</t>
  </si>
  <si>
    <t>5:38328843-38328937</t>
  </si>
  <si>
    <t>12:53171319-53176475</t>
  </si>
  <si>
    <t>KCNAB3</t>
  </si>
  <si>
    <t>12:53171319-53172328</t>
  </si>
  <si>
    <t>6:67005796-67005840</t>
  </si>
  <si>
    <t>KCNAB2</t>
  </si>
  <si>
    <t>5:65633955-65634199</t>
  </si>
  <si>
    <t>KCNA6</t>
  </si>
  <si>
    <t>4:109556425-109556505</t>
  </si>
  <si>
    <t>KCNA2</t>
  </si>
  <si>
    <t>12:20647944-20647993</t>
  </si>
  <si>
    <t>KAT2A</t>
  </si>
  <si>
    <t>12:20648128-20648296</t>
  </si>
  <si>
    <t>12:16935000-16935605</t>
  </si>
  <si>
    <t>KANSL1</t>
  </si>
  <si>
    <t>1:188600586-188600604</t>
  </si>
  <si>
    <t>JKAMP</t>
  </si>
  <si>
    <t>7:98575685-98575722</t>
  </si>
  <si>
    <t>JDP2</t>
  </si>
  <si>
    <t>9:60709769-60709794</t>
  </si>
  <si>
    <t>JAM3</t>
  </si>
  <si>
    <t>2:136782779-136782853</t>
  </si>
  <si>
    <t>JADE2</t>
  </si>
  <si>
    <t>3:114431914-114431994</t>
  </si>
  <si>
    <t>ITSN2</t>
  </si>
  <si>
    <t>13:61277966-61288016</t>
  </si>
  <si>
    <t>ITPR1</t>
  </si>
  <si>
    <t>10:14387850-14387930</t>
  </si>
  <si>
    <t>ITPKB</t>
  </si>
  <si>
    <t>15:131627787-131627904</t>
  </si>
  <si>
    <t>ITM2C</t>
  </si>
  <si>
    <t>3:126919293-126919442</t>
  </si>
  <si>
    <t>ITGB1BP1</t>
  </si>
  <si>
    <t>12:49819875-49819970</t>
  </si>
  <si>
    <t>ITGAE</t>
  </si>
  <si>
    <t>12:18784316-18784396</t>
  </si>
  <si>
    <t>ITGA2B</t>
  </si>
  <si>
    <t>12:18845606-18845655</t>
  </si>
  <si>
    <t>12:18836411-18836447</t>
  </si>
  <si>
    <t>7:59391163-59391228</t>
  </si>
  <si>
    <t>ISLR2</t>
  </si>
  <si>
    <t>6:63365131-63365245</t>
  </si>
  <si>
    <t>ISG15</t>
  </si>
  <si>
    <t>6:63363057-63363279</t>
  </si>
  <si>
    <t>IRF7</t>
  </si>
  <si>
    <t>13:71261113-71261267</t>
  </si>
  <si>
    <t>IQSEC1</t>
  </si>
  <si>
    <t>13:71277760-71277840</t>
  </si>
  <si>
    <t>13:71229511-71229555</t>
  </si>
  <si>
    <t>7:53109097-53109144</t>
  </si>
  <si>
    <t>IQGAP1</t>
  </si>
  <si>
    <t>8:97204439-97204659</t>
  </si>
  <si>
    <t>INTU</t>
  </si>
  <si>
    <t>14:12676029-12676209</t>
  </si>
  <si>
    <t>INTS9</t>
  </si>
  <si>
    <t>12:36434498-36434507</t>
  </si>
  <si>
    <t>INTS2</t>
  </si>
  <si>
    <t>17:12044658-12044735</t>
  </si>
  <si>
    <t>INTS10</t>
  </si>
  <si>
    <t>14:129655287-129662284</t>
  </si>
  <si>
    <t>INPP5F</t>
  </si>
  <si>
    <t>3:55741971-55741988</t>
  </si>
  <si>
    <t>INPP4A</t>
  </si>
  <si>
    <t>INO80E</t>
  </si>
  <si>
    <t>15:109375634-109375748</t>
  </si>
  <si>
    <t>INO80D</t>
  </si>
  <si>
    <t>3:58614835-58614915</t>
  </si>
  <si>
    <t>IMMT</t>
  </si>
  <si>
    <t>2:62435855-62435882</t>
  </si>
  <si>
    <t>ILVBL</t>
  </si>
  <si>
    <t>13:196801973-196802293</t>
  </si>
  <si>
    <t>IL10RB</t>
  </si>
  <si>
    <t>13:68877988-68878010</t>
  </si>
  <si>
    <t>IFT122</t>
  </si>
  <si>
    <t>2:1183812-1183859</t>
  </si>
  <si>
    <t>IFITM10</t>
  </si>
  <si>
    <t>14:101193621-101193701</t>
  </si>
  <si>
    <t>IFIT2</t>
  </si>
  <si>
    <t>4:453344-453424</t>
  </si>
  <si>
    <t>HSF1</t>
  </si>
  <si>
    <t>1:253124560-253124804</t>
  </si>
  <si>
    <t>HSDL2</t>
  </si>
  <si>
    <t>2:73288292-73288479</t>
  </si>
  <si>
    <t>HSD11B1L</t>
  </si>
  <si>
    <t>14:44051673-44051683</t>
  </si>
  <si>
    <t>HPS4</t>
  </si>
  <si>
    <t>13:89402534-89402638</t>
  </si>
  <si>
    <t>HPS3</t>
  </si>
  <si>
    <t>14:20026281-20026361</t>
  </si>
  <si>
    <t>HPF1</t>
  </si>
  <si>
    <t>2:66235159-66235193</t>
  </si>
  <si>
    <t>HOOK2</t>
  </si>
  <si>
    <t>2:70814167-70814255</t>
  </si>
  <si>
    <t>3:101792142-101792183</t>
  </si>
  <si>
    <t>HNRNPLL</t>
  </si>
  <si>
    <t>3:101779712-101779793</t>
  </si>
  <si>
    <t>2:78968915-78969004</t>
  </si>
  <si>
    <t>HNRNPH1</t>
  </si>
  <si>
    <t>2:78962466-78962546</t>
  </si>
  <si>
    <t>18:46205621-46208495</t>
  </si>
  <si>
    <t>HNRNPA2B1</t>
  </si>
  <si>
    <t>18:46214347-46214639</t>
  </si>
  <si>
    <t>1:86986528-86986570</t>
  </si>
  <si>
    <t>HMGN3</t>
  </si>
  <si>
    <t>7:25670648-25670751</t>
  </si>
  <si>
    <t>HMGCLL1</t>
  </si>
  <si>
    <t>2:75098429-75098456</t>
  </si>
  <si>
    <t>HMG20B</t>
  </si>
  <si>
    <t>14:12879763-12879867</t>
  </si>
  <si>
    <t>HMBOX1</t>
  </si>
  <si>
    <t>14:12794474-12794559</t>
  </si>
  <si>
    <t>17:35257187-35257315</t>
  </si>
  <si>
    <t>HM13</t>
  </si>
  <si>
    <t>2:80966680-80966686</t>
  </si>
  <si>
    <t>HK3</t>
  </si>
  <si>
    <t>1:22300514-22300594</t>
  </si>
  <si>
    <t>HIVEP2</t>
  </si>
  <si>
    <t>1:22285747-22285821</t>
  </si>
  <si>
    <t>10:11340998-11341078</t>
  </si>
  <si>
    <t>HHIPL2</t>
  </si>
  <si>
    <t>4:125531296-125531408</t>
  </si>
  <si>
    <t>HFM1</t>
  </si>
  <si>
    <t>4:125523927-125524007</t>
  </si>
  <si>
    <t>15:56554675-56554719</t>
  </si>
  <si>
    <t>HERC2</t>
  </si>
  <si>
    <t>1:108312706-108312771</t>
  </si>
  <si>
    <t>HERC1</t>
  </si>
  <si>
    <t>1:108311299-108311388</t>
  </si>
  <si>
    <t>1:254007095-254007128</t>
  </si>
  <si>
    <t>HDHD3</t>
  </si>
  <si>
    <t>6:88786535-88786604</t>
  </si>
  <si>
    <t>HDAC1</t>
  </si>
  <si>
    <t>2:91897335-91897415</t>
  </si>
  <si>
    <t>HAPLN1</t>
  </si>
  <si>
    <t>12:20946442-20946480</t>
  </si>
  <si>
    <t>HAP1</t>
  </si>
  <si>
    <t>2:137553762-137553861</t>
  </si>
  <si>
    <t>H2AFY</t>
  </si>
  <si>
    <t>2:137551732-137551822</t>
  </si>
  <si>
    <t>15:93237260-93237484</t>
  </si>
  <si>
    <t>GULP1</t>
  </si>
  <si>
    <t>15:93245998-93246008</t>
  </si>
  <si>
    <t>15:93222772-93222795</t>
  </si>
  <si>
    <t>3:11758388-11758431</t>
  </si>
  <si>
    <t>GTF2I</t>
  </si>
  <si>
    <t>15:8090467-8090547</t>
  </si>
  <si>
    <t>GTDC1</t>
  </si>
  <si>
    <t>7:46655430-46656398</t>
  </si>
  <si>
    <t>GSTA4</t>
  </si>
  <si>
    <t>7:46655867-46656398</t>
  </si>
  <si>
    <t>1:261345156-261345226</t>
  </si>
  <si>
    <t>GSN</t>
  </si>
  <si>
    <t>1:261345025-261345105</t>
  </si>
  <si>
    <t>1:261326633-261326716</t>
  </si>
  <si>
    <t>13:140329679-140329717</t>
  </si>
  <si>
    <t>GSK3B</t>
  </si>
  <si>
    <t>18:47527085-47527094</t>
  </si>
  <si>
    <t>GSDME</t>
  </si>
  <si>
    <t>1:161714321-161714381</t>
  </si>
  <si>
    <t>GRP</t>
  </si>
  <si>
    <t>18:20951003-20951254</t>
  </si>
  <si>
    <t>GRM8</t>
  </si>
  <si>
    <t>9:22230457-22230537</t>
  </si>
  <si>
    <t>GRM5</t>
  </si>
  <si>
    <t>9:21934296-21934391</t>
  </si>
  <si>
    <t>1:19194269-19194363</t>
  </si>
  <si>
    <t>GRM1</t>
  </si>
  <si>
    <t>14:43436685-43436720</t>
  </si>
  <si>
    <t>GRK3</t>
  </si>
  <si>
    <t>14:43364583-43364656</t>
  </si>
  <si>
    <t>5:30737113-30737172</t>
  </si>
  <si>
    <t>GRIP1</t>
  </si>
  <si>
    <t>5:30729852-30729896</t>
  </si>
  <si>
    <t>5:58481397-58481477</t>
  </si>
  <si>
    <t>GRIN2B</t>
  </si>
  <si>
    <t>AEMK02000682.1:731043-731153</t>
  </si>
  <si>
    <t>GRIN1</t>
  </si>
  <si>
    <t>AEMK02000682.1:744356-744418</t>
  </si>
  <si>
    <t>9:35789356-35789470</t>
  </si>
  <si>
    <t>GRIA4</t>
  </si>
  <si>
    <t>X:101084412-101084526</t>
  </si>
  <si>
    <t>GRIA3</t>
  </si>
  <si>
    <t>8:46236090-46236204</t>
  </si>
  <si>
    <t>GRIA2</t>
  </si>
  <si>
    <t>15:71122159-71122239</t>
  </si>
  <si>
    <t>GRB14</t>
  </si>
  <si>
    <t>9:136741609-136742139</t>
  </si>
  <si>
    <t>GRB10</t>
  </si>
  <si>
    <t>5:2914892-2914972</t>
  </si>
  <si>
    <t>GRAMD4</t>
  </si>
  <si>
    <t>13:146032392-146032416</t>
  </si>
  <si>
    <t>GRAMD1C</t>
  </si>
  <si>
    <t>9:50444495-50444820</t>
  </si>
  <si>
    <t>GRAMD1B</t>
  </si>
  <si>
    <t>9:50413322-50413344</t>
  </si>
  <si>
    <t>9:50444925-50444935</t>
  </si>
  <si>
    <t>6:37669340-37669574</t>
  </si>
  <si>
    <t>GPT2</t>
  </si>
  <si>
    <t>12:950072-950525</t>
  </si>
  <si>
    <t>GPS1</t>
  </si>
  <si>
    <t>18:32668897-32669017</t>
  </si>
  <si>
    <t>GPR85</t>
  </si>
  <si>
    <t>3:87348623-87349522</t>
  </si>
  <si>
    <t>GPR75</t>
  </si>
  <si>
    <t>5:63888135-63888273</t>
  </si>
  <si>
    <t>GPR162</t>
  </si>
  <si>
    <t>6:44057905-44057982</t>
  </si>
  <si>
    <t>GPI</t>
  </si>
  <si>
    <t>6:44057567-44057605</t>
  </si>
  <si>
    <t>6:44057866-44057904</t>
  </si>
  <si>
    <t>6:44057710-44057787</t>
  </si>
  <si>
    <t>6:44057905-44057943</t>
  </si>
  <si>
    <t>6:44057671-44057710</t>
  </si>
  <si>
    <t>17:14457301-14457376</t>
  </si>
  <si>
    <t>GPCPD1</t>
  </si>
  <si>
    <t>7:99350865-99350945</t>
  </si>
  <si>
    <t>GPATCH2L</t>
  </si>
  <si>
    <t>14:122579020-122579074</t>
  </si>
  <si>
    <t>GPAM</t>
  </si>
  <si>
    <t>14:122579074-122579154</t>
  </si>
  <si>
    <t>8:35204308-35206445</t>
  </si>
  <si>
    <t>GNPDA2</t>
  </si>
  <si>
    <t>8:35207674-35207737</t>
  </si>
  <si>
    <t>13:34823037-34823051</t>
  </si>
  <si>
    <t>GNL3</t>
  </si>
  <si>
    <t>2:9054598-9054653</t>
  </si>
  <si>
    <t>GNG3</t>
  </si>
  <si>
    <t>6:144823397-144823477</t>
  </si>
  <si>
    <t>GNG12</t>
  </si>
  <si>
    <t>17:59042572-59042918</t>
  </si>
  <si>
    <t>GNAS</t>
  </si>
  <si>
    <t>17:59032027-59032048</t>
  </si>
  <si>
    <t>17:59033898-59034586</t>
  </si>
  <si>
    <t>6:29431223-29431376</t>
  </si>
  <si>
    <t>GNAO1</t>
  </si>
  <si>
    <t>6:97408186-97409067</t>
  </si>
  <si>
    <t>GNAL</t>
  </si>
  <si>
    <t>6:97408951-97409067</t>
  </si>
  <si>
    <t>10:683206-683269</t>
  </si>
  <si>
    <t>GLRX2</t>
  </si>
  <si>
    <t>10:679410-679463</t>
  </si>
  <si>
    <t>8:45919280-45919462</t>
  </si>
  <si>
    <t>GLRB</t>
  </si>
  <si>
    <t>X:11151646-11151713</t>
  </si>
  <si>
    <t>GLRA2</t>
  </si>
  <si>
    <t>4:124774169-124774487</t>
  </si>
  <si>
    <t>GLMN</t>
  </si>
  <si>
    <t>1:167101441-167101521</t>
  </si>
  <si>
    <t>GLCE</t>
  </si>
  <si>
    <t>9:78029365-78029472</t>
  </si>
  <si>
    <t>GLCCI1</t>
  </si>
  <si>
    <t>1:40991473-40991648</t>
  </si>
  <si>
    <t>GJA1</t>
  </si>
  <si>
    <t>6:135180748-135180896</t>
  </si>
  <si>
    <t>GIPC2</t>
  </si>
  <si>
    <t>15:133303626-133303656</t>
  </si>
  <si>
    <t>GIGYF2</t>
  </si>
  <si>
    <t>17:38245610-38245706</t>
  </si>
  <si>
    <t>GGT7</t>
  </si>
  <si>
    <t>11:69348764-69348844</t>
  </si>
  <si>
    <t>GGACT</t>
  </si>
  <si>
    <t>GFRA1</t>
  </si>
  <si>
    <t>2:78300073-78300180</t>
  </si>
  <si>
    <t>GFPT2</t>
  </si>
  <si>
    <t>12:18461885-18463910</t>
  </si>
  <si>
    <t>GFAP</t>
  </si>
  <si>
    <t>12:18456505-18456668</t>
  </si>
  <si>
    <t>12:18465047-18466297</t>
  </si>
  <si>
    <t>1:169676778-169676790</t>
  </si>
  <si>
    <t>GEMIN2</t>
  </si>
  <si>
    <t>15:69016550-69016630</t>
  </si>
  <si>
    <t>GCA</t>
  </si>
  <si>
    <t>GBA2</t>
  </si>
  <si>
    <t>2:36792867-36793079</t>
  </si>
  <si>
    <t>GAS2</t>
  </si>
  <si>
    <t>2:36848635-36848916</t>
  </si>
  <si>
    <t>1:265981275-265981355</t>
  </si>
  <si>
    <t>GAPVD1</t>
  </si>
  <si>
    <t>5:64130647-64130705</t>
  </si>
  <si>
    <t>GAPDH</t>
  </si>
  <si>
    <t>2:77079157-77079309</t>
  </si>
  <si>
    <t>GAMT</t>
  </si>
  <si>
    <t>14:16736825-16737007</t>
  </si>
  <si>
    <t>GALNT7</t>
  </si>
  <si>
    <t>6:119398688-119398750</t>
  </si>
  <si>
    <t>GALNT1</t>
  </si>
  <si>
    <t>15:76992201-76992387</t>
  </si>
  <si>
    <t>GAD1</t>
  </si>
  <si>
    <t>7:22557150-22557227</t>
  </si>
  <si>
    <t>GABBR1</t>
  </si>
  <si>
    <t>5:61759073-61759144</t>
  </si>
  <si>
    <t>GABARAPL1</t>
  </si>
  <si>
    <t>16:71244033-71251171</t>
  </si>
  <si>
    <t>G3BP1</t>
  </si>
  <si>
    <t>13:134387567-134387628</t>
  </si>
  <si>
    <t>FYTTD1</t>
  </si>
  <si>
    <t>6:44667871-44667973</t>
  </si>
  <si>
    <t>FXYD1</t>
  </si>
  <si>
    <t>13:118897888-118897979</t>
  </si>
  <si>
    <t>FXR1</t>
  </si>
  <si>
    <t>3:17320712-17320746</t>
  </si>
  <si>
    <t>6:31444790-31444825</t>
  </si>
  <si>
    <t>FTO</t>
  </si>
  <si>
    <t>8:38465376-38465526</t>
  </si>
  <si>
    <t>FRYL</t>
  </si>
  <si>
    <t>X:87988734-87988779</t>
  </si>
  <si>
    <t>FRMPD3</t>
  </si>
  <si>
    <t>10:47671219-47671284</t>
  </si>
  <si>
    <t>7:111278916-111279403</t>
  </si>
  <si>
    <t>FOXN3</t>
  </si>
  <si>
    <t>1:202254539-202254632</t>
  </si>
  <si>
    <t>FOCAD</t>
  </si>
  <si>
    <t>2:14914495-14914597</t>
  </si>
  <si>
    <t>FNBP4</t>
  </si>
  <si>
    <t>15:117689285-117689557</t>
  </si>
  <si>
    <t>FN1</t>
  </si>
  <si>
    <t>15:60382661-60384154</t>
  </si>
  <si>
    <t>FMNL2</t>
  </si>
  <si>
    <t>12:18211446-18211463</t>
  </si>
  <si>
    <t>FMNL1</t>
  </si>
  <si>
    <t>12:45109403-45109493</t>
  </si>
  <si>
    <t>FLOT2</t>
  </si>
  <si>
    <t>13:39918953-39919019</t>
  </si>
  <si>
    <t>FLNB</t>
  </si>
  <si>
    <t>2:59256769-59256788</t>
  </si>
  <si>
    <t>FKBP8</t>
  </si>
  <si>
    <t>3:49417350-49417430</t>
  </si>
  <si>
    <t>FHL2</t>
  </si>
  <si>
    <t>X:111310759-111310823</t>
  </si>
  <si>
    <t>FHL1</t>
  </si>
  <si>
    <t>5:46800382-46800421</t>
  </si>
  <si>
    <t>FGFR1OP2</t>
  </si>
  <si>
    <t>2:144223129-144223216</t>
  </si>
  <si>
    <t>FGF1</t>
  </si>
  <si>
    <t>7:32652246-32652477</t>
  </si>
  <si>
    <t>FGD2</t>
  </si>
  <si>
    <t>1:166163084-166163093</t>
  </si>
  <si>
    <t>FEM1B</t>
  </si>
  <si>
    <t>6:54589913-54589995</t>
  </si>
  <si>
    <t>FCGRT</t>
  </si>
  <si>
    <t>4:99226422-99226516</t>
  </si>
  <si>
    <t>FCGR1A</t>
  </si>
  <si>
    <t>2:66292517-66292577</t>
  </si>
  <si>
    <t>FBXW9</t>
  </si>
  <si>
    <t>8:76664273-76664533</t>
  </si>
  <si>
    <t>FBXW7</t>
  </si>
  <si>
    <t>16:52251835-52251936</t>
  </si>
  <si>
    <t>FBXW11</t>
  </si>
  <si>
    <t>3:69511540-69511757</t>
  </si>
  <si>
    <t>FBXO41</t>
  </si>
  <si>
    <t>1:184601178-184601240</t>
  </si>
  <si>
    <t>FBXO34</t>
  </si>
  <si>
    <t>1:19806673-19807072</t>
  </si>
  <si>
    <t>FBXO30</t>
  </si>
  <si>
    <t>15:32402318-32402344</t>
  </si>
  <si>
    <t>FBXO25</t>
  </si>
  <si>
    <t>14:12276044-12276082</t>
  </si>
  <si>
    <t>FBXO16</t>
  </si>
  <si>
    <t>8:10940740-10940797</t>
  </si>
  <si>
    <t>FBXL5</t>
  </si>
  <si>
    <t>13:19148281-19148349</t>
  </si>
  <si>
    <t>FBXL2</t>
  </si>
  <si>
    <t>13:70778564-70778606</t>
  </si>
  <si>
    <t>FBLN2</t>
  </si>
  <si>
    <t>3:83358884-83358984</t>
  </si>
  <si>
    <t>FANCL</t>
  </si>
  <si>
    <t>6:84895315-84895395</t>
  </si>
  <si>
    <t>FAM76A</t>
  </si>
  <si>
    <t>14:134002502-134002537</t>
  </si>
  <si>
    <t>FAM53B</t>
  </si>
  <si>
    <t>14:129030280-129030359</t>
  </si>
  <si>
    <t>FAM45A</t>
  </si>
  <si>
    <t>10:65252123-65252447</t>
  </si>
  <si>
    <t>FAM208B</t>
  </si>
  <si>
    <t>13:38526031-38526130</t>
  </si>
  <si>
    <t>FAM208A</t>
  </si>
  <si>
    <t>X:84873289-84873369</t>
  </si>
  <si>
    <t>FAM199X</t>
  </si>
  <si>
    <t>2:100477779-100483859</t>
  </si>
  <si>
    <t>FAM172A</t>
  </si>
  <si>
    <t>2:100850406-100850506</t>
  </si>
  <si>
    <t>13:138149887-138149959</t>
  </si>
  <si>
    <t>FAM162A</t>
  </si>
  <si>
    <t>14:76051231-76051455</t>
  </si>
  <si>
    <t>FAM149B1</t>
  </si>
  <si>
    <t>13:122227851-122228001</t>
  </si>
  <si>
    <t>FAM131A</t>
  </si>
  <si>
    <t>15:104714536-104714591</t>
  </si>
  <si>
    <t>FAM126B</t>
  </si>
  <si>
    <t>1:174577-174614</t>
  </si>
  <si>
    <t>FAM120B</t>
  </si>
  <si>
    <t>6:12881213-12881293</t>
  </si>
  <si>
    <t>FA2H</t>
  </si>
  <si>
    <t>4:619941-619963</t>
  </si>
  <si>
    <t>EXOSC4</t>
  </si>
  <si>
    <t>4:618562-618570</t>
  </si>
  <si>
    <t>14:104485061-104485090</t>
  </si>
  <si>
    <t>EXOC6</t>
  </si>
  <si>
    <t>14:46415965-46415982</t>
  </si>
  <si>
    <t>EWSR1</t>
  </si>
  <si>
    <t>7:121050815-121050877</t>
  </si>
  <si>
    <t>EVL</t>
  </si>
  <si>
    <t>7:32104548-32104606</t>
  </si>
  <si>
    <t>ETV7</t>
  </si>
  <si>
    <t>8:113376773-113376855</t>
  </si>
  <si>
    <t>ETNPPL</t>
  </si>
  <si>
    <t>8:47639523-47639600</t>
  </si>
  <si>
    <t>ETFDH</t>
  </si>
  <si>
    <t>8:47669868-47669948</t>
  </si>
  <si>
    <t>6:58502896-58503116</t>
  </si>
  <si>
    <t>ETFB</t>
  </si>
  <si>
    <t>18:622028-622129</t>
  </si>
  <si>
    <t>ESYT2</t>
  </si>
  <si>
    <t>1:14447634-14447762</t>
  </si>
  <si>
    <t>1:531642-532333</t>
  </si>
  <si>
    <t>ERMARD</t>
  </si>
  <si>
    <t>13:37888897-37888932</t>
  </si>
  <si>
    <t>ERC2</t>
  </si>
  <si>
    <t>5:68317772-68317864</t>
  </si>
  <si>
    <t>ERC1</t>
  </si>
  <si>
    <t>5:68374327-68374338</t>
  </si>
  <si>
    <t>16:44432764-44432832</t>
  </si>
  <si>
    <t>ERBIN</t>
  </si>
  <si>
    <t>15:113978312-113978359</t>
  </si>
  <si>
    <t>ERBB4</t>
  </si>
  <si>
    <t>5:56947103-56947153</t>
  </si>
  <si>
    <t>EPS8</t>
  </si>
  <si>
    <t>2:61224404-61224451</t>
  </si>
  <si>
    <t>EPS15L1</t>
  </si>
  <si>
    <t>15:3525259-3525466</t>
  </si>
  <si>
    <t>EPC2</t>
  </si>
  <si>
    <t>6:101517846-101517926</t>
  </si>
  <si>
    <t>EPB41L3</t>
  </si>
  <si>
    <t>6:101665368-101665490</t>
  </si>
  <si>
    <t>6:101655276-101655311</t>
  </si>
  <si>
    <t>6:101480388-101480442</t>
  </si>
  <si>
    <t>6:101642976-101643056</t>
  </si>
  <si>
    <t>6:101668756-101668872</t>
  </si>
  <si>
    <t>6:101517251-101517387</t>
  </si>
  <si>
    <t>1:32587036-32590349</t>
  </si>
  <si>
    <t>EPB41L2</t>
  </si>
  <si>
    <t>1:32598082-32598249</t>
  </si>
  <si>
    <t>1:32586183-32586979</t>
  </si>
  <si>
    <t>1:32468834-32468914</t>
  </si>
  <si>
    <t>1:32600543-32601100</t>
  </si>
  <si>
    <t>1:32603074-32603196</t>
  </si>
  <si>
    <t>6:85865271-85865486</t>
  </si>
  <si>
    <t>EPB41</t>
  </si>
  <si>
    <t>6:85922219-85922236</t>
  </si>
  <si>
    <t>6:85865224-85865486</t>
  </si>
  <si>
    <t>14:23336875-23337093</t>
  </si>
  <si>
    <t>EP400</t>
  </si>
  <si>
    <t>4:28196555-28196579</t>
  </si>
  <si>
    <t>ENY2</t>
  </si>
  <si>
    <t>14:107296296-107296317</t>
  </si>
  <si>
    <t>ENTPD1</t>
  </si>
  <si>
    <t>2:51247237-51247317</t>
  </si>
  <si>
    <t>ENSSSCG00000040553</t>
  </si>
  <si>
    <t>14:40948634-40948737</t>
  </si>
  <si>
    <t>ENSSSCG00000040422</t>
  </si>
  <si>
    <t>17:49389217-49390223</t>
  </si>
  <si>
    <t>ENSSSCG00000040392</t>
  </si>
  <si>
    <t>17:36318399-36318430</t>
  </si>
  <si>
    <t>ENSSSCG00000040248</t>
  </si>
  <si>
    <t>1:208150861-208150941</t>
  </si>
  <si>
    <t>ENSSSCG00000040228</t>
  </si>
  <si>
    <t>AEMK02000156.1:90549-90629</t>
  </si>
  <si>
    <t>ENSSSCG00000040113</t>
  </si>
  <si>
    <t>AEMK02000254.1:32514-32520</t>
  </si>
  <si>
    <t>ENSSSCG00000039860</t>
  </si>
  <si>
    <t>4:122280856-122280911</t>
  </si>
  <si>
    <t>ENSSSCG00000039854</t>
  </si>
  <si>
    <t>8:113231308-113231361</t>
  </si>
  <si>
    <t>4:89959282-89959344</t>
  </si>
  <si>
    <t>ENSSSCG00000039632</t>
  </si>
  <si>
    <t>14:80478383-80480327</t>
  </si>
  <si>
    <t>ENSSSCG00000039544</t>
  </si>
  <si>
    <t>14:80478363-80478383</t>
  </si>
  <si>
    <t>AEMK02000465.1:627878-627958</t>
  </si>
  <si>
    <t>ENSSSCG00000039476</t>
  </si>
  <si>
    <t>6:59556750-59556847</t>
  </si>
  <si>
    <t>ENSSSCG00000039460</t>
  </si>
  <si>
    <t>6:59556720-59557062</t>
  </si>
  <si>
    <t>6:59556720-59556725</t>
  </si>
  <si>
    <t>6:59556982-59557062</t>
  </si>
  <si>
    <t>3:74136665-74136671</t>
  </si>
  <si>
    <t>ENSSSCG00000039331</t>
  </si>
  <si>
    <t>1:229588344-229588395</t>
  </si>
  <si>
    <t>ENSSSCG00000039009</t>
  </si>
  <si>
    <t>17:44760115-44760195</t>
  </si>
  <si>
    <t>ENSSSCG00000038990</t>
  </si>
  <si>
    <t>17:44911324-44911380</t>
  </si>
  <si>
    <t>12:47603720-47603766</t>
  </si>
  <si>
    <t>ENSSSCG00000038989</t>
  </si>
  <si>
    <t>12:47601879-47601920</t>
  </si>
  <si>
    <t>12:47597887-47597967</t>
  </si>
  <si>
    <t>12:47593706-47593786</t>
  </si>
  <si>
    <t>17:12038198-12038272</t>
  </si>
  <si>
    <t>ENSSSCG00000038960</t>
  </si>
  <si>
    <t>2:18639166-18639246</t>
  </si>
  <si>
    <t>ENSSSCG00000038924</t>
  </si>
  <si>
    <t>2:18641937-18642017</t>
  </si>
  <si>
    <t>AEMK02000153.1:55311-55396</t>
  </si>
  <si>
    <t>ENSSSCG00000038679</t>
  </si>
  <si>
    <t>AEMK02000153.1:74355-74496</t>
  </si>
  <si>
    <t>10:8862234-8862374</t>
  </si>
  <si>
    <t>ENSSSCG00000038539</t>
  </si>
  <si>
    <t>10:8583492-8583570</t>
  </si>
  <si>
    <t>10:8713111-8713144</t>
  </si>
  <si>
    <t>10:8693919-8694011</t>
  </si>
  <si>
    <t>12:52660346-52660415</t>
  </si>
  <si>
    <t>ENSSSCG00000038359</t>
  </si>
  <si>
    <t>3:48632051-48632108</t>
  </si>
  <si>
    <t>ENSSSCG00000038228</t>
  </si>
  <si>
    <t>12:53779700-53780022</t>
  </si>
  <si>
    <t>ENSSSCG00000038144</t>
  </si>
  <si>
    <t>10:11297148-11297290</t>
  </si>
  <si>
    <t>ENSSSCG00000037997</t>
  </si>
  <si>
    <t>10:11048470-11048513</t>
  </si>
  <si>
    <t>1:147684568-147684590</t>
  </si>
  <si>
    <t>ENSSSCG00000037897</t>
  </si>
  <si>
    <t>1:147684513-147684570</t>
  </si>
  <si>
    <t>4:110480859-110480894</t>
  </si>
  <si>
    <t>4:110433553-110433588</t>
  </si>
  <si>
    <t>4:110451688-110451785</t>
  </si>
  <si>
    <t>4:110455201-110455281</t>
  </si>
  <si>
    <t>4:110481427-110481507</t>
  </si>
  <si>
    <t>4:110432579-110432821</t>
  </si>
  <si>
    <t>AEMK02000452.1:3764261-3768152</t>
  </si>
  <si>
    <t>ENSSSCG00000037775</t>
  </si>
  <si>
    <t>AEMK02000452.1:3634546-3634664</t>
  </si>
  <si>
    <t>AEMK02000452.1:3762708-3764541</t>
  </si>
  <si>
    <t>AEMK02000452.1:3764261-3767098</t>
  </si>
  <si>
    <t>AEMK02000452.1:3764262-3764730</t>
  </si>
  <si>
    <t>AEMK02000452.1:3677565-3677682</t>
  </si>
  <si>
    <t>AEMK02000452.1:3658935-3658970</t>
  </si>
  <si>
    <t>AEMK02000452.1:3772920-3773000</t>
  </si>
  <si>
    <t>AEMK02000452.1:3659296-3659435</t>
  </si>
  <si>
    <t>AEMK02000452.1:3633815-3633895</t>
  </si>
  <si>
    <t>AEMK02000452.1:3633815-3634045</t>
  </si>
  <si>
    <t>AEMK02000452.1:3677529-3677564</t>
  </si>
  <si>
    <t>AEMK02000452.1:3658727-3658807</t>
  </si>
  <si>
    <t>13:189289996-189290151</t>
  </si>
  <si>
    <t>ENSSSCG00000037655</t>
  </si>
  <si>
    <t>5:21374085-21374542</t>
  </si>
  <si>
    <t>ENSSSCG00000037597</t>
  </si>
  <si>
    <t>14:48813646-48813726</t>
  </si>
  <si>
    <t>X:84683929-84684486</t>
  </si>
  <si>
    <t>X:84684597-84684656</t>
  </si>
  <si>
    <t>6:47653588-47654157</t>
  </si>
  <si>
    <t>ENSSSCG00000036998</t>
  </si>
  <si>
    <t>AEMK02000694.1:96052-96068</t>
  </si>
  <si>
    <t>ENSSSCG00000036726</t>
  </si>
  <si>
    <t>2:9209971-9210066</t>
  </si>
  <si>
    <t>2:9210883-9210924</t>
  </si>
  <si>
    <t>2:9212131-9212211</t>
  </si>
  <si>
    <t>2:9202766-9202801</t>
  </si>
  <si>
    <t>2:9207031-9207066</t>
  </si>
  <si>
    <t>2:9211189-9211362</t>
  </si>
  <si>
    <t>2:9209916-9209970</t>
  </si>
  <si>
    <t>2:9205370-9205432</t>
  </si>
  <si>
    <t>2:9209149-9209177</t>
  </si>
  <si>
    <t>2:9210067-9210214</t>
  </si>
  <si>
    <t>2:9211747-9211827</t>
  </si>
  <si>
    <t>2:9210945-9210978</t>
  </si>
  <si>
    <t>2:9211693-9211746</t>
  </si>
  <si>
    <t>2:9209533-9209586</t>
  </si>
  <si>
    <t>2:9200882-9201043</t>
  </si>
  <si>
    <t>2:9211370-9211411</t>
  </si>
  <si>
    <t>2:9211843-9211923</t>
  </si>
  <si>
    <t>2:9212227-9212341</t>
  </si>
  <si>
    <t>2:9211651-9211746</t>
  </si>
  <si>
    <t>2:9209824-9209874</t>
  </si>
  <si>
    <t>2:9205817-9205879</t>
  </si>
  <si>
    <t>2:9209683-9209796</t>
  </si>
  <si>
    <t>2:9210985-9211074</t>
  </si>
  <si>
    <t>2:9201044-9201257</t>
  </si>
  <si>
    <t>2:9211309-9211362</t>
  </si>
  <si>
    <t>2:9200882-9200946</t>
  </si>
  <si>
    <t>2:9206569-9206716</t>
  </si>
  <si>
    <t>2:9201008-9201043</t>
  </si>
  <si>
    <t>2:9209029-9209250</t>
  </si>
  <si>
    <t>2:9208423-9208477</t>
  </si>
  <si>
    <t>2:9201266-9201331</t>
  </si>
  <si>
    <t>2:9209891-9209916</t>
  </si>
  <si>
    <t>2:9211459-9211650</t>
  </si>
  <si>
    <t>2:9210883-9210937</t>
  </si>
  <si>
    <t>2:9206200-9206353</t>
  </si>
  <si>
    <t>2:9209796-9209874</t>
  </si>
  <si>
    <t>2:9203408-9203455</t>
  </si>
  <si>
    <t>2:9201008-9201011</t>
  </si>
  <si>
    <t>2:9210979-9211074</t>
  </si>
  <si>
    <t>X:115222015-115222054</t>
  </si>
  <si>
    <t>ENSSSCG00000036655</t>
  </si>
  <si>
    <t>X:115222055-115222074</t>
  </si>
  <si>
    <t>X:115222995-115223007</t>
  </si>
  <si>
    <t>X:115222916-115222940</t>
  </si>
  <si>
    <t>6:61658978-61659058</t>
  </si>
  <si>
    <t>ENSSSCG00000036601</t>
  </si>
  <si>
    <t>AEMK02000189.1:62638-69074</t>
  </si>
  <si>
    <t>ENSSSCG00000036465</t>
  </si>
  <si>
    <t>15:105079677-105079848</t>
  </si>
  <si>
    <t>ENSSSCG00000036410</t>
  </si>
  <si>
    <t>3:72952265-72952375</t>
  </si>
  <si>
    <t>ENSSSCG00000036401</t>
  </si>
  <si>
    <t>6:61220225-61220320</t>
  </si>
  <si>
    <t>ENSSSCG00000036306</t>
  </si>
  <si>
    <t>6:61205886-61205981</t>
  </si>
  <si>
    <t>6:61211318-61211413</t>
  </si>
  <si>
    <t>2:100394820-100394900</t>
  </si>
  <si>
    <t>ENSSSCG00000036104</t>
  </si>
  <si>
    <t>12:21768505-21768585</t>
  </si>
  <si>
    <t>ENSSSCG00000036089</t>
  </si>
  <si>
    <t>14:102891647-102891813</t>
  </si>
  <si>
    <t>ENSSSCG00000036083</t>
  </si>
  <si>
    <t>8:60511134-60511148</t>
  </si>
  <si>
    <t>ENSSSCG00000036000</t>
  </si>
  <si>
    <t>3:26776804-26777379</t>
  </si>
  <si>
    <t>ENSSSCG00000035768</t>
  </si>
  <si>
    <t>14:75108212-75109240</t>
  </si>
  <si>
    <t>ENSSSCG00000035636</t>
  </si>
  <si>
    <t>14:75082166-75082184</t>
  </si>
  <si>
    <t>9:119887318-119887391</t>
  </si>
  <si>
    <t>ENSSSCG00000035570</t>
  </si>
  <si>
    <t>X:49507167-49507247</t>
  </si>
  <si>
    <t>ENSSSCG00000035557</t>
  </si>
  <si>
    <t>4:40408848-40410734</t>
  </si>
  <si>
    <t>ENSSSCG00000035538</t>
  </si>
  <si>
    <t>13:107494941-107495063</t>
  </si>
  <si>
    <t>ENSSSCG00000035525</t>
  </si>
  <si>
    <t>13:107082967-107083064</t>
  </si>
  <si>
    <t>13:107368654-107368708</t>
  </si>
  <si>
    <t>13:107017814-107018185</t>
  </si>
  <si>
    <t>AEMK02000282.1:41945-42061</t>
  </si>
  <si>
    <t>ENSSSCG00000035340</t>
  </si>
  <si>
    <t>1:201722433-201722609</t>
  </si>
  <si>
    <t>ENSSSCG00000035294</t>
  </si>
  <si>
    <t>1:201725259-201725333</t>
  </si>
  <si>
    <t>3:44923623-44923698</t>
  </si>
  <si>
    <t>ENSSSCG00000035273</t>
  </si>
  <si>
    <t>6:45171603-45171691</t>
  </si>
  <si>
    <t>ENSSSCG00000035162</t>
  </si>
  <si>
    <t>5:93287930-93288010</t>
  </si>
  <si>
    <t>ENSSSCG00000035067</t>
  </si>
  <si>
    <t>3:24458060-24458187</t>
  </si>
  <si>
    <t>2:7875588-7875668</t>
  </si>
  <si>
    <t>ENSSSCG00000034755</t>
  </si>
  <si>
    <t>1:147665276-147665314</t>
  </si>
  <si>
    <t>ENSSSCG00000034650</t>
  </si>
  <si>
    <t>AEMK02000278.1:124239-124278</t>
  </si>
  <si>
    <t>ENSSSCG00000034619</t>
  </si>
  <si>
    <t>6:57093721-57093801</t>
  </si>
  <si>
    <t>ENSSSCG00000034540</t>
  </si>
  <si>
    <t>AEMK02000529.1:13354-13362</t>
  </si>
  <si>
    <t>ENSSSCG00000034524</t>
  </si>
  <si>
    <t>13:88215994-88216053</t>
  </si>
  <si>
    <t>ENSSSCG00000034422</t>
  </si>
  <si>
    <t>12:44857723-44857827</t>
  </si>
  <si>
    <t>ENSSSCG00000034332</t>
  </si>
  <si>
    <t>ENSSSCG00000034276</t>
  </si>
  <si>
    <t>9:74404775-74404809</t>
  </si>
  <si>
    <t>9:33849165-33849185</t>
  </si>
  <si>
    <t>ENSSSCG00000033937</t>
  </si>
  <si>
    <t>13:162860077-162860124</t>
  </si>
  <si>
    <t>ENSSSCG00000033898</t>
  </si>
  <si>
    <t>13:163069064-163069144</t>
  </si>
  <si>
    <t>4:110480067-110480922</t>
  </si>
  <si>
    <t>ENSSSCG00000033790</t>
  </si>
  <si>
    <t>4:110480548-110481507</t>
  </si>
  <si>
    <t>3:4371201-4371446</t>
  </si>
  <si>
    <t>ENSSSCG00000033648</t>
  </si>
  <si>
    <t>3:4381278-4381337</t>
  </si>
  <si>
    <t>3:4371241-4371446</t>
  </si>
  <si>
    <t>12:8458556-8458636</t>
  </si>
  <si>
    <t>ENSSSCG00000033537</t>
  </si>
  <si>
    <t>ENSSSCG00000033017</t>
  </si>
  <si>
    <t>1:72520110-72520127</t>
  </si>
  <si>
    <t>ENSSSCG00000032933</t>
  </si>
  <si>
    <t>13:133778007-133778087</t>
  </si>
  <si>
    <t>ENSSSCG00000032918</t>
  </si>
  <si>
    <t>3:68644060-68644137</t>
  </si>
  <si>
    <t>ENSSSCG00000032789</t>
  </si>
  <si>
    <t>6:67636673-67636735</t>
  </si>
  <si>
    <t>ENSSSCG00000032459</t>
  </si>
  <si>
    <t>AEMK02000489.1:49164-49301</t>
  </si>
  <si>
    <t>AEMK02000489.1:48737-48817</t>
  </si>
  <si>
    <t>AEMK02000489.1:49321-49328</t>
  </si>
  <si>
    <t>1:261149373-261150039</t>
  </si>
  <si>
    <t>ENSSSCG00000032297</t>
  </si>
  <si>
    <t>1:261173339-261173419</t>
  </si>
  <si>
    <t>7:73844356-73844414</t>
  </si>
  <si>
    <t>ENSSSCG00000032058</t>
  </si>
  <si>
    <t>AEMK02000574.1:32637-33507</t>
  </si>
  <si>
    <t>ENSSSCG00000031855</t>
  </si>
  <si>
    <t>16:37613845-37613925</t>
  </si>
  <si>
    <t>ENSSSCG00000031796</t>
  </si>
  <si>
    <t>6:62392924-62392968</t>
  </si>
  <si>
    <t>ENSSSCG00000031774</t>
  </si>
  <si>
    <t>6:47713070-47713117</t>
  </si>
  <si>
    <t>ENSSSCG00000031623</t>
  </si>
  <si>
    <t>11:39151257-39151337</t>
  </si>
  <si>
    <t>ENSSSCG00000031599</t>
  </si>
  <si>
    <t>ENSSSCG00000031521</t>
  </si>
  <si>
    <t>18:8005982-8006041</t>
  </si>
  <si>
    <t>ENSSSCG00000031171</t>
  </si>
  <si>
    <t>5:89645332-89645412</t>
  </si>
  <si>
    <t>ENSSSCG00000030478</t>
  </si>
  <si>
    <t>5:89649790-89649812</t>
  </si>
  <si>
    <t>13:135733011-135733106</t>
  </si>
  <si>
    <t>ENSSSCG00000030362</t>
  </si>
  <si>
    <t>13:135784641-135784890</t>
  </si>
  <si>
    <t>7:51930611-51930737</t>
  </si>
  <si>
    <t>ENSSSCG00000030131</t>
  </si>
  <si>
    <t>13:30643410-30643523</t>
  </si>
  <si>
    <t>ENSSSCG00000029251</t>
  </si>
  <si>
    <t>13:30650759-30650974</t>
  </si>
  <si>
    <t>13:30660679-30660759</t>
  </si>
  <si>
    <t>17:14133181-14133278</t>
  </si>
  <si>
    <t>ENSSSCG00000028479</t>
  </si>
  <si>
    <t>2:77736952-77736966</t>
  </si>
  <si>
    <t>ENSSSCG00000027907</t>
  </si>
  <si>
    <t>18:51227746-51227904</t>
  </si>
  <si>
    <t>ENSSSCG00000027491</t>
  </si>
  <si>
    <t>6:168667669-168667784</t>
  </si>
  <si>
    <t>ENSSSCG00000027374</t>
  </si>
  <si>
    <t>15:80548560-80549411</t>
  </si>
  <si>
    <t>ENSSSCG00000027348</t>
  </si>
  <si>
    <t>2:62064303-62064447</t>
  </si>
  <si>
    <t>ENSSSCG00000027013</t>
  </si>
  <si>
    <t>3:15411556-15411636</t>
  </si>
  <si>
    <t>ENSSSCG00000026457</t>
  </si>
  <si>
    <t>10:48109800-48109826</t>
  </si>
  <si>
    <t>ENSSSCG00000026354</t>
  </si>
  <si>
    <t>3:90857901-90858083</t>
  </si>
  <si>
    <t>ENSSSCG00000026180</t>
  </si>
  <si>
    <t>8:60748436-60748462</t>
  </si>
  <si>
    <t>ENSSSCG00000026129</t>
  </si>
  <si>
    <t>5:22088835-22088988</t>
  </si>
  <si>
    <t>ENSSSCG00000026055</t>
  </si>
  <si>
    <t>8:67512820-67513172</t>
  </si>
  <si>
    <t>ENSSSCG00000025514</t>
  </si>
  <si>
    <t>3:87034761-87034813</t>
  </si>
  <si>
    <t>ENSSSCG00000025224</t>
  </si>
  <si>
    <t>13:122177792-122177887</t>
  </si>
  <si>
    <t>ENSSSCG00000025067</t>
  </si>
  <si>
    <t>7:24039899-24039979</t>
  </si>
  <si>
    <t>ENSSSCG00000024914</t>
  </si>
  <si>
    <t>2:27188891-27188982</t>
  </si>
  <si>
    <t>ENSSSCG00000024791</t>
  </si>
  <si>
    <t>17:11897193-11897204</t>
  </si>
  <si>
    <t>ENSSSCG00000024486</t>
  </si>
  <si>
    <t>17:11826011-11826082</t>
  </si>
  <si>
    <t>6:108036489-108036616</t>
  </si>
  <si>
    <t>ENSSSCG00000024419</t>
  </si>
  <si>
    <t>X:57278149-57278229</t>
  </si>
  <si>
    <t>ENSSSCG00000024163</t>
  </si>
  <si>
    <t>6:54303410-54303437</t>
  </si>
  <si>
    <t>ENSSSCG00000023792</t>
  </si>
  <si>
    <t>15:18445454-18445534</t>
  </si>
  <si>
    <t>ENSSSCG00000023479</t>
  </si>
  <si>
    <t>15:18840939-18841019</t>
  </si>
  <si>
    <t>18:40462405-40462485</t>
  </si>
  <si>
    <t>ENSSSCG00000022912</t>
  </si>
  <si>
    <t>2:66499855-66499988</t>
  </si>
  <si>
    <t>ENSSSCG00000022634</t>
  </si>
  <si>
    <t>15:80777130-80777210</t>
  </si>
  <si>
    <t>ENSSSCG00000022345</t>
  </si>
  <si>
    <t>15:80813306-80813594</t>
  </si>
  <si>
    <t>5:85083507-85083581</t>
  </si>
  <si>
    <t>ENSSSCG00000022083</t>
  </si>
  <si>
    <t>13:18175290-18175315</t>
  </si>
  <si>
    <t>ENSSSCG00000021977</t>
  </si>
  <si>
    <t>13:100807522-100807603</t>
  </si>
  <si>
    <t>ENSSSCG00000021774</t>
  </si>
  <si>
    <t>13:100806198-100806279</t>
  </si>
  <si>
    <t>13:135996602-135996682</t>
  </si>
  <si>
    <t>ENSSSCG00000021656</t>
  </si>
  <si>
    <t>2:151697671-151697691</t>
  </si>
  <si>
    <t>ENSSSCG00000021427</t>
  </si>
  <si>
    <t>13:133715518-133715585</t>
  </si>
  <si>
    <t>ENSSSCG00000021380</t>
  </si>
  <si>
    <t>X:20244977-20245030</t>
  </si>
  <si>
    <t>ENSSSCG00000021322</t>
  </si>
  <si>
    <t>12:49783641-49783857</t>
  </si>
  <si>
    <t>ENSSSCG00000017868</t>
  </si>
  <si>
    <t>12:45344703-45344747</t>
  </si>
  <si>
    <t>ENSSSCG00000017783</t>
  </si>
  <si>
    <t>18:46204297-46204377</t>
  </si>
  <si>
    <t>ENSSSCG00000016711</t>
  </si>
  <si>
    <t>18:10757118-10757198</t>
  </si>
  <si>
    <t>ENSSSCG00000016513</t>
  </si>
  <si>
    <t>15:121255771-121256323</t>
  </si>
  <si>
    <t>ENSSSCG00000016211</t>
  </si>
  <si>
    <t>15:106944245-106944325</t>
  </si>
  <si>
    <t>ENSSSCG00000016119</t>
  </si>
  <si>
    <t>15:16988011-16988329</t>
  </si>
  <si>
    <t>ENSSSCG00000015697</t>
  </si>
  <si>
    <t>9:123752918-123752965</t>
  </si>
  <si>
    <t>ENSSSCG00000015545</t>
  </si>
  <si>
    <t>9:115952423-115952454</t>
  </si>
  <si>
    <t>ENSSSCG00000015491</t>
  </si>
  <si>
    <t>9:105961066-105961075</t>
  </si>
  <si>
    <t>ENSSSCG00000015434</t>
  </si>
  <si>
    <t>9:72163244-72163281</t>
  </si>
  <si>
    <t>ENSSSCG00000015313</t>
  </si>
  <si>
    <t>9:68185371-68185451</t>
  </si>
  <si>
    <t>ENSSSCG00000015293</t>
  </si>
  <si>
    <t>9:25469123-25469191</t>
  </si>
  <si>
    <t>ENSSSCG00000014935</t>
  </si>
  <si>
    <t>9:19732881-19732962</t>
  </si>
  <si>
    <t>ENSSSCG00000014909</t>
  </si>
  <si>
    <t>2:125175-125493</t>
  </si>
  <si>
    <t>ENSSSCG00000014565</t>
  </si>
  <si>
    <t>2:152684-152869</t>
  </si>
  <si>
    <t>2:141197029-141197126</t>
  </si>
  <si>
    <t>ENSSSCG00000014343</t>
  </si>
  <si>
    <t>2:134813020-134813100</t>
  </si>
  <si>
    <t>ENSSSCG00000014280</t>
  </si>
  <si>
    <t>2:133879175-133879244</t>
  </si>
  <si>
    <t>ENSSSCG00000014267</t>
  </si>
  <si>
    <t>2:133734441-133734464</t>
  </si>
  <si>
    <t>2:133920026-133922606</t>
  </si>
  <si>
    <t>2:90697668-90697762</t>
  </si>
  <si>
    <t>ENSSSCG00000014132</t>
  </si>
  <si>
    <t>2:81525365-81525370</t>
  </si>
  <si>
    <t>ENSSSCG00000014060</t>
  </si>
  <si>
    <t>2:81525610-81525697</t>
  </si>
  <si>
    <t>2:51219792-51219798</t>
  </si>
  <si>
    <t>ENSSSCG00000013992</t>
  </si>
  <si>
    <t>2:51219751-51219758</t>
  </si>
  <si>
    <t>2:51219751-51219792</t>
  </si>
  <si>
    <t>2:58970771-58972554</t>
  </si>
  <si>
    <t>ENSSSCG00000013928</t>
  </si>
  <si>
    <t>2:60093270-60093275</t>
  </si>
  <si>
    <t>ENSSSCG00000013880</t>
  </si>
  <si>
    <t>2:60119145-60119201</t>
  </si>
  <si>
    <t>2:60093119-60093125</t>
  </si>
  <si>
    <t>2:70381972-70382010</t>
  </si>
  <si>
    <t>ENSSSCG00000013717</t>
  </si>
  <si>
    <t>2:45834560-45834965</t>
  </si>
  <si>
    <t>ENSSSCG00000013395</t>
  </si>
  <si>
    <t>X:83582252-83582319</t>
  </si>
  <si>
    <t>ENSSSCG00000012530</t>
  </si>
  <si>
    <t>X:57544764-57544864</t>
  </si>
  <si>
    <t>ENSSSCG00000012403</t>
  </si>
  <si>
    <t>X:37263854-37263871</t>
  </si>
  <si>
    <t>CASK</t>
  </si>
  <si>
    <t>X:37201173-37201241</t>
  </si>
  <si>
    <t>X:26516933-26516950</t>
  </si>
  <si>
    <t>ENSSSCG00000012202</t>
  </si>
  <si>
    <t>13:44026042-44026104</t>
  </si>
  <si>
    <t>ENSSSCG00000011489</t>
  </si>
  <si>
    <t>13:44133035-44133115</t>
  </si>
  <si>
    <t>13:44069441-44069587</t>
  </si>
  <si>
    <t>13:44098856-44098873</t>
  </si>
  <si>
    <t>13:44084337-44084345</t>
  </si>
  <si>
    <t>13:26285462-26285499</t>
  </si>
  <si>
    <t>ENSSSCG00000011290</t>
  </si>
  <si>
    <t>13:26283301-26283362</t>
  </si>
  <si>
    <t>13:24142866-24142942</t>
  </si>
  <si>
    <t>ENSSSCG00000011267</t>
  </si>
  <si>
    <t>13:24183512-24183549</t>
  </si>
  <si>
    <t>10:61084709-61084789</t>
  </si>
  <si>
    <t>ENSSSCG00000011121</t>
  </si>
  <si>
    <t>10:51896629-51896705</t>
  </si>
  <si>
    <t>ENSSSCG00000011077</t>
  </si>
  <si>
    <t>AEMK02000698.1:2549880-2550053</t>
  </si>
  <si>
    <t>ENSSSCG00000010893</t>
  </si>
  <si>
    <t>AEMK02000698.1:2553865-2554021</t>
  </si>
  <si>
    <t>AEMK02000698.1:2553865-2558466</t>
  </si>
  <si>
    <t>14:133824760-133824846</t>
  </si>
  <si>
    <t>ENSSSCG00000010734</t>
  </si>
  <si>
    <t>14:133825924-133826047</t>
  </si>
  <si>
    <t>14:129466652-129466800</t>
  </si>
  <si>
    <t>ENSSSCG00000010685</t>
  </si>
  <si>
    <t>14:129453178-129453229</t>
  </si>
  <si>
    <t>14:99962475-99962555</t>
  </si>
  <si>
    <t>ENSSSCG00000010440</t>
  </si>
  <si>
    <t>14:84400573-84400644</t>
  </si>
  <si>
    <t>ENSSSCG00000010344</t>
  </si>
  <si>
    <t>14:76262048-76262074</t>
  </si>
  <si>
    <t>ENSSSCG00000010301</t>
  </si>
  <si>
    <t>14:63468751-63468777</t>
  </si>
  <si>
    <t>ENSSSCG00000010212</t>
  </si>
  <si>
    <t>14:63661965-63661988</t>
  </si>
  <si>
    <t>14:63501004-63501036</t>
  </si>
  <si>
    <t>14:63459844-63462419</t>
  </si>
  <si>
    <t>14:51256505-51256585</t>
  </si>
  <si>
    <t>ENSSSCG00000010128</t>
  </si>
  <si>
    <t>14:48421918-48422087</t>
  </si>
  <si>
    <t>ENSSSCG00000010034</t>
  </si>
  <si>
    <t>14:29631816-29631896</t>
  </si>
  <si>
    <t>ENSSSCG00000009775</t>
  </si>
  <si>
    <t>11:74746732-74746777</t>
  </si>
  <si>
    <t>ENSSSCG00000009537</t>
  </si>
  <si>
    <t>11:8737505-8737513</t>
  </si>
  <si>
    <t>ENSSSCG00000009338</t>
  </si>
  <si>
    <t>11:8734294-8734302</t>
  </si>
  <si>
    <t>8:73345385-73345481</t>
  </si>
  <si>
    <t>8:73345395-73345481</t>
  </si>
  <si>
    <t>8:55884017-55884097</t>
  </si>
  <si>
    <t>ENSSSCG00000008898</t>
  </si>
  <si>
    <t>8:828861-829050</t>
  </si>
  <si>
    <t>ENSSSCG00000008677</t>
  </si>
  <si>
    <t>3:102230623-102230676</t>
  </si>
  <si>
    <t>ENSSSCG00000008488</t>
  </si>
  <si>
    <t>3:64210472-64210567</t>
  </si>
  <si>
    <t>ENSSSCG00000008254</t>
  </si>
  <si>
    <t>3:53294896-53295282</t>
  </si>
  <si>
    <t>ENSSSCG00000008170</t>
  </si>
  <si>
    <t>3:41486832-41486944</t>
  </si>
  <si>
    <t>ENSSSCG00000007978</t>
  </si>
  <si>
    <t>3:3773028-3773054</t>
  </si>
  <si>
    <t>ENSSSCG00000007578</t>
  </si>
  <si>
    <t>17:59180480-59180507</t>
  </si>
  <si>
    <t>ENSSSCG00000007525</t>
  </si>
  <si>
    <t>17:39463019-39463123</t>
  </si>
  <si>
    <t>ENSSSCG00000007314</t>
  </si>
  <si>
    <t>17:39378413-39378463</t>
  </si>
  <si>
    <t>17:39457440-39457475</t>
  </si>
  <si>
    <t>17:39466900-39468864</t>
  </si>
  <si>
    <t>17:38896054-38896068</t>
  </si>
  <si>
    <t>ENSSSCG00000007304</t>
  </si>
  <si>
    <t>17:36391064-36391144</t>
  </si>
  <si>
    <t>ENSSSCG00000007253</t>
  </si>
  <si>
    <t>17:36390808-36390842</t>
  </si>
  <si>
    <t>17:36391096-36391183</t>
  </si>
  <si>
    <t>17:26377560-26377635</t>
  </si>
  <si>
    <t>ENSSSCG00000007088</t>
  </si>
  <si>
    <t>17:11367050-11367099</t>
  </si>
  <si>
    <t>ENSSSCG00000007031</t>
  </si>
  <si>
    <t>17:11359401-11359686</t>
  </si>
  <si>
    <t>17:58655-58727</t>
  </si>
  <si>
    <t>ENSSSCG00000007001</t>
  </si>
  <si>
    <t>17:92323-92381</t>
  </si>
  <si>
    <t>17:99772-99841</t>
  </si>
  <si>
    <t>4:94164853-94164860</t>
  </si>
  <si>
    <t>ENSSSCG00000006510</t>
  </si>
  <si>
    <t>4:91386627-91386701</t>
  </si>
  <si>
    <t>ENSSSCG00000006418</t>
  </si>
  <si>
    <t>4:62140255-62140269</t>
  </si>
  <si>
    <t>4:51982341-51982514</t>
  </si>
  <si>
    <t>ENSSSCG00000006149</t>
  </si>
  <si>
    <t>4:10608733-10608815</t>
  </si>
  <si>
    <t>ENSSSCG00000005959</t>
  </si>
  <si>
    <t>4:10610388-10610506</t>
  </si>
  <si>
    <t>4:10585177-10585195</t>
  </si>
  <si>
    <t>1:272817705-272817813</t>
  </si>
  <si>
    <t>ENSSSCG00000005738</t>
  </si>
  <si>
    <t>1:268701896-268701921</t>
  </si>
  <si>
    <t>ENSSSCG00000005643</t>
  </si>
  <si>
    <t>1:223584508-223584621</t>
  </si>
  <si>
    <t>ENSSSCG00000005255</t>
  </si>
  <si>
    <t>1:126119501-126119576</t>
  </si>
  <si>
    <t>ENSSSCG00000004666</t>
  </si>
  <si>
    <t>1:99439549-99439626</t>
  </si>
  <si>
    <t>ENSSSCG00000004511</t>
  </si>
  <si>
    <t>1:14191923-14191981</t>
  </si>
  <si>
    <t>ENSSSCG00000004082</t>
  </si>
  <si>
    <t>1:13855410-13855460</t>
  </si>
  <si>
    <t>ENSSSCG00000004081</t>
  </si>
  <si>
    <t>1:13841237-13841257</t>
  </si>
  <si>
    <t>6:62118474-62118571</t>
  </si>
  <si>
    <t>ENSSSCG00000003984</t>
  </si>
  <si>
    <t>6:142826811-142826951</t>
  </si>
  <si>
    <t>ENSSSCG00000003793</t>
  </si>
  <si>
    <t>6:142752361-142752378</t>
  </si>
  <si>
    <t>6:98525923-98525956</t>
  </si>
  <si>
    <t>ENSSSCG00000003679</t>
  </si>
  <si>
    <t>6:73137462-73137542</t>
  </si>
  <si>
    <t>ENSSSCG00000003453</t>
  </si>
  <si>
    <t>6:60726640-60726720</t>
  </si>
  <si>
    <t>ENSSSCG00000003322</t>
  </si>
  <si>
    <t>6:14896031-14896082</t>
  </si>
  <si>
    <t>ENSSSCG00000002743</t>
  </si>
  <si>
    <t>AEMK02000452.1:2201608-2201635</t>
  </si>
  <si>
    <t>ENSSSCG00000002547</t>
  </si>
  <si>
    <t>AEMK02000452.1:2212602-2212668</t>
  </si>
  <si>
    <t>7:86045633-86045713</t>
  </si>
  <si>
    <t>ENSSSCG00000002266</t>
  </si>
  <si>
    <t>7:85999198-85999297</t>
  </si>
  <si>
    <t>7:75159582-75159624</t>
  </si>
  <si>
    <t>ENSSSCG00000002003</t>
  </si>
  <si>
    <t>7:55481297-55481372</t>
  </si>
  <si>
    <t>ENSSSCG00000001850</t>
  </si>
  <si>
    <t>7:39245939-39246007</t>
  </si>
  <si>
    <t>ENSSSCG00000001701</t>
  </si>
  <si>
    <t>7:30442323-30442650</t>
  </si>
  <si>
    <t>ENSSSCG00000001528</t>
  </si>
  <si>
    <t>7:24887221-24887301</t>
  </si>
  <si>
    <t>ENSSSCG00000001455</t>
  </si>
  <si>
    <t>7:23781400-23781480</t>
  </si>
  <si>
    <t>ENSSSCG00000001414</t>
  </si>
  <si>
    <t>7:23015355-23015415</t>
  </si>
  <si>
    <t>ENSSSCG00000001341</t>
  </si>
  <si>
    <t>7:23046583-23046804</t>
  </si>
  <si>
    <t>7:23031994-23032236</t>
  </si>
  <si>
    <t>7:22825445-22825571</t>
  </si>
  <si>
    <t>7:22976457-22976529</t>
  </si>
  <si>
    <t>7:22824834-22824947</t>
  </si>
  <si>
    <t>7:22827331-22827381</t>
  </si>
  <si>
    <t>7:22891999-22892175</t>
  </si>
  <si>
    <t>7:22826663-22826720</t>
  </si>
  <si>
    <t>7:22956159-22956239</t>
  </si>
  <si>
    <t>7:22889305-22889419</t>
  </si>
  <si>
    <t>7:22938701-22938970</t>
  </si>
  <si>
    <t>7:22869000-22869790</t>
  </si>
  <si>
    <t>7:22940460-22940570</t>
  </si>
  <si>
    <t>7:22940066-22940106</t>
  </si>
  <si>
    <t>7:22871276-22871326</t>
  </si>
  <si>
    <t>7:22940107-22940124</t>
  </si>
  <si>
    <t>7:22957789-22958004</t>
  </si>
  <si>
    <t>7:22959220-22959300</t>
  </si>
  <si>
    <t>7:22941513-22945277</t>
  </si>
  <si>
    <t>7:22939196-22939294</t>
  </si>
  <si>
    <t>7:22852998-22853031</t>
  </si>
  <si>
    <t>7:22939312-22939437</t>
  </si>
  <si>
    <t>7:22976358-22976438</t>
  </si>
  <si>
    <t>7:22938303-22938383</t>
  </si>
  <si>
    <t>7:22920060-22920196</t>
  </si>
  <si>
    <t>7:22958710-22958746</t>
  </si>
  <si>
    <t>7:22891080-22891190</t>
  </si>
  <si>
    <t>7:22826266-22826272</t>
  </si>
  <si>
    <t>7:22958873-22958923</t>
  </si>
  <si>
    <t>7:22853630-22853680</t>
  </si>
  <si>
    <t>7:22869835-22869886</t>
  </si>
  <si>
    <t>7:22941002-22941034</t>
  </si>
  <si>
    <t>7:22956916-22957191</t>
  </si>
  <si>
    <t>7:22889800-22889898</t>
  </si>
  <si>
    <t>7:22956650-22956689</t>
  </si>
  <si>
    <t>7:22827678-22827728</t>
  </si>
  <si>
    <t>7:22941376-22941512</t>
  </si>
  <si>
    <t>7:22891152-22891190</t>
  </si>
  <si>
    <t>7:22891625-22891657</t>
  </si>
  <si>
    <t>7:22959220-22959343</t>
  </si>
  <si>
    <t>7:22890042-22890075</t>
  </si>
  <si>
    <t>7:22891788-22896292</t>
  </si>
  <si>
    <t>7:22939312-22939401</t>
  </si>
  <si>
    <t>7:22919170-22919250</t>
  </si>
  <si>
    <t>7:22941513-22941593</t>
  </si>
  <si>
    <t>7:22852856-22853031</t>
  </si>
  <si>
    <t>7:22890786-22890961</t>
  </si>
  <si>
    <t>7:22940107-22940165</t>
  </si>
  <si>
    <t>7:22824947-22825103</t>
  </si>
  <si>
    <t>7:22938701-22938769</t>
  </si>
  <si>
    <t>7:22890726-22890737</t>
  </si>
  <si>
    <t>7:22870301-22870340</t>
  </si>
  <si>
    <t>7:22869875-22869886</t>
  </si>
  <si>
    <t>7:22939196-22939437</t>
  </si>
  <si>
    <t>7:22958710-22958742</t>
  </si>
  <si>
    <t>7:22959263-22959343</t>
  </si>
  <si>
    <t>7:22959220-22962547</t>
  </si>
  <si>
    <t>7:22826215-22826272</t>
  </si>
  <si>
    <t>7:22957889-22957960</t>
  </si>
  <si>
    <t>7:22938769-22938970</t>
  </si>
  <si>
    <t>7:22956420-22956489</t>
  </si>
  <si>
    <t>7:22957789-22957888</t>
  </si>
  <si>
    <t>7:22889800-22889915</t>
  </si>
  <si>
    <t>7:22869887-22870110</t>
  </si>
  <si>
    <t>5:88639930-88640086</t>
  </si>
  <si>
    <t>ENSSSCG00000000906</t>
  </si>
  <si>
    <t>5:61426907-61426963</t>
  </si>
  <si>
    <t>ENSSSCG00000000635</t>
  </si>
  <si>
    <t>X:107353458-107353479</t>
  </si>
  <si>
    <t>ENOX2</t>
  </si>
  <si>
    <t>12:2088686-2088766</t>
  </si>
  <si>
    <t>ENDOV</t>
  </si>
  <si>
    <t>6:52011407-52011487</t>
  </si>
  <si>
    <t>EML2</t>
  </si>
  <si>
    <t>6:52007059-52007116</t>
  </si>
  <si>
    <t>EMC9</t>
  </si>
  <si>
    <t>7:80451353-80451433</t>
  </si>
  <si>
    <t>EMC7</t>
  </si>
  <si>
    <t>4:29024670-29024825</t>
  </si>
  <si>
    <t>EMC2</t>
  </si>
  <si>
    <t>1:249969190-249969303</t>
  </si>
  <si>
    <t>ELP1</t>
  </si>
  <si>
    <t>3:59400676-59400726</t>
  </si>
  <si>
    <t>ELMOD3</t>
  </si>
  <si>
    <t>9:36191173-36191196</t>
  </si>
  <si>
    <t>ELMOD1</t>
  </si>
  <si>
    <t>18:36787368-36787448</t>
  </si>
  <si>
    <t>ELMO1</t>
  </si>
  <si>
    <t>2:102530180-102530260</t>
  </si>
  <si>
    <t>ELL2</t>
  </si>
  <si>
    <t>8:87819529-87819598</t>
  </si>
  <si>
    <t>ELF2</t>
  </si>
  <si>
    <t>8:87819529-87819605</t>
  </si>
  <si>
    <t>6:161879855-161879935</t>
  </si>
  <si>
    <t>ELAVL4</t>
  </si>
  <si>
    <t>13:122205715-122205735</t>
  </si>
  <si>
    <t>EIF4G1</t>
  </si>
  <si>
    <t>14:48204207-48204338</t>
  </si>
  <si>
    <t>EIF4ENIF1</t>
  </si>
  <si>
    <t>13:53126853-53127021</t>
  </si>
  <si>
    <t>EIF4E3</t>
  </si>
  <si>
    <t>9:1297566-1297972</t>
  </si>
  <si>
    <t>EIF3F</t>
  </si>
  <si>
    <t>3:111775459-111776331</t>
  </si>
  <si>
    <t>EIF2B4</t>
  </si>
  <si>
    <t>7:98209851-98209867</t>
  </si>
  <si>
    <t>EIF2B2</t>
  </si>
  <si>
    <t>2:112772148-112772228</t>
  </si>
  <si>
    <t>EFNA5</t>
  </si>
  <si>
    <t>6:164799660-164799704</t>
  </si>
  <si>
    <t>EFCAB14</t>
  </si>
  <si>
    <t>2:74751466-74751585</t>
  </si>
  <si>
    <t>EEF2</t>
  </si>
  <si>
    <t>10:60119919-60119947</t>
  </si>
  <si>
    <t>ECHDC3</t>
  </si>
  <si>
    <t>1:35889823-35889875</t>
  </si>
  <si>
    <t>ECHDC1</t>
  </si>
  <si>
    <t>15:132994818-132994886</t>
  </si>
  <si>
    <t>ECEL1</t>
  </si>
  <si>
    <t>X:42671081-42671141</t>
  </si>
  <si>
    <t>EBP</t>
  </si>
  <si>
    <t>DYNLL2</t>
  </si>
  <si>
    <t>12:34349902-34349908</t>
  </si>
  <si>
    <t>12:34349548-34349554</t>
  </si>
  <si>
    <t>12:34352331-34352338</t>
  </si>
  <si>
    <t>14:82183740-82183745</t>
  </si>
  <si>
    <t>DYDC1</t>
  </si>
  <si>
    <t>14:82181792-82182116</t>
  </si>
  <si>
    <t>6:63619546-63619585</t>
  </si>
  <si>
    <t>DVL1</t>
  </si>
  <si>
    <t>AEMK02000697.1:202823-202904</t>
  </si>
  <si>
    <t>DUSP26</t>
  </si>
  <si>
    <t>7:11649786-11649866</t>
  </si>
  <si>
    <t>DTNBP1</t>
  </si>
  <si>
    <t>6:118561727-118561885</t>
  </si>
  <si>
    <t>DTNA</t>
  </si>
  <si>
    <t>6:118682615-118682623</t>
  </si>
  <si>
    <t>8:28010890-28010970</t>
  </si>
  <si>
    <t>DTHD1</t>
  </si>
  <si>
    <t>7:29176357-29176388</t>
  </si>
  <si>
    <t>DST</t>
  </si>
  <si>
    <t>7:29053813-29053911</t>
  </si>
  <si>
    <t>14:10484143-10484161</t>
  </si>
  <si>
    <t>DPYSL2</t>
  </si>
  <si>
    <t>6:42371562-42371577</t>
  </si>
  <si>
    <t>DPY19L3</t>
  </si>
  <si>
    <t>15:21366514-21366594</t>
  </si>
  <si>
    <t>DPP10</t>
  </si>
  <si>
    <t>14:112636414-112636558</t>
  </si>
  <si>
    <t>DPCD</t>
  </si>
  <si>
    <t>1:83027558-83027638</t>
  </si>
  <si>
    <t>DOP1A</t>
  </si>
  <si>
    <t>11:67766296-67766303</t>
  </si>
  <si>
    <t>DOCK9</t>
  </si>
  <si>
    <t>11:67985343-67985954</t>
  </si>
  <si>
    <t>6:149953742-149953751</t>
  </si>
  <si>
    <t>DOCK7</t>
  </si>
  <si>
    <t>6:149891045-149891137</t>
  </si>
  <si>
    <t>6:149945966-149945980</t>
  </si>
  <si>
    <t>18:33818122-33818144</t>
  </si>
  <si>
    <t>DOCK4</t>
  </si>
  <si>
    <t>15:126463616-126463714</t>
  </si>
  <si>
    <t>DOCK10</t>
  </si>
  <si>
    <t>15:126612589-126612793</t>
  </si>
  <si>
    <t>15:126439513-126439588</t>
  </si>
  <si>
    <t>15:126501010-126501079</t>
  </si>
  <si>
    <t>15:126559784-126559864</t>
  </si>
  <si>
    <t>15:126679153-126679233</t>
  </si>
  <si>
    <t>15:126650352-126650513</t>
  </si>
  <si>
    <t>3:113528926-113529167</t>
  </si>
  <si>
    <t>DNMT3A</t>
  </si>
  <si>
    <t>9:114707240-114707320</t>
  </si>
  <si>
    <t>DNM3</t>
  </si>
  <si>
    <t>1:268685985-268685996</t>
  </si>
  <si>
    <t>DNM1</t>
  </si>
  <si>
    <t>1:268674135-268674273</t>
  </si>
  <si>
    <t>1:268699979-268700019</t>
  </si>
  <si>
    <t>7:96999655-96999859</t>
  </si>
  <si>
    <t>DNAL1</t>
  </si>
  <si>
    <t>7:97006621-97006697</t>
  </si>
  <si>
    <t>6:147008669-147008702</t>
  </si>
  <si>
    <t>DNAJC6</t>
  </si>
  <si>
    <t>6:147144925-147145143</t>
  </si>
  <si>
    <t>17:62755348-62755375</t>
  </si>
  <si>
    <t>DNAJC5</t>
  </si>
  <si>
    <t>17:62754720-62754742</t>
  </si>
  <si>
    <t>17:62754695-62754717</t>
  </si>
  <si>
    <t>17:62776618-62776687</t>
  </si>
  <si>
    <t>6:74734503-74734687</t>
  </si>
  <si>
    <t>DNAJC16</t>
  </si>
  <si>
    <t>15:121326237-121326265</t>
  </si>
  <si>
    <t>DNAJB2</t>
  </si>
  <si>
    <t>15:121326475-121327384</t>
  </si>
  <si>
    <t>1:116409671-116409737</t>
  </si>
  <si>
    <t>DNAAF4</t>
  </si>
  <si>
    <t>1:120180028-120180075</t>
  </si>
  <si>
    <t>DMXL2</t>
  </si>
  <si>
    <t>2:123077396-123077509</t>
  </si>
  <si>
    <t>DMXL1</t>
  </si>
  <si>
    <t>2:123103325-123103387</t>
  </si>
  <si>
    <t>14:6323195-6323280</t>
  </si>
  <si>
    <t>DMTN</t>
  </si>
  <si>
    <t>14:6325265-6325455</t>
  </si>
  <si>
    <t>14:6344772-6344779</t>
  </si>
  <si>
    <t>9:93461005-93461142</t>
  </si>
  <si>
    <t>DMTF1</t>
  </si>
  <si>
    <t>X:27035809-27035840</t>
  </si>
  <si>
    <t>DMD</t>
  </si>
  <si>
    <t>X:28309174-28309356</t>
  </si>
  <si>
    <t>X:29218393-29218457</t>
  </si>
  <si>
    <t>6:49518039-49518066</t>
  </si>
  <si>
    <t>DMAC2</t>
  </si>
  <si>
    <t>6:49525726-49525747</t>
  </si>
  <si>
    <t>6:49410195-49410238</t>
  </si>
  <si>
    <t>17:39690302-39690352</t>
  </si>
  <si>
    <t>DLGAP4</t>
  </si>
  <si>
    <t>6:91179984-91180092</t>
  </si>
  <si>
    <t>DLGAP3</t>
  </si>
  <si>
    <t>6:102878318-102878492</t>
  </si>
  <si>
    <t>DLGAP1</t>
  </si>
  <si>
    <t>6:102933759-102933872</t>
  </si>
  <si>
    <t>6:103090902-103090931</t>
  </si>
  <si>
    <t>12:52566302-52566382</t>
  </si>
  <si>
    <t>DLG4</t>
  </si>
  <si>
    <t>9:18496531-18496611</t>
  </si>
  <si>
    <t>DLG2</t>
  </si>
  <si>
    <t>9:18495758-18495897</t>
  </si>
  <si>
    <t>9:18495326-18495406</t>
  </si>
  <si>
    <t>9:18521653-18521694</t>
  </si>
  <si>
    <t>13:132856812-132856841</t>
  </si>
  <si>
    <t>DLG1</t>
  </si>
  <si>
    <t>13:132945576-132945674</t>
  </si>
  <si>
    <t>17:1560537-1560850</t>
  </si>
  <si>
    <t>DLC1</t>
  </si>
  <si>
    <t>17:1611242-1611308</t>
  </si>
  <si>
    <t>17:1576857-1576991</t>
  </si>
  <si>
    <t>17:1561257-1561416</t>
  </si>
  <si>
    <t>17:1343765-1344098</t>
  </si>
  <si>
    <t>15:132563756-132563829</t>
  </si>
  <si>
    <t>DIS3L2</t>
  </si>
  <si>
    <t>6:144578358-144578386</t>
  </si>
  <si>
    <t>DIRAS3</t>
  </si>
  <si>
    <t>X:79067324-79067432</t>
  </si>
  <si>
    <t>DIAPH2</t>
  </si>
  <si>
    <t>6:14999942-15000025</t>
  </si>
  <si>
    <t>DHX38</t>
  </si>
  <si>
    <t>13:30604923-30605029</t>
  </si>
  <si>
    <t>DHX30</t>
  </si>
  <si>
    <t>13:30595933-30595983</t>
  </si>
  <si>
    <t>2:16166042-16166217</t>
  </si>
  <si>
    <t>DGKZ</t>
  </si>
  <si>
    <t>11:24792312-24792442</t>
  </si>
  <si>
    <t>DGKH</t>
  </si>
  <si>
    <t>12:33158230-33158310</t>
  </si>
  <si>
    <t>DGKE</t>
  </si>
  <si>
    <t>9:84131964-84131984</t>
  </si>
  <si>
    <t>DGKB</t>
  </si>
  <si>
    <t>9:84291395-84291464</t>
  </si>
  <si>
    <t>DGAT1</t>
  </si>
  <si>
    <t>9:25773112-25773192</t>
  </si>
  <si>
    <t>DEUP1</t>
  </si>
  <si>
    <t>5:388075-388106</t>
  </si>
  <si>
    <t>DENND6B</t>
  </si>
  <si>
    <t>5:384004-384083</t>
  </si>
  <si>
    <t>9:295808-295879</t>
  </si>
  <si>
    <t>DENND5A</t>
  </si>
  <si>
    <t>10:20536025-20536074</t>
  </si>
  <si>
    <t>DENND1B</t>
  </si>
  <si>
    <t>10:33931533-33933451</t>
  </si>
  <si>
    <t>DDX58</t>
  </si>
  <si>
    <t>14:29371567-29371659</t>
  </si>
  <si>
    <t>DDX55</t>
  </si>
  <si>
    <t>2:136996760-136996876</t>
  </si>
  <si>
    <t>DDX46</t>
  </si>
  <si>
    <t>4:87911157-87911162</t>
  </si>
  <si>
    <t>DDR2</t>
  </si>
  <si>
    <t>7:23387031-23387141</t>
  </si>
  <si>
    <t>DDR1</t>
  </si>
  <si>
    <t>1:182712965-182713066</t>
  </si>
  <si>
    <t>DDHD1</t>
  </si>
  <si>
    <t>1:182720060-182720080</t>
  </si>
  <si>
    <t>15:54884914-54884967</t>
  </si>
  <si>
    <t>DCTN6</t>
  </si>
  <si>
    <t>5:22807221-22807226</t>
  </si>
  <si>
    <t>DCTN2</t>
  </si>
  <si>
    <t>8:78749491-78749541</t>
  </si>
  <si>
    <t>DCLK2</t>
  </si>
  <si>
    <t>11:11885963-11890779</t>
  </si>
  <si>
    <t>DCLK1</t>
  </si>
  <si>
    <t>4:83026620-83026700</t>
  </si>
  <si>
    <t>DCAF6</t>
  </si>
  <si>
    <t>4:82972304-82972363</t>
  </si>
  <si>
    <t>4:83069288-83069628</t>
  </si>
  <si>
    <t>13:33748015-33748068</t>
  </si>
  <si>
    <t>DCAF1</t>
  </si>
  <si>
    <t>17:47724870-47725002</t>
  </si>
  <si>
    <t>DBNDD2</t>
  </si>
  <si>
    <t>2:80492633-80492770</t>
  </si>
  <si>
    <t>DBN1</t>
  </si>
  <si>
    <t>9:116110549-116110709</t>
  </si>
  <si>
    <t>DARS2</t>
  </si>
  <si>
    <t>1:261732472-261732552</t>
  </si>
  <si>
    <t>DAB2IP</t>
  </si>
  <si>
    <t>1:261820813-261820893</t>
  </si>
  <si>
    <t>6:155298874-155298939</t>
  </si>
  <si>
    <t>DAB1</t>
  </si>
  <si>
    <t>6:154936452-154936599</t>
  </si>
  <si>
    <t>7:35208615-35208695</t>
  </si>
  <si>
    <t>DAAM2</t>
  </si>
  <si>
    <t>7:35263300-35263598</t>
  </si>
  <si>
    <t>12:3402769-3402849</t>
  </si>
  <si>
    <t>CYTH1</t>
  </si>
  <si>
    <t>6:152357292-152357604</t>
  </si>
  <si>
    <t>CYP2J34</t>
  </si>
  <si>
    <t>6:152462396-152462476</t>
  </si>
  <si>
    <t>6:152357292-152357514</t>
  </si>
  <si>
    <t>15:106737725-106737805</t>
  </si>
  <si>
    <t>CYP20A1</t>
  </si>
  <si>
    <t>16:65933398-65933472</t>
  </si>
  <si>
    <t>CYFIP2</t>
  </si>
  <si>
    <t>16:65908582-65908662</t>
  </si>
  <si>
    <t>12:657542-657662</t>
  </si>
  <si>
    <t>CYBC1</t>
  </si>
  <si>
    <t>6:17507820-17507900</t>
  </si>
  <si>
    <t>CYB5B</t>
  </si>
  <si>
    <t>CYB561D2</t>
  </si>
  <si>
    <t>2:10146019-10146126</t>
  </si>
  <si>
    <t>CYB561A3</t>
  </si>
  <si>
    <t>14:91523967-91524647</t>
  </si>
  <si>
    <t>CXCL12</t>
  </si>
  <si>
    <t>14:91525791-91525871</t>
  </si>
  <si>
    <t>13:182180359-182180447</t>
  </si>
  <si>
    <t>CXADR</t>
  </si>
  <si>
    <t>9:36445947-36446046</t>
  </si>
  <si>
    <t>CUL5</t>
  </si>
  <si>
    <t>X:98682438-98682444</t>
  </si>
  <si>
    <t>CUL4B</t>
  </si>
  <si>
    <t>2:3040742-3040754</t>
  </si>
  <si>
    <t>CTTN</t>
  </si>
  <si>
    <t>2:3041963-3042073</t>
  </si>
  <si>
    <t>14:15034512-15034628</t>
  </si>
  <si>
    <t>CTSB</t>
  </si>
  <si>
    <t>16:1179376-1179424</t>
  </si>
  <si>
    <t>CTNND2</t>
  </si>
  <si>
    <t>16:1479235-1479318</t>
  </si>
  <si>
    <t>2:13169625-13169642</t>
  </si>
  <si>
    <t>CTNND1</t>
  </si>
  <si>
    <t>14:70838006-70838198</t>
  </si>
  <si>
    <t>CTNNA3</t>
  </si>
  <si>
    <t>2:140807322-140807402</t>
  </si>
  <si>
    <t>CTNNA1</t>
  </si>
  <si>
    <t>17:56972496-56972574</t>
  </si>
  <si>
    <t>CSTF1</t>
  </si>
  <si>
    <t>17:30474357-30474442</t>
  </si>
  <si>
    <t>CST3</t>
  </si>
  <si>
    <t>15:72141613-72141876</t>
  </si>
  <si>
    <t>CSRNP3</t>
  </si>
  <si>
    <t>4:67641725-67641737</t>
  </si>
  <si>
    <t>CSPP1</t>
  </si>
  <si>
    <t>4:67642172-67642214</t>
  </si>
  <si>
    <t>2:127108499-127108594</t>
  </si>
  <si>
    <t>CSNK1G3</t>
  </si>
  <si>
    <t>12:792021-792084</t>
  </si>
  <si>
    <t>CSNK1D</t>
  </si>
  <si>
    <t>4:25126945-25126959</t>
  </si>
  <si>
    <t>CSMD3</t>
  </si>
  <si>
    <t>4:25126648-25126959</t>
  </si>
  <si>
    <t>5:6976921-6977007</t>
  </si>
  <si>
    <t>CSDC2</t>
  </si>
  <si>
    <t>8:4738687-4738930</t>
  </si>
  <si>
    <t>CRMP1</t>
  </si>
  <si>
    <t>13:66211053-66211133</t>
  </si>
  <si>
    <t>CRELD1</t>
  </si>
  <si>
    <t>18:43846552-43848017</t>
  </si>
  <si>
    <t>CREB5</t>
  </si>
  <si>
    <t>18:43854489-43854537</t>
  </si>
  <si>
    <t>7:47608246-47608786</t>
  </si>
  <si>
    <t>CRABP1</t>
  </si>
  <si>
    <t>14:133269389-133269394</t>
  </si>
  <si>
    <t>CPXM2</t>
  </si>
  <si>
    <t>14:133270596-133270601</t>
  </si>
  <si>
    <t>6:54733574-54733627</t>
  </si>
  <si>
    <t>CPT1C</t>
  </si>
  <si>
    <t>5:33548673-33548748</t>
  </si>
  <si>
    <t>CPSF6</t>
  </si>
  <si>
    <t>7:75219588-75219655</t>
  </si>
  <si>
    <t>CPNE6</t>
  </si>
  <si>
    <t>7:75219588-75219668</t>
  </si>
  <si>
    <t>13:370426-370777</t>
  </si>
  <si>
    <t>CPNE4</t>
  </si>
  <si>
    <t>4:50325785-50325895</t>
  </si>
  <si>
    <t>CPNE3</t>
  </si>
  <si>
    <t>17:38991207-38991303</t>
  </si>
  <si>
    <t>CPNE1</t>
  </si>
  <si>
    <t>2:81744760-81745040</t>
  </si>
  <si>
    <t>CPLX2</t>
  </si>
  <si>
    <t>16:22424653-22424724</t>
  </si>
  <si>
    <t>CPLANE1</t>
  </si>
  <si>
    <t>14:103765624-103765647</t>
  </si>
  <si>
    <t>CPEB3</t>
  </si>
  <si>
    <t>14:103770414-103770494</t>
  </si>
  <si>
    <t>8:10441528-10441551</t>
  </si>
  <si>
    <t>CPEB2</t>
  </si>
  <si>
    <t>13:89404000-89404206</t>
  </si>
  <si>
    <t>CP</t>
  </si>
  <si>
    <t>4:37074773-37075121</t>
  </si>
  <si>
    <t>COX6C</t>
  </si>
  <si>
    <t>3:17119847-17119927</t>
  </si>
  <si>
    <t>COX6A2</t>
  </si>
  <si>
    <t>1:166505140-166505252</t>
  </si>
  <si>
    <t>CORO2B</t>
  </si>
  <si>
    <t>8:135142197-135142277</t>
  </si>
  <si>
    <t>COQ2</t>
  </si>
  <si>
    <t>18:18307158-18307238</t>
  </si>
  <si>
    <t>COPG2</t>
  </si>
  <si>
    <t>9:118070617-118070644</t>
  </si>
  <si>
    <t>COP1</t>
  </si>
  <si>
    <t>11:47818275-47818378</t>
  </si>
  <si>
    <t>COMMD6</t>
  </si>
  <si>
    <t>7:58278689-58278707</t>
  </si>
  <si>
    <t>COMMD4</t>
  </si>
  <si>
    <t>7:58278489-58278575</t>
  </si>
  <si>
    <t>5:78353121-78353142</t>
  </si>
  <si>
    <t>COL2A1</t>
  </si>
  <si>
    <t>5:78353553-78353558</t>
  </si>
  <si>
    <t>3:22754502-22754624</t>
  </si>
  <si>
    <t>COG7</t>
  </si>
  <si>
    <t>15:71434906-71435021</t>
  </si>
  <si>
    <t>COBLL1</t>
  </si>
  <si>
    <t>9:109809793-109809873</t>
  </si>
  <si>
    <t>CNTNAP2</t>
  </si>
  <si>
    <t>9:65738271-65738395</t>
  </si>
  <si>
    <t>CNTN2</t>
  </si>
  <si>
    <t>12:20765204-20765284</t>
  </si>
  <si>
    <t>CNP</t>
  </si>
  <si>
    <t>17:4933453-4935106</t>
  </si>
  <si>
    <t>CNOT7</t>
  </si>
  <si>
    <t>14:114047410-114047475</t>
  </si>
  <si>
    <t>CNNM2</t>
  </si>
  <si>
    <t>14:114028984-114029048</t>
  </si>
  <si>
    <t>14:110580542-110580604</t>
  </si>
  <si>
    <t>CNNM1</t>
  </si>
  <si>
    <t>2:70184550-70184561</t>
  </si>
  <si>
    <t>CNN1</t>
  </si>
  <si>
    <t>X:17711266-17711412</t>
  </si>
  <si>
    <t>CNKSR2</t>
  </si>
  <si>
    <t>1:183812698-183813003</t>
  </si>
  <si>
    <t>CNIH1</t>
  </si>
  <si>
    <t>1:149583909-149584279</t>
  </si>
  <si>
    <t>CNDP2</t>
  </si>
  <si>
    <t>12:35911681-35911701</t>
  </si>
  <si>
    <t>CLTC</t>
  </si>
  <si>
    <t>1:236989114-236989160</t>
  </si>
  <si>
    <t>CLTA</t>
  </si>
  <si>
    <t>1:236990637-236990690</t>
  </si>
  <si>
    <t>6:70114325-70114379</t>
  </si>
  <si>
    <t>CLSTN1</t>
  </si>
  <si>
    <t>1:163196059-163196100</t>
  </si>
  <si>
    <t>CLPX</t>
  </si>
  <si>
    <t>8:54909729-54909926</t>
  </si>
  <si>
    <t>CLOCK</t>
  </si>
  <si>
    <t>8:54863704-54863784</t>
  </si>
  <si>
    <t>8:54908157-54908190</t>
  </si>
  <si>
    <t>2:79729617-79729783</t>
  </si>
  <si>
    <t>CLK4</t>
  </si>
  <si>
    <t>15:104558913-104559003</t>
  </si>
  <si>
    <t>CLK1</t>
  </si>
  <si>
    <t>3:110140159-110140214</t>
  </si>
  <si>
    <t>CLIP4</t>
  </si>
  <si>
    <t>CLEC5A</t>
  </si>
  <si>
    <t>13:109088916-109089075</t>
  </si>
  <si>
    <t>CLDN11</t>
  </si>
  <si>
    <t>14:20090908-20091121</t>
  </si>
  <si>
    <t>CLCN3</t>
  </si>
  <si>
    <t>13:19380441-19380467</t>
  </si>
  <si>
    <t>CLASP2</t>
  </si>
  <si>
    <t>15:29961978-29962004</t>
  </si>
  <si>
    <t>CLASP1</t>
  </si>
  <si>
    <t>15:30008869-30008985</t>
  </si>
  <si>
    <t>15:29979293-29979316</t>
  </si>
  <si>
    <t>2:15681163-15681243</t>
  </si>
  <si>
    <t>CKAP5</t>
  </si>
  <si>
    <t>14:33074700-33074780</t>
  </si>
  <si>
    <t>CIT</t>
  </si>
  <si>
    <t>5:82497649-82501094</t>
  </si>
  <si>
    <t>CHPT1</t>
  </si>
  <si>
    <t>5:82512259-82512285</t>
  </si>
  <si>
    <t>5:82504349-82504438</t>
  </si>
  <si>
    <t>18:5979433-5979513</t>
  </si>
  <si>
    <t>CHPF2</t>
  </si>
  <si>
    <t>9:23200233-23200997</t>
  </si>
  <si>
    <t>CHORDC1</t>
  </si>
  <si>
    <t>13:182824012-182824115</t>
  </si>
  <si>
    <t>CHODL</t>
  </si>
  <si>
    <t>13:182824037-182824199</t>
  </si>
  <si>
    <t>13:56804883-56805072</t>
  </si>
  <si>
    <t>CHL1</t>
  </si>
  <si>
    <t>4:109046373-109046499</t>
  </si>
  <si>
    <t>CHIA</t>
  </si>
  <si>
    <t>4:109043931-109044035</t>
  </si>
  <si>
    <t>4:109041186-109041211</t>
  </si>
  <si>
    <t>4:109041859-109041915</t>
  </si>
  <si>
    <t>12:53139565-53139658</t>
  </si>
  <si>
    <t>CHD3</t>
  </si>
  <si>
    <t>12:53168645-53168725</t>
  </si>
  <si>
    <t>13:73237766-73237839</t>
  </si>
  <si>
    <t>CHCHD6</t>
  </si>
  <si>
    <t>18:16271006-16271076</t>
  </si>
  <si>
    <t>CHCHD3</t>
  </si>
  <si>
    <t>15:104781836-104782006</t>
  </si>
  <si>
    <t>CFLAR</t>
  </si>
  <si>
    <t>5:86902356-86902461</t>
  </si>
  <si>
    <t>CFAP54</t>
  </si>
  <si>
    <t>4:109183797-109183855</t>
  </si>
  <si>
    <t>CEPT1</t>
  </si>
  <si>
    <t>4:109182847-109182927</t>
  </si>
  <si>
    <t>1:231086277-231086380</t>
  </si>
  <si>
    <t>CEP78</t>
  </si>
  <si>
    <t>3:76900987-76901117</t>
  </si>
  <si>
    <t>CEP68</t>
  </si>
  <si>
    <t>13:75618985-75619031</t>
  </si>
  <si>
    <t>CEP63</t>
  </si>
  <si>
    <t>6:96718420-96718504</t>
  </si>
  <si>
    <t>CEP192</t>
  </si>
  <si>
    <t>6:96707004-96707084</t>
  </si>
  <si>
    <t>10:16117443-16117630</t>
  </si>
  <si>
    <t>CEP170</t>
  </si>
  <si>
    <t>6:65284501-65284516</t>
  </si>
  <si>
    <t>CEP104</t>
  </si>
  <si>
    <t>2:75363209-75363289</t>
  </si>
  <si>
    <t>CELF5</t>
  </si>
  <si>
    <t>6:121069775-121069861</t>
  </si>
  <si>
    <t>CELF4</t>
  </si>
  <si>
    <t>6:121065547-121065627</t>
  </si>
  <si>
    <t>3:102994215-102994286</t>
  </si>
  <si>
    <t>CEBPZOS</t>
  </si>
  <si>
    <t>X:15067915-15068037</t>
  </si>
  <si>
    <t>CDKL5</t>
  </si>
  <si>
    <t>1:76722000-76722095</t>
  </si>
  <si>
    <t>CDK19</t>
  </si>
  <si>
    <t>1:155730859-155730939</t>
  </si>
  <si>
    <t>CDH19</t>
  </si>
  <si>
    <t>1:155682605-155682636</t>
  </si>
  <si>
    <t>6:4902554-4902634</t>
  </si>
  <si>
    <t>CDH13</t>
  </si>
  <si>
    <t>2:133576971-133577079</t>
  </si>
  <si>
    <t>CDC42SE2</t>
  </si>
  <si>
    <t>10:14672023-14672103</t>
  </si>
  <si>
    <t>CDC42BPA</t>
  </si>
  <si>
    <t>10:14859185-14859342</t>
  </si>
  <si>
    <t>2:140323929-140324009</t>
  </si>
  <si>
    <t>CDC25C</t>
  </si>
  <si>
    <t>CD84</t>
  </si>
  <si>
    <t>7:10366860-10366909</t>
  </si>
  <si>
    <t>CD83</t>
  </si>
  <si>
    <t>14:85610310-85610390</t>
  </si>
  <si>
    <t>CCSER2</t>
  </si>
  <si>
    <t>8:127985766-127985843</t>
  </si>
  <si>
    <t>CCSER1</t>
  </si>
  <si>
    <t>13:96999297-96999369</t>
  </si>
  <si>
    <t>CCNL1</t>
  </si>
  <si>
    <t>7:78561260-78561388</t>
  </si>
  <si>
    <t>CCNB1IP1</t>
  </si>
  <si>
    <t>6:53066169-53066403</t>
  </si>
  <si>
    <t>CCDC9</t>
  </si>
  <si>
    <t>3:85928524-85928604</t>
  </si>
  <si>
    <t>CCDC88A</t>
  </si>
  <si>
    <t>14:30051445-30051546</t>
  </si>
  <si>
    <t>CCDC62</t>
  </si>
  <si>
    <t>14:11480454-11480505</t>
  </si>
  <si>
    <t>CCDC25</t>
  </si>
  <si>
    <t>8:72064214-72064339</t>
  </si>
  <si>
    <t>CCDC158</t>
  </si>
  <si>
    <t>14:47338765-47338895</t>
  </si>
  <si>
    <t>CCDC157</t>
  </si>
  <si>
    <t>15:100558554-100558634</t>
  </si>
  <si>
    <t>CCDC150</t>
  </si>
  <si>
    <t>9:52146455-52146460</t>
  </si>
  <si>
    <t>CCDC15</t>
  </si>
  <si>
    <t>15:65167557-65167636</t>
  </si>
  <si>
    <t>CCDC148</t>
  </si>
  <si>
    <t>18:19798315-19798421</t>
  </si>
  <si>
    <t>CCDC136</t>
  </si>
  <si>
    <t>8:10788290-10788370</t>
  </si>
  <si>
    <t>CC2D2A</t>
  </si>
  <si>
    <t>5:9186773-9186802</t>
  </si>
  <si>
    <t>CBX6</t>
  </si>
  <si>
    <t>14:20623840-20623960</t>
  </si>
  <si>
    <t>CBR4</t>
  </si>
  <si>
    <t>CBL</t>
  </si>
  <si>
    <t>2:103364735-103364851</t>
  </si>
  <si>
    <t>CAST</t>
  </si>
  <si>
    <t>7:20313129-20313146</t>
  </si>
  <si>
    <t>CARMIL1</t>
  </si>
  <si>
    <t>15:106428529-106428595</t>
  </si>
  <si>
    <t>CARF</t>
  </si>
  <si>
    <t>3:42648755-42648814</t>
  </si>
  <si>
    <t>CARD19</t>
  </si>
  <si>
    <t>5:38614471-38614647</t>
  </si>
  <si>
    <t>CAPS2</t>
  </si>
  <si>
    <t>5:38582431-38582527</t>
  </si>
  <si>
    <t>5:43043211-43043348</t>
  </si>
  <si>
    <t>CAPRIN2</t>
  </si>
  <si>
    <t>12:51936335-51936421</t>
  </si>
  <si>
    <t>CAMTA2</t>
  </si>
  <si>
    <t>6:68458373-68458403</t>
  </si>
  <si>
    <t>CAMTA1</t>
  </si>
  <si>
    <t>13:32385375-32385486</t>
  </si>
  <si>
    <t>CAMKV</t>
  </si>
  <si>
    <t>14:31360577-31360619</t>
  </si>
  <si>
    <t>CAMKK2</t>
  </si>
  <si>
    <t>6:78732220-78732281</t>
  </si>
  <si>
    <t>CAMK2N1</t>
  </si>
  <si>
    <t>14:76548703-76548735</t>
  </si>
  <si>
    <t>CAMK2G</t>
  </si>
  <si>
    <t>8:109219417-109219512</t>
  </si>
  <si>
    <t>CAMK2D</t>
  </si>
  <si>
    <t>8:109176811-109176870</t>
  </si>
  <si>
    <t>8:109173495-109173527</t>
  </si>
  <si>
    <t>18:50939195-50939269</t>
  </si>
  <si>
    <t>CAMK2B</t>
  </si>
  <si>
    <t>18:50945772-50945816</t>
  </si>
  <si>
    <t>2:151265591-151265623</t>
  </si>
  <si>
    <t>CAMK2A</t>
  </si>
  <si>
    <t>2:151307463-151307543</t>
  </si>
  <si>
    <t>18:19856996-19857189</t>
  </si>
  <si>
    <t>CALU</t>
  </si>
  <si>
    <t>7:112168697-112168929</t>
  </si>
  <si>
    <t>CALM1</t>
  </si>
  <si>
    <t>7:112169966-112170026</t>
  </si>
  <si>
    <t>18:14275119-14275231</t>
  </si>
  <si>
    <t>CALD1</t>
  </si>
  <si>
    <t>15:92313249-92313316</t>
  </si>
  <si>
    <t>CALCRL</t>
  </si>
  <si>
    <t>18:24711473-24711481</t>
  </si>
  <si>
    <t>CADPS2</t>
  </si>
  <si>
    <t>18:24772714-24772722</t>
  </si>
  <si>
    <t>9:42661528-42661581</t>
  </si>
  <si>
    <t>CADM1</t>
  </si>
  <si>
    <t>9:42669051-42669083</t>
  </si>
  <si>
    <t>14:128729978-128730113</t>
  </si>
  <si>
    <t>CACUL1</t>
  </si>
  <si>
    <t>15:417472-417491</t>
  </si>
  <si>
    <t>CACNB4</t>
  </si>
  <si>
    <t>5:14889870-14890303</t>
  </si>
  <si>
    <t>CACNB3</t>
  </si>
  <si>
    <t>10:44844907-44845040</t>
  </si>
  <si>
    <t>CACNB2</t>
  </si>
  <si>
    <t>3:40645288-40645305</t>
  </si>
  <si>
    <t>CACNA1H</t>
  </si>
  <si>
    <t>12:26904742-26907213</t>
  </si>
  <si>
    <t>CACNA1G</t>
  </si>
  <si>
    <t>12:26894910-26894963</t>
  </si>
  <si>
    <t>12:26893105-26893126</t>
  </si>
  <si>
    <t>9:123242682-123242738</t>
  </si>
  <si>
    <t>CACNA1E</t>
  </si>
  <si>
    <t>9:123293003-123293099</t>
  </si>
  <si>
    <t>5:69406215-69406298</t>
  </si>
  <si>
    <t>CACNA1C</t>
  </si>
  <si>
    <t>2:65848939-65849035</t>
  </si>
  <si>
    <t>CACNA1A</t>
  </si>
  <si>
    <t>6:147899009-147899089</t>
  </si>
  <si>
    <t>CACHD1</t>
  </si>
  <si>
    <t>10:27161101-27161181</t>
  </si>
  <si>
    <t>C9orf3</t>
  </si>
  <si>
    <t>7:19522502-19523826</t>
  </si>
  <si>
    <t>C6orf62</t>
  </si>
  <si>
    <t>7:30571619-30571699</t>
  </si>
  <si>
    <t>C6orf106</t>
  </si>
  <si>
    <t>2:108740979-108741065</t>
  </si>
  <si>
    <t>C5orf30</t>
  </si>
  <si>
    <t>15:111295336-111295416</t>
  </si>
  <si>
    <t>C2orf80</t>
  </si>
  <si>
    <t>5:51130543-51130618</t>
  </si>
  <si>
    <t>C2CD5</t>
  </si>
  <si>
    <t>5:51083666-51083731</t>
  </si>
  <si>
    <t>5:51068236-51068360</t>
  </si>
  <si>
    <t>17:34893765-34893882</t>
  </si>
  <si>
    <t>C20orf96</t>
  </si>
  <si>
    <t>17:31943559-31943649</t>
  </si>
  <si>
    <t>C20orf27</t>
  </si>
  <si>
    <t>17:32293309-32293389</t>
  </si>
  <si>
    <t>C20orf194</t>
  </si>
  <si>
    <t>17:32335723-32335895</t>
  </si>
  <si>
    <t>5:63679785-63679811</t>
  </si>
  <si>
    <t>C1S</t>
  </si>
  <si>
    <t>10:20732726-20733041</t>
  </si>
  <si>
    <t>C1orf53</t>
  </si>
  <si>
    <t>C1orf35</t>
  </si>
  <si>
    <t>6:159011548-159011629</t>
  </si>
  <si>
    <t>C1orf123</t>
  </si>
  <si>
    <t>2:77189159-77189248</t>
  </si>
  <si>
    <t>C19orf24</t>
  </si>
  <si>
    <t>14:112495835-112495912</t>
  </si>
  <si>
    <t>BTRC</t>
  </si>
  <si>
    <t>7:34086798-34086946</t>
  </si>
  <si>
    <t>BTBD9</t>
  </si>
  <si>
    <t>2:60308314-60308927</t>
  </si>
  <si>
    <t>BST2</t>
  </si>
  <si>
    <t>2:9063875-9064024</t>
  </si>
  <si>
    <t>BSCL2</t>
  </si>
  <si>
    <t>2:948604-948698</t>
  </si>
  <si>
    <t>BRSK2</t>
  </si>
  <si>
    <t>10:2962460-2962597</t>
  </si>
  <si>
    <t>BRINP3</t>
  </si>
  <si>
    <t>2:140187593-140187651</t>
  </si>
  <si>
    <t>BRD8</t>
  </si>
  <si>
    <t>2:62308893-62309023</t>
  </si>
  <si>
    <t>BRD4</t>
  </si>
  <si>
    <t>12:14242433-14242606</t>
  </si>
  <si>
    <t>BPTF</t>
  </si>
  <si>
    <t>10:9668072-9668116</t>
  </si>
  <si>
    <t>BPNT1</t>
  </si>
  <si>
    <t>1:112362302-112362337</t>
  </si>
  <si>
    <t>BNIP2</t>
  </si>
  <si>
    <t>15:106136824-106136864</t>
  </si>
  <si>
    <t>BMPR2</t>
  </si>
  <si>
    <t>3:107175739-107175870</t>
  </si>
  <si>
    <t>BIRC6</t>
  </si>
  <si>
    <t>15:25361800-25361892</t>
  </si>
  <si>
    <t>BIN1</t>
  </si>
  <si>
    <t>14:40099493-40099504</t>
  </si>
  <si>
    <t>BICDL1</t>
  </si>
  <si>
    <t>14:62525707-62525894</t>
  </si>
  <si>
    <t>BICC1</t>
  </si>
  <si>
    <t>13:74635945-74636025</t>
  </si>
  <si>
    <t>BFSP2</t>
  </si>
  <si>
    <t>X:83608380-83608438</t>
  </si>
  <si>
    <t>BEX5</t>
  </si>
  <si>
    <t>2:9537689-9537724</t>
  </si>
  <si>
    <t>BEST1</t>
  </si>
  <si>
    <t>7:121418260-121418340</t>
  </si>
  <si>
    <t>BEGAIN</t>
  </si>
  <si>
    <t>14:49314639-49314698</t>
  </si>
  <si>
    <t>BCR</t>
  </si>
  <si>
    <t>X:35787693-35787746</t>
  </si>
  <si>
    <t>BCOR</t>
  </si>
  <si>
    <t>5:48873405-48873485</t>
  </si>
  <si>
    <t>BCAT1</t>
  </si>
  <si>
    <t>17:52273475-52273583</t>
  </si>
  <si>
    <t>BCAS4</t>
  </si>
  <si>
    <t>17:54942992-54943162</t>
  </si>
  <si>
    <t>BCAS1</t>
  </si>
  <si>
    <t>13:151740842-151740931</t>
  </si>
  <si>
    <t>BBX</t>
  </si>
  <si>
    <t>13:34551918-34552050</t>
  </si>
  <si>
    <t>BAP1</t>
  </si>
  <si>
    <t>3:40534504-40534723</t>
  </si>
  <si>
    <t>BAIAP3</t>
  </si>
  <si>
    <t>12:1615501-1615873</t>
  </si>
  <si>
    <t>BAIAP2</t>
  </si>
  <si>
    <t>7:28679783-28679863</t>
  </si>
  <si>
    <t>BAG2</t>
  </si>
  <si>
    <t>17:32583025-32583100</t>
  </si>
  <si>
    <t>17:32583029-32583109</t>
  </si>
  <si>
    <t>14:32713296-32713541</t>
  </si>
  <si>
    <t>ATXN2</t>
  </si>
  <si>
    <t>5:3750906-3751064</t>
  </si>
  <si>
    <t>ATXN10</t>
  </si>
  <si>
    <t>17:53071662-53072002</t>
  </si>
  <si>
    <t>ATP9A</t>
  </si>
  <si>
    <t>ATP8B4</t>
  </si>
  <si>
    <t>11:3391750-3391861</t>
  </si>
  <si>
    <t>ATP8A2</t>
  </si>
  <si>
    <t>8:33568484-33568585</t>
  </si>
  <si>
    <t>ATP8A1</t>
  </si>
  <si>
    <t>8:33542064-33542108</t>
  </si>
  <si>
    <t>13:1579404-1579889</t>
  </si>
  <si>
    <t>ATP2C1</t>
  </si>
  <si>
    <t>13:1579809-1579889</t>
  </si>
  <si>
    <t>X:124327460-124327501</t>
  </si>
  <si>
    <t>ATP2B3</t>
  </si>
  <si>
    <t>13:66538592-66538763</t>
  </si>
  <si>
    <t>ATP2B2</t>
  </si>
  <si>
    <t>13:66583381-66583422</t>
  </si>
  <si>
    <t>5:93049502-93049567</t>
  </si>
  <si>
    <t>ATP2B1</t>
  </si>
  <si>
    <t>14:31742258-31744174</t>
  </si>
  <si>
    <t>ATP2A2</t>
  </si>
  <si>
    <t>4:90342836-90343526</t>
  </si>
  <si>
    <t>ATP1A2</t>
  </si>
  <si>
    <t>4:90350103-90350271</t>
  </si>
  <si>
    <t>6:75631076-75631103</t>
  </si>
  <si>
    <t>ATP13A2</t>
  </si>
  <si>
    <t>6:75628253-75628280</t>
  </si>
  <si>
    <t>X:114400839-114400929</t>
  </si>
  <si>
    <t>ATP11C</t>
  </si>
  <si>
    <t>11:78386424-78386447</t>
  </si>
  <si>
    <t>ATP11A</t>
  </si>
  <si>
    <t>1:141627291-141627480</t>
  </si>
  <si>
    <t>ATP10A</t>
  </si>
  <si>
    <t>9:36704847-36704934</t>
  </si>
  <si>
    <t>ATM</t>
  </si>
  <si>
    <t>3:102027277-102027291</t>
  </si>
  <si>
    <t>ATL2</t>
  </si>
  <si>
    <t>ATL1</t>
  </si>
  <si>
    <t>ATG5</t>
  </si>
  <si>
    <t>2:90580651-90580789</t>
  </si>
  <si>
    <t>ATG10</t>
  </si>
  <si>
    <t>15:94265666-94265741</t>
  </si>
  <si>
    <t>ASNSD1</t>
  </si>
  <si>
    <t>1:67634868-67634874</t>
  </si>
  <si>
    <t>ASCC3</t>
  </si>
  <si>
    <t>14:75088275-75092735</t>
  </si>
  <si>
    <t>ASCC1</t>
  </si>
  <si>
    <t>4:10182867-10182947</t>
  </si>
  <si>
    <t>ASAP1</t>
  </si>
  <si>
    <t>14:51409518-51409535</t>
  </si>
  <si>
    <t>ARVCF</t>
  </si>
  <si>
    <t>9:9549730-9549785</t>
  </si>
  <si>
    <t>ARRB1</t>
  </si>
  <si>
    <t>9:9529096-9529119</t>
  </si>
  <si>
    <t>13:21010865-21010924</t>
  </si>
  <si>
    <t>ARPP21</t>
  </si>
  <si>
    <t>13:21037489-21037811</t>
  </si>
  <si>
    <t>13:21032027-21032122</t>
  </si>
  <si>
    <t>13:21037317-21037397</t>
  </si>
  <si>
    <t>13:20977126-20977206</t>
  </si>
  <si>
    <t>13:20981516-20985222</t>
  </si>
  <si>
    <t>13:20935156-20935604</t>
  </si>
  <si>
    <t>13:66083707-66083787</t>
  </si>
  <si>
    <t>ARPC4</t>
  </si>
  <si>
    <t>13:66092287-66094022</t>
  </si>
  <si>
    <t>5:46410095-46410187</t>
  </si>
  <si>
    <t>ARNTL2</t>
  </si>
  <si>
    <t>7:49292254-49292705</t>
  </si>
  <si>
    <t>ARNT2</t>
  </si>
  <si>
    <t>1:14794873-14794961</t>
  </si>
  <si>
    <t>ARMT1</t>
  </si>
  <si>
    <t>X:83218070-83218106</t>
  </si>
  <si>
    <t>ARMCX2</t>
  </si>
  <si>
    <t>13:162554122-162554280</t>
  </si>
  <si>
    <t>ARL6</t>
  </si>
  <si>
    <t>2:30309992-30310077</t>
  </si>
  <si>
    <t>ARL14EP</t>
  </si>
  <si>
    <t>14:65552197-65552277</t>
  </si>
  <si>
    <t>ARID5B</t>
  </si>
  <si>
    <t>14:56039348-56039599</t>
  </si>
  <si>
    <t>ARID4B</t>
  </si>
  <si>
    <t>X:50302756-50302767</t>
  </si>
  <si>
    <t>ARHGEF9</t>
  </si>
  <si>
    <t>11:77478225-77478295</t>
  </si>
  <si>
    <t>ARHGEF7</t>
  </si>
  <si>
    <t>11:77427100-77427279</t>
  </si>
  <si>
    <t>7:78066530-78066610</t>
  </si>
  <si>
    <t>ARHGEF40</t>
  </si>
  <si>
    <t>7:78067426-78067506</t>
  </si>
  <si>
    <t>15:57360748-57361089</t>
  </si>
  <si>
    <t>ARHGEF4</t>
  </si>
  <si>
    <t>2:83000484-83000570</t>
  </si>
  <si>
    <t>ARHGEF28</t>
  </si>
  <si>
    <t>4:94054656-94054792</t>
  </si>
  <si>
    <t>ARHGEF2</t>
  </si>
  <si>
    <t>9:47539811-47539867</t>
  </si>
  <si>
    <t>ARHGEF12</t>
  </si>
  <si>
    <t>4:93104484-93104516</t>
  </si>
  <si>
    <t>ARHGEF11</t>
  </si>
  <si>
    <t>4:93130166-93130240</t>
  </si>
  <si>
    <t>6:76170383-76170397</t>
  </si>
  <si>
    <t>ARHGEF10L</t>
  </si>
  <si>
    <t>4:268741-268833</t>
  </si>
  <si>
    <t>ARHGAP39</t>
  </si>
  <si>
    <t>9:56044614-56044655</t>
  </si>
  <si>
    <t>ARHGAP32</t>
  </si>
  <si>
    <t>9:56129636-56129716</t>
  </si>
  <si>
    <t>9:56132387-56132486</t>
  </si>
  <si>
    <t>10:50567255-50567335</t>
  </si>
  <si>
    <t>ARHGAP21</t>
  </si>
  <si>
    <t>10:42497958-42498047</t>
  </si>
  <si>
    <t>ARHGAP12</t>
  </si>
  <si>
    <t>10:42476010-42476132</t>
  </si>
  <si>
    <t>1:26196155-26196269</t>
  </si>
  <si>
    <t>ARFGEF3</t>
  </si>
  <si>
    <t>6:51374592-51374709</t>
  </si>
  <si>
    <t>9:56846622-56846628</t>
  </si>
  <si>
    <t>APLP2</t>
  </si>
  <si>
    <t>9:56846622-56846647</t>
  </si>
  <si>
    <t>2:116949638-116949718</t>
  </si>
  <si>
    <t>APC</t>
  </si>
  <si>
    <t>9:3319038-3319043</t>
  </si>
  <si>
    <t>APBB1</t>
  </si>
  <si>
    <t>9:3316322-3316361</t>
  </si>
  <si>
    <t>1:144128117-144128197</t>
  </si>
  <si>
    <t>APBA2</t>
  </si>
  <si>
    <t>1:144187552-144187632</t>
  </si>
  <si>
    <t>1:144197045-144197125</t>
  </si>
  <si>
    <t>2:120033392-120033432</t>
  </si>
  <si>
    <t>AP3S1</t>
  </si>
  <si>
    <t>2:120037925-120037972</t>
  </si>
  <si>
    <t>13:122099892-122099897</t>
  </si>
  <si>
    <t>AP2M1</t>
  </si>
  <si>
    <t>13:122100093-122100099</t>
  </si>
  <si>
    <t>3:8882713-8882793</t>
  </si>
  <si>
    <t>AP1S1</t>
  </si>
  <si>
    <t>6:14757859-14757867</t>
  </si>
  <si>
    <t>AP1G1</t>
  </si>
  <si>
    <t>14:46480790-46480810</t>
  </si>
  <si>
    <t>AP1B1</t>
  </si>
  <si>
    <t>14:46471318-46471326</t>
  </si>
  <si>
    <t>15:104258194-104258232</t>
  </si>
  <si>
    <t>AOX1</t>
  </si>
  <si>
    <t>15:104236015-104238400</t>
  </si>
  <si>
    <t>15:104201535-104201615</t>
  </si>
  <si>
    <t>2:33784581-33784661</t>
  </si>
  <si>
    <t>ANO3</t>
  </si>
  <si>
    <t>18:37690099-37690171</t>
  </si>
  <si>
    <t>ANLN</t>
  </si>
  <si>
    <t>6:63686194-63686309</t>
  </si>
  <si>
    <t>ANKRD65</t>
  </si>
  <si>
    <t>15:100970158-100970212</t>
  </si>
  <si>
    <t>ANKRD44</t>
  </si>
  <si>
    <t>15:100970735-100970822</t>
  </si>
  <si>
    <t>7:48406011-48406091</t>
  </si>
  <si>
    <t>ANKRD34C</t>
  </si>
  <si>
    <t>13:3057376-3058350</t>
  </si>
  <si>
    <t>ANKRD28</t>
  </si>
  <si>
    <t>13:2981756-2981843</t>
  </si>
  <si>
    <t>11:77323886-77323916</t>
  </si>
  <si>
    <t>ANKRD10</t>
  </si>
  <si>
    <t>11:77343623-77343656</t>
  </si>
  <si>
    <t>9:72163174-72163281</t>
  </si>
  <si>
    <t>ANKIB1</t>
  </si>
  <si>
    <t>12:32480008-32480028</t>
  </si>
  <si>
    <t>ANKFN1</t>
  </si>
  <si>
    <t>8:109366436-109366471</t>
  </si>
  <si>
    <t>ANK2</t>
  </si>
  <si>
    <t>8:109316952-109317044</t>
  </si>
  <si>
    <t>4:30171443-30171523</t>
  </si>
  <si>
    <t>ANGPT1</t>
  </si>
  <si>
    <t>9:130466202-130466328</t>
  </si>
  <si>
    <t>ANGEL2</t>
  </si>
  <si>
    <t>14:75091421-75095060</t>
  </si>
  <si>
    <t>ANAPC16</t>
  </si>
  <si>
    <t>14:75092215-75095060</t>
  </si>
  <si>
    <t>6:29412039-29412249</t>
  </si>
  <si>
    <t>AMFR</t>
  </si>
  <si>
    <t>6:29409597-29409647</t>
  </si>
  <si>
    <t>6:29411062-29411246</t>
  </si>
  <si>
    <t>3:39525651-39525705</t>
  </si>
  <si>
    <t>AMDHD2</t>
  </si>
  <si>
    <t>13:29602451-29602547</t>
  </si>
  <si>
    <t>ALS2CL</t>
  </si>
  <si>
    <t>9:36095331-36095437</t>
  </si>
  <si>
    <t>ALKBH8</t>
  </si>
  <si>
    <t>12:60524072-60524152</t>
  </si>
  <si>
    <t>ALKBH5</t>
  </si>
  <si>
    <t>9:12514001-12514116</t>
  </si>
  <si>
    <t>ALG8</t>
  </si>
  <si>
    <t>2:129711966-129712023</t>
  </si>
  <si>
    <t>ALDH7A1</t>
  </si>
  <si>
    <t>10:16585540-16585651</t>
  </si>
  <si>
    <t>AKT3</t>
  </si>
  <si>
    <t>10:16451718-16451798</t>
  </si>
  <si>
    <t>9:71917619-71917699</t>
  </si>
  <si>
    <t>AKAP9</t>
  </si>
  <si>
    <t>9:72008352-72008390</t>
  </si>
  <si>
    <t>9:72045995-72046174</t>
  </si>
  <si>
    <t>2:62200967-62201109</t>
  </si>
  <si>
    <t>AKAP8L</t>
  </si>
  <si>
    <t>7:67447213-67447274</t>
  </si>
  <si>
    <t>AKAP6</t>
  </si>
  <si>
    <t>16:47495800-47495880</t>
  </si>
  <si>
    <t>AK6</t>
  </si>
  <si>
    <t>6:147257626-147257709</t>
  </si>
  <si>
    <t>AK4</t>
  </si>
  <si>
    <t>8:115462012-115462063</t>
  </si>
  <si>
    <t>AIMP1</t>
  </si>
  <si>
    <t>8:115475069-115475142</t>
  </si>
  <si>
    <t>14:50563117-50563197</t>
  </si>
  <si>
    <t>AIFM3</t>
  </si>
  <si>
    <t>14:50564868-50565031</t>
  </si>
  <si>
    <t>X:106699980-106700122</t>
  </si>
  <si>
    <t>AIFM1</t>
  </si>
  <si>
    <t>1:271075726-271075787</t>
  </si>
  <si>
    <t>AIF1L</t>
  </si>
  <si>
    <t>7:23729215-23729266</t>
  </si>
  <si>
    <t>AIF1</t>
  </si>
  <si>
    <t>7:23729630-23729696</t>
  </si>
  <si>
    <t>2:9205496-9205586</t>
  </si>
  <si>
    <t>2:9202566-9202934</t>
  </si>
  <si>
    <t>2:9206953-9207030</t>
  </si>
  <si>
    <t>2:9201266-9201391</t>
  </si>
  <si>
    <t>2:9204341-9204403</t>
  </si>
  <si>
    <t>2:9205915-9205969</t>
  </si>
  <si>
    <t>2:9201177-9201257</t>
  </si>
  <si>
    <t>2:9209682-9209796</t>
  </si>
  <si>
    <t>2:9209586-9209971</t>
  </si>
  <si>
    <t>2:9205915-9206184</t>
  </si>
  <si>
    <t>2:9208478-9208852</t>
  </si>
  <si>
    <t>2:9200475-9200497</t>
  </si>
  <si>
    <t>2:9210985-9211370</t>
  </si>
  <si>
    <t>2:9204341-9204377</t>
  </si>
  <si>
    <t>2:9206200-9206298</t>
  </si>
  <si>
    <t>2:9207067-9207101</t>
  </si>
  <si>
    <t>2:9210945-9211074</t>
  </si>
  <si>
    <t>2:9209084-9209210</t>
  </si>
  <si>
    <t>2:9206797-9206802</t>
  </si>
  <si>
    <t>2:9201266-9202550</t>
  </si>
  <si>
    <t>2:9210937-9211074</t>
  </si>
  <si>
    <t>2:9202566-9202687</t>
  </si>
  <si>
    <t>2:9206716-9206830</t>
  </si>
  <si>
    <t>2:9205969-9206121</t>
  </si>
  <si>
    <t>1:28638433-28638608</t>
  </si>
  <si>
    <t>AHI1</t>
  </si>
  <si>
    <t>1:28743929-28743970</t>
  </si>
  <si>
    <t>1:28644912-28645065</t>
  </si>
  <si>
    <t>14:59656314-59656347</t>
  </si>
  <si>
    <t>AGT</t>
  </si>
  <si>
    <t>1:6772558-6772564</t>
  </si>
  <si>
    <t>AGPAT4</t>
  </si>
  <si>
    <t>1:6771989-6771996</t>
  </si>
  <si>
    <t>6:92157490-92157631</t>
  </si>
  <si>
    <t>AGO3</t>
  </si>
  <si>
    <t>15:135631811-135631822</t>
  </si>
  <si>
    <t>AGAP1</t>
  </si>
  <si>
    <t>15:135593369-135594436</t>
  </si>
  <si>
    <t>3:77366125-77366185</t>
  </si>
  <si>
    <t>AFTPH</t>
  </si>
  <si>
    <t>1:1611855-1611875</t>
  </si>
  <si>
    <t>AFDN</t>
  </si>
  <si>
    <t>AEMK02000452.1:3017044-3017200</t>
  </si>
  <si>
    <t>ADSSL1</t>
  </si>
  <si>
    <t>9:113854297-113854423</t>
  </si>
  <si>
    <t>ADORA1</t>
  </si>
  <si>
    <t>9:113854297-113854377</t>
  </si>
  <si>
    <t>6:54733547-54733627</t>
  </si>
  <si>
    <t>ADM5</t>
  </si>
  <si>
    <t>14:76864322-76864497</t>
  </si>
  <si>
    <t>ADK</t>
  </si>
  <si>
    <t>6:131739083-131739127</t>
  </si>
  <si>
    <t>ADGRL2</t>
  </si>
  <si>
    <t>6:132348556-132348614</t>
  </si>
  <si>
    <t>6:19548050-19548486</t>
  </si>
  <si>
    <t>ADGRG1</t>
  </si>
  <si>
    <t>14:120580761-120580856</t>
  </si>
  <si>
    <t>ADD3</t>
  </si>
  <si>
    <t>8:1707270-1707303</t>
  </si>
  <si>
    <t>ADD1</t>
  </si>
  <si>
    <t>18:41926343-41926426</t>
  </si>
  <si>
    <t>ADCYAP1R1</t>
  </si>
  <si>
    <t>18:41971555-41971721</t>
  </si>
  <si>
    <t>4:9813544-9813633</t>
  </si>
  <si>
    <t>ADCY8</t>
  </si>
  <si>
    <t>6:34564171-34564251</t>
  </si>
  <si>
    <t>ADCY7</t>
  </si>
  <si>
    <t>5:14851092-14851172</t>
  </si>
  <si>
    <t>ADCY6</t>
  </si>
  <si>
    <t>1:21814690-21814726</t>
  </si>
  <si>
    <t>ADAT2</t>
  </si>
  <si>
    <t>17:9139757-9140151</t>
  </si>
  <si>
    <t>ADAM3A</t>
  </si>
  <si>
    <t>15:109870053-109870143</t>
  </si>
  <si>
    <t>ADAM23</t>
  </si>
  <si>
    <t>9:68471444-68471554</t>
  </si>
  <si>
    <t>ADAM22</t>
  </si>
  <si>
    <t>9:68466149-68466343</t>
  </si>
  <si>
    <t>9:68469374-68469410</t>
  </si>
  <si>
    <t>15:4195944-4195967</t>
  </si>
  <si>
    <t>ACVR2A</t>
  </si>
  <si>
    <t>17:41718107-41718126</t>
  </si>
  <si>
    <t>ACTR5</t>
  </si>
  <si>
    <t>3:76718390-76718407</t>
  </si>
  <si>
    <t>ACTR2</t>
  </si>
  <si>
    <t>3:4087349-4087492</t>
  </si>
  <si>
    <t>3:4076157-4076162</t>
  </si>
  <si>
    <t>3:4087324-4087350</t>
  </si>
  <si>
    <t>3:4077036-4077058</t>
  </si>
  <si>
    <t>3:4087324-4087465</t>
  </si>
  <si>
    <t>3:4087385-4087465</t>
  </si>
  <si>
    <t>3:4072656-4072736</t>
  </si>
  <si>
    <t>3:4077038-4077057</t>
  </si>
  <si>
    <t>3:4076135-4076163</t>
  </si>
  <si>
    <t>14:60413921-60414028</t>
  </si>
  <si>
    <t>ACTA1</t>
  </si>
  <si>
    <t>15:45918338-45918553</t>
  </si>
  <si>
    <t>ACSL1</t>
  </si>
  <si>
    <t>6:684771-684883</t>
  </si>
  <si>
    <t>ACSF3</t>
  </si>
  <si>
    <t>12:26738940-26738982</t>
  </si>
  <si>
    <t>ACSF2</t>
  </si>
  <si>
    <t>17:48052430-48052566</t>
  </si>
  <si>
    <t>ACOT8</t>
  </si>
  <si>
    <t>7:19522502-19522576</t>
  </si>
  <si>
    <t>ACOT13</t>
  </si>
  <si>
    <t>12:20817671-20817700</t>
  </si>
  <si>
    <t>ACLY</t>
  </si>
  <si>
    <t>9:122028403-122028508</t>
  </si>
  <si>
    <t>ACBD6</t>
  </si>
  <si>
    <t>13:132291401-132291505</t>
  </si>
  <si>
    <t>ACAP2</t>
  </si>
  <si>
    <t>14:134158384-134158530</t>
  </si>
  <si>
    <t>ABRAXAS2</t>
  </si>
  <si>
    <t>12:46873839-46873919</t>
  </si>
  <si>
    <t>ABR</t>
  </si>
  <si>
    <t>12:46840131-46840317</t>
  </si>
  <si>
    <t>2:150387975-150388073</t>
  </si>
  <si>
    <t>ABLIM3</t>
  </si>
  <si>
    <t>2:150386686-150386715</t>
  </si>
  <si>
    <t>2:150260747-150260758</t>
  </si>
  <si>
    <t>8:3016235-3016333</t>
  </si>
  <si>
    <t>ABLIM2</t>
  </si>
  <si>
    <t>8:2988578-2988658</t>
  </si>
  <si>
    <t>8:3020759-3020860</t>
  </si>
  <si>
    <t>14:124781203-124781307</t>
  </si>
  <si>
    <t>ABLIM1</t>
  </si>
  <si>
    <t>14:124790128-124790247</t>
  </si>
  <si>
    <t>14:124776188-124776334</t>
  </si>
  <si>
    <t>14:124762780-124763552</t>
  </si>
  <si>
    <t>13:158162867-158162938</t>
  </si>
  <si>
    <t>ABI3BP</t>
  </si>
  <si>
    <t>15:106860866-106861048</t>
  </si>
  <si>
    <t>ABI2</t>
  </si>
  <si>
    <t>10:49056944-49057030</t>
  </si>
  <si>
    <t>ABI1</t>
  </si>
  <si>
    <t>13:34104241-34104523</t>
  </si>
  <si>
    <t>ABHD14B</t>
  </si>
  <si>
    <t>13:34104425-34104526</t>
  </si>
  <si>
    <t>ABHD14A</t>
  </si>
  <si>
    <t>8:130917846-130917926</t>
  </si>
  <si>
    <t>ABCG2</t>
  </si>
  <si>
    <t>8:130988689-130988718</t>
  </si>
  <si>
    <t>8:130936094-130936155</t>
  </si>
  <si>
    <t>8:130967958-130968017</t>
  </si>
  <si>
    <t>8:130912360-130912419</t>
  </si>
  <si>
    <t>12:11083000-11083125</t>
  </si>
  <si>
    <t>ABCA5</t>
  </si>
  <si>
    <t>1:165180564-165180640</t>
  </si>
  <si>
    <t>AAGAB</t>
  </si>
  <si>
    <t>Group</t>
    <phoneticPr fontId="1" type="noConversion"/>
  </si>
  <si>
    <t>DEAS events</t>
    <phoneticPr fontId="1" type="noConversion"/>
  </si>
  <si>
    <t>delta_PSI</t>
  </si>
  <si>
    <t>DSGs</t>
    <phoneticPr fontId="1" type="noConversion"/>
  </si>
  <si>
    <t>Table S3. The  DSGs of staged differentially AS in hypothalamus</t>
    <phoneticPr fontId="1" type="noConversion"/>
  </si>
  <si>
    <t>4:125779002-125779082</t>
  </si>
  <si>
    <t>4:125824968-125825000</t>
  </si>
  <si>
    <t>4:125780952-125781108</t>
  </si>
  <si>
    <t>4:125741643-125741790</t>
  </si>
  <si>
    <t>13:117370851-117370931</t>
  </si>
  <si>
    <t>ZNF639</t>
  </si>
  <si>
    <t>13:117370726-117370931</t>
  </si>
  <si>
    <t>13:117371760-117371840</t>
  </si>
  <si>
    <t>14:92197733-92197807</t>
  </si>
  <si>
    <t>14:92190415-92190614</t>
  </si>
  <si>
    <t>14:92197562-92197656</t>
  </si>
  <si>
    <t>12:42588427-42588519</t>
  </si>
  <si>
    <t>ZNF207</t>
  </si>
  <si>
    <t>12:42585684-42585902</t>
  </si>
  <si>
    <t>2:69782732-69782830</t>
  </si>
  <si>
    <t>YIPF2</t>
  </si>
  <si>
    <t>2:69648731-69648888</t>
  </si>
  <si>
    <t>13:31639113-31639198</t>
  </si>
  <si>
    <t>13:31649789-31649805</t>
  </si>
  <si>
    <t>13:31660310-31660381</t>
  </si>
  <si>
    <t>2:86333824-86333877</t>
  </si>
  <si>
    <t>2:86339431-86339476</t>
  </si>
  <si>
    <t>2:86356559-86356670</t>
  </si>
  <si>
    <t>15:38669996-38670151</t>
  </si>
  <si>
    <t>15:59193649-59193672</t>
  </si>
  <si>
    <t>12:18995232-18995325</t>
  </si>
  <si>
    <t>12:18992016-18992032</t>
  </si>
  <si>
    <t>12:18990577-18990717</t>
  </si>
  <si>
    <t>4:34782645-34782651</t>
  </si>
  <si>
    <t>4:34771380-34771422</t>
  </si>
  <si>
    <t>4:34785673-34785757</t>
  </si>
  <si>
    <t>4:34742500-34742551</t>
  </si>
  <si>
    <t>1:141926264-141926355</t>
  </si>
  <si>
    <t>1:141984591-141984711</t>
  </si>
  <si>
    <t>1:141899847-141899927</t>
  </si>
  <si>
    <t>4:95519630-95519695</t>
  </si>
  <si>
    <t>4:95519270-95519350</t>
  </si>
  <si>
    <t>4:95524751-95524868</t>
  </si>
  <si>
    <t>8:65470583-65470645</t>
  </si>
  <si>
    <t>UBA6</t>
  </si>
  <si>
    <t>8:65469037-65469467</t>
  </si>
  <si>
    <t>8:65469367-65469998</t>
  </si>
  <si>
    <t>8:65421626-65421696</t>
  </si>
  <si>
    <t>8:65485465-65485580</t>
  </si>
  <si>
    <t>8:65475884-65475917</t>
  </si>
  <si>
    <t>8:65476811-65476867</t>
  </si>
  <si>
    <t>1:268759578-268760498</t>
  </si>
  <si>
    <t>1:268756225-268756272</t>
  </si>
  <si>
    <t>13:83453413-83453495</t>
  </si>
  <si>
    <t>TRPC1</t>
  </si>
  <si>
    <t>13:83482367-83482486</t>
  </si>
  <si>
    <t>4:43717558-43717566</t>
  </si>
  <si>
    <t>4:43786104-43786189</t>
  </si>
  <si>
    <t>4:43717522-43717562</t>
  </si>
  <si>
    <t>13:25864427-25864507</t>
  </si>
  <si>
    <t>1:108998047-108998122</t>
  </si>
  <si>
    <t>1:109010328-109010548</t>
  </si>
  <si>
    <t>14:38677067-38678328</t>
  </si>
  <si>
    <t>12:60727390-60727565</t>
  </si>
  <si>
    <t>15:105273813-105273823</t>
  </si>
  <si>
    <t>TMEM237</t>
  </si>
  <si>
    <t>15:105275705-105275807</t>
  </si>
  <si>
    <t>3:24908099-24908295</t>
  </si>
  <si>
    <t>TMEM159</t>
  </si>
  <si>
    <t>3:24908427-24908455</t>
  </si>
  <si>
    <t>3:24901389-24901557</t>
  </si>
  <si>
    <t>AEMK02000682.1:1020941-1021007</t>
  </si>
  <si>
    <t>TMEM141</t>
  </si>
  <si>
    <t>AEMK02000682.1:1020308-1020415</t>
  </si>
  <si>
    <t>1:236451055-236451167</t>
  </si>
  <si>
    <t>TLN1</t>
  </si>
  <si>
    <t>1:236419118-236419172</t>
  </si>
  <si>
    <t>2:69648808-69648888</t>
  </si>
  <si>
    <t>TIMM29</t>
  </si>
  <si>
    <t>15:42723527-42723607</t>
  </si>
  <si>
    <t>15:44315002-44315028</t>
  </si>
  <si>
    <t>1:105075866-105075942</t>
  </si>
  <si>
    <t>1:105075779-105075827</t>
  </si>
  <si>
    <t>1:104726304-104726348</t>
  </si>
  <si>
    <t>6:186534-186576</t>
  </si>
  <si>
    <t>TCF25</t>
  </si>
  <si>
    <t>6:199120-199125</t>
  </si>
  <si>
    <t>13:115402314-115402388</t>
  </si>
  <si>
    <t>13:115487136-115487284</t>
  </si>
  <si>
    <t>13:115380561-115380641</t>
  </si>
  <si>
    <t>3:53286446-53286535</t>
  </si>
  <si>
    <t>TBC1D8</t>
  </si>
  <si>
    <t>3:53270926-53271158</t>
  </si>
  <si>
    <t>3:53271186-53271266</t>
  </si>
  <si>
    <t>2:10010735-10010789</t>
  </si>
  <si>
    <t>2:9963914-9963994</t>
  </si>
  <si>
    <t>1:193923706-193923774</t>
  </si>
  <si>
    <t>SYNE2</t>
  </si>
  <si>
    <t>1:194264179-194264259</t>
  </si>
  <si>
    <t>4:27927275-27927334</t>
  </si>
  <si>
    <t>SYBU</t>
  </si>
  <si>
    <t>4:27928709-27928789</t>
  </si>
  <si>
    <t>17:58875856-58875936</t>
  </si>
  <si>
    <t>STX16</t>
  </si>
  <si>
    <t>17:58848689-58848700</t>
  </si>
  <si>
    <t>16:52222202-52222365</t>
  </si>
  <si>
    <t>STK10</t>
  </si>
  <si>
    <t>16:52134167-52134293</t>
  </si>
  <si>
    <t>16:52133356-52133410</t>
  </si>
  <si>
    <t>16:52128612-52128736</t>
  </si>
  <si>
    <t>16:52126741-52126783</t>
  </si>
  <si>
    <t>17:50849730-50849854</t>
  </si>
  <si>
    <t>STAU1</t>
  </si>
  <si>
    <t>17:50884138-50884290</t>
  </si>
  <si>
    <t>6:82332791-82332832</t>
  </si>
  <si>
    <t>SRRM1</t>
  </si>
  <si>
    <t>6:82321446-82321483</t>
  </si>
  <si>
    <t>14:74942273-74942300</t>
  </si>
  <si>
    <t>14:74940241-74940278</t>
  </si>
  <si>
    <t>5:49531506-49531586</t>
  </si>
  <si>
    <t>SOX5</t>
  </si>
  <si>
    <t>5:49749765-49749815</t>
  </si>
  <si>
    <t>15:46673715-46673784</t>
  </si>
  <si>
    <t>15:46727363-46727479</t>
  </si>
  <si>
    <t>15:46654141-46654424</t>
  </si>
  <si>
    <t>15:46562827-46562907</t>
  </si>
  <si>
    <t>15:46635371-46635454</t>
  </si>
  <si>
    <t>15:46755216-46755296</t>
  </si>
  <si>
    <t>15:46633434-46633490</t>
  </si>
  <si>
    <t>8:129249770-129249912</t>
  </si>
  <si>
    <t>8:129248930-129249286</t>
  </si>
  <si>
    <t>1:82541831-82541975</t>
  </si>
  <si>
    <t>1:82684949-82685029</t>
  </si>
  <si>
    <t>1:82664308-82664379</t>
  </si>
  <si>
    <t>1:82666592-82672296</t>
  </si>
  <si>
    <t>1:82666509-82666592</t>
  </si>
  <si>
    <t>1:82663563-82663826</t>
  </si>
  <si>
    <t>8:67831508-67831615</t>
  </si>
  <si>
    <t>1:268565737-268565817</t>
  </si>
  <si>
    <t>9:74457439-74457546</t>
  </si>
  <si>
    <t>9:74416676-74416749</t>
  </si>
  <si>
    <t>13:65808266-65808323</t>
  </si>
  <si>
    <t>SETD5</t>
  </si>
  <si>
    <t>13:65810482-65810520</t>
  </si>
  <si>
    <t>13:65842081-65842137</t>
  </si>
  <si>
    <t>8:135478860-135478905</t>
  </si>
  <si>
    <t>SEC31A</t>
  </si>
  <si>
    <t>8:135492357-135492599</t>
  </si>
  <si>
    <t>2:136939606-136939686</t>
  </si>
  <si>
    <t>AEMK02000682.1:1262602-1262755</t>
  </si>
  <si>
    <t>15:125422232-125422288</t>
  </si>
  <si>
    <t>SCG2</t>
  </si>
  <si>
    <t>15:125422775-125422917</t>
  </si>
  <si>
    <t>7:80750146-80750227</t>
  </si>
  <si>
    <t>7:80746667-80746959</t>
  </si>
  <si>
    <t>7:80917368-80917448</t>
  </si>
  <si>
    <t>12:47391736-47391816</t>
  </si>
  <si>
    <t>RPH3AL</t>
  </si>
  <si>
    <t>12:47388653-47388717</t>
  </si>
  <si>
    <t>3:4308978-4308983</t>
  </si>
  <si>
    <t>RNF216</t>
  </si>
  <si>
    <t>3:4294437-4294517</t>
  </si>
  <si>
    <t>4:33200311-33200657</t>
  </si>
  <si>
    <t>4:33292877-33292944</t>
  </si>
  <si>
    <t>4:33200132-33200311</t>
  </si>
  <si>
    <t>1:52041946-52042236</t>
  </si>
  <si>
    <t>1:52068750-52068836</t>
  </si>
  <si>
    <t>1:52068750-52068830</t>
  </si>
  <si>
    <t>1:236468420-236468748</t>
  </si>
  <si>
    <t>2:65188326-65188406</t>
  </si>
  <si>
    <t>RFX1</t>
  </si>
  <si>
    <t>5:11808730-11809415</t>
  </si>
  <si>
    <t>5:11752664-11752875</t>
  </si>
  <si>
    <t>9:120072012-120072092</t>
  </si>
  <si>
    <t>9:120321767-120321797</t>
  </si>
  <si>
    <t>17:37470370-37470461</t>
  </si>
  <si>
    <t>RALY</t>
  </si>
  <si>
    <t>17:37468243-37468306</t>
  </si>
  <si>
    <t>7:64233705-64233781</t>
  </si>
  <si>
    <t>7:64363626-64363656</t>
  </si>
  <si>
    <t>7:64233228-64233368</t>
  </si>
  <si>
    <t>12:51661768-51661866</t>
  </si>
  <si>
    <t>RABEP1</t>
  </si>
  <si>
    <t>12:51654802-51654962</t>
  </si>
  <si>
    <t>1:116574759-116574940</t>
  </si>
  <si>
    <t>RAB27A</t>
  </si>
  <si>
    <t>1:116533066-116533146</t>
  </si>
  <si>
    <t>1:116566490-116566705</t>
  </si>
  <si>
    <t>15:16272495-16272575</t>
  </si>
  <si>
    <t>15:16296389-16296457</t>
  </si>
  <si>
    <t>15:16299461-16299511</t>
  </si>
  <si>
    <t>1:35209415-35209456</t>
  </si>
  <si>
    <t>PTPRK</t>
  </si>
  <si>
    <t>1:35218568-35218603</t>
  </si>
  <si>
    <t>1:35226145-35226162</t>
  </si>
  <si>
    <t>4:2890079-2890087</t>
  </si>
  <si>
    <t>4:2867405-2867542</t>
  </si>
  <si>
    <t>4:2880193-2880255</t>
  </si>
  <si>
    <t>4:2687316-2687398</t>
  </si>
  <si>
    <t>7:17461183-17461242</t>
  </si>
  <si>
    <t>PRL</t>
  </si>
  <si>
    <t>7:17451705-17451741</t>
  </si>
  <si>
    <t>7:17451741-17451795</t>
  </si>
  <si>
    <t>7:17461271-17461280</t>
  </si>
  <si>
    <t>14:6763062-6763201</t>
  </si>
  <si>
    <t>14:6791993-6792022</t>
  </si>
  <si>
    <t>2:3102181-3102210</t>
  </si>
  <si>
    <t>PPFIA1</t>
  </si>
  <si>
    <t>2:3090152-3090178</t>
  </si>
  <si>
    <t>8:116311992-116312148</t>
  </si>
  <si>
    <t>8:116311992-116312072</t>
  </si>
  <si>
    <t>11:13254089-13254155</t>
  </si>
  <si>
    <t>3:113667885-113667924</t>
  </si>
  <si>
    <t>POMC</t>
  </si>
  <si>
    <t>AEMK02000682.1:465028-465168</t>
  </si>
  <si>
    <t>PNPLA7</t>
  </si>
  <si>
    <t>AEMK02000682.1:465025-465168</t>
  </si>
  <si>
    <t>AEMK02000682.1:449210-449310</t>
  </si>
  <si>
    <t>13:31119588-31119600</t>
  </si>
  <si>
    <t>13:31120667-31120780</t>
  </si>
  <si>
    <t>9:64898300-64898306</t>
  </si>
  <si>
    <t>9:64898361-64898366</t>
  </si>
  <si>
    <t>17:18346513-18346593</t>
  </si>
  <si>
    <t>1:21304468-21307526</t>
  </si>
  <si>
    <t>PLAGL1</t>
  </si>
  <si>
    <t>1:21320550-21320678</t>
  </si>
  <si>
    <t>1:21327544-21327591</t>
  </si>
  <si>
    <t>1:21336959-21337097</t>
  </si>
  <si>
    <t>PIK3CB</t>
  </si>
  <si>
    <t>5:63755970-63756136</t>
  </si>
  <si>
    <t>2:5958528-5958613</t>
  </si>
  <si>
    <t>PELI3</t>
  </si>
  <si>
    <t>2:5956534-5956653</t>
  </si>
  <si>
    <t>9:74485391-74485654</t>
  </si>
  <si>
    <t>9:74478314-74478373</t>
  </si>
  <si>
    <t>17:63029374-63029418</t>
  </si>
  <si>
    <t>PCMTD2</t>
  </si>
  <si>
    <t>2:142979908-142979988</t>
  </si>
  <si>
    <t>2:143039216-143039280</t>
  </si>
  <si>
    <t>2:143048375-143048439</t>
  </si>
  <si>
    <t>2:142985072-142985152</t>
  </si>
  <si>
    <t>2:143028549-143028629</t>
  </si>
  <si>
    <t>2:142985264-142985344</t>
  </si>
  <si>
    <t>2:143048014-143048094</t>
  </si>
  <si>
    <t>2:143052769-143052849</t>
  </si>
  <si>
    <t>2:142904311-142904391</t>
  </si>
  <si>
    <t>PCDHB15</t>
  </si>
  <si>
    <t>2:142904032-142904112</t>
  </si>
  <si>
    <t>2:142525020-142525100</t>
  </si>
  <si>
    <t>PCDHAC2</t>
  </si>
  <si>
    <t>2:142510165-142510254</t>
  </si>
  <si>
    <t>2:142527282-142527404</t>
  </si>
  <si>
    <t>2:142495974-142496054</t>
  </si>
  <si>
    <t>2:142517398-142517478</t>
  </si>
  <si>
    <t>2:142652797-142652877</t>
  </si>
  <si>
    <t>2:142519510-142519590</t>
  </si>
  <si>
    <t>2:142498314-142498333</t>
  </si>
  <si>
    <t>2:137096839-137096919</t>
  </si>
  <si>
    <t>PCBD2</t>
  </si>
  <si>
    <t>2:137084139-137084219</t>
  </si>
  <si>
    <t>6:150256174-150256297</t>
  </si>
  <si>
    <t>6:150497229-150497309</t>
  </si>
  <si>
    <t>6:150521470-150521489</t>
  </si>
  <si>
    <t>6:150342486-150342578</t>
  </si>
  <si>
    <t>14:99755231-99755311</t>
  </si>
  <si>
    <t>PAPSS2</t>
  </si>
  <si>
    <t>14:99754013-99754018</t>
  </si>
  <si>
    <t>14:99750798-99750878</t>
  </si>
  <si>
    <t>14:99750858-99750878</t>
  </si>
  <si>
    <t>2:108349365-108349445</t>
  </si>
  <si>
    <t>X:91113561-91113675</t>
  </si>
  <si>
    <t>X:91114149-91114375</t>
  </si>
  <si>
    <t>X:91111452-91111459</t>
  </si>
  <si>
    <t>X:91112660-91112666</t>
  </si>
  <si>
    <t>16:28133562-28133956</t>
  </si>
  <si>
    <t>PAIP1</t>
  </si>
  <si>
    <t>16:28132942-28133045</t>
  </si>
  <si>
    <t>4:30745846-30745926</t>
  </si>
  <si>
    <t>4:31222403-31222483</t>
  </si>
  <si>
    <t>4:30809825-30809865</t>
  </si>
  <si>
    <t>15:4144520-4144787</t>
  </si>
  <si>
    <t>15:4160899-4160979</t>
  </si>
  <si>
    <t>15:4150279-4152123</t>
  </si>
  <si>
    <t>15:4104314-4104410</t>
  </si>
  <si>
    <t>4:129752290-129752371</t>
  </si>
  <si>
    <t>4:129735690-129735831</t>
  </si>
  <si>
    <t>4:129721268-129721456</t>
  </si>
  <si>
    <t>4:129755062-129755187</t>
  </si>
  <si>
    <t>AEMK02000452.1:3292435-3292454</t>
  </si>
  <si>
    <t>NUDT14</t>
  </si>
  <si>
    <t>AEMK02000452.1:3290039-3290117</t>
  </si>
  <si>
    <t>14:114193209-114193289</t>
  </si>
  <si>
    <t>14:114074686-114074889</t>
  </si>
  <si>
    <t>14:114126648-114126953</t>
  </si>
  <si>
    <t>14:114074686-114074910</t>
  </si>
  <si>
    <t>3:90322183-90322265</t>
  </si>
  <si>
    <t>9:108016664-108016681</t>
  </si>
  <si>
    <t>9:107971947-107971974</t>
  </si>
  <si>
    <t>9:108180753-108180891</t>
  </si>
  <si>
    <t>9:108022366-108022492</t>
  </si>
  <si>
    <t>9:107973490-107973519</t>
  </si>
  <si>
    <t>1:265308184-265308264</t>
  </si>
  <si>
    <t>NR5A1</t>
  </si>
  <si>
    <t>1:265308532-265308612</t>
  </si>
  <si>
    <t>1:265308928-265309008</t>
  </si>
  <si>
    <t>17:32964141-32964267</t>
  </si>
  <si>
    <t>NOP56</t>
  </si>
  <si>
    <t>17:32959676-32959969</t>
  </si>
  <si>
    <t>17:32962952-32962981</t>
  </si>
  <si>
    <t>6:70300236-70300419</t>
  </si>
  <si>
    <t>NMNAT1</t>
  </si>
  <si>
    <t>6:70268255-70268363</t>
  </si>
  <si>
    <t>12:24308982-24309062</t>
  </si>
  <si>
    <t>12:24311304-24311393</t>
  </si>
  <si>
    <t>5:75798182-75798262</t>
  </si>
  <si>
    <t>5:75836815-75837399</t>
  </si>
  <si>
    <t>13:34870280-34870687</t>
  </si>
  <si>
    <t>NEK4</t>
  </si>
  <si>
    <t>13:34880133-34880213</t>
  </si>
  <si>
    <t>13:34883780-34883875</t>
  </si>
  <si>
    <t>14:20168415-20168428</t>
  </si>
  <si>
    <t>14:20144723-20145074</t>
  </si>
  <si>
    <t>14:20211633-20211713</t>
  </si>
  <si>
    <t>14:20214951-20215010</t>
  </si>
  <si>
    <t>11:25563519-25563579</t>
  </si>
  <si>
    <t>17:62971896-62971909</t>
  </si>
  <si>
    <t>MYT1</t>
  </si>
  <si>
    <t>17:62999614-62999676</t>
  </si>
  <si>
    <t>13:24536928-24536940</t>
  </si>
  <si>
    <t>MYRIP</t>
  </si>
  <si>
    <t>13:24466369-24466449</t>
  </si>
  <si>
    <t>13:24548357-24548417</t>
  </si>
  <si>
    <t>1:89999416-89999442</t>
  </si>
  <si>
    <t>1:90054911-90054919</t>
  </si>
  <si>
    <t>1:90055545-90056716</t>
  </si>
  <si>
    <t>6:55127782-55127805</t>
  </si>
  <si>
    <t>MYH14</t>
  </si>
  <si>
    <t>6:55112683-55112763</t>
  </si>
  <si>
    <t>6:55113605-55113685</t>
  </si>
  <si>
    <t>3:86292715-86292795</t>
  </si>
  <si>
    <t>MTIF2</t>
  </si>
  <si>
    <t>3:85966091-85966262</t>
  </si>
  <si>
    <t>3:86410971-86411051</t>
  </si>
  <si>
    <t>3:85963861-85963990</t>
  </si>
  <si>
    <t>3:85978718-85978820</t>
  </si>
  <si>
    <t>3:85995532-85995618</t>
  </si>
  <si>
    <t>3:85963861-85966091</t>
  </si>
  <si>
    <t>9:8231998-8232009</t>
  </si>
  <si>
    <t>9:8241632-8241720</t>
  </si>
  <si>
    <t>18:17561988-17562038</t>
  </si>
  <si>
    <t>18:17509117-17509197</t>
  </si>
  <si>
    <t>18:17692399-17692562</t>
  </si>
  <si>
    <t>18:17607824-17607904</t>
  </si>
  <si>
    <t>10:45997830-45998003</t>
  </si>
  <si>
    <t>MINDY3</t>
  </si>
  <si>
    <t>10:46032662-46032742</t>
  </si>
  <si>
    <t>6:135512297-135512398</t>
  </si>
  <si>
    <t>6:135424895-135427477</t>
  </si>
  <si>
    <t>6:135440960-135441078</t>
  </si>
  <si>
    <t>3:37697475-37697519</t>
  </si>
  <si>
    <t>MGRN1</t>
  </si>
  <si>
    <t>3:37707978-37708043</t>
  </si>
  <si>
    <t>12:4794944-4794969</t>
  </si>
  <si>
    <t>MFSD11</t>
  </si>
  <si>
    <t>12:4799802-4799952</t>
  </si>
  <si>
    <t>12:4798943-4798998</t>
  </si>
  <si>
    <t>18:18315930-18316195</t>
  </si>
  <si>
    <t>18:18332295-18333200</t>
  </si>
  <si>
    <t>18:18307051-18307066</t>
  </si>
  <si>
    <t>18:18331839-18333200</t>
  </si>
  <si>
    <t>18:18302210-18302290</t>
  </si>
  <si>
    <t>18:18291103-18291109</t>
  </si>
  <si>
    <t>18:18307238-18307251</t>
  </si>
  <si>
    <t>18:18306464-18307066</t>
  </si>
  <si>
    <t>18:18306971-18307051</t>
  </si>
  <si>
    <t>13:91552626-91552681</t>
  </si>
  <si>
    <t>MED12L</t>
  </si>
  <si>
    <t>13:91349179-91349259</t>
  </si>
  <si>
    <t>13:91272525-91272724</t>
  </si>
  <si>
    <t>X:57151376-57151456</t>
  </si>
  <si>
    <t>MED12</t>
  </si>
  <si>
    <t>X:57158466-57158516</t>
  </si>
  <si>
    <t>11:66594891-66595091</t>
  </si>
  <si>
    <t>16:45383207-45383583</t>
  </si>
  <si>
    <t>MAST4</t>
  </si>
  <si>
    <t>16:44985335-44986142</t>
  </si>
  <si>
    <t>16:45335275-45335321</t>
  </si>
  <si>
    <t>16:45285636-45285671</t>
  </si>
  <si>
    <t>16:45539984-45540184</t>
  </si>
  <si>
    <t>AEMK02000452.1:2050601-2050627</t>
  </si>
  <si>
    <t>AEMK02000452.1:2051775-2051819</t>
  </si>
  <si>
    <t>15:66694958-66695006</t>
  </si>
  <si>
    <t>MARCH7</t>
  </si>
  <si>
    <t>15:66695732-66695918</t>
  </si>
  <si>
    <t>8:132632777-132632857</t>
  </si>
  <si>
    <t>8:132681159-132681230</t>
  </si>
  <si>
    <t>8:132687486-132687566</t>
  </si>
  <si>
    <t>1:27679591-27679612</t>
  </si>
  <si>
    <t>1:27745744-27745830</t>
  </si>
  <si>
    <t>1:27632736-27633327</t>
  </si>
  <si>
    <t>1:27672863-27672943</t>
  </si>
  <si>
    <t>5:87503994-87504074</t>
  </si>
  <si>
    <t>LTA4H</t>
  </si>
  <si>
    <t>5:87493347-87493355</t>
  </si>
  <si>
    <t>13:21757616-21757687</t>
  </si>
  <si>
    <t>LRRFIP2</t>
  </si>
  <si>
    <t>13:21877543-21877623</t>
  </si>
  <si>
    <t>11:48003942-48004011</t>
  </si>
  <si>
    <t>8:32764336-32764410</t>
  </si>
  <si>
    <t>8:32708675-32710415</t>
  </si>
  <si>
    <t>8:32770373-32770465</t>
  </si>
  <si>
    <t>1:64148991-64149083</t>
  </si>
  <si>
    <t>5:4183404-4183484</t>
  </si>
  <si>
    <t>5:4179612-4179692</t>
  </si>
  <si>
    <t>5:4185427-4185523</t>
  </si>
  <si>
    <t>2:70837909-70838812</t>
  </si>
  <si>
    <t>3:101811530-101811673</t>
  </si>
  <si>
    <t>3:101780176-101780247</t>
  </si>
  <si>
    <t>2:78962383-78962438</t>
  </si>
  <si>
    <t>4:125530485-125530565</t>
  </si>
  <si>
    <t>14:39474528-39474589</t>
  </si>
  <si>
    <t>HECTD4</t>
  </si>
  <si>
    <t>14:39449061-39449088</t>
  </si>
  <si>
    <t>1:96729354-96729489</t>
  </si>
  <si>
    <t>HDHD2</t>
  </si>
  <si>
    <t>1:96715469-96715625</t>
  </si>
  <si>
    <t>3:40142315-40142339</t>
  </si>
  <si>
    <t>HAGH</t>
  </si>
  <si>
    <t>3:40151147-40151227</t>
  </si>
  <si>
    <t>3:40142171-40142339</t>
  </si>
  <si>
    <t>15:93161099-93161179</t>
  </si>
  <si>
    <t>15:92988707-92988787</t>
  </si>
  <si>
    <t>15:93147188-93147242</t>
  </si>
  <si>
    <t>15:92051727-92051807</t>
  </si>
  <si>
    <t>15:92823959-92824044</t>
  </si>
  <si>
    <t>15:92121864-92121920</t>
  </si>
  <si>
    <t>15:93104814-93104894</t>
  </si>
  <si>
    <t>15:92750736-92755849</t>
  </si>
  <si>
    <t>15:93074443-93074570</t>
  </si>
  <si>
    <t>3:11590100-11590180</t>
  </si>
  <si>
    <t>GTF2IRD1</t>
  </si>
  <si>
    <t>3:11613492-11613548</t>
  </si>
  <si>
    <t>13:140354327-140354376</t>
  </si>
  <si>
    <t>X:45903901-45903997</t>
  </si>
  <si>
    <t>GPR173</t>
  </si>
  <si>
    <t>X:45894868-45894954</t>
  </si>
  <si>
    <t>7:90828023-90828038</t>
  </si>
  <si>
    <t>GPHN</t>
  </si>
  <si>
    <t>7:90739422-90739447</t>
  </si>
  <si>
    <t>7:90727598-90727678</t>
  </si>
  <si>
    <t>7:90578376-90578456</t>
  </si>
  <si>
    <t>7:90718359-90718430</t>
  </si>
  <si>
    <t>7:19586479-19586585</t>
  </si>
  <si>
    <t>GMNN</t>
  </si>
  <si>
    <t>7:19588298-19588324</t>
  </si>
  <si>
    <t>15:95563037-95565616</t>
  </si>
  <si>
    <t>GLS</t>
  </si>
  <si>
    <t>15:95552449-95552482</t>
  </si>
  <si>
    <t>15:95551858-95552482</t>
  </si>
  <si>
    <t>15:133260065-133260145</t>
  </si>
  <si>
    <t>15:133183886-133183955</t>
  </si>
  <si>
    <t>12:15066055-15066135</t>
  </si>
  <si>
    <t>1:265987716-265987779</t>
  </si>
  <si>
    <t>1:266005735-266005815</t>
  </si>
  <si>
    <t>1:265951744-265951788</t>
  </si>
  <si>
    <t>6:54820146-54820211</t>
  </si>
  <si>
    <t>FUZ</t>
  </si>
  <si>
    <t>6:54825084-54825158</t>
  </si>
  <si>
    <t>13:50629013-50629093</t>
  </si>
  <si>
    <t>FRMD4B</t>
  </si>
  <si>
    <t>13:50805976-50806260</t>
  </si>
  <si>
    <t>10:47804266-47804400</t>
  </si>
  <si>
    <t>10:48034589-48034660</t>
  </si>
  <si>
    <t>18:31491338-31491395</t>
  </si>
  <si>
    <t>FOXP2</t>
  </si>
  <si>
    <t>1:202217504-202217584</t>
  </si>
  <si>
    <t>1:202135739-202135897</t>
  </si>
  <si>
    <t>5:46814491-46814561</t>
  </si>
  <si>
    <t>5:46808219-46808231</t>
  </si>
  <si>
    <t>6:71755667-71755748</t>
  </si>
  <si>
    <t>FBXO6</t>
  </si>
  <si>
    <t>6:71761637-71761730</t>
  </si>
  <si>
    <t>6:71755718-71755748</t>
  </si>
  <si>
    <t>1:30444609-30444689</t>
  </si>
  <si>
    <t>EYA4</t>
  </si>
  <si>
    <t>1:30533381-30533472</t>
  </si>
  <si>
    <t>1:30317624-30317642</t>
  </si>
  <si>
    <t>2:18200468-18200548</t>
  </si>
  <si>
    <t>EXT2</t>
  </si>
  <si>
    <t>2:18226070-18226125</t>
  </si>
  <si>
    <t>18:607618-607769</t>
  </si>
  <si>
    <t>18:607831-607911</t>
  </si>
  <si>
    <t>18:584765-584845</t>
  </si>
  <si>
    <t>1:533933-534081</t>
  </si>
  <si>
    <t>1:534082-534127</t>
  </si>
  <si>
    <t>1:538424-538474</t>
  </si>
  <si>
    <t>13:38057790-38057831</t>
  </si>
  <si>
    <t>13:37932602-37932699</t>
  </si>
  <si>
    <t>12:15065765-15065956</t>
  </si>
  <si>
    <t>12:15065956-15066117</t>
  </si>
  <si>
    <t>12:15066442-15066475</t>
  </si>
  <si>
    <t>12:15066031-15066058</t>
  </si>
  <si>
    <t>12:15054596-15054676</t>
  </si>
  <si>
    <t>8:113191685-113191744</t>
  </si>
  <si>
    <t>8:113289657-113289680</t>
  </si>
  <si>
    <t>8:113306951-113306986</t>
  </si>
  <si>
    <t>8:113248983-113249027</t>
  </si>
  <si>
    <t>10:25767178-25767246</t>
  </si>
  <si>
    <t>ENSSSCG00000039368</t>
  </si>
  <si>
    <t>10:25772141-25772243</t>
  </si>
  <si>
    <t>10:25765895-25765966</t>
  </si>
  <si>
    <t>6:7097680-7097819</t>
  </si>
  <si>
    <t>ENSSSCG00000039200</t>
  </si>
  <si>
    <t>6:7176144-7176284</t>
  </si>
  <si>
    <t>6:7175730-7175810</t>
  </si>
  <si>
    <t>6:7176284-7176318</t>
  </si>
  <si>
    <t>14:49010541-49010740</t>
  </si>
  <si>
    <t>ENSSSCG00000038719</t>
  </si>
  <si>
    <t>14:49001280-49001331</t>
  </si>
  <si>
    <t>14:49007424-49007514</t>
  </si>
  <si>
    <t>14:49001109-49001189</t>
  </si>
  <si>
    <t>14:49007566-49007622</t>
  </si>
  <si>
    <t>14:49004187-49004398</t>
  </si>
  <si>
    <t>14:49005965-49005999</t>
  </si>
  <si>
    <t>14:49004399-49005603</t>
  </si>
  <si>
    <t>4:110457537-110457617</t>
  </si>
  <si>
    <t>4:110480859-110481180</t>
  </si>
  <si>
    <t>4:110455282-110455390</t>
  </si>
  <si>
    <t>4:110424155-110424235</t>
  </si>
  <si>
    <t>4:110432510-110432821</t>
  </si>
  <si>
    <t>4:110445552-110445632</t>
  </si>
  <si>
    <t>4:110444022-110444063</t>
  </si>
  <si>
    <t>4:110444991-110445254</t>
  </si>
  <si>
    <t>4:110444991-110445071</t>
  </si>
  <si>
    <t>4:110454882-110454926</t>
  </si>
  <si>
    <t>4:110432757-110432821</t>
  </si>
  <si>
    <t>AEMK02000452.1:3768281-3768438</t>
  </si>
  <si>
    <t>AEMK02000452.1:3760640-3760720</t>
  </si>
  <si>
    <t>AEMK02000452.1:3659472-3659589</t>
  </si>
  <si>
    <t>AEMK02000452.1:3699043-3699123</t>
  </si>
  <si>
    <t>14:49004187-49004307</t>
  </si>
  <si>
    <t>14:49010449-49010541</t>
  </si>
  <si>
    <t>14:49004308-49004398</t>
  </si>
  <si>
    <t>7:17463627-17463637</t>
  </si>
  <si>
    <t>7:17451585-17451619</t>
  </si>
  <si>
    <t>7:17425462-17425502</t>
  </si>
  <si>
    <t>7:17458427-17458454</t>
  </si>
  <si>
    <t>7:17332403-17332412</t>
  </si>
  <si>
    <t>7:17332398-17332410</t>
  </si>
  <si>
    <t>7:17425462-17425509</t>
  </si>
  <si>
    <t>2:9210181-9210882</t>
  </si>
  <si>
    <t>2:9209683-9209874</t>
  </si>
  <si>
    <t>2:9209594-9209635</t>
  </si>
  <si>
    <t>2:9212242-9212305</t>
  </si>
  <si>
    <t>2:9209916-9209929</t>
  </si>
  <si>
    <t>2:9205370-9205495</t>
  </si>
  <si>
    <t>2:9184934-9185014</t>
  </si>
  <si>
    <t>2:9211370-9211458</t>
  </si>
  <si>
    <t>2:9203072-9203150</t>
  </si>
  <si>
    <t>2:9210925-9210978</t>
  </si>
  <si>
    <t>2:9201011-9201043</t>
  </si>
  <si>
    <t>2:9203024-9203071</t>
  </si>
  <si>
    <t>2:9211309-9211314</t>
  </si>
  <si>
    <t>2:9209586-9209593</t>
  </si>
  <si>
    <t>2:9209149-9209250</t>
  </si>
  <si>
    <t>2:9201649-9201697</t>
  </si>
  <si>
    <t>2:9206803-9206856</t>
  </si>
  <si>
    <t>2:9203456-9203533</t>
  </si>
  <si>
    <t>2:9200597-9200982</t>
  </si>
  <si>
    <t>2:9210883-9210899</t>
  </si>
  <si>
    <t>2:9209891-9209970</t>
  </si>
  <si>
    <t>2:9212227-9212305</t>
  </si>
  <si>
    <t>2:9206803-9206952</t>
  </si>
  <si>
    <t>2:9206569-9206802</t>
  </si>
  <si>
    <t>2:9210937-9210978</t>
  </si>
  <si>
    <t>2:9205880-9205969</t>
  </si>
  <si>
    <t>2:9211699-9211746</t>
  </si>
  <si>
    <t>2:9203186-9203455</t>
  </si>
  <si>
    <t>2:9207101-9207160</t>
  </si>
  <si>
    <t>2:9211223-9211322</t>
  </si>
  <si>
    <t>2:9209177-9209250</t>
  </si>
  <si>
    <t>2:9202802-9202882</t>
  </si>
  <si>
    <t>2:9205415-9205495</t>
  </si>
  <si>
    <t>2:9209210-9209250</t>
  </si>
  <si>
    <t>2:9208915-9209202</t>
  </si>
  <si>
    <t>2:9209299-9209412</t>
  </si>
  <si>
    <t>2:9212227-9212242</t>
  </si>
  <si>
    <t>2:9209447-9209593</t>
  </si>
  <si>
    <t>2:9205880-9206184</t>
  </si>
  <si>
    <t>2:9211573-9211650</t>
  </si>
  <si>
    <t>2:9206682-9206716</t>
  </si>
  <si>
    <t>2:9206200-9206479</t>
  </si>
  <si>
    <t>2:9211693-9211698</t>
  </si>
  <si>
    <t>2:9211075-9211362</t>
  </si>
  <si>
    <t>2:9205802-9205879</t>
  </si>
  <si>
    <t>2:9206857-9207030</t>
  </si>
  <si>
    <t>14:102949825-102949884</t>
  </si>
  <si>
    <t>14:102956112-102961855</t>
  </si>
  <si>
    <t>3:24341887-24341965</t>
  </si>
  <si>
    <t>3:24390649-24390766</t>
  </si>
  <si>
    <t>3:24462285-24462328</t>
  </si>
  <si>
    <t>3:24408143-24408324</t>
  </si>
  <si>
    <t>3:24296776-24296808</t>
  </si>
  <si>
    <t>9:74457439-74457519</t>
  </si>
  <si>
    <t>9:74457466-74457546</t>
  </si>
  <si>
    <t>4:110475630-110475658</t>
  </si>
  <si>
    <t>4:110479500-110479700</t>
  </si>
  <si>
    <t>4:110457145-110457225</t>
  </si>
  <si>
    <t>4:110448133-110448213</t>
  </si>
  <si>
    <t>4:110415608-110415688</t>
  </si>
  <si>
    <t>4:110445174-110445254</t>
  </si>
  <si>
    <t>4:110444064-110444107</t>
  </si>
  <si>
    <t>4:110455744-110455844</t>
  </si>
  <si>
    <t>6:67634953-67635022</t>
  </si>
  <si>
    <t>5:89645332-89649870</t>
  </si>
  <si>
    <t>5:89659875-89659929</t>
  </si>
  <si>
    <t>13:18175287-18175315</t>
  </si>
  <si>
    <t>13:18175289-18175315</t>
  </si>
  <si>
    <t>13:18137066-18137146</t>
  </si>
  <si>
    <t>14:14583583-14583674</t>
  </si>
  <si>
    <t>ENSSSCG00000021767</t>
  </si>
  <si>
    <t>6:158146698-158146778</t>
  </si>
  <si>
    <t>ENSSSCG00000020677</t>
  </si>
  <si>
    <t>6:158157021-158157101</t>
  </si>
  <si>
    <t>15:47775312-47775366</t>
  </si>
  <si>
    <t>ENSSSCG00000015814</t>
  </si>
  <si>
    <t>15:47754306-47754374</t>
  </si>
  <si>
    <t>2:60112460-60112500</t>
  </si>
  <si>
    <t>2:60067696-60067725</t>
  </si>
  <si>
    <t>13:197985467-197985547</t>
  </si>
  <si>
    <t>ENSSSCG00000012046</t>
  </si>
  <si>
    <t>13:197988534-197988580</t>
  </si>
  <si>
    <t>13:197987853-197987885</t>
  </si>
  <si>
    <t>13:197988534-197988576</t>
  </si>
  <si>
    <t>13:197987770-197987807</t>
  </si>
  <si>
    <t>AEMK02000698.1:2553865-2556119</t>
  </si>
  <si>
    <t>11:24747536-24747669</t>
  </si>
  <si>
    <t>ENSSSCG00000009430</t>
  </si>
  <si>
    <t>11:24714992-24715075</t>
  </si>
  <si>
    <t>11:24735472-24735539</t>
  </si>
  <si>
    <t>17:58489741-58489898</t>
  </si>
  <si>
    <t>ENSSSCG00000007512</t>
  </si>
  <si>
    <t>17:58442727-58442847</t>
  </si>
  <si>
    <t>17:58458550-58458673</t>
  </si>
  <si>
    <t>17:58822-58850</t>
  </si>
  <si>
    <t>17:29686-29766</t>
  </si>
  <si>
    <t>17:178612-178692</t>
  </si>
  <si>
    <t>4:62140278-62140358</t>
  </si>
  <si>
    <t>4:62162191-62162321</t>
  </si>
  <si>
    <t>4:62140516-62140587</t>
  </si>
  <si>
    <t>1:92424540-92424641</t>
  </si>
  <si>
    <t>ENSSSCG00000004489</t>
  </si>
  <si>
    <t>1:92424141-92424221</t>
  </si>
  <si>
    <t>1:92422691-92422785</t>
  </si>
  <si>
    <t>1:92424649-92424826</t>
  </si>
  <si>
    <t>1:92423793-92423873</t>
  </si>
  <si>
    <t>1:92423527-92423637</t>
  </si>
  <si>
    <t>1:92423077-92423148</t>
  </si>
  <si>
    <t>1:14174855-14174969</t>
  </si>
  <si>
    <t>1:13715672-13715895</t>
  </si>
  <si>
    <t>1:14029079-14029088</t>
  </si>
  <si>
    <t>1:14029190-14029198</t>
  </si>
  <si>
    <t>1:13873013-13873093</t>
  </si>
  <si>
    <t>6:168787643-168787723</t>
  </si>
  <si>
    <t>ENSSSCG00000003965</t>
  </si>
  <si>
    <t>6:168814165-168814408</t>
  </si>
  <si>
    <t>6:168840570-168840636</t>
  </si>
  <si>
    <t>6:168773659-168773773</t>
  </si>
  <si>
    <t>6:168822878-168823015</t>
  </si>
  <si>
    <t>6:168861088-168861267</t>
  </si>
  <si>
    <t>6:135313598-135315243</t>
  </si>
  <si>
    <t>ENSSSCG00000003771</t>
  </si>
  <si>
    <t>6:135289472-135289534</t>
  </si>
  <si>
    <t>6:135289534-135290334</t>
  </si>
  <si>
    <t>6:135313313-135313372</t>
  </si>
  <si>
    <t>7:88105684-88106523</t>
  </si>
  <si>
    <t>7:88145340-88145393</t>
  </si>
  <si>
    <t>7:88125075-88125155</t>
  </si>
  <si>
    <t>7:24990991-24991071</t>
  </si>
  <si>
    <t>7:24991438-24991518</t>
  </si>
  <si>
    <t>7:24975460-24975729</t>
  </si>
  <si>
    <t>7:23022971-23023096</t>
  </si>
  <si>
    <t>7:22941376-22941456</t>
  </si>
  <si>
    <t>7:22868502-22868739</t>
  </si>
  <si>
    <t>7:22825525-22825605</t>
  </si>
  <si>
    <t>7:22826272-22826440</t>
  </si>
  <si>
    <t>7:22890738-22890786</t>
  </si>
  <si>
    <t>7:22918787-22918846</t>
  </si>
  <si>
    <t>7:22956764-22957191</t>
  </si>
  <si>
    <t>7:22957830-22957841</t>
  </si>
  <si>
    <t>7:22975547-22975627</t>
  </si>
  <si>
    <t>7:22958184-22958294</t>
  </si>
  <si>
    <t>7:22827678-22827795</t>
  </si>
  <si>
    <t>7:22870230-22870281</t>
  </si>
  <si>
    <t>7:22956420-22956689</t>
  </si>
  <si>
    <t>7:22891788-22892135</t>
  </si>
  <si>
    <t>7:22825347-22825427</t>
  </si>
  <si>
    <t>7:22889800-22890075</t>
  </si>
  <si>
    <t>7:22957601-22957896</t>
  </si>
  <si>
    <t>7:22854728-22855074</t>
  </si>
  <si>
    <t>7:22974912-22974992</t>
  </si>
  <si>
    <t>7:22825525-22826440</t>
  </si>
  <si>
    <t>7:22959084-22962547</t>
  </si>
  <si>
    <t>7:22958815-22958923</t>
  </si>
  <si>
    <t>7:22939231-22939437</t>
  </si>
  <si>
    <t>7:22889419-22889574</t>
  </si>
  <si>
    <t>7:22869835-22870110</t>
  </si>
  <si>
    <t>7:22917973-22918132</t>
  </si>
  <si>
    <t>7:22890686-22890737</t>
  </si>
  <si>
    <t>7:22889305-22889574</t>
  </si>
  <si>
    <t>7:22957601-22957674</t>
  </si>
  <si>
    <t>7:22889898-22889916</t>
  </si>
  <si>
    <t>7:22957032-22957122</t>
  </si>
  <si>
    <t>7:22940124-22940165</t>
  </si>
  <si>
    <t>7:22825427-22825445</t>
  </si>
  <si>
    <t>X:107367197-107367208</t>
  </si>
  <si>
    <t>X:107086957-107087088</t>
  </si>
  <si>
    <t>9:36164287-36164377</t>
  </si>
  <si>
    <t>9:36176952-36176990</t>
  </si>
  <si>
    <t>3:79003185-79003265</t>
  </si>
  <si>
    <t>EHBP1</t>
  </si>
  <si>
    <t>3:78962925-78963032</t>
  </si>
  <si>
    <t>3:79257408-79257461</t>
  </si>
  <si>
    <t>3:79092572-79092676</t>
  </si>
  <si>
    <t>7:28849536-28849616</t>
  </si>
  <si>
    <t>7:29151279-29151341</t>
  </si>
  <si>
    <t>7:29294637-29294747</t>
  </si>
  <si>
    <t>7:29288805-29288822</t>
  </si>
  <si>
    <t>7:29151250-29151341</t>
  </si>
  <si>
    <t>2:148776240-148776299</t>
  </si>
  <si>
    <t>DPYSL3</t>
  </si>
  <si>
    <t>2:148677197-148677277</t>
  </si>
  <si>
    <t>6:149811347-149811360</t>
  </si>
  <si>
    <t>2:29281984-29282072</t>
  </si>
  <si>
    <t>DNAJC24</t>
  </si>
  <si>
    <t>2:29283691-29283771</t>
  </si>
  <si>
    <t>2:29248988-29249100</t>
  </si>
  <si>
    <t>13:73638260-73638304</t>
  </si>
  <si>
    <t>DNAJC13</t>
  </si>
  <si>
    <t>13:73643498-73643512</t>
  </si>
  <si>
    <t>13:73655818-73655948</t>
  </si>
  <si>
    <t>15:99980879-99980941</t>
  </si>
  <si>
    <t>DNAH7</t>
  </si>
  <si>
    <t>15:99967161-99967223</t>
  </si>
  <si>
    <t>2:123029509-123029589</t>
  </si>
  <si>
    <t>2:123102433-123102513</t>
  </si>
  <si>
    <t>2:123117898-123117948</t>
  </si>
  <si>
    <t>6:49406041-49406203</t>
  </si>
  <si>
    <t>13:132821431-132821436</t>
  </si>
  <si>
    <t>13:133040553-133040652</t>
  </si>
  <si>
    <t>7:23375711-23375972</t>
  </si>
  <si>
    <t>7:23377199-23377369</t>
  </si>
  <si>
    <t>7:23376086-23376228</t>
  </si>
  <si>
    <t>2:29420678-29420883</t>
  </si>
  <si>
    <t>DCDC1</t>
  </si>
  <si>
    <t>2:29710388-29710468</t>
  </si>
  <si>
    <t>2:29499821-29499901</t>
  </si>
  <si>
    <t>2:29458644-29458724</t>
  </si>
  <si>
    <t>2:29384221-29384378</t>
  </si>
  <si>
    <t>2:29792770-29792981</t>
  </si>
  <si>
    <t>15:106589118-106589201</t>
  </si>
  <si>
    <t>15:106532088-106532168</t>
  </si>
  <si>
    <t>15:106582380-106582466</t>
  </si>
  <si>
    <t>1:127084089-127084169</t>
  </si>
  <si>
    <t>CTDSPL2</t>
  </si>
  <si>
    <t>1:127044707-127044764</t>
  </si>
  <si>
    <t>6:54733131-54733211</t>
  </si>
  <si>
    <t>18:25903537-25903617</t>
  </si>
  <si>
    <t>CPED1</t>
  </si>
  <si>
    <t>18:25924654-25924734</t>
  </si>
  <si>
    <t>18:18311457-18311472</t>
  </si>
  <si>
    <t>18:18295009-18299019</t>
  </si>
  <si>
    <t>18:18277817-18277897</t>
  </si>
  <si>
    <t>18:18312607-18314291</t>
  </si>
  <si>
    <t>18:18315943-18316195</t>
  </si>
  <si>
    <t>18:18295009-18296349</t>
  </si>
  <si>
    <t>18:18258088-18258168</t>
  </si>
  <si>
    <t>18:18312132-18312170</t>
  </si>
  <si>
    <t>18:18303613-18303693</t>
  </si>
  <si>
    <t>18:18299019-18299099</t>
  </si>
  <si>
    <t>18:18311657-18311910</t>
  </si>
  <si>
    <t>1:254825428-254825436</t>
  </si>
  <si>
    <t>COL27A1</t>
  </si>
  <si>
    <t>1:254845751-254845759</t>
  </si>
  <si>
    <t>4:115638098-115638157</t>
  </si>
  <si>
    <t>COL11A1</t>
  </si>
  <si>
    <t>4:115637939-115638019</t>
  </si>
  <si>
    <t>4:115638898-115638960</t>
  </si>
  <si>
    <t>X:17745302-17745391</t>
  </si>
  <si>
    <t>12:35860167-35860247</t>
  </si>
  <si>
    <t>8:54809140-54809229</t>
  </si>
  <si>
    <t>8:54837139-54837219</t>
  </si>
  <si>
    <t>13:19387748-19387771</t>
  </si>
  <si>
    <t>13:19357987-19357989</t>
  </si>
  <si>
    <t>17:14757985-14758012</t>
  </si>
  <si>
    <t>CHGB</t>
  </si>
  <si>
    <t>17:14758491-14758525</t>
  </si>
  <si>
    <t>17:14758987-14759069</t>
  </si>
  <si>
    <t>17:14758940-14758987</t>
  </si>
  <si>
    <t>7:77734679-77734769</t>
  </si>
  <si>
    <t>CHD8</t>
  </si>
  <si>
    <t>7:77778925-77779064</t>
  </si>
  <si>
    <t>1:55566205-55566210</t>
  </si>
  <si>
    <t>CGA</t>
  </si>
  <si>
    <t>1:55553586-55553666</t>
  </si>
  <si>
    <t>1:55568443-55568498</t>
  </si>
  <si>
    <t>1:55547817-55547823</t>
  </si>
  <si>
    <t>1:55553616-55553644</t>
  </si>
  <si>
    <t>1:55547743-55547823</t>
  </si>
  <si>
    <t>1:55565765-55565833</t>
  </si>
  <si>
    <t>1:55552945-55553025</t>
  </si>
  <si>
    <t>1:55552943-55552970</t>
  </si>
  <si>
    <t>12:14559355-14559435</t>
  </si>
  <si>
    <t>CEP95</t>
  </si>
  <si>
    <t>12:14526551-14526631</t>
  </si>
  <si>
    <t>12:14569128-14569651</t>
  </si>
  <si>
    <t>9:121610290-121610370</t>
  </si>
  <si>
    <t>CEP350</t>
  </si>
  <si>
    <t>9:121713003-121713009</t>
  </si>
  <si>
    <t>9:121622843-121622956</t>
  </si>
  <si>
    <t>9:121610290-121610724</t>
  </si>
  <si>
    <t>9:121608430-121608476</t>
  </si>
  <si>
    <t>X:122460831-122460848</t>
  </si>
  <si>
    <t>CD99L2</t>
  </si>
  <si>
    <t>14:85616543-85616623</t>
  </si>
  <si>
    <t>14:85610130-85610210</t>
  </si>
  <si>
    <t>5:66087749-66090670</t>
  </si>
  <si>
    <t>CCND2</t>
  </si>
  <si>
    <t>5:66087745-66090656</t>
  </si>
  <si>
    <t>5:66114140-66114616</t>
  </si>
  <si>
    <t>13:145889473-145889605</t>
  </si>
  <si>
    <t>CCDC191</t>
  </si>
  <si>
    <t>9:52165573-52165695</t>
  </si>
  <si>
    <t>9:52169915-52170034</t>
  </si>
  <si>
    <t>5:38598274-38598330</t>
  </si>
  <si>
    <t>5:38610375-38610386</t>
  </si>
  <si>
    <t>18:50952438-50952518</t>
  </si>
  <si>
    <t>18:50950611-50950691</t>
  </si>
  <si>
    <t>18:19844581-19844661</t>
  </si>
  <si>
    <t>9:97861990-97862029</t>
  </si>
  <si>
    <t>CACNA2D1</t>
  </si>
  <si>
    <t>9:98205947-98205967</t>
  </si>
  <si>
    <t>9:98242342-98242422</t>
  </si>
  <si>
    <t>9:98217922-98217958</t>
  </si>
  <si>
    <t>9:98193232-98193249</t>
  </si>
  <si>
    <t>13:35899743-35899769</t>
  </si>
  <si>
    <t>CACNA1D</t>
  </si>
  <si>
    <t>13:35815014-35815073</t>
  </si>
  <si>
    <t>13:35862239-35862322</t>
  </si>
  <si>
    <t>5:69385297-69385356</t>
  </si>
  <si>
    <t>1:189463391-189463478</t>
  </si>
  <si>
    <t>C14orf39</t>
  </si>
  <si>
    <t>1:189407368-189407400</t>
  </si>
  <si>
    <t>1:189463391-189463479</t>
  </si>
  <si>
    <t>1:189471605-189471685</t>
  </si>
  <si>
    <t>1:189429090-189429175</t>
  </si>
  <si>
    <t>1:189442759-189442804</t>
  </si>
  <si>
    <t>2:140184209-140184253</t>
  </si>
  <si>
    <t>2:140188127-140188173</t>
  </si>
  <si>
    <t>18:9073989-9074024</t>
  </si>
  <si>
    <t>BRAF</t>
  </si>
  <si>
    <t>18:9059232-9059351</t>
  </si>
  <si>
    <t>18:8958307-8958714</t>
  </si>
  <si>
    <t>12:14113161-14113275</t>
  </si>
  <si>
    <t>12:14235627-14235707</t>
  </si>
  <si>
    <t>12:14163677-14163865</t>
  </si>
  <si>
    <t>9:33042242-33042423</t>
  </si>
  <si>
    <t>BIRC3</t>
  </si>
  <si>
    <t>9:33043570-33044748</t>
  </si>
  <si>
    <t>9:33041592-33041744</t>
  </si>
  <si>
    <t>7:60664029-60664085</t>
  </si>
  <si>
    <t>BBS4</t>
  </si>
  <si>
    <t>7:60680513-60680593</t>
  </si>
  <si>
    <t>15:66408279-66408349</t>
  </si>
  <si>
    <t>BAZ2B</t>
  </si>
  <si>
    <t>15:66327169-66327175</t>
  </si>
  <si>
    <t>15:66327169-66327201</t>
  </si>
  <si>
    <t>15:66619665-66619767</t>
  </si>
  <si>
    <t>3:40545813-40545902</t>
  </si>
  <si>
    <t>3:40536759-40536794</t>
  </si>
  <si>
    <t>3:40546808-40546866</t>
  </si>
  <si>
    <t>3:40564260-40564399</t>
  </si>
  <si>
    <t>3:40514359-40514387</t>
  </si>
  <si>
    <t>7:12556741-12556821</t>
  </si>
  <si>
    <t>ATXN1</t>
  </si>
  <si>
    <t>7:12720591-12720671</t>
  </si>
  <si>
    <t>9:36623825-36623920</t>
  </si>
  <si>
    <t>9:36670046-36670104</t>
  </si>
  <si>
    <t>9:36707534-36707622</t>
  </si>
  <si>
    <t>4:71937473-71937517</t>
  </si>
  <si>
    <t>ASPH</t>
  </si>
  <si>
    <t>4:71985957-71986106</t>
  </si>
  <si>
    <t>4:71965585-71965677</t>
  </si>
  <si>
    <t>6:76155274-76155713</t>
  </si>
  <si>
    <t>6:76159461-76160548</t>
  </si>
  <si>
    <t>6:76083872-76083988</t>
  </si>
  <si>
    <t>9:56846606-56846622</t>
  </si>
  <si>
    <t>9:56846632-56846647</t>
  </si>
  <si>
    <t>9:3315515-3315624</t>
  </si>
  <si>
    <t>9:3315156-3315236</t>
  </si>
  <si>
    <t>9:3316281-3316361</t>
  </si>
  <si>
    <t>6:14735663-14735743</t>
  </si>
  <si>
    <t>13:2960603-2960666</t>
  </si>
  <si>
    <t>8:109376393-109376473</t>
  </si>
  <si>
    <t>8:109376393-109376404</t>
  </si>
  <si>
    <t>2:129709469-129709697</t>
  </si>
  <si>
    <t>2:9205969-9206184</t>
  </si>
  <si>
    <t>2:9206392-9206472</t>
  </si>
  <si>
    <t>2:9200882-9201244</t>
  </si>
  <si>
    <t>2:9209586-9209682</t>
  </si>
  <si>
    <t>2:9200497-9200881</t>
  </si>
  <si>
    <t>2:9206830-9206856</t>
  </si>
  <si>
    <t>2:9200881-9200929</t>
  </si>
  <si>
    <t>2:9209084-9209149</t>
  </si>
  <si>
    <t>2:9206803-9206904</t>
  </si>
  <si>
    <t>2:9204215-9205054</t>
  </si>
  <si>
    <t>2:9206904-9207030</t>
  </si>
  <si>
    <t>2:9205880-9206121</t>
  </si>
  <si>
    <t>2:9200497-9200659</t>
  </si>
  <si>
    <t>2:9210978-9211074</t>
  </si>
  <si>
    <t>8:1678987-1679067</t>
  </si>
  <si>
    <t>3:4072643-4076156</t>
  </si>
  <si>
    <t>3:4087346-4087494</t>
  </si>
  <si>
    <t>3:4076156-4076163</t>
  </si>
  <si>
    <t>3:4077036-4077057</t>
  </si>
  <si>
    <t>3:4087349-4087357</t>
  </si>
  <si>
    <t>3:4063134-4063214</t>
  </si>
  <si>
    <t>3:4076083-4076163</t>
  </si>
  <si>
    <t>8:3026789-3026908</t>
  </si>
  <si>
    <t>8:3012868-3012900</t>
  </si>
  <si>
    <t>8:3003657-3003713</t>
  </si>
  <si>
    <t>14:124851129-124851317</t>
  </si>
  <si>
    <t>14:124798005-124798082</t>
  </si>
  <si>
    <t>14:124869330-124869398</t>
  </si>
  <si>
    <t>13:40009838-40009843</t>
  </si>
  <si>
    <t>ABHD6</t>
  </si>
  <si>
    <t>12:50093169-50093276</t>
  </si>
  <si>
    <t>ZZEF1</t>
  </si>
  <si>
    <t>12:50134327-50134436</t>
  </si>
  <si>
    <t>13:28120008-28120103</t>
  </si>
  <si>
    <t>ZDHHC3</t>
  </si>
  <si>
    <t>13:28202455-28202535</t>
  </si>
  <si>
    <t>3:80272705-80275507</t>
  </si>
  <si>
    <t>XPO1</t>
  </si>
  <si>
    <t>3:80280532-80281682</t>
  </si>
  <si>
    <t>3:80266331-80266394</t>
  </si>
  <si>
    <t>14:46012755-46012782</t>
  </si>
  <si>
    <t>XBP1</t>
  </si>
  <si>
    <t>3:118216679-118216720</t>
  </si>
  <si>
    <t>WDR35</t>
  </si>
  <si>
    <t>3:118215002-118215082</t>
  </si>
  <si>
    <t>14:113799112-113799189</t>
  </si>
  <si>
    <t>WBP1L</t>
  </si>
  <si>
    <t>14:113744218-113753590</t>
  </si>
  <si>
    <t>14:113764781-113765000</t>
  </si>
  <si>
    <t>14:113737951-113740532</t>
  </si>
  <si>
    <t>9:78063977-78116733</t>
  </si>
  <si>
    <t>UMAD1</t>
  </si>
  <si>
    <t>9:78062991-78063204</t>
  </si>
  <si>
    <t>9:77936769-77936849</t>
  </si>
  <si>
    <t>9:78116758-78218733</t>
  </si>
  <si>
    <t>7:37671772-37671852</t>
  </si>
  <si>
    <t>UBR2</t>
  </si>
  <si>
    <t>7:37777316-37778223</t>
  </si>
  <si>
    <t>7:37759610-37760977</t>
  </si>
  <si>
    <t>7:37761259-37761339</t>
  </si>
  <si>
    <t>18:18825970-18825993</t>
  </si>
  <si>
    <t>UBE2H</t>
  </si>
  <si>
    <t>18:18897278-18897538</t>
  </si>
  <si>
    <t>18:18875928-18888310</t>
  </si>
  <si>
    <t>18:18820140-18823925</t>
  </si>
  <si>
    <t>18:18897278-18903934</t>
  </si>
  <si>
    <t>15:86471068-86471495</t>
  </si>
  <si>
    <t>UBE2E3</t>
  </si>
  <si>
    <t>15:86474564-86503616</t>
  </si>
  <si>
    <t>15:86503904-86503984</t>
  </si>
  <si>
    <t>8:118184641-118200840</t>
  </si>
  <si>
    <t>UBE2D3</t>
  </si>
  <si>
    <t>8:118203275-118203390</t>
  </si>
  <si>
    <t>8:118202979-118203080</t>
  </si>
  <si>
    <t>8:118202631-118202671</t>
  </si>
  <si>
    <t>8:118200760-118200840</t>
  </si>
  <si>
    <t>8:118218395-118218964</t>
  </si>
  <si>
    <t>4:87966357-87966407</t>
  </si>
  <si>
    <t>UAP1</t>
  </si>
  <si>
    <t>4:87961887-87966404</t>
  </si>
  <si>
    <t>4:87961887-87966357</t>
  </si>
  <si>
    <t>16:44150070-44150150</t>
  </si>
  <si>
    <t>17:35431854-35431993</t>
  </si>
  <si>
    <t>TPX2</t>
  </si>
  <si>
    <t>17:35448509-35448589</t>
  </si>
  <si>
    <t>17:35445028-35445091</t>
  </si>
  <si>
    <t>17:35446063-35448589</t>
  </si>
  <si>
    <t>1:108989805-108993108</t>
  </si>
  <si>
    <t>1:108999547-108999559</t>
  </si>
  <si>
    <t>9:503956-504045</t>
  </si>
  <si>
    <t>TMEM9B</t>
  </si>
  <si>
    <t>9:498212-498303</t>
  </si>
  <si>
    <t>9:495648-495867</t>
  </si>
  <si>
    <t>4:75985177-75985304</t>
  </si>
  <si>
    <t>TMEM68</t>
  </si>
  <si>
    <t>4:75982700-75982893</t>
  </si>
  <si>
    <t>2:95677695-95677798</t>
  </si>
  <si>
    <t>2:95691482-95691562</t>
  </si>
  <si>
    <t>2:95661294-95661391</t>
  </si>
  <si>
    <t>2:95664950-95667544</t>
  </si>
  <si>
    <t>2:95680411-95680491</t>
  </si>
  <si>
    <t>15:77191505-77198591</t>
  </si>
  <si>
    <t>15:77222758-77226317</t>
  </si>
  <si>
    <t>15:77221563-77222460</t>
  </si>
  <si>
    <t>15:77222758-77222838</t>
  </si>
  <si>
    <t>13:133971241-133971350</t>
  </si>
  <si>
    <t>TFRC</t>
  </si>
  <si>
    <t>13:133969958-133970038</t>
  </si>
  <si>
    <t>13:133971203-133971257</t>
  </si>
  <si>
    <t>13:133969958-133970624</t>
  </si>
  <si>
    <t>14:31993630-31994254</t>
  </si>
  <si>
    <t>TCTN1</t>
  </si>
  <si>
    <t>14:32008729-32009082</t>
  </si>
  <si>
    <t>14:32001644-32001769</t>
  </si>
  <si>
    <t>5:35875547-35875597</t>
  </si>
  <si>
    <t>TBC1D15</t>
  </si>
  <si>
    <t>9:26155828-26156756</t>
  </si>
  <si>
    <t>9:26159629-26159680</t>
  </si>
  <si>
    <t>9:26155759-26155828</t>
  </si>
  <si>
    <t>7:39882451-39887235</t>
  </si>
  <si>
    <t>SUPT3H</t>
  </si>
  <si>
    <t>7:40108204-40132919</t>
  </si>
  <si>
    <t>7:39875444-39880081</t>
  </si>
  <si>
    <t>7:39898975-39899055</t>
  </si>
  <si>
    <t>7:40160832-40161128</t>
  </si>
  <si>
    <t>7:40160355-40160435</t>
  </si>
  <si>
    <t>7:40125582-40132919</t>
  </si>
  <si>
    <t>7:40155738-40155818</t>
  </si>
  <si>
    <t>7:39845764-39845844</t>
  </si>
  <si>
    <t>7:40106823-40106858</t>
  </si>
  <si>
    <t>7:40147006-40147106</t>
  </si>
  <si>
    <t>4:65610074-65610139</t>
  </si>
  <si>
    <t>SULF1</t>
  </si>
  <si>
    <t>4:65611426-65611459</t>
  </si>
  <si>
    <t>4:65691129-65697547</t>
  </si>
  <si>
    <t>2:58863686-58865593</t>
  </si>
  <si>
    <t>2:58828956-58829011</t>
  </si>
  <si>
    <t>2:58863593-58863686</t>
  </si>
  <si>
    <t>3:41092518-41093094</t>
  </si>
  <si>
    <t>STUB1</t>
  </si>
  <si>
    <t>3:41093391-41093410</t>
  </si>
  <si>
    <t>4:107836901-107837016</t>
  </si>
  <si>
    <t>4:107880426-107880518</t>
  </si>
  <si>
    <t>9:53479041-53479184</t>
  </si>
  <si>
    <t>ST3GAL4</t>
  </si>
  <si>
    <t>9:53455294-53455363</t>
  </si>
  <si>
    <t>9:53471692-53471779</t>
  </si>
  <si>
    <t>9:53470557-53470637</t>
  </si>
  <si>
    <t>9:53445649-53445849</t>
  </si>
  <si>
    <t>7:64875656-64875927</t>
  </si>
  <si>
    <t>SRP54</t>
  </si>
  <si>
    <t>7:64875291-64875371</t>
  </si>
  <si>
    <t>7:64870463-64870599</t>
  </si>
  <si>
    <t>7:64876977-64877574</t>
  </si>
  <si>
    <t>7:64875656-64876977</t>
  </si>
  <si>
    <t>1:268997614-268997631</t>
  </si>
  <si>
    <t>1:268974187-268974708</t>
  </si>
  <si>
    <t>1:268977338-268977385</t>
  </si>
  <si>
    <t>6:47212777-47212834</t>
  </si>
  <si>
    <t>SPINT2</t>
  </si>
  <si>
    <t>6:47181871-47182360</t>
  </si>
  <si>
    <t>2:126478346-126478426</t>
  </si>
  <si>
    <t>2:126500353-126500417</t>
  </si>
  <si>
    <t>1:54509091-54509181</t>
  </si>
  <si>
    <t>1:54493852-54494181</t>
  </si>
  <si>
    <t>1:54523136-54525586</t>
  </si>
  <si>
    <t>1:54493469-54493549</t>
  </si>
  <si>
    <t>1:54496988-54497014</t>
  </si>
  <si>
    <t>1:54469168-54469248</t>
  </si>
  <si>
    <t>5:21565370-21565435</t>
  </si>
  <si>
    <t>5:21561199-21561553</t>
  </si>
  <si>
    <t>5:21561199-21562253</t>
  </si>
  <si>
    <t>5:21571688-21571780</t>
  </si>
  <si>
    <t>5:21559278-21559649</t>
  </si>
  <si>
    <t>14:114940276-114940368</t>
  </si>
  <si>
    <t>SLK</t>
  </si>
  <si>
    <t>13:81779932-81780034</t>
  </si>
  <si>
    <t>SLC25A36</t>
  </si>
  <si>
    <t>13:81778670-81778772</t>
  </si>
  <si>
    <t>13:81774793-81781036</t>
  </si>
  <si>
    <t>13:81778736-81778772</t>
  </si>
  <si>
    <t>4:104695786-104695866</t>
  </si>
  <si>
    <t>SLC22A15</t>
  </si>
  <si>
    <t>4:104755450-104755684</t>
  </si>
  <si>
    <t>7:80261558-80261963</t>
  </si>
  <si>
    <t>SLC12A6</t>
  </si>
  <si>
    <t>7:80260492-80261074</t>
  </si>
  <si>
    <t>7:80191834-80192096</t>
  </si>
  <si>
    <t>7:80192871-80193630</t>
  </si>
  <si>
    <t>8:77814743-77814783</t>
  </si>
  <si>
    <t>SH3D19</t>
  </si>
  <si>
    <t>8:77771062-77771142</t>
  </si>
  <si>
    <t>8:77769331-77769499</t>
  </si>
  <si>
    <t>15:101299410-101299465</t>
  </si>
  <si>
    <t>SF3B1</t>
  </si>
  <si>
    <t>15:101300664-101300741</t>
  </si>
  <si>
    <t>13:65808579-65808619</t>
  </si>
  <si>
    <t>13:65807359-65807551</t>
  </si>
  <si>
    <t>4:97886922-97887515</t>
  </si>
  <si>
    <t>SELENBP1</t>
  </si>
  <si>
    <t>4:97885546-97885549</t>
  </si>
  <si>
    <t>4:97886638-97886718</t>
  </si>
  <si>
    <t>4:97893589-97894329</t>
  </si>
  <si>
    <t>4:97888306-97888406</t>
  </si>
  <si>
    <t>4:97892537-97892634</t>
  </si>
  <si>
    <t>9:139128447-139131856</t>
  </si>
  <si>
    <t>SEC61G</t>
  </si>
  <si>
    <t>7:40347341-40347406</t>
  </si>
  <si>
    <t>RUNX2</t>
  </si>
  <si>
    <t>7:40155246-40155336</t>
  </si>
  <si>
    <t>7:40106823-40107024</t>
  </si>
  <si>
    <t>7:40293464-40293637</t>
  </si>
  <si>
    <t>6:119793730-119795969</t>
  </si>
  <si>
    <t>RPRD1A</t>
  </si>
  <si>
    <t>6:119793611-119793730</t>
  </si>
  <si>
    <t>6:119792770-119792801</t>
  </si>
  <si>
    <t>13:177383162-177383344</t>
  </si>
  <si>
    <t>13:177418516-177420118</t>
  </si>
  <si>
    <t>13:177374200-177374472</t>
  </si>
  <si>
    <t>13:177420398-177420478</t>
  </si>
  <si>
    <t>13:177492070-177493310</t>
  </si>
  <si>
    <t>1:35925659-35925738</t>
  </si>
  <si>
    <t>RNF146</t>
  </si>
  <si>
    <t>1:35914460-35914534</t>
  </si>
  <si>
    <t>16:5776453-5776533</t>
  </si>
  <si>
    <t>RETREG1</t>
  </si>
  <si>
    <t>16:5773630-5773729</t>
  </si>
  <si>
    <t>16:5776022-5776254</t>
  </si>
  <si>
    <t>11:19166019-19167605</t>
  </si>
  <si>
    <t>11:19165856-19165936</t>
  </si>
  <si>
    <t>11:19172373-19172512</t>
  </si>
  <si>
    <t>13:16173642-16173749</t>
  </si>
  <si>
    <t>RBMS3</t>
  </si>
  <si>
    <t>13:15952318-15952398</t>
  </si>
  <si>
    <t>13:16342429-16364356</t>
  </si>
  <si>
    <t>13:16212624-16212704</t>
  </si>
  <si>
    <t>13:16263939-16264108</t>
  </si>
  <si>
    <t>2:5779416-5779494</t>
  </si>
  <si>
    <t>RBM4</t>
  </si>
  <si>
    <t>2:5776945-5778801</t>
  </si>
  <si>
    <t>2:5799915-5800328</t>
  </si>
  <si>
    <t>2:5776945-5779494</t>
  </si>
  <si>
    <t>2:5784337-5792320</t>
  </si>
  <si>
    <t>9:120713222-120713532</t>
  </si>
  <si>
    <t>RALGPS2</t>
  </si>
  <si>
    <t>9:120713117-120713197</t>
  </si>
  <si>
    <t>9:120699423-120699500</t>
  </si>
  <si>
    <t>9:120713197-120713202</t>
  </si>
  <si>
    <t>6:137525959-137527882</t>
  </si>
  <si>
    <t>6:137529734-137529739</t>
  </si>
  <si>
    <t>12:51614945-51619119</t>
  </si>
  <si>
    <t>12:51614418-51614918</t>
  </si>
  <si>
    <t>12:51718272-51718352</t>
  </si>
  <si>
    <t>12:51680468-51703213</t>
  </si>
  <si>
    <t>12:51717109-51717799</t>
  </si>
  <si>
    <t>12:51703546-51703626</t>
  </si>
  <si>
    <t>3:76838127-76838207</t>
  </si>
  <si>
    <t>RAB1A</t>
  </si>
  <si>
    <t>3:76853714-76853833</t>
  </si>
  <si>
    <t>3:76853714-76853984</t>
  </si>
  <si>
    <t>3:76854282-76855521</t>
  </si>
  <si>
    <t>6:91821209-91822483</t>
  </si>
  <si>
    <t>PSMB2</t>
  </si>
  <si>
    <t>6:91822781-91824351</t>
  </si>
  <si>
    <t>6:28886468-28886505</t>
  </si>
  <si>
    <t>6:28932853-28932927</t>
  </si>
  <si>
    <t>14:97894443-97894523</t>
  </si>
  <si>
    <t>PRKG1</t>
  </si>
  <si>
    <t>14:98711187-98711564</t>
  </si>
  <si>
    <t>4:89283375-89284840</t>
  </si>
  <si>
    <t>4:89283375-89283479</t>
  </si>
  <si>
    <t>11:13247804-13247945</t>
  </si>
  <si>
    <t>11:13246420-13246459</t>
  </si>
  <si>
    <t>11:13248409-13248475</t>
  </si>
  <si>
    <t>11:13254089-13258886</t>
  </si>
  <si>
    <t>13:86511035-86511192</t>
  </si>
  <si>
    <t>PLOD2</t>
  </si>
  <si>
    <t>13:86411156-86411218</t>
  </si>
  <si>
    <t>1:216734256-216734756</t>
  </si>
  <si>
    <t>PLGRKT</t>
  </si>
  <si>
    <t>1:216734144-216734224</t>
  </si>
  <si>
    <t>1:216701729-216702755</t>
  </si>
  <si>
    <t>6:48647470-48650473</t>
  </si>
  <si>
    <t>6:48656875-48656907</t>
  </si>
  <si>
    <t>13:110283263-110283321</t>
  </si>
  <si>
    <t>PLD1</t>
  </si>
  <si>
    <t>13:110219092-110219202</t>
  </si>
  <si>
    <t>13:110247078-110247125</t>
  </si>
  <si>
    <t>13:110243001-110243093</t>
  </si>
  <si>
    <t>13:110250357-110255670</t>
  </si>
  <si>
    <t>13:110245024-110245137</t>
  </si>
  <si>
    <t>13:110247125-110247242</t>
  </si>
  <si>
    <t>9:19869731-19869880</t>
  </si>
  <si>
    <t>9:19920435-19924673</t>
  </si>
  <si>
    <t>9:19929274-19929354</t>
  </si>
  <si>
    <t>9:19913189-19920125</t>
  </si>
  <si>
    <t>7:38040462-38040763</t>
  </si>
  <si>
    <t>PEX6</t>
  </si>
  <si>
    <t>7:38040260-38040400</t>
  </si>
  <si>
    <t>7:38040842-38041607</t>
  </si>
  <si>
    <t>4:100669458-100669575</t>
  </si>
  <si>
    <t>4:100668873-100668908</t>
  </si>
  <si>
    <t>4:100670968-100671219</t>
  </si>
  <si>
    <t>4:100649591-100649637</t>
  </si>
  <si>
    <t>4:100728889-100730013</t>
  </si>
  <si>
    <t>14:121312471-121316588</t>
  </si>
  <si>
    <t>PDCD4</t>
  </si>
  <si>
    <t>14:121305662-121306838</t>
  </si>
  <si>
    <t>14:121305662-121310320</t>
  </si>
  <si>
    <t>14:121305662-121309501</t>
  </si>
  <si>
    <t>14:121310425-121315628</t>
  </si>
  <si>
    <t>4:78145227-78145770</t>
  </si>
  <si>
    <t>PCMTD1</t>
  </si>
  <si>
    <t>4:78100937-78101108</t>
  </si>
  <si>
    <t>1:16233883-16234078</t>
  </si>
  <si>
    <t>PCMT1</t>
  </si>
  <si>
    <t>1:16205345-16205488</t>
  </si>
  <si>
    <t>17:5617772-5617957</t>
  </si>
  <si>
    <t>17:5661186-5661242</t>
  </si>
  <si>
    <t>17:5657732-5657753</t>
  </si>
  <si>
    <t>2:143057242-143057322</t>
  </si>
  <si>
    <t>2:143048359-143048439</t>
  </si>
  <si>
    <t>2:143065654-143065734</t>
  </si>
  <si>
    <t>2:143043834-143043914</t>
  </si>
  <si>
    <t>10:57190696-57190783</t>
  </si>
  <si>
    <t>10:57496802-57496882</t>
  </si>
  <si>
    <t>10:57163286-57163366</t>
  </si>
  <si>
    <t>10:57189581-57189625</t>
  </si>
  <si>
    <t>14:99718297-99718671</t>
  </si>
  <si>
    <t>14:99786874-99798152</t>
  </si>
  <si>
    <t>14:99798256-99802800</t>
  </si>
  <si>
    <t>14:99783084-99783098</t>
  </si>
  <si>
    <t>16:55323205-55323312</t>
  </si>
  <si>
    <t>PANK3</t>
  </si>
  <si>
    <t>16:55332254-55333183</t>
  </si>
  <si>
    <t>16:55325523-55327211</t>
  </si>
  <si>
    <t>16:55327512-55327851</t>
  </si>
  <si>
    <t>1:250853524-250853604</t>
  </si>
  <si>
    <t>1:251067703-251067870</t>
  </si>
  <si>
    <t>4:30738630-30740526</t>
  </si>
  <si>
    <t>4:30764778-30764830</t>
  </si>
  <si>
    <t>4:30742308-30742591</t>
  </si>
  <si>
    <t>4:31083304-31083384</t>
  </si>
  <si>
    <t>4:30952069-30952149</t>
  </si>
  <si>
    <t>4:30881807-30881879</t>
  </si>
  <si>
    <t>4:30832392-30832681</t>
  </si>
  <si>
    <t>4:108929013-108929062</t>
  </si>
  <si>
    <t>OVGP1</t>
  </si>
  <si>
    <t>5:39604597-39604664</t>
  </si>
  <si>
    <t>OSBPL8</t>
  </si>
  <si>
    <t>5:39677388-39677968</t>
  </si>
  <si>
    <t>5:39672869-39672905</t>
  </si>
  <si>
    <t>15:4104944-4105032</t>
  </si>
  <si>
    <t>15:4096645-4096734</t>
  </si>
  <si>
    <t>15:4096977-4100210</t>
  </si>
  <si>
    <t>15:4142417-4149670</t>
  </si>
  <si>
    <t>15:4161277-4163935</t>
  </si>
  <si>
    <t>15:4109727-4136904</t>
  </si>
  <si>
    <t>15:4152156-4153358</t>
  </si>
  <si>
    <t>15:4102693-4102781</t>
  </si>
  <si>
    <t>15:4150279-4152129</t>
  </si>
  <si>
    <t>1:55954186-55961781</t>
  </si>
  <si>
    <t>1:55962063-55962380</t>
  </si>
  <si>
    <t>1:55984587-55984713</t>
  </si>
  <si>
    <t>8:38755509-38756586</t>
  </si>
  <si>
    <t>8:38747292-38747745</t>
  </si>
  <si>
    <t>8:38755509-38759114</t>
  </si>
  <si>
    <t>15:121581262-121581666</t>
  </si>
  <si>
    <t>OBSL1</t>
  </si>
  <si>
    <t>15:121566435-121566710</t>
  </si>
  <si>
    <t>15:121571382-121571462</t>
  </si>
  <si>
    <t>1:130054293-130054441</t>
  </si>
  <si>
    <t>NUSAP1</t>
  </si>
  <si>
    <t>1:130037534-130056530</t>
  </si>
  <si>
    <t>1:130044269-130054339</t>
  </si>
  <si>
    <t>6:10171242-10171395</t>
  </si>
  <si>
    <t>6:10168103-10168282</t>
  </si>
  <si>
    <t>10:22742899-22742980</t>
  </si>
  <si>
    <t>NR5A2</t>
  </si>
  <si>
    <t>10:22806190-22806541</t>
  </si>
  <si>
    <t>10:22806566-22812444</t>
  </si>
  <si>
    <t>10:22741649-22741829</t>
  </si>
  <si>
    <t>10:22775152-22775232</t>
  </si>
  <si>
    <t>10:22748221-22775083</t>
  </si>
  <si>
    <t>10:22738771-22738908</t>
  </si>
  <si>
    <t>10:22831379-22831459</t>
  </si>
  <si>
    <t>10:22812591-22825129</t>
  </si>
  <si>
    <t>16:28223360-28223404</t>
  </si>
  <si>
    <t>NNT</t>
  </si>
  <si>
    <t>16:28169039-28169158</t>
  </si>
  <si>
    <t>16:28157437-28157480</t>
  </si>
  <si>
    <t>16:28158596-28158697</t>
  </si>
  <si>
    <t>15:32198165-32198285</t>
  </si>
  <si>
    <t>1:25879086-25879198</t>
  </si>
  <si>
    <t>NHSL1</t>
  </si>
  <si>
    <t>1:25969235-25969370</t>
  </si>
  <si>
    <t>11:14332604-14333674</t>
  </si>
  <si>
    <t>11:14318638-14320530</t>
  </si>
  <si>
    <t>11:14185084-14185231</t>
  </si>
  <si>
    <t>6:17356850-17359393</t>
  </si>
  <si>
    <t>NFAT5</t>
  </si>
  <si>
    <t>6:17362586-17362693</t>
  </si>
  <si>
    <t>6:17366132-17369363</t>
  </si>
  <si>
    <t>6:17363422-17366092</t>
  </si>
  <si>
    <t>6:17373782-17379168</t>
  </si>
  <si>
    <t>6:17362835-17362974</t>
  </si>
  <si>
    <t>6:17432731-17432784</t>
  </si>
  <si>
    <t>6:17430217-17430283</t>
  </si>
  <si>
    <t>6:75529413-75529513</t>
  </si>
  <si>
    <t>NECAP2</t>
  </si>
  <si>
    <t>6:75534501-75534616</t>
  </si>
  <si>
    <t>10:53840001-53840877</t>
  </si>
  <si>
    <t>NEBL</t>
  </si>
  <si>
    <t>10:53881774-53881875</t>
  </si>
  <si>
    <t>6:20291550-20291569</t>
  </si>
  <si>
    <t>2:143725319-143728196</t>
  </si>
  <si>
    <t>11:25579981-25580061</t>
  </si>
  <si>
    <t>11:25585457-25585534</t>
  </si>
  <si>
    <t>11:25533377-25533779</t>
  </si>
  <si>
    <t>11:25541019-25541159</t>
  </si>
  <si>
    <t>3:7075419-7075439</t>
  </si>
  <si>
    <t>MYH11</t>
  </si>
  <si>
    <t>3:7133115-7133280</t>
  </si>
  <si>
    <t>3:7132432-7132521</t>
  </si>
  <si>
    <t>2:15262642-15262950</t>
  </si>
  <si>
    <t>MYBPC3</t>
  </si>
  <si>
    <t>2:15257977-15258057</t>
  </si>
  <si>
    <t>X:86807103-86807234</t>
  </si>
  <si>
    <t>X:86791202-86791265</t>
  </si>
  <si>
    <t>X:86795120-86795142</t>
  </si>
  <si>
    <t>X:86789416-86789468</t>
  </si>
  <si>
    <t>X:86788361-86788365</t>
  </si>
  <si>
    <t>X:86792044-86792335</t>
  </si>
  <si>
    <t>X:86792044-86792672</t>
  </si>
  <si>
    <t>3:86046604-86046649</t>
  </si>
  <si>
    <t>16:68277480-68277562</t>
  </si>
  <si>
    <t>MRPL22</t>
  </si>
  <si>
    <t>16:68245627-68248762</t>
  </si>
  <si>
    <t>16:68241395-68241457</t>
  </si>
  <si>
    <t>X:110780622-110781864</t>
  </si>
  <si>
    <t>MOSPD1</t>
  </si>
  <si>
    <t>X:110717308-110717365</t>
  </si>
  <si>
    <t>7:98250016-98250132</t>
  </si>
  <si>
    <t>MLH3</t>
  </si>
  <si>
    <t>7:98259529-98259588</t>
  </si>
  <si>
    <t>7:98237372-98238241</t>
  </si>
  <si>
    <t>18:17751844-17751924</t>
  </si>
  <si>
    <t>18:17506425-17508922</t>
  </si>
  <si>
    <t>18:17509246-17515478</t>
  </si>
  <si>
    <t>18:17553841-17554494</t>
  </si>
  <si>
    <t>18:17533557-17553627</t>
  </si>
  <si>
    <t>18:17590708-17590797</t>
  </si>
  <si>
    <t>18:17607824-17607965</t>
  </si>
  <si>
    <t>18:17561988-17565297</t>
  </si>
  <si>
    <t>18:17824081-17824161</t>
  </si>
  <si>
    <t>18:17700590-17740775</t>
  </si>
  <si>
    <t>18:17531390-17531470</t>
  </si>
  <si>
    <t>18:17700590-17700734</t>
  </si>
  <si>
    <t>18:17508842-17508922</t>
  </si>
  <si>
    <t>18:17688619-17688699</t>
  </si>
  <si>
    <t>11:1422735-1423679</t>
  </si>
  <si>
    <t>MICU2</t>
  </si>
  <si>
    <t>11:1456809-1457521</t>
  </si>
  <si>
    <t>11:1425141-1427143</t>
  </si>
  <si>
    <t>11:1449825-1455412</t>
  </si>
  <si>
    <t>11:1449698-1449778</t>
  </si>
  <si>
    <t>8:87711516-87711680</t>
  </si>
  <si>
    <t>MGARP</t>
  </si>
  <si>
    <t>8:87708887-87709001</t>
  </si>
  <si>
    <t>8:87700464-87701740</t>
  </si>
  <si>
    <t>8:87699884-87700378</t>
  </si>
  <si>
    <t>8:87699884-87700544</t>
  </si>
  <si>
    <t>15:56282456-56287990</t>
  </si>
  <si>
    <t>MFHAS1</t>
  </si>
  <si>
    <t>15:56282330-56282456</t>
  </si>
  <si>
    <t>15:128773044-128773221</t>
  </si>
  <si>
    <t>15:128784093-128784167</t>
  </si>
  <si>
    <t>15:128794310-128794369</t>
  </si>
  <si>
    <t>15:128788472-128788630</t>
  </si>
  <si>
    <t>2:101624660-101624704</t>
  </si>
  <si>
    <t>MCTP1</t>
  </si>
  <si>
    <t>2:101621520-101621558</t>
  </si>
  <si>
    <t>2:101739115-101739336</t>
  </si>
  <si>
    <t>10:9991621-9991701</t>
  </si>
  <si>
    <t>10:10092372-10093312</t>
  </si>
  <si>
    <t>10:10042078-10042158</t>
  </si>
  <si>
    <t>6:88787054-88787568</t>
  </si>
  <si>
    <t>1:184411112-184412127</t>
  </si>
  <si>
    <t>MAPK1IP1L</t>
  </si>
  <si>
    <t>3:101034174-101038062</t>
  </si>
  <si>
    <t>MAP4K3</t>
  </si>
  <si>
    <t>3:101033790-101033870</t>
  </si>
  <si>
    <t>7:53510107-53510140</t>
  </si>
  <si>
    <t>7:53516718-53516859</t>
  </si>
  <si>
    <t>7:53510140-53510366</t>
  </si>
  <si>
    <t>6:158960772-158961050</t>
  </si>
  <si>
    <t>LRP8</t>
  </si>
  <si>
    <t>6:158947866-158948839</t>
  </si>
  <si>
    <t>6:158945848-158947841</t>
  </si>
  <si>
    <t>6:158979474-158979650</t>
  </si>
  <si>
    <t>6:158951088-158951210</t>
  </si>
  <si>
    <t>6:158953400-158953438</t>
  </si>
  <si>
    <t>6:158939122-158939244</t>
  </si>
  <si>
    <t>6:158949222-158949452</t>
  </si>
  <si>
    <t>6:158979650-158981622</t>
  </si>
  <si>
    <t>6:158982478-158982505</t>
  </si>
  <si>
    <t>6:158945967-158947841</t>
  </si>
  <si>
    <t>13:134486154-134486238</t>
  </si>
  <si>
    <t>2:87450152-87450232</t>
  </si>
  <si>
    <t>LHFPL2</t>
  </si>
  <si>
    <t>2:87483303-87487949</t>
  </si>
  <si>
    <t>2:87325480-87336871</t>
  </si>
  <si>
    <t>2:87462011-87462063</t>
  </si>
  <si>
    <t>2:87352163-87352300</t>
  </si>
  <si>
    <t>2:87415255-87450122</t>
  </si>
  <si>
    <t>2:87337002-87349250</t>
  </si>
  <si>
    <t>2:87359952-87360071</t>
  </si>
  <si>
    <t>8:12917178-12917212</t>
  </si>
  <si>
    <t>8:12849933-12850013</t>
  </si>
  <si>
    <t>8:12905037-12905083</t>
  </si>
  <si>
    <t>5:16284949-16285579</t>
  </si>
  <si>
    <t>LARP4</t>
  </si>
  <si>
    <t>5:16298923-16298971</t>
  </si>
  <si>
    <t>6:100356801-100356849</t>
  </si>
  <si>
    <t>LAMA1</t>
  </si>
  <si>
    <t>6:100417930-100418010</t>
  </si>
  <si>
    <t>6:100353149-100353229</t>
  </si>
  <si>
    <t>21::32</t>
  </si>
  <si>
    <t>9:104962323-104962411</t>
  </si>
  <si>
    <t>9:105021784-105021876</t>
  </si>
  <si>
    <t>9:104935009-104935074</t>
  </si>
  <si>
    <t>1:64178718-64181161</t>
  </si>
  <si>
    <t>1:64181314-64181394</t>
  </si>
  <si>
    <t>1:64168220-64168300</t>
  </si>
  <si>
    <t>8:41478044-41478056</t>
  </si>
  <si>
    <t>KIT</t>
  </si>
  <si>
    <t>8:41485889-41486011</t>
  </si>
  <si>
    <t>5:70895456-70896539</t>
  </si>
  <si>
    <t>5:70913940-70915199</t>
  </si>
  <si>
    <t>5:70923279-70923299</t>
  </si>
  <si>
    <t>7:13507066-13509981</t>
  </si>
  <si>
    <t>KIF13A</t>
  </si>
  <si>
    <t>7:13526999-13527037</t>
  </si>
  <si>
    <t>3:80739889-80740045</t>
  </si>
  <si>
    <t>KIAA1841</t>
  </si>
  <si>
    <t>3:80728759-80728852</t>
  </si>
  <si>
    <t>8:101874701-101875100</t>
  </si>
  <si>
    <t>KIAA1109</t>
  </si>
  <si>
    <t>8:101772116-101772196</t>
  </si>
  <si>
    <t>8:101874508-101874588</t>
  </si>
  <si>
    <t>8:101775819-101775881</t>
  </si>
  <si>
    <t>8:101781576-101781776</t>
  </si>
  <si>
    <t>X:40064333-40064372</t>
  </si>
  <si>
    <t>X:39968436-39968516</t>
  </si>
  <si>
    <t>X:40130530-40131728</t>
  </si>
  <si>
    <t>X:40128932-40130487</t>
  </si>
  <si>
    <t>X:39954633-39968391</t>
  </si>
  <si>
    <t>3:41093478-41093958</t>
  </si>
  <si>
    <t>JMJD8</t>
  </si>
  <si>
    <t>3:41092482-41092900</t>
  </si>
  <si>
    <t>3:41092978-41093094</t>
  </si>
  <si>
    <t>3:41094410-41094903</t>
  </si>
  <si>
    <t>3:41092978-41093238</t>
  </si>
  <si>
    <t>2:85354770-85354850</t>
  </si>
  <si>
    <t>IQGAP2</t>
  </si>
  <si>
    <t>2:85570694-85573904</t>
  </si>
  <si>
    <t>2:85507353-85511777</t>
  </si>
  <si>
    <t>2:85529597-85531892</t>
  </si>
  <si>
    <t>2:85536654-85536734</t>
  </si>
  <si>
    <t>2:85541541-85545810</t>
  </si>
  <si>
    <t>2:85570228-85570308</t>
  </si>
  <si>
    <t>16:41334004-41335434</t>
  </si>
  <si>
    <t>IPO11</t>
  </si>
  <si>
    <t>16:41293602-41293648</t>
  </si>
  <si>
    <t>16:41294655-41294735</t>
  </si>
  <si>
    <t>16:41292847-41293103</t>
  </si>
  <si>
    <t>2:71904820-71904855</t>
  </si>
  <si>
    <t>INSR</t>
  </si>
  <si>
    <t>9:78383023-78388200</t>
  </si>
  <si>
    <t>ICA1</t>
  </si>
  <si>
    <t>9:78379145-78382957</t>
  </si>
  <si>
    <t>9:78388487-78389766</t>
  </si>
  <si>
    <t>9:78367795-78370663</t>
  </si>
  <si>
    <t>9:78364481-78365321</t>
  </si>
  <si>
    <t>10:9737582-9737776</t>
  </si>
  <si>
    <t>IARS2</t>
  </si>
  <si>
    <t>10:9713352-9713694</t>
  </si>
  <si>
    <t>10:9713352-9713527</t>
  </si>
  <si>
    <t>9:49985463-49985752</t>
  </si>
  <si>
    <t>HSPA8</t>
  </si>
  <si>
    <t>18:46213267-46213425</t>
  </si>
  <si>
    <t>18:46207210-46208397</t>
  </si>
  <si>
    <t>18:46214639-46214774</t>
  </si>
  <si>
    <t>18:46213425-46214774</t>
  </si>
  <si>
    <t>15:94929665-94930058</t>
  </si>
  <si>
    <t>HIBCH</t>
  </si>
  <si>
    <t>15:94808017-94808097</t>
  </si>
  <si>
    <t>15:94804398-94807951</t>
  </si>
  <si>
    <t>4:125602246-125602336</t>
  </si>
  <si>
    <t>4:125522642-125522916</t>
  </si>
  <si>
    <t>2:83784058-83784203</t>
  </si>
  <si>
    <t>HEXB</t>
  </si>
  <si>
    <t>6:18906332-18907029</t>
  </si>
  <si>
    <t>HERPUD1</t>
  </si>
  <si>
    <t>6:18905897-18906028</t>
  </si>
  <si>
    <t>6:18908674-18909207</t>
  </si>
  <si>
    <t>6:18906332-18906412</t>
  </si>
  <si>
    <t>6:88783851-88784318</t>
  </si>
  <si>
    <t>6:88787482-88788004</t>
  </si>
  <si>
    <t>5:9275767-9275881</t>
  </si>
  <si>
    <t>GTPBP1</t>
  </si>
  <si>
    <t>5:9319613-9319847</t>
  </si>
  <si>
    <t>5:9274168-9274248</t>
  </si>
  <si>
    <t>7:46578274-46578357</t>
  </si>
  <si>
    <t>GSTA2</t>
  </si>
  <si>
    <t>7:46574708-46574739</t>
  </si>
  <si>
    <t>7:46557518-46557598</t>
  </si>
  <si>
    <t>7:46574741-46574851</t>
  </si>
  <si>
    <t>7:46571420-46571509</t>
  </si>
  <si>
    <t>7:46557865-46557945</t>
  </si>
  <si>
    <t>7:46540085-46540141</t>
  </si>
  <si>
    <t>7:46572351-46572482</t>
  </si>
  <si>
    <t>7:46587569-46587683</t>
  </si>
  <si>
    <t>7:46544446-46545604</t>
  </si>
  <si>
    <t>7:46565001-46566778</t>
  </si>
  <si>
    <t>7:46556311-46556391</t>
  </si>
  <si>
    <t>7:46539089-46539113</t>
  </si>
  <si>
    <t>7:46572516-46574709</t>
  </si>
  <si>
    <t>7:46559741-46560874</t>
  </si>
  <si>
    <t>7:46550700-46550780</t>
  </si>
  <si>
    <t>7:46567388-46567966</t>
  </si>
  <si>
    <t>7:46576111-46576865</t>
  </si>
  <si>
    <t>7:46587780-46587938</t>
  </si>
  <si>
    <t>7:46563274-46563460</t>
  </si>
  <si>
    <t>7:46540987-46541067</t>
  </si>
  <si>
    <t>7:46576752-46576865</t>
  </si>
  <si>
    <t>7:46574731-46574741</t>
  </si>
  <si>
    <t>7:46587780-46587904</t>
  </si>
  <si>
    <t>7:46545667-46545809</t>
  </si>
  <si>
    <t>7:46551499-46554212</t>
  </si>
  <si>
    <t>7:46579068-46579150</t>
  </si>
  <si>
    <t>7:46556172-46556391</t>
  </si>
  <si>
    <t>7:46557313-46557432</t>
  </si>
  <si>
    <t>7:46560750-46560801</t>
  </si>
  <si>
    <t>7:46558220-46558300</t>
  </si>
  <si>
    <t>7:46566530-46566778</t>
  </si>
  <si>
    <t>7:46560896-46561713</t>
  </si>
  <si>
    <t>7:46560601-46560874</t>
  </si>
  <si>
    <t>7:46545667-46545718</t>
  </si>
  <si>
    <t>15:95562978-95563037</t>
  </si>
  <si>
    <t>15:95547842-95552482</t>
  </si>
  <si>
    <t>15:95551943-95552482</t>
  </si>
  <si>
    <t>5:38780959-38781046</t>
  </si>
  <si>
    <t>GLIPR1</t>
  </si>
  <si>
    <t>5:38767158-38767312</t>
  </si>
  <si>
    <t>9:78063977-78064007</t>
  </si>
  <si>
    <t>9:78116758-78229458</t>
  </si>
  <si>
    <t>9:78218306-78232302</t>
  </si>
  <si>
    <t>12:18552150-18552337</t>
  </si>
  <si>
    <t>GJC1</t>
  </si>
  <si>
    <t>12:18526634-18526818</t>
  </si>
  <si>
    <t>12:18548671-18548751</t>
  </si>
  <si>
    <t>2:83779784-83780195</t>
  </si>
  <si>
    <t>GFM2</t>
  </si>
  <si>
    <t>14:14924442-14927923</t>
  </si>
  <si>
    <t>GATA4</t>
  </si>
  <si>
    <t>14:14884682-14884762</t>
  </si>
  <si>
    <t>1:270695757-270695887</t>
  </si>
  <si>
    <t>FUBP3</t>
  </si>
  <si>
    <t>1:270692492-270695251</t>
  </si>
  <si>
    <t>1:270653740-270654595</t>
  </si>
  <si>
    <t>1:270672994-270673177</t>
  </si>
  <si>
    <t>1:270672012-270672092</t>
  </si>
  <si>
    <t>8:38448691-38448861</t>
  </si>
  <si>
    <t>8:38400371-38400388</t>
  </si>
  <si>
    <t>13:39914433-39914505</t>
  </si>
  <si>
    <t>13:39897878-39897970</t>
  </si>
  <si>
    <t>13:39908653-39908724</t>
  </si>
  <si>
    <t>X:124906185-124906208</t>
  </si>
  <si>
    <t>FLNA</t>
  </si>
  <si>
    <t>7:31579585-31579665</t>
  </si>
  <si>
    <t>FKBP5</t>
  </si>
  <si>
    <t>7:31449489-31455169</t>
  </si>
  <si>
    <t>7:31457043-31457166</t>
  </si>
  <si>
    <t>7:31540362-31540442</t>
  </si>
  <si>
    <t>X:111310995-111311144</t>
  </si>
  <si>
    <t>X:111365850-111366049</t>
  </si>
  <si>
    <t>X:111348529-111348595</t>
  </si>
  <si>
    <t>13:129502298-129503834</t>
  </si>
  <si>
    <t>FGF12</t>
  </si>
  <si>
    <t>13:129626607-129626983</t>
  </si>
  <si>
    <t>13:129631833-129631913</t>
  </si>
  <si>
    <t>15:32366341-32366675</t>
  </si>
  <si>
    <t>17:8452017-8452097</t>
  </si>
  <si>
    <t>FAT1</t>
  </si>
  <si>
    <t>32::446</t>
  </si>
  <si>
    <t>17:8457187-8457414</t>
  </si>
  <si>
    <t>17:8578035-8578070</t>
  </si>
  <si>
    <t>2:45550592-45551357</t>
  </si>
  <si>
    <t>FAR1</t>
  </si>
  <si>
    <t>2:45599157-45599237</t>
  </si>
  <si>
    <t>14:134062655-134062735</t>
  </si>
  <si>
    <t>14:134011044-134011124</t>
  </si>
  <si>
    <t>14:134154506-134154604</t>
  </si>
  <si>
    <t>2:100890397-100890615</t>
  </si>
  <si>
    <t>2:100671807-100671887</t>
  </si>
  <si>
    <t>14:104342200-104342411</t>
  </si>
  <si>
    <t>5:50935466-50938923</t>
  </si>
  <si>
    <t>ETNK1</t>
  </si>
  <si>
    <t>5:50929759-50935408</t>
  </si>
  <si>
    <t>1:32600281-32600334</t>
  </si>
  <si>
    <t>1:32587036-32590805</t>
  </si>
  <si>
    <t>1:32468281-32468914</t>
  </si>
  <si>
    <t>6:85989696-85989746</t>
  </si>
  <si>
    <t>7:97269217-97269384</t>
  </si>
  <si>
    <t>ENTPD5</t>
  </si>
  <si>
    <t>7:97296819-97296853</t>
  </si>
  <si>
    <t>7:97291135-97291759</t>
  </si>
  <si>
    <t>7:97263030-97263327</t>
  </si>
  <si>
    <t>7:97316140-97316184</t>
  </si>
  <si>
    <t>4:122303429-122303992</t>
  </si>
  <si>
    <t>4:122293315-122293395</t>
  </si>
  <si>
    <t>4:122284940-122285178</t>
  </si>
  <si>
    <t>4:122280377-122280856</t>
  </si>
  <si>
    <t>4:122283634-122283689</t>
  </si>
  <si>
    <t>4:122303634-122303992</t>
  </si>
  <si>
    <t>4:122293438-122298095</t>
  </si>
  <si>
    <t>4:122283634-122284896</t>
  </si>
  <si>
    <t>9:135033418-135033980</t>
  </si>
  <si>
    <t>ENSSSCG00000038506</t>
  </si>
  <si>
    <t>9:135051375-135051419</t>
  </si>
  <si>
    <t>AEMK02000452.1:3769084-3769164</t>
  </si>
  <si>
    <t>AEMK02000452.1:3699829-3699946</t>
  </si>
  <si>
    <t>AEMK02000452.1:3658935-3659435</t>
  </si>
  <si>
    <t>AEMK02000452.1:3615403-3615525</t>
  </si>
  <si>
    <t>AEMK02000452.1:3659472-3659552</t>
  </si>
  <si>
    <t>AEMK02000452.1:3760640-3768552</t>
  </si>
  <si>
    <t>AEMK02000452.1:3762708-3768152</t>
  </si>
  <si>
    <t>AEMK02000452.1:3633396-3633476</t>
  </si>
  <si>
    <t>AEMK02000452.1:3659345-3659435</t>
  </si>
  <si>
    <t>AEMK02000452.1:3699793-3699829</t>
  </si>
  <si>
    <t>2:9207030-9207066</t>
  </si>
  <si>
    <t>2:9210067-9210180</t>
  </si>
  <si>
    <t>2:9199876-9199897</t>
  </si>
  <si>
    <t>2:9209533-9209682</t>
  </si>
  <si>
    <t>2:9208930-9208993</t>
  </si>
  <si>
    <t>2:9209797-9209824</t>
  </si>
  <si>
    <t>2:9202082-9202096</t>
  </si>
  <si>
    <t>2:9209149-9209154</t>
  </si>
  <si>
    <t>2:9208387-9208818</t>
  </si>
  <si>
    <t>2:9201044-9201070</t>
  </si>
  <si>
    <t>2:9212305-9212385</t>
  </si>
  <si>
    <t>2:9209084-9209109</t>
  </si>
  <si>
    <t>2:9205418-9205495</t>
  </si>
  <si>
    <t>2:9207067-9207160</t>
  </si>
  <si>
    <t>2:9209177-9209298</t>
  </si>
  <si>
    <t>2:9202640-9202766</t>
  </si>
  <si>
    <t>2:9211747-9211794</t>
  </si>
  <si>
    <t>2:9211075-9211188</t>
  </si>
  <si>
    <t>2:9204215-9204262</t>
  </si>
  <si>
    <t>2:9201455-9201568</t>
  </si>
  <si>
    <t>2:9211322-9211362</t>
  </si>
  <si>
    <t>2:9201642-9201697</t>
  </si>
  <si>
    <t>2:9200882-9200959</t>
  </si>
  <si>
    <t>2:9211693-9211699</t>
  </si>
  <si>
    <t>2:9205517-9205586</t>
  </si>
  <si>
    <t>2:9203072-9203095</t>
  </si>
  <si>
    <t>2:9211636-9211650</t>
  </si>
  <si>
    <t>2:9210979-9210985</t>
  </si>
  <si>
    <t>2:9206298-9206353</t>
  </si>
  <si>
    <t>2:9201396-9201601</t>
  </si>
  <si>
    <t>2:9200982-9201043</t>
  </si>
  <si>
    <t>2:9205880-9205915</t>
  </si>
  <si>
    <t>2:9202640-9202717</t>
  </si>
  <si>
    <t>2:9202740-9202801</t>
  </si>
  <si>
    <t>2:9209891-9209937</t>
  </si>
  <si>
    <t>2:9208915-9209028</t>
  </si>
  <si>
    <t>2:9210986-9211074</t>
  </si>
  <si>
    <t>2:9201775-9201811</t>
  </si>
  <si>
    <t>2:9206857-9206904</t>
  </si>
  <si>
    <t>2:9212461-9212541</t>
  </si>
  <si>
    <t>2:9200545-9200597</t>
  </si>
  <si>
    <t>2:9208423-9208436</t>
  </si>
  <si>
    <t>2:9211303-9211314</t>
  </si>
  <si>
    <t>2:9208478-9208818</t>
  </si>
  <si>
    <t>2:9202688-9202801</t>
  </si>
  <si>
    <t>2:9210181-9210215</t>
  </si>
  <si>
    <t>2:9200219-9200497</t>
  </si>
  <si>
    <t>2:9206863-9206904</t>
  </si>
  <si>
    <t>2:9209497-9209532</t>
  </si>
  <si>
    <t>2:9209761-9209796</t>
  </si>
  <si>
    <t>2:9200597-9200659</t>
  </si>
  <si>
    <t>2:9205496-9205544</t>
  </si>
  <si>
    <t>2:9203456-9203864</t>
  </si>
  <si>
    <t>2:9210145-9210180</t>
  </si>
  <si>
    <t>2:9200929-9200946</t>
  </si>
  <si>
    <t>2:9205418-9205432</t>
  </si>
  <si>
    <t>4:92725855-92725919</t>
  </si>
  <si>
    <t>ENSSSCG00000036622</t>
  </si>
  <si>
    <t>4:92717868-92717982</t>
  </si>
  <si>
    <t>4:40403974-40404045</t>
  </si>
  <si>
    <t>4:40406454-40406525</t>
  </si>
  <si>
    <t>2:140025867-140025962</t>
  </si>
  <si>
    <t>ENSSSCG00000029125</t>
  </si>
  <si>
    <t>2:139976112-139976177</t>
  </si>
  <si>
    <t>2:140054526-140054855</t>
  </si>
  <si>
    <t>13:52888528-52888608</t>
  </si>
  <si>
    <t>ENSSSCG00000027675</t>
  </si>
  <si>
    <t>13:52457062-52457180</t>
  </si>
  <si>
    <t>13:52457062-52457142</t>
  </si>
  <si>
    <t>13:52874073-52874139</t>
  </si>
  <si>
    <t>7:24120219-24120542</t>
  </si>
  <si>
    <t>7:24097579-24097609</t>
  </si>
  <si>
    <t>7:24120219-24126796</t>
  </si>
  <si>
    <t>7:24112969-24113049</t>
  </si>
  <si>
    <t>7:24101394-24101587</t>
  </si>
  <si>
    <t>7:24113556-24113633</t>
  </si>
  <si>
    <t>7:24097744-24097772</t>
  </si>
  <si>
    <t>7:24131236-24131339</t>
  </si>
  <si>
    <t>5:62975304-62975579</t>
  </si>
  <si>
    <t>ENSSSCG00000022925</t>
  </si>
  <si>
    <t>18:40463168-40463263</t>
  </si>
  <si>
    <t>NT5C3A</t>
  </si>
  <si>
    <t>X:20234046-20234126</t>
  </si>
  <si>
    <t>X:20234460-20243402</t>
  </si>
  <si>
    <t>X:20221414-20221501</t>
  </si>
  <si>
    <t>18:46203677-46203757</t>
  </si>
  <si>
    <t>18:46200833-46201836</t>
  </si>
  <si>
    <t>18:46202019-46203129</t>
  </si>
  <si>
    <t>18:46202019-46203078</t>
  </si>
  <si>
    <t>18:43249182-43249262</t>
  </si>
  <si>
    <t>ENSSSCG00000016687</t>
  </si>
  <si>
    <t>18:43442089-43442169</t>
  </si>
  <si>
    <t>X:83181725-83181802</t>
  </si>
  <si>
    <t>ENSSSCG00000012508</t>
  </si>
  <si>
    <t>10:65576411-65576491</t>
  </si>
  <si>
    <t>AKR1C2</t>
  </si>
  <si>
    <t>10:65566666-65566775</t>
  </si>
  <si>
    <t>10:65570557-65570630</t>
  </si>
  <si>
    <t>10:65593008-65593333</t>
  </si>
  <si>
    <t>10:65592592-65592701</t>
  </si>
  <si>
    <t>10:65570557-65570738</t>
  </si>
  <si>
    <t>10:65572686-65574571</t>
  </si>
  <si>
    <t>10:65565811-65565855</t>
  </si>
  <si>
    <t>10:65594619-65595002</t>
  </si>
  <si>
    <t>10:65592701-65592760</t>
  </si>
  <si>
    <t>10:65563875-65564705</t>
  </si>
  <si>
    <t>10:65568499-65568630</t>
  </si>
  <si>
    <t>10:65570798-65571013</t>
  </si>
  <si>
    <t>14:133829334-133830373</t>
  </si>
  <si>
    <t>14:63546598-63546678</t>
  </si>
  <si>
    <t>14:63445603-63445883</t>
  </si>
  <si>
    <t>14:63556483-63556545</t>
  </si>
  <si>
    <t>14:63531664-63532190</t>
  </si>
  <si>
    <t>14:63706707-63706921</t>
  </si>
  <si>
    <t>14:63706509-63706589</t>
  </si>
  <si>
    <t>14:63538567-63538620</t>
  </si>
  <si>
    <t>14:7350126-7350206</t>
  </si>
  <si>
    <t>ENSSSCG00000009633</t>
  </si>
  <si>
    <t>14:7351424-7351504</t>
  </si>
  <si>
    <t>14:7291412-7291998</t>
  </si>
  <si>
    <t>14:7278929-7291998</t>
  </si>
  <si>
    <t>14:7352667-7352747</t>
  </si>
  <si>
    <t>14:7273581-7274890</t>
  </si>
  <si>
    <t>14:7350898-7350978</t>
  </si>
  <si>
    <t>14:7273581-7273676</t>
  </si>
  <si>
    <t>3:113268078-113268184</t>
  </si>
  <si>
    <t>ENSSSCG00000008576</t>
  </si>
  <si>
    <t>3:113470825-113470878</t>
  </si>
  <si>
    <t>17:25006535-25006615</t>
  </si>
  <si>
    <t>ENSSSCG00000007080</t>
  </si>
  <si>
    <t>17:25081197-25081277</t>
  </si>
  <si>
    <t>17:25069171-25080893</t>
  </si>
  <si>
    <t>17:24978178-24978258</t>
  </si>
  <si>
    <t>17:25025116-25030862</t>
  </si>
  <si>
    <t>17:25144269-25144300</t>
  </si>
  <si>
    <t>4:101573558-101573626</t>
  </si>
  <si>
    <t>ENSSSCG00000006719</t>
  </si>
  <si>
    <t>4:101565511-101565552</t>
  </si>
  <si>
    <t>4:101570694-101571536</t>
  </si>
  <si>
    <t>4:42959015-42961061</t>
  </si>
  <si>
    <t>ENSSSCG00000006109</t>
  </si>
  <si>
    <t>4:42959015-42959224</t>
  </si>
  <si>
    <t>4:42963983-42964098</t>
  </si>
  <si>
    <t>4:10606811-10608815</t>
  </si>
  <si>
    <t>1:254114795-254114875</t>
  </si>
  <si>
    <t>ENSSSCG00000005480</t>
  </si>
  <si>
    <t>1:189924116-189924531</t>
  </si>
  <si>
    <t>ENSSSCG00000005092</t>
  </si>
  <si>
    <t>1:189928773-189928877</t>
  </si>
  <si>
    <t>1:189937272-189937352</t>
  </si>
  <si>
    <t>1:33805517-33807026</t>
  </si>
  <si>
    <t>ENSSSCG00000004207</t>
  </si>
  <si>
    <t>1:33805517-33805528</t>
  </si>
  <si>
    <t>1:13970495-13970650</t>
  </si>
  <si>
    <t>1:13828325-13828405</t>
  </si>
  <si>
    <t>6:135313598-135313971</t>
  </si>
  <si>
    <t>6:135289472-135290334</t>
  </si>
  <si>
    <t>6:14901002-14903670</t>
  </si>
  <si>
    <t>6:14895874-14896084</t>
  </si>
  <si>
    <t>6:14882195-14882599</t>
  </si>
  <si>
    <t>7:49010454-49010575</t>
  </si>
  <si>
    <t>ENSSSCG00000001779</t>
  </si>
  <si>
    <t>7:49003354-49003910</t>
  </si>
  <si>
    <t>7:48978997-48979076</t>
  </si>
  <si>
    <t>7:24901396-24901750</t>
  </si>
  <si>
    <t>7:24901730-24901750</t>
  </si>
  <si>
    <t>7:24901388-24901774</t>
  </si>
  <si>
    <t>7:23015219-23015299</t>
  </si>
  <si>
    <t>7:23023513-23023608</t>
  </si>
  <si>
    <t>7:23004633-23004967</t>
  </si>
  <si>
    <t>7:22869000-22869080</t>
  </si>
  <si>
    <t>7:22891999-22896292</t>
  </si>
  <si>
    <t>7:22940166-22940238</t>
  </si>
  <si>
    <t>7:22854565-22854645</t>
  </si>
  <si>
    <t>7:22853630-22853686</t>
  </si>
  <si>
    <t>7:22957830-22957889</t>
  </si>
  <si>
    <t>7:22890659-22890961</t>
  </si>
  <si>
    <t>7:22869876-22869886</t>
  </si>
  <si>
    <t>7:22941169-22941215</t>
  </si>
  <si>
    <t>7:22826215-22826274</t>
  </si>
  <si>
    <t>7:22825330-22825445</t>
  </si>
  <si>
    <t>7:22889305-22889361</t>
  </si>
  <si>
    <t>7:22957888-22958064</t>
  </si>
  <si>
    <t>7:22959123-22959194</t>
  </si>
  <si>
    <t>7:22853799-22853853</t>
  </si>
  <si>
    <t>7:22854051-22854131</t>
  </si>
  <si>
    <t>7:22918063-22918132</t>
  </si>
  <si>
    <t>7:22891080-22891152</t>
  </si>
  <si>
    <t>7:22941493-22941512</t>
  </si>
  <si>
    <t>7:22825365-22825445</t>
  </si>
  <si>
    <t>7:22957789-22957960</t>
  </si>
  <si>
    <t>AEMK02000183.1:34798-34908</t>
  </si>
  <si>
    <t>ENSSSCG00000000887</t>
  </si>
  <si>
    <t>AEMK02000183.1:34301-34396</t>
  </si>
  <si>
    <t>AEMK02000183.1:20265-20345</t>
  </si>
  <si>
    <t>AEMK02000183.1:20265-20357</t>
  </si>
  <si>
    <t>4:29024825-29025653</t>
  </si>
  <si>
    <t>4:29027160-29034785</t>
  </si>
  <si>
    <t>4:29038357-29038461</t>
  </si>
  <si>
    <t>4:29041455-29043944</t>
  </si>
  <si>
    <t>13:122204535-122204753</t>
  </si>
  <si>
    <t>13:122204479-122204535</t>
  </si>
  <si>
    <t>7:29162690-29162770</t>
  </si>
  <si>
    <t>7:29163090-29164114</t>
  </si>
  <si>
    <t>7:29211051-29211131</t>
  </si>
  <si>
    <t>7:29067628-29068605</t>
  </si>
  <si>
    <t>7:29176159-29176239</t>
  </si>
  <si>
    <t>7:29292815-29292886</t>
  </si>
  <si>
    <t>2:69574740-69574756</t>
  </si>
  <si>
    <t>DNM2</t>
  </si>
  <si>
    <t>2:69574144-69574756</t>
  </si>
  <si>
    <t>2:69540533-69540974</t>
  </si>
  <si>
    <t>2:69551180-69551191</t>
  </si>
  <si>
    <t>2:29283691-29285716</t>
  </si>
  <si>
    <t>2:29282072-29283493</t>
  </si>
  <si>
    <t>X:28444104-28444184</t>
  </si>
  <si>
    <t>X:27182768-27182787</t>
  </si>
  <si>
    <t>X:27089751-27089818</t>
  </si>
  <si>
    <t>17:1215014-1215094</t>
  </si>
  <si>
    <t>4:83026467-83026700</t>
  </si>
  <si>
    <t>4:82980720-82980890</t>
  </si>
  <si>
    <t>4:83038523-83038651</t>
  </si>
  <si>
    <t>4:82995475-82995534</t>
  </si>
  <si>
    <t>4:82921377-82923027</t>
  </si>
  <si>
    <t>13:32059508-32059669</t>
  </si>
  <si>
    <t>DAG1</t>
  </si>
  <si>
    <t>13:32043868-32043948</t>
  </si>
  <si>
    <t>13:32059756-32059882</t>
  </si>
  <si>
    <t>13:32034940-32035020</t>
  </si>
  <si>
    <t>13:32029471-32029757</t>
  </si>
  <si>
    <t>13:32035804-32037387</t>
  </si>
  <si>
    <t>13:32037331-32037387</t>
  </si>
  <si>
    <t>16:24602381-24605124</t>
  </si>
  <si>
    <t>DAB2</t>
  </si>
  <si>
    <t>16:24609000-24609062</t>
  </si>
  <si>
    <t>15:106696722-106696913</t>
  </si>
  <si>
    <t>15:106679235-106679336</t>
  </si>
  <si>
    <t>15:106541447-106541527</t>
  </si>
  <si>
    <t>15:106738133-106738799</t>
  </si>
  <si>
    <t>15:106644078-106644101</t>
  </si>
  <si>
    <t>15:106643579-106643621</t>
  </si>
  <si>
    <t>1:120547314-120547340</t>
  </si>
  <si>
    <t>1:120542436-120542674</t>
  </si>
  <si>
    <t>1:120525212-120530937</t>
  </si>
  <si>
    <t>1:120530883-120530911</t>
  </si>
  <si>
    <t>1:120525254-120525356</t>
  </si>
  <si>
    <t>9:109533054-109535245</t>
  </si>
  <si>
    <t>CUL1</t>
  </si>
  <si>
    <t>9:109557484-109557506</t>
  </si>
  <si>
    <t>2:13158887-13158973</t>
  </si>
  <si>
    <t>2:13178359-13178919</t>
  </si>
  <si>
    <t>2:13184753-13184867</t>
  </si>
  <si>
    <t>2:13182838-13183126</t>
  </si>
  <si>
    <t>2:13183505-13183588</t>
  </si>
  <si>
    <t>2:150615247-150617750</t>
  </si>
  <si>
    <t>CSNK1A1</t>
  </si>
  <si>
    <t>2:150633726-150633809</t>
  </si>
  <si>
    <t>2:150618483-150622549</t>
  </si>
  <si>
    <t>6:138435453-138435551</t>
  </si>
  <si>
    <t>CRYZ</t>
  </si>
  <si>
    <t>6:138439305-138441040</t>
  </si>
  <si>
    <t>7:113689314-113689394</t>
  </si>
  <si>
    <t>CPSF2</t>
  </si>
  <si>
    <t>7:113663735-113663794</t>
  </si>
  <si>
    <t>7:113660117-113661504</t>
  </si>
  <si>
    <t>8:10407214-10408153</t>
  </si>
  <si>
    <t>8:10415724-10418250</t>
  </si>
  <si>
    <t>8:10301243-10301312</t>
  </si>
  <si>
    <t>8:10421819-10427201</t>
  </si>
  <si>
    <t>8:10354531-10354611</t>
  </si>
  <si>
    <t>8:10407214-10407303</t>
  </si>
  <si>
    <t>14::26</t>
  </si>
  <si>
    <t>14:42158753-42158833</t>
  </si>
  <si>
    <t>CORO1C</t>
  </si>
  <si>
    <t>11:47635172-47635323</t>
  </si>
  <si>
    <t>11:47652938-47653018</t>
  </si>
  <si>
    <t>15:93594396-93594421</t>
  </si>
  <si>
    <t>COL3A1</t>
  </si>
  <si>
    <t>15:93556971-93557060</t>
  </si>
  <si>
    <t>15:93592504-93592571</t>
  </si>
  <si>
    <t>15:93577982-93578051</t>
  </si>
  <si>
    <t>15:93580622-93580633</t>
  </si>
  <si>
    <t>15:93577793-93577802</t>
  </si>
  <si>
    <t>15:93592481-93592554</t>
  </si>
  <si>
    <t>15:93556967-93557061</t>
  </si>
  <si>
    <t>9:74177188-74177583</t>
  </si>
  <si>
    <t>COL1A2</t>
  </si>
  <si>
    <t>9:74187950-74187994</t>
  </si>
  <si>
    <t>9:74200363-74200394</t>
  </si>
  <si>
    <t>9:74206956-74206965</t>
  </si>
  <si>
    <t>12:26381877-26381905</t>
  </si>
  <si>
    <t>COL1A1</t>
  </si>
  <si>
    <t>12:26384583-26384629</t>
  </si>
  <si>
    <t>12:26389453-26389481</t>
  </si>
  <si>
    <t>12:26393317-26393328</t>
  </si>
  <si>
    <t>14:113936924-113937004</t>
  </si>
  <si>
    <t>6:70093781-70093837</t>
  </si>
  <si>
    <t>14:133543924-133544019</t>
  </si>
  <si>
    <t>CHST15</t>
  </si>
  <si>
    <t>14:133535005-133535085</t>
  </si>
  <si>
    <t>14:133498612-133498692</t>
  </si>
  <si>
    <t>14:133542836-133542926</t>
  </si>
  <si>
    <t>7:77778925-77779169</t>
  </si>
  <si>
    <t>7:77779169-77780205</t>
  </si>
  <si>
    <t>7:77776365-77776418</t>
  </si>
  <si>
    <t>7:77776762-77776878</t>
  </si>
  <si>
    <t>12:53151754-53151834</t>
  </si>
  <si>
    <t>12:53158161-53158262</t>
  </si>
  <si>
    <t>15:104782006-104782955</t>
  </si>
  <si>
    <t>15:104807303-104807359</t>
  </si>
  <si>
    <t>15:104782826-104782955</t>
  </si>
  <si>
    <t>1:43441648-43450014</t>
  </si>
  <si>
    <t>CEP85L</t>
  </si>
  <si>
    <t>1:43458852-43458932</t>
  </si>
  <si>
    <t>1:43412134-43412214</t>
  </si>
  <si>
    <t>2:103367939-103368019</t>
  </si>
  <si>
    <t>2:103255783-103255992</t>
  </si>
  <si>
    <t>2:103324699-103324764</t>
  </si>
  <si>
    <t>5:38616329-38616374</t>
  </si>
  <si>
    <t>18:14340304-14341638</t>
  </si>
  <si>
    <t>18:14300064-14300141</t>
  </si>
  <si>
    <t>18:14306431-14320612</t>
  </si>
  <si>
    <t>18:14301621-14301784</t>
  </si>
  <si>
    <t>18:14478439-14478503</t>
  </si>
  <si>
    <t>18:14451600-14452120</t>
  </si>
  <si>
    <t>55::22</t>
  </si>
  <si>
    <t>18:14484381-14484461</t>
  </si>
  <si>
    <t>9:98261819-98265922</t>
  </si>
  <si>
    <t>9:98189542-98189598</t>
  </si>
  <si>
    <t>9:97781090-97781688</t>
  </si>
  <si>
    <t>10:27116431-27116511</t>
  </si>
  <si>
    <t>10:27103303-27109786</t>
  </si>
  <si>
    <t>10:27084669-27084753</t>
  </si>
  <si>
    <t>10:27316362-27316442</t>
  </si>
  <si>
    <t>10:27110065-27110145</t>
  </si>
  <si>
    <t>10:27160725-27160805</t>
  </si>
  <si>
    <t>3:670599-670679</t>
  </si>
  <si>
    <t>C7orf50</t>
  </si>
  <si>
    <t>3:656024-656105</t>
  </si>
  <si>
    <t>3:10960166-10960266</t>
  </si>
  <si>
    <t>BUD23</t>
  </si>
  <si>
    <t>3:10970259-10970316</t>
  </si>
  <si>
    <t>2:9056199-9056279</t>
  </si>
  <si>
    <t>2:9055971-9056023</t>
  </si>
  <si>
    <t>12:14217448-14217609</t>
  </si>
  <si>
    <t>12:14213128-14213209</t>
  </si>
  <si>
    <t>7:12700304-12700384</t>
  </si>
  <si>
    <t>9:36623382-36623920</t>
  </si>
  <si>
    <t>9:36621165-36621350</t>
  </si>
  <si>
    <t>2:8404216-8404484</t>
  </si>
  <si>
    <t>ATL3</t>
  </si>
  <si>
    <t>2:8402881-8403906</t>
  </si>
  <si>
    <t>2:8399928-8399988</t>
  </si>
  <si>
    <t>13:67437948-67438013</t>
  </si>
  <si>
    <t>ATG7</t>
  </si>
  <si>
    <t>13:67581365-67581480</t>
  </si>
  <si>
    <t>13:67437948-67438141</t>
  </si>
  <si>
    <t>13:67429228-67429370</t>
  </si>
  <si>
    <t>4:88653332-88653412</t>
  </si>
  <si>
    <t>ATF6</t>
  </si>
  <si>
    <t>4:88653510-88654779</t>
  </si>
  <si>
    <t>4:88591756-88591855</t>
  </si>
  <si>
    <t>16:33517231-33517311</t>
  </si>
  <si>
    <t>ARL15</t>
  </si>
  <si>
    <t>16:33517356-33552254</t>
  </si>
  <si>
    <t>16:33552379-33552459</t>
  </si>
  <si>
    <t>16:33383297-33383377</t>
  </si>
  <si>
    <t>16:33565397-33565599</t>
  </si>
  <si>
    <t>13:31615902-31616054</t>
  </si>
  <si>
    <t>ARIH2</t>
  </si>
  <si>
    <t>13:31575948-31580409</t>
  </si>
  <si>
    <t>13:31580435-31591327</t>
  </si>
  <si>
    <t>13:31570344-31571769</t>
  </si>
  <si>
    <t>13:31591282-31591327</t>
  </si>
  <si>
    <t>14:65555213-65555557</t>
  </si>
  <si>
    <t>14:65554626-65555557</t>
  </si>
  <si>
    <t>10:50540304-50540845</t>
  </si>
  <si>
    <t>10:50591928-50592008</t>
  </si>
  <si>
    <t>10:50637251-50637280</t>
  </si>
  <si>
    <t>8:76217558-76217656</t>
  </si>
  <si>
    <t>ARFIP1</t>
  </si>
  <si>
    <t>8:76253370-76253474</t>
  </si>
  <si>
    <t>X:42079346-42079431</t>
  </si>
  <si>
    <t>ARAF</t>
  </si>
  <si>
    <t>3:73821523-73823443</t>
  </si>
  <si>
    <t>APLF</t>
  </si>
  <si>
    <t>3:73774841-73775022</t>
  </si>
  <si>
    <t>3:73771674-73771708</t>
  </si>
  <si>
    <t>2:33904864-33904915</t>
  </si>
  <si>
    <t>2:34036814-34036894</t>
  </si>
  <si>
    <t>45::68</t>
  </si>
  <si>
    <t>8:109341058-109341106</t>
  </si>
  <si>
    <t>8:109398797-109399302</t>
  </si>
  <si>
    <t>8:109398797-109398877</t>
  </si>
  <si>
    <t>9:71977956-71978096</t>
  </si>
  <si>
    <t>2:62199838-62199886</t>
  </si>
  <si>
    <t>2:62200086-62200197</t>
  </si>
  <si>
    <t>2:62199838-62200197</t>
  </si>
  <si>
    <t>2:9206953-9206968</t>
  </si>
  <si>
    <t>2:9209029-9209298</t>
  </si>
  <si>
    <t>2:9199798-9199876</t>
  </si>
  <si>
    <t>2:9206185-9206418</t>
  </si>
  <si>
    <t>2:9204182-9204262</t>
  </si>
  <si>
    <t>2:9206763-9206802</t>
  </si>
  <si>
    <t>2:9208993-9209028</t>
  </si>
  <si>
    <t>2:9204005-9204066</t>
  </si>
  <si>
    <t>2:9200475-9200659</t>
  </si>
  <si>
    <t>2:9210301-9210354</t>
  </si>
  <si>
    <t>2:9204341-9204362</t>
  </si>
  <si>
    <t>2:9203078-9203185</t>
  </si>
  <si>
    <t>2:9209299-9209314</t>
  </si>
  <si>
    <t>2:9205517-9205531</t>
  </si>
  <si>
    <t>2:9200659-9201044</t>
  </si>
  <si>
    <t>2:9212020-9212077</t>
  </si>
  <si>
    <t>2:9210815-9211074</t>
  </si>
  <si>
    <t>2:9200597-9200873</t>
  </si>
  <si>
    <t>2:9204215-9204341</t>
  </si>
  <si>
    <t>2:9206185-9206568</t>
  </si>
  <si>
    <t>2:9208436-9208471</t>
  </si>
  <si>
    <t>2:9210181-9210270</t>
  </si>
  <si>
    <t>2:9209377-9209412</t>
  </si>
  <si>
    <t>2:9208819-9208914</t>
  </si>
  <si>
    <t>2:9205432-9205495</t>
  </si>
  <si>
    <t>3:112046534-112047185</t>
  </si>
  <si>
    <t>AGBL5</t>
  </si>
  <si>
    <t>3:112054920-112055000</t>
  </si>
  <si>
    <t>6:54744895-54745532</t>
  </si>
  <si>
    <t>6:54732976-54733211</t>
  </si>
  <si>
    <t>6:54733272-54733302</t>
  </si>
  <si>
    <t>8:16741073-16741125</t>
  </si>
  <si>
    <t>ADGRA3</t>
  </si>
  <si>
    <t>8:16767079-16767159</t>
  </si>
  <si>
    <t>8:16782451-16786850</t>
  </si>
  <si>
    <t>8:16775263-16782419</t>
  </si>
  <si>
    <t>8:16755944-16766760</t>
  </si>
  <si>
    <t>8:16700907-16700960</t>
  </si>
  <si>
    <t>8:16741552-16741847</t>
  </si>
  <si>
    <t>8:16775263-16775343</t>
  </si>
  <si>
    <t>8:16767078-16782419</t>
  </si>
  <si>
    <t>8:1666724-1668732</t>
  </si>
  <si>
    <t>8:1627062-1627285</t>
  </si>
  <si>
    <t>13:46101677-46101757</t>
  </si>
  <si>
    <t>ADAMTS9</t>
  </si>
  <si>
    <t>13:46075810-46075828</t>
  </si>
  <si>
    <t>13:46098917-46099011</t>
  </si>
  <si>
    <t>13:46083213-46083513</t>
  </si>
  <si>
    <t>16:43837794-43837930</t>
  </si>
  <si>
    <t>ADAMTS6</t>
  </si>
  <si>
    <t>16:44019088-44019168</t>
  </si>
  <si>
    <t>205::74</t>
  </si>
  <si>
    <t>3:4076981-4077061</t>
  </si>
  <si>
    <t>3:4087353-4087464</t>
  </si>
  <si>
    <t>3:4076080-4076160</t>
  </si>
  <si>
    <t>3:4087494-4087524</t>
  </si>
  <si>
    <t>3:4087350-4087494</t>
  </si>
  <si>
    <t>3:4084278-4086374</t>
  </si>
  <si>
    <t>3:4072646-4076158</t>
  </si>
  <si>
    <t>3:4087332-4087461</t>
  </si>
  <si>
    <t>3:4087464-4087485</t>
  </si>
  <si>
    <t>12:26752205-26756507</t>
  </si>
  <si>
    <t>12:26742530-26743368</t>
  </si>
  <si>
    <t>12:26756589-26756669</t>
  </si>
  <si>
    <t>12:26742530-26742677</t>
  </si>
  <si>
    <t>13:158178645-158178719</t>
  </si>
  <si>
    <t>13:158173741-158173806</t>
  </si>
  <si>
    <t>13:158178997-158179077</t>
  </si>
  <si>
    <t>8:130886882-130886962</t>
  </si>
  <si>
    <t>8:130855902-130856202</t>
  </si>
  <si>
    <t>8:130955547-130955627</t>
  </si>
  <si>
    <t>8:130905300-130905380</t>
  </si>
  <si>
    <t>8:130918250-130918406</t>
  </si>
  <si>
    <t>8:130852786-130853039</t>
  </si>
  <si>
    <t>8:130852959-130853039</t>
  </si>
  <si>
    <t>Table S18. The detail of the 51 splicing facters .</t>
    <phoneticPr fontId="1" type="noConversion"/>
  </si>
  <si>
    <t>Table S17. Tissue-specific AS</t>
    <phoneticPr fontId="1" type="noConversion"/>
  </si>
  <si>
    <t>Table S16. Stage-specific AS</t>
    <phoneticPr fontId="1" type="noConversion"/>
  </si>
  <si>
    <t>Table S15. Pubertal genes horboring alternative splicing</t>
    <phoneticPr fontId="1" type="noConversion"/>
  </si>
  <si>
    <t>Table 14. The KEGG pathways enriched using DSGs of tissular differentially AS during Post-puberty</t>
    <phoneticPr fontId="1" type="noConversion"/>
  </si>
  <si>
    <t>Table 13. The KEGG pathways enriched using DSGs of tissular differentially AS during In-puberty</t>
    <phoneticPr fontId="1" type="noConversion"/>
  </si>
  <si>
    <t>Table 12. The KEGG pathways enriched using DSGs of tissular differentially AS during Pre-puberty</t>
    <phoneticPr fontId="1" type="noConversion"/>
  </si>
  <si>
    <t>Table S11. Statistical significant for number of tissular DEAS events (Tukey’s test)</t>
    <phoneticPr fontId="1" type="noConversion"/>
  </si>
  <si>
    <t>Table 10. The KEGG pathways enriched using DSGs of staged differentially AS in ovary</t>
    <phoneticPr fontId="1" type="noConversion"/>
  </si>
  <si>
    <t>Table S9. The KEGG pathways enriched using DSGs of staged differentially AS in pituitary</t>
    <phoneticPr fontId="1" type="noConversion"/>
  </si>
  <si>
    <t>Table S8. The KEGG pathways enriched using DSGs of staged differentially AS in hypothalamus</t>
    <phoneticPr fontId="1" type="noConversion"/>
  </si>
  <si>
    <t>Table S7. Statistical significant for number of staged DEAS events (Tukey’s test)</t>
    <phoneticPr fontId="1" type="noConversion"/>
  </si>
  <si>
    <t>Table S6. Statistical significant for number of AS events (Tukey’s test)</t>
    <phoneticPr fontId="1" type="noConversion"/>
  </si>
  <si>
    <t>Table S5. The  DSGs of staged differentially AS in ovary</t>
    <phoneticPr fontId="1" type="noConversion"/>
  </si>
  <si>
    <t>Table S4. The DSGs of staged differentially AS in pituitary</t>
    <phoneticPr fontId="1" type="noConversion"/>
  </si>
  <si>
    <t>FDR</t>
    <phoneticPr fontId="1" type="noConversion"/>
  </si>
  <si>
    <t>Name</t>
  </si>
  <si>
    <t>Primer Sequences (5'-3')</t>
  </si>
  <si>
    <r>
      <t>Annealing Temperature (</t>
    </r>
    <r>
      <rPr>
        <b/>
        <sz val="11"/>
        <color theme="1"/>
        <rFont val="等线"/>
        <family val="3"/>
        <charset val="134"/>
      </rPr>
      <t>℃</t>
    </r>
    <r>
      <rPr>
        <b/>
        <sz val="11"/>
        <color theme="1"/>
        <rFont val="Times New Roman"/>
        <family val="1"/>
      </rPr>
      <t>)</t>
    </r>
  </si>
  <si>
    <t>Table S19. Primers used for RT-PCR</t>
    <phoneticPr fontId="31" type="noConversion"/>
  </si>
  <si>
    <t>TAC1</t>
    <phoneticPr fontId="1" type="noConversion"/>
  </si>
  <si>
    <t>CTTTATCTGGTCGCTGTCTG</t>
  </si>
  <si>
    <t>TACR3</t>
    <phoneticPr fontId="1" type="noConversion"/>
  </si>
  <si>
    <t>TGATGGGATTGTACATGGTTGAA</t>
  </si>
  <si>
    <t>ESR1-1</t>
    <phoneticPr fontId="1" type="noConversion"/>
  </si>
  <si>
    <t>CTTGCCTCTTCCGAGCTTCT</t>
  </si>
  <si>
    <t>GAACCGTGGGAAACAGCA</t>
    <phoneticPr fontId="1" type="noConversion"/>
  </si>
  <si>
    <t>CTGGTGTACTGTTTCCCATTGC</t>
    <phoneticPr fontId="1" type="noConversion"/>
  </si>
  <si>
    <t>GGAGCAAGTTAGGAGCAAACAG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</si>
</sst>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4"/>
      <name val="Times New Roman"/>
      <family val="1"/>
    </font>
    <font>
      <sz val="11"/>
      <color rgb="FF000000"/>
      <name val="Times New Roman"/>
      <family val="1"/>
    </font>
    <font>
      <sz val="11"/>
      <name val="等线"/>
      <family val="2"/>
      <scheme val="minor"/>
    </font>
    <font>
      <b/>
      <sz val="11"/>
      <name val="Times New Roman"/>
      <family val="1"/>
    </font>
    <font>
      <sz val="9"/>
      <name val="等线"/>
      <family val="2"/>
      <charset val="134"/>
      <scheme val="minor"/>
    </font>
    <font>
      <sz val="11"/>
      <color rgb="FFFF0000"/>
      <name val="Times New Roman"/>
      <family val="1"/>
    </font>
    <font>
      <sz val="11"/>
      <color rgb="FFFF0000"/>
      <name val="等线"/>
      <family val="2"/>
      <scheme val="minor"/>
    </font>
    <font>
      <sz val="11"/>
      <color rgb="FF7030A0"/>
      <name val="Times New Roman"/>
      <family val="1"/>
    </font>
    <font>
      <sz val="11"/>
      <color rgb="FF7030A0"/>
      <name val="宋体"/>
      <family val="1"/>
      <charset val="134"/>
    </font>
    <font>
      <sz val="11"/>
      <color rgb="FF0070C0"/>
      <name val="Times New Roman"/>
      <family val="1"/>
    </font>
    <font>
      <sz val="11"/>
      <color rgb="FF7030A0"/>
      <name val="等线"/>
      <family val="2"/>
      <scheme val="minor"/>
    </font>
    <font>
      <sz val="11"/>
      <color theme="8"/>
      <name val="Times New Roman"/>
      <family val="1"/>
    </font>
    <font>
      <sz val="11"/>
      <color theme="8"/>
      <name val="等线"/>
      <family val="2"/>
      <scheme val="minor"/>
    </font>
    <font>
      <b/>
      <sz val="11"/>
      <color theme="1"/>
      <name val="等线"/>
      <family val="3"/>
      <charset val="134"/>
    </font>
    <font>
      <sz val="8"/>
      <color rgb="FF222222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3">
    <xf numFmtId="0" fontId="0" fillId="0" borderId="0"/>
    <xf numFmtId="0" fontId="10" fillId="0" borderId="0" applyNumberFormat="0" applyFill="0" applyBorder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3" fillId="0" borderId="3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34" applyNumberFormat="0" applyAlignment="0" applyProtection="0">
      <alignment vertical="center"/>
    </xf>
    <xf numFmtId="0" fontId="18" fillId="6" borderId="35" applyNumberFormat="0" applyAlignment="0" applyProtection="0">
      <alignment vertical="center"/>
    </xf>
    <xf numFmtId="0" fontId="19" fillId="6" borderId="34" applyNumberFormat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1" fillId="7" borderId="3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8" borderId="38" applyNumberFormat="0" applyFont="0" applyAlignment="0" applyProtection="0">
      <alignment vertical="center"/>
    </xf>
  </cellStyleXfs>
  <cellXfs count="23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1" fontId="3" fillId="0" borderId="6" xfId="0" applyNumberFormat="1" applyFont="1" applyBorder="1" applyAlignment="1">
      <alignment horizontal="center" vertical="center"/>
    </xf>
    <xf numFmtId="11" fontId="3" fillId="0" borderId="1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6" fillId="0" borderId="4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9" fillId="0" borderId="0" xfId="0" applyFont="1" applyFill="1"/>
    <xf numFmtId="0" fontId="0" fillId="0" borderId="0" xfId="0" applyFill="1"/>
    <xf numFmtId="11" fontId="3" fillId="0" borderId="1" xfId="0" applyNumberFormat="1" applyFont="1" applyBorder="1" applyAlignment="1">
      <alignment vertical="center"/>
    </xf>
    <xf numFmtId="0" fontId="5" fillId="0" borderId="47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11" fontId="3" fillId="0" borderId="6" xfId="0" applyNumberFormat="1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horizontal="left" vertical="center"/>
    </xf>
    <xf numFmtId="11" fontId="3" fillId="0" borderId="18" xfId="0" applyNumberFormat="1" applyFont="1" applyBorder="1" applyAlignment="1">
      <alignment horizontal="left" vertical="center"/>
    </xf>
    <xf numFmtId="11" fontId="3" fillId="0" borderId="19" xfId="0" applyNumberFormat="1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1" fontId="3" fillId="0" borderId="1" xfId="0" applyNumberFormat="1" applyFont="1" applyBorder="1" applyAlignment="1">
      <alignment horizontal="left" vertical="center"/>
    </xf>
    <xf numFmtId="11" fontId="3" fillId="0" borderId="21" xfId="0" applyNumberFormat="1" applyFont="1" applyBorder="1" applyAlignment="1">
      <alignment horizontal="left" vertical="center"/>
    </xf>
    <xf numFmtId="11" fontId="3" fillId="0" borderId="66" xfId="0" applyNumberFormat="1" applyFont="1" applyBorder="1" applyAlignment="1">
      <alignment horizontal="left" vertical="center"/>
    </xf>
    <xf numFmtId="11" fontId="3" fillId="0" borderId="4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11" fontId="3" fillId="0" borderId="20" xfId="0" applyNumberFormat="1" applyFont="1" applyBorder="1" applyAlignment="1">
      <alignment horizontal="left" vertical="center"/>
    </xf>
    <xf numFmtId="11" fontId="3" fillId="0" borderId="22" xfId="0" applyNumberFormat="1" applyFont="1" applyBorder="1" applyAlignment="1">
      <alignment horizontal="left" vertical="center"/>
    </xf>
    <xf numFmtId="11" fontId="3" fillId="0" borderId="23" xfId="0" applyNumberFormat="1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11" fontId="3" fillId="0" borderId="6" xfId="0" applyNumberFormat="1" applyFont="1" applyBorder="1" applyAlignment="1">
      <alignment horizontal="left" vertical="center"/>
    </xf>
    <xf numFmtId="11" fontId="3" fillId="0" borderId="26" xfId="0" applyNumberFormat="1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11" fontId="3" fillId="0" borderId="16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1" fontId="3" fillId="0" borderId="53" xfId="0" applyNumberFormat="1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57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6" fillId="0" borderId="4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32" fillId="0" borderId="1" xfId="0" applyFont="1" applyFill="1" applyBorder="1"/>
    <xf numFmtId="0" fontId="32" fillId="0" borderId="44" xfId="0" applyFont="1" applyBorder="1" applyAlignment="1">
      <alignment horizontal="center" vertical="center"/>
    </xf>
    <xf numFmtId="0" fontId="33" fillId="0" borderId="0" xfId="0" applyFont="1"/>
    <xf numFmtId="0" fontId="32" fillId="0" borderId="20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vertical="center" wrapText="1"/>
    </xf>
    <xf numFmtId="0" fontId="34" fillId="0" borderId="1" xfId="0" applyFont="1" applyFill="1" applyBorder="1"/>
    <xf numFmtId="0" fontId="34" fillId="0" borderId="20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/>
    </xf>
    <xf numFmtId="0" fontId="37" fillId="0" borderId="0" xfId="0" applyFont="1"/>
    <xf numFmtId="0" fontId="34" fillId="0" borderId="6" xfId="0" applyFont="1" applyFill="1" applyBorder="1"/>
    <xf numFmtId="0" fontId="38" fillId="0" borderId="20" xfId="0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left" vertical="center"/>
    </xf>
    <xf numFmtId="0" fontId="38" fillId="0" borderId="1" xfId="0" applyFont="1" applyFill="1" applyBorder="1"/>
    <xf numFmtId="0" fontId="39" fillId="0" borderId="0" xfId="0" applyFont="1"/>
    <xf numFmtId="0" fontId="32" fillId="0" borderId="22" xfId="0" applyFont="1" applyFill="1" applyBorder="1" applyAlignment="1">
      <alignment horizontal="left" vertical="center"/>
    </xf>
    <xf numFmtId="0" fontId="32" fillId="0" borderId="23" xfId="0" applyFont="1" applyFill="1" applyBorder="1" applyAlignment="1">
      <alignment horizontal="left" vertical="center"/>
    </xf>
    <xf numFmtId="0" fontId="8" fillId="0" borderId="44" xfId="0" applyFont="1" applyFill="1" applyBorder="1" applyAlignment="1">
      <alignment vertical="center" wrapText="1"/>
    </xf>
    <xf numFmtId="0" fontId="32" fillId="0" borderId="21" xfId="0" applyFont="1" applyFill="1" applyBorder="1"/>
    <xf numFmtId="0" fontId="38" fillId="0" borderId="26" xfId="0" applyFont="1" applyFill="1" applyBorder="1"/>
    <xf numFmtId="0" fontId="34" fillId="0" borderId="21" xfId="0" applyFont="1" applyFill="1" applyBorder="1"/>
    <xf numFmtId="0" fontId="32" fillId="0" borderId="24" xfId="0" applyFont="1" applyFill="1" applyBorder="1"/>
    <xf numFmtId="0" fontId="9" fillId="0" borderId="21" xfId="0" applyFont="1" applyBorder="1" applyAlignment="1">
      <alignment wrapText="1"/>
    </xf>
    <xf numFmtId="0" fontId="9" fillId="0" borderId="24" xfId="0" applyFont="1" applyBorder="1" applyAlignment="1">
      <alignment wrapText="1"/>
    </xf>
    <xf numFmtId="0" fontId="3" fillId="0" borderId="1" xfId="0" applyFont="1" applyBorder="1"/>
    <xf numFmtId="11" fontId="3" fillId="0" borderId="1" xfId="0" applyNumberFormat="1" applyFont="1" applyBorder="1"/>
    <xf numFmtId="0" fontId="3" fillId="0" borderId="20" xfId="0" applyFont="1" applyBorder="1"/>
    <xf numFmtId="0" fontId="3" fillId="0" borderId="22" xfId="0" applyFont="1" applyBorder="1"/>
    <xf numFmtId="0" fontId="3" fillId="0" borderId="23" xfId="0" applyFont="1" applyBorder="1"/>
    <xf numFmtId="11" fontId="3" fillId="0" borderId="23" xfId="0" applyNumberFormat="1" applyFont="1" applyBorder="1"/>
    <xf numFmtId="0" fontId="3" fillId="0" borderId="25" xfId="0" applyFont="1" applyBorder="1"/>
    <xf numFmtId="0" fontId="3" fillId="0" borderId="6" xfId="0" applyFont="1" applyBorder="1"/>
    <xf numFmtId="0" fontId="9" fillId="0" borderId="26" xfId="0" applyFont="1" applyBorder="1" applyAlignment="1">
      <alignment wrapTex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1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1" fontId="3" fillId="0" borderId="6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11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69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top"/>
    </xf>
    <xf numFmtId="0" fontId="3" fillId="0" borderId="2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28" fillId="0" borderId="4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1" fillId="33" borderId="1" xfId="0" applyFont="1" applyFill="1" applyBorder="1" applyAlignment="1">
      <alignment vertical="center" wrapText="1"/>
    </xf>
  </cellXfs>
  <cellStyles count="43">
    <cellStyle name="20% - 着色 1" xfId="18" builtinId="30" customBuiltin="1"/>
    <cellStyle name="20% - 着色 2" xfId="22" builtinId="34" customBuiltin="1"/>
    <cellStyle name="20% - 着色 3" xfId="26" builtinId="38" customBuiltin="1"/>
    <cellStyle name="20% - 着色 4" xfId="30" builtinId="42" customBuiltin="1"/>
    <cellStyle name="20% - 着色 5" xfId="34" builtinId="46" customBuiltin="1"/>
    <cellStyle name="20% - 着色 6" xfId="38" builtinId="50" customBuiltin="1"/>
    <cellStyle name="40% - 着色 1" xfId="19" builtinId="31" customBuiltin="1"/>
    <cellStyle name="40% - 着色 2" xfId="23" builtinId="35" customBuiltin="1"/>
    <cellStyle name="40% - 着色 3" xfId="27" builtinId="39" customBuiltin="1"/>
    <cellStyle name="40% - 着色 4" xfId="31" builtinId="43" customBuiltin="1"/>
    <cellStyle name="40% - 着色 5" xfId="35" builtinId="47" customBuiltin="1"/>
    <cellStyle name="40% - 着色 6" xfId="39" builtinId="51" customBuiltin="1"/>
    <cellStyle name="60% - 着色 1" xfId="20" builtinId="32" customBuiltin="1"/>
    <cellStyle name="60% - 着色 2" xfId="24" builtinId="36" customBuiltin="1"/>
    <cellStyle name="60% - 着色 3" xfId="28" builtinId="40" customBuiltin="1"/>
    <cellStyle name="60% - 着色 4" xfId="32" builtinId="44" customBuiltin="1"/>
    <cellStyle name="60% - 着色 5" xfId="36" builtinId="48" customBuiltin="1"/>
    <cellStyle name="60% - 着色 6" xfId="40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1" xr:uid="{77BE50D6-7C87-46CF-B65A-22D96934FC34}"/>
    <cellStyle name="好" xfId="6" builtinId="26" customBuiltin="1"/>
    <cellStyle name="汇总" xfId="16" builtinId="25" customBuiltin="1"/>
    <cellStyle name="计算" xfId="11" builtinId="22" customBuiltin="1"/>
    <cellStyle name="检查单元格" xfId="13" builtinId="23" customBuiltin="1"/>
    <cellStyle name="解释性文本" xfId="15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7" builtinId="29" customBuiltin="1"/>
    <cellStyle name="着色 2" xfId="21" builtinId="33" customBuiltin="1"/>
    <cellStyle name="着色 3" xfId="25" builtinId="37" customBuiltin="1"/>
    <cellStyle name="着色 4" xfId="29" builtinId="41" customBuiltin="1"/>
    <cellStyle name="着色 5" xfId="33" builtinId="45" customBuiltin="1"/>
    <cellStyle name="着色 6" xfId="37" builtinId="49" customBuiltin="1"/>
    <cellStyle name="注释 2" xfId="42" xr:uid="{8C466F91-0CE8-4531-9D77-BB741C05204D}"/>
  </cellStyles>
  <dxfs count="12"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fgColor theme="0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866775</xdr:colOff>
      <xdr:row>0</xdr:row>
      <xdr:rowOff>219075</xdr:rowOff>
    </xdr:from>
    <xdr:ext cx="1116652" cy="264560"/>
    <xdr:sp macro="" textlink="">
      <xdr:nvSpPr>
        <xdr:cNvPr id="2" name="文本框 1">
          <a:extLst>
            <a:ext uri="{FF2B5EF4-FFF2-40B4-BE49-F238E27FC236}">
              <a16:creationId xmlns:a16="http://schemas.microsoft.com/office/drawing/2014/main" id="{3AD374D7-3FD7-449D-9B45-50C0E030FFC9}"/>
            </a:ext>
          </a:extLst>
        </xdr:cNvPr>
        <xdr:cNvSpPr txBox="1"/>
      </xdr:nvSpPr>
      <xdr:spPr>
        <a:xfrm>
          <a:off x="866775" y="219075"/>
          <a:ext cx="111665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100" b="1"/>
            <a:t>Pubertal tissues</a:t>
          </a:r>
          <a:endParaRPr lang="zh-CN" altLang="en-US" sz="1100" b="1"/>
        </a:p>
      </xdr:txBody>
    </xdr:sp>
    <xdr:clientData/>
  </xdr:oneCellAnchor>
  <xdr:oneCellAnchor>
    <xdr:from>
      <xdr:col>0</xdr:col>
      <xdr:colOff>285750</xdr:colOff>
      <xdr:row>1</xdr:row>
      <xdr:rowOff>133350</xdr:rowOff>
    </xdr:from>
    <xdr:ext cx="524374" cy="264560"/>
    <xdr:sp macro="" textlink="">
      <xdr:nvSpPr>
        <xdr:cNvPr id="3" name="文本框 2">
          <a:extLst>
            <a:ext uri="{FF2B5EF4-FFF2-40B4-BE49-F238E27FC236}">
              <a16:creationId xmlns:a16="http://schemas.microsoft.com/office/drawing/2014/main" id="{5F35CA38-074F-465F-8584-593D6111A0A2}"/>
            </a:ext>
          </a:extLst>
        </xdr:cNvPr>
        <xdr:cNvSpPr txBox="1"/>
      </xdr:nvSpPr>
      <xdr:spPr>
        <a:xfrm>
          <a:off x="285750" y="371475"/>
          <a:ext cx="5243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100" b="1"/>
            <a:t>Types</a:t>
          </a:r>
          <a:endParaRPr lang="zh-CN" altLang="en-US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workbookViewId="0">
      <selection sqref="A1:G1"/>
    </sheetView>
  </sheetViews>
  <sheetFormatPr defaultColWidth="9" defaultRowHeight="15" x14ac:dyDescent="0.25"/>
  <cols>
    <col min="1" max="1" width="17.625" style="4" customWidth="1"/>
    <col min="2" max="2" width="15.625" style="4" customWidth="1"/>
    <col min="3" max="7" width="20.625" style="4" customWidth="1"/>
    <col min="8" max="16384" width="9" style="4"/>
  </cols>
  <sheetData>
    <row r="1" spans="1:7" x14ac:dyDescent="0.25">
      <c r="A1" s="168" t="s">
        <v>254</v>
      </c>
      <c r="B1" s="169"/>
      <c r="C1" s="169"/>
      <c r="D1" s="169"/>
      <c r="E1" s="169"/>
      <c r="F1" s="169"/>
      <c r="G1" s="170"/>
    </row>
    <row r="2" spans="1:7" x14ac:dyDescent="0.25">
      <c r="A2" s="3" t="s">
        <v>107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 x14ac:dyDescent="0.25">
      <c r="A3" s="165" t="s">
        <v>108</v>
      </c>
      <c r="B3" s="13" t="s">
        <v>110</v>
      </c>
      <c r="C3" s="1">
        <f>34782693*2</f>
        <v>69565386</v>
      </c>
      <c r="D3" s="1">
        <f t="shared" ref="D3:D10" si="0">C3*150</f>
        <v>10434807900</v>
      </c>
      <c r="E3" s="14">
        <f>C3*F3</f>
        <v>65259288.606600001</v>
      </c>
      <c r="F3" s="15">
        <v>0.93810000000000004</v>
      </c>
      <c r="G3" s="15">
        <v>0.85040000000000004</v>
      </c>
    </row>
    <row r="4" spans="1:7" x14ac:dyDescent="0.25">
      <c r="A4" s="166"/>
      <c r="B4" s="13" t="s">
        <v>111</v>
      </c>
      <c r="C4" s="1">
        <f>34527045*2</f>
        <v>69054090</v>
      </c>
      <c r="D4" s="1">
        <f t="shared" si="0"/>
        <v>10358113500</v>
      </c>
      <c r="E4" s="14">
        <f t="shared" ref="E4:E11" si="1">C4*F4</f>
        <v>65573763.864</v>
      </c>
      <c r="F4" s="15">
        <v>0.9496</v>
      </c>
      <c r="G4" s="15">
        <v>0.84199999999999997</v>
      </c>
    </row>
    <row r="5" spans="1:7" x14ac:dyDescent="0.25">
      <c r="A5" s="167"/>
      <c r="B5" s="13" t="s">
        <v>112</v>
      </c>
      <c r="C5" s="1">
        <f>31142488*2</f>
        <v>62284976</v>
      </c>
      <c r="D5" s="1">
        <f t="shared" si="0"/>
        <v>9342746400</v>
      </c>
      <c r="E5" s="14">
        <f t="shared" si="1"/>
        <v>58647533.401600003</v>
      </c>
      <c r="F5" s="15">
        <v>0.94159999999999999</v>
      </c>
      <c r="G5" s="15">
        <v>0.86399999999999999</v>
      </c>
    </row>
    <row r="6" spans="1:7" x14ac:dyDescent="0.25">
      <c r="A6" s="165" t="s">
        <v>109</v>
      </c>
      <c r="B6" s="13" t="s">
        <v>113</v>
      </c>
      <c r="C6" s="1">
        <f>38351230*2</f>
        <v>76702460</v>
      </c>
      <c r="D6" s="1">
        <f t="shared" si="0"/>
        <v>11505369000</v>
      </c>
      <c r="E6" s="14">
        <f t="shared" si="1"/>
        <v>67613218.489999995</v>
      </c>
      <c r="F6" s="15">
        <v>0.88149999999999995</v>
      </c>
      <c r="G6" s="15">
        <v>0.76590000000000003</v>
      </c>
    </row>
    <row r="7" spans="1:7" x14ac:dyDescent="0.25">
      <c r="A7" s="166"/>
      <c r="B7" s="13" t="s">
        <v>114</v>
      </c>
      <c r="C7" s="1">
        <f>33789057*2</f>
        <v>67578114</v>
      </c>
      <c r="D7" s="1">
        <f t="shared" si="0"/>
        <v>10136717100</v>
      </c>
      <c r="E7" s="14">
        <f t="shared" si="1"/>
        <v>63131474.098800004</v>
      </c>
      <c r="F7" s="15">
        <v>0.93420000000000003</v>
      </c>
      <c r="G7" s="15">
        <v>0.83819999999999995</v>
      </c>
    </row>
    <row r="8" spans="1:7" x14ac:dyDescent="0.25">
      <c r="A8" s="167"/>
      <c r="B8" s="13" t="s">
        <v>115</v>
      </c>
      <c r="C8" s="1">
        <f>32821293*2</f>
        <v>65642586</v>
      </c>
      <c r="D8" s="1">
        <f t="shared" si="0"/>
        <v>9846387900</v>
      </c>
      <c r="E8" s="14">
        <f t="shared" si="1"/>
        <v>62137271.907600001</v>
      </c>
      <c r="F8" s="15">
        <v>0.9466</v>
      </c>
      <c r="G8" s="15">
        <v>0.87339999999999995</v>
      </c>
    </row>
    <row r="9" spans="1:7" x14ac:dyDescent="0.25">
      <c r="A9" s="165" t="s">
        <v>119</v>
      </c>
      <c r="B9" s="13" t="s">
        <v>116</v>
      </c>
      <c r="C9" s="1">
        <f>32619772*2</f>
        <v>65239544</v>
      </c>
      <c r="D9" s="1">
        <f t="shared" si="0"/>
        <v>9785931600</v>
      </c>
      <c r="E9" s="14">
        <f t="shared" si="1"/>
        <v>61957994.936799996</v>
      </c>
      <c r="F9" s="15">
        <v>0.94969999999999999</v>
      </c>
      <c r="G9" s="15">
        <v>0.82020000000000004</v>
      </c>
    </row>
    <row r="10" spans="1:7" x14ac:dyDescent="0.25">
      <c r="A10" s="166"/>
      <c r="B10" s="13" t="s">
        <v>117</v>
      </c>
      <c r="C10" s="1">
        <f>31637455*2</f>
        <v>63274910</v>
      </c>
      <c r="D10" s="1">
        <f t="shared" si="0"/>
        <v>9491236500</v>
      </c>
      <c r="E10" s="14">
        <f t="shared" si="1"/>
        <v>60136474.464000002</v>
      </c>
      <c r="F10" s="15">
        <v>0.95040000000000002</v>
      </c>
      <c r="G10" s="15">
        <v>0.89159999999999995</v>
      </c>
    </row>
    <row r="11" spans="1:7" x14ac:dyDescent="0.25">
      <c r="A11" s="167"/>
      <c r="B11" s="13" t="s">
        <v>118</v>
      </c>
      <c r="C11" s="1">
        <f>35824545*2</f>
        <v>71649090</v>
      </c>
      <c r="D11" s="1">
        <f>C11*150</f>
        <v>10747363500</v>
      </c>
      <c r="E11" s="14">
        <f t="shared" si="1"/>
        <v>67844523.320999995</v>
      </c>
      <c r="F11" s="15">
        <v>0.94689999999999996</v>
      </c>
      <c r="G11" s="15">
        <v>0.87949999999999995</v>
      </c>
    </row>
    <row r="12" spans="1:7" x14ac:dyDescent="0.25">
      <c r="A12" s="165" t="s">
        <v>108</v>
      </c>
      <c r="B12" s="13" t="s">
        <v>120</v>
      </c>
      <c r="C12" s="1">
        <f>36005316*2</f>
        <v>72010632</v>
      </c>
      <c r="D12" s="1">
        <f>C12*150</f>
        <v>10801594800</v>
      </c>
      <c r="E12" s="14">
        <f t="shared" ref="E12:E20" si="2">C12*F12</f>
        <v>67106707.9608</v>
      </c>
      <c r="F12" s="15">
        <v>0.93189999999999995</v>
      </c>
      <c r="G12" s="15">
        <v>0.79090000000000005</v>
      </c>
    </row>
    <row r="13" spans="1:7" x14ac:dyDescent="0.25">
      <c r="A13" s="166"/>
      <c r="B13" s="13" t="s">
        <v>122</v>
      </c>
      <c r="C13" s="1">
        <f>42905482*2</f>
        <v>85810964</v>
      </c>
      <c r="D13" s="1">
        <f>C13*150</f>
        <v>12871644600</v>
      </c>
      <c r="E13" s="14">
        <f t="shared" si="2"/>
        <v>80344805.593199998</v>
      </c>
      <c r="F13" s="15">
        <v>0.93630000000000002</v>
      </c>
      <c r="G13" s="15">
        <v>0.82410000000000005</v>
      </c>
    </row>
    <row r="14" spans="1:7" x14ac:dyDescent="0.25">
      <c r="A14" s="167"/>
      <c r="B14" s="13" t="s">
        <v>123</v>
      </c>
      <c r="C14" s="1">
        <f>35215756*2</f>
        <v>70431512</v>
      </c>
      <c r="D14" s="1">
        <f t="shared" ref="D14:D19" si="3">C14*150</f>
        <v>10564726800</v>
      </c>
      <c r="E14" s="14">
        <f t="shared" si="2"/>
        <v>64613869.108800001</v>
      </c>
      <c r="F14" s="15">
        <v>0.91739999999999999</v>
      </c>
      <c r="G14" s="15">
        <v>0.8206</v>
      </c>
    </row>
    <row r="15" spans="1:7" x14ac:dyDescent="0.25">
      <c r="A15" s="165" t="s">
        <v>109</v>
      </c>
      <c r="B15" s="13" t="s">
        <v>124</v>
      </c>
      <c r="C15" s="1">
        <f>35933265*2</f>
        <v>71866530</v>
      </c>
      <c r="D15" s="1">
        <f t="shared" si="3"/>
        <v>10779979500</v>
      </c>
      <c r="E15" s="14">
        <f t="shared" si="2"/>
        <v>67791697.748999998</v>
      </c>
      <c r="F15" s="15">
        <v>0.94330000000000003</v>
      </c>
      <c r="G15" s="15">
        <v>0.80779999999999996</v>
      </c>
    </row>
    <row r="16" spans="1:7" x14ac:dyDescent="0.25">
      <c r="A16" s="166"/>
      <c r="B16" s="13" t="s">
        <v>125</v>
      </c>
      <c r="C16" s="1">
        <f>40887988*2</f>
        <v>81775976</v>
      </c>
      <c r="D16" s="1">
        <f t="shared" si="3"/>
        <v>12266396400</v>
      </c>
      <c r="E16" s="14">
        <f t="shared" si="2"/>
        <v>75503758.640799999</v>
      </c>
      <c r="F16" s="15">
        <v>0.92330000000000001</v>
      </c>
      <c r="G16" s="15">
        <v>0.78410000000000002</v>
      </c>
    </row>
    <row r="17" spans="1:7" x14ac:dyDescent="0.25">
      <c r="A17" s="167"/>
      <c r="B17" s="13" t="s">
        <v>126</v>
      </c>
      <c r="C17" s="1">
        <f>35972799*2</f>
        <v>71945598</v>
      </c>
      <c r="D17" s="1">
        <f t="shared" si="3"/>
        <v>10791839700</v>
      </c>
      <c r="E17" s="14">
        <f t="shared" si="2"/>
        <v>68226010.583399996</v>
      </c>
      <c r="F17" s="15">
        <v>0.94830000000000003</v>
      </c>
      <c r="G17" s="15">
        <v>0.84750000000000003</v>
      </c>
    </row>
    <row r="18" spans="1:7" x14ac:dyDescent="0.25">
      <c r="A18" s="165" t="s">
        <v>119</v>
      </c>
      <c r="B18" s="13" t="s">
        <v>127</v>
      </c>
      <c r="C18" s="1">
        <f>2*32004060</f>
        <v>64008120</v>
      </c>
      <c r="D18" s="1">
        <f t="shared" si="3"/>
        <v>9601218000</v>
      </c>
      <c r="E18" s="14">
        <f t="shared" si="2"/>
        <v>60481272.588</v>
      </c>
      <c r="F18" s="16">
        <v>0.94489999999999996</v>
      </c>
      <c r="G18" s="15">
        <v>0.86819999999999997</v>
      </c>
    </row>
    <row r="19" spans="1:7" x14ac:dyDescent="0.25">
      <c r="A19" s="166"/>
      <c r="B19" s="13" t="s">
        <v>128</v>
      </c>
      <c r="C19" s="1">
        <f>2*37674001</f>
        <v>75348002</v>
      </c>
      <c r="D19" s="1">
        <f t="shared" si="3"/>
        <v>11302200300</v>
      </c>
      <c r="E19" s="14">
        <f t="shared" si="2"/>
        <v>71701158.703199998</v>
      </c>
      <c r="F19" s="15">
        <v>0.9516</v>
      </c>
      <c r="G19" s="15">
        <v>0.85880000000000001</v>
      </c>
    </row>
    <row r="20" spans="1:7" x14ac:dyDescent="0.25">
      <c r="A20" s="167"/>
      <c r="B20" s="13" t="s">
        <v>121</v>
      </c>
      <c r="C20" s="1">
        <f>39829906*2</f>
        <v>79659812</v>
      </c>
      <c r="D20" s="1">
        <f>C20*150</f>
        <v>11948971800</v>
      </c>
      <c r="E20" s="14">
        <f t="shared" si="2"/>
        <v>75644957.475199997</v>
      </c>
      <c r="F20" s="15">
        <v>0.9496</v>
      </c>
      <c r="G20" s="15">
        <v>0.83099999999999996</v>
      </c>
    </row>
    <row r="21" spans="1:7" x14ac:dyDescent="0.25">
      <c r="A21" s="165" t="s">
        <v>108</v>
      </c>
      <c r="B21" s="13" t="s">
        <v>129</v>
      </c>
      <c r="C21" s="1">
        <v>63231014</v>
      </c>
      <c r="D21" s="1">
        <f>C21*150</f>
        <v>9484652100</v>
      </c>
      <c r="E21" s="14">
        <f>C21*F21</f>
        <v>59430830.058600001</v>
      </c>
      <c r="F21" s="15">
        <v>0.93989999999999996</v>
      </c>
      <c r="G21" s="15">
        <v>0.87370000000000003</v>
      </c>
    </row>
    <row r="22" spans="1:7" x14ac:dyDescent="0.25">
      <c r="A22" s="166"/>
      <c r="B22" s="13" t="s">
        <v>130</v>
      </c>
      <c r="C22" s="1">
        <v>74681678</v>
      </c>
      <c r="D22" s="1">
        <f t="shared" ref="D22:D28" si="4">C22*150</f>
        <v>11202251700</v>
      </c>
      <c r="E22" s="14">
        <f t="shared" ref="E22:E29" si="5">C22*F22</f>
        <v>69879646.104599997</v>
      </c>
      <c r="F22" s="15">
        <v>0.93569999999999998</v>
      </c>
      <c r="G22" s="15">
        <v>0.87180000000000002</v>
      </c>
    </row>
    <row r="23" spans="1:7" x14ac:dyDescent="0.25">
      <c r="A23" s="167"/>
      <c r="B23" s="13" t="s">
        <v>131</v>
      </c>
      <c r="C23" s="1">
        <v>69630248</v>
      </c>
      <c r="D23" s="1">
        <f t="shared" si="4"/>
        <v>10444537200</v>
      </c>
      <c r="E23" s="14">
        <f t="shared" si="5"/>
        <v>66023401.1536</v>
      </c>
      <c r="F23" s="15">
        <v>0.94820000000000004</v>
      </c>
      <c r="G23" s="15">
        <v>0.87609999999999999</v>
      </c>
    </row>
    <row r="24" spans="1:7" x14ac:dyDescent="0.25">
      <c r="A24" s="165" t="s">
        <v>109</v>
      </c>
      <c r="B24" s="13" t="s">
        <v>132</v>
      </c>
      <c r="C24" s="1">
        <v>61977036</v>
      </c>
      <c r="D24" s="1">
        <f t="shared" si="4"/>
        <v>9296555400</v>
      </c>
      <c r="E24" s="14">
        <f t="shared" si="5"/>
        <v>50306760.121199995</v>
      </c>
      <c r="F24" s="15">
        <v>0.81169999999999998</v>
      </c>
      <c r="G24" s="15">
        <v>0.74660000000000004</v>
      </c>
    </row>
    <row r="25" spans="1:7" x14ac:dyDescent="0.25">
      <c r="A25" s="166"/>
      <c r="B25" s="13" t="s">
        <v>133</v>
      </c>
      <c r="C25" s="1">
        <v>58629344</v>
      </c>
      <c r="D25" s="1">
        <f t="shared" si="4"/>
        <v>8794401600</v>
      </c>
      <c r="E25" s="14">
        <f t="shared" si="5"/>
        <v>55381278.342399999</v>
      </c>
      <c r="F25" s="15">
        <v>0.9446</v>
      </c>
      <c r="G25" s="15">
        <v>0.85560000000000003</v>
      </c>
    </row>
    <row r="26" spans="1:7" x14ac:dyDescent="0.25">
      <c r="A26" s="167"/>
      <c r="B26" s="13" t="s">
        <v>134</v>
      </c>
      <c r="C26" s="1">
        <v>71088616</v>
      </c>
      <c r="D26" s="1">
        <f t="shared" si="4"/>
        <v>10663292400</v>
      </c>
      <c r="E26" s="14">
        <f t="shared" si="5"/>
        <v>67349354.7984</v>
      </c>
      <c r="F26" s="15">
        <v>0.94740000000000002</v>
      </c>
      <c r="G26" s="15">
        <v>0.87250000000000005</v>
      </c>
    </row>
    <row r="27" spans="1:7" x14ac:dyDescent="0.25">
      <c r="A27" s="165" t="s">
        <v>119</v>
      </c>
      <c r="B27" s="13" t="s">
        <v>135</v>
      </c>
      <c r="C27" s="1">
        <v>63467488</v>
      </c>
      <c r="D27" s="1">
        <f t="shared" si="4"/>
        <v>9520123200</v>
      </c>
      <c r="E27" s="14">
        <f t="shared" si="5"/>
        <v>60224299.363200001</v>
      </c>
      <c r="F27" s="15">
        <v>0.94889999999999997</v>
      </c>
      <c r="G27" s="15">
        <v>0.82969999999999999</v>
      </c>
    </row>
    <row r="28" spans="1:7" x14ac:dyDescent="0.25">
      <c r="A28" s="166"/>
      <c r="B28" s="13" t="s">
        <v>136</v>
      </c>
      <c r="C28" s="1">
        <v>65048680</v>
      </c>
      <c r="D28" s="1">
        <f t="shared" si="4"/>
        <v>9757302000</v>
      </c>
      <c r="E28" s="14">
        <f t="shared" si="5"/>
        <v>62010906.644000001</v>
      </c>
      <c r="F28" s="15">
        <v>0.95330000000000004</v>
      </c>
      <c r="G28" s="15">
        <v>0.86960000000000004</v>
      </c>
    </row>
    <row r="29" spans="1:7" x14ac:dyDescent="0.25">
      <c r="A29" s="167"/>
      <c r="B29" s="13" t="s">
        <v>137</v>
      </c>
      <c r="C29" s="1">
        <v>69483922</v>
      </c>
      <c r="D29" s="1">
        <f>C29*150</f>
        <v>10422588300</v>
      </c>
      <c r="E29" s="14">
        <f t="shared" si="5"/>
        <v>65884654.840400003</v>
      </c>
      <c r="F29" s="15">
        <v>0.94820000000000004</v>
      </c>
      <c r="G29" s="15">
        <v>0.95330000000000004</v>
      </c>
    </row>
  </sheetData>
  <mergeCells count="10">
    <mergeCell ref="A27:A29"/>
    <mergeCell ref="A3:A5"/>
    <mergeCell ref="A6:A8"/>
    <mergeCell ref="A1:G1"/>
    <mergeCell ref="A9:A11"/>
    <mergeCell ref="A12:A14"/>
    <mergeCell ref="A15:A17"/>
    <mergeCell ref="A18:A20"/>
    <mergeCell ref="A21:A23"/>
    <mergeCell ref="A24:A26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881A0-8046-46CE-BAFC-44CC0074625F}">
  <dimension ref="A1:H47"/>
  <sheetViews>
    <sheetView workbookViewId="0">
      <selection activeCell="F2" sqref="F2"/>
    </sheetView>
  </sheetViews>
  <sheetFormatPr defaultRowHeight="14.25" x14ac:dyDescent="0.2"/>
  <cols>
    <col min="1" max="1" width="21.25" customWidth="1"/>
    <col min="2" max="2" width="15.5" customWidth="1"/>
    <col min="3" max="3" width="11.125" customWidth="1"/>
    <col min="4" max="4" width="9.875" customWidth="1"/>
    <col min="5" max="5" width="11.375" customWidth="1"/>
  </cols>
  <sheetData>
    <row r="1" spans="1:8" ht="16.5" thickBot="1" x14ac:dyDescent="0.25">
      <c r="A1" s="181" t="s">
        <v>8006</v>
      </c>
      <c r="B1" s="182"/>
      <c r="C1" s="182"/>
      <c r="D1" s="182"/>
      <c r="E1" s="182"/>
      <c r="F1" s="182"/>
      <c r="G1" s="182"/>
      <c r="H1" s="183"/>
    </row>
    <row r="2" spans="1:8" ht="15.75" thickBot="1" x14ac:dyDescent="0.25">
      <c r="A2" s="54" t="s">
        <v>73</v>
      </c>
      <c r="B2" s="55" t="s">
        <v>255</v>
      </c>
      <c r="C2" s="55" t="s">
        <v>256</v>
      </c>
      <c r="D2" s="55" t="s">
        <v>257</v>
      </c>
      <c r="E2" s="55" t="s">
        <v>258</v>
      </c>
      <c r="F2" s="55" t="s">
        <v>8013</v>
      </c>
      <c r="G2" s="55" t="s">
        <v>259</v>
      </c>
      <c r="H2" s="56" t="s">
        <v>260</v>
      </c>
    </row>
    <row r="3" spans="1:8" ht="15" x14ac:dyDescent="0.2">
      <c r="A3" s="50" t="s">
        <v>184</v>
      </c>
      <c r="B3" s="51" t="s">
        <v>183</v>
      </c>
      <c r="C3" s="51" t="s">
        <v>1471</v>
      </c>
      <c r="D3" s="51" t="s">
        <v>282</v>
      </c>
      <c r="E3" s="53">
        <v>1.4959728161087201E-7</v>
      </c>
      <c r="F3" s="53">
        <v>1.00230178679284E-5</v>
      </c>
      <c r="G3" s="51" t="s">
        <v>1472</v>
      </c>
      <c r="H3" s="52">
        <v>72</v>
      </c>
    </row>
    <row r="4" spans="1:8" ht="15" x14ac:dyDescent="0.2">
      <c r="A4" s="30" t="s">
        <v>182</v>
      </c>
      <c r="B4" s="29" t="s">
        <v>181</v>
      </c>
      <c r="C4" s="29" t="s">
        <v>1530</v>
      </c>
      <c r="D4" s="29" t="s">
        <v>271</v>
      </c>
      <c r="E4" s="29">
        <v>6.5176752766257498E-3</v>
      </c>
      <c r="F4" s="29">
        <v>2.73520285461499E-2</v>
      </c>
      <c r="G4" s="29" t="s">
        <v>1531</v>
      </c>
      <c r="H4" s="48">
        <v>65</v>
      </c>
    </row>
    <row r="5" spans="1:8" ht="15" x14ac:dyDescent="0.2">
      <c r="A5" s="30" t="s">
        <v>343</v>
      </c>
      <c r="B5" s="29" t="s">
        <v>344</v>
      </c>
      <c r="C5" s="29" t="s">
        <v>1506</v>
      </c>
      <c r="D5" s="29" t="s">
        <v>345</v>
      </c>
      <c r="E5" s="29">
        <v>3.9265288947002E-4</v>
      </c>
      <c r="F5" s="29">
        <v>3.1569292313389599E-3</v>
      </c>
      <c r="G5" s="29" t="s">
        <v>1507</v>
      </c>
      <c r="H5" s="48">
        <v>59</v>
      </c>
    </row>
    <row r="6" spans="1:8" ht="15" x14ac:dyDescent="0.2">
      <c r="A6" s="30" t="s">
        <v>84</v>
      </c>
      <c r="B6" s="29" t="s">
        <v>44</v>
      </c>
      <c r="C6" s="29" t="s">
        <v>1490</v>
      </c>
      <c r="D6" s="29" t="s">
        <v>336</v>
      </c>
      <c r="E6" s="40">
        <v>4.4704421547159502E-5</v>
      </c>
      <c r="F6" s="29">
        <v>6.2799039013288795E-4</v>
      </c>
      <c r="G6" s="29" t="s">
        <v>1491</v>
      </c>
      <c r="H6" s="48">
        <v>56</v>
      </c>
    </row>
    <row r="7" spans="1:8" ht="15" x14ac:dyDescent="0.2">
      <c r="A7" s="30" t="s">
        <v>186</v>
      </c>
      <c r="B7" s="29" t="s">
        <v>185</v>
      </c>
      <c r="C7" s="29" t="s">
        <v>1490</v>
      </c>
      <c r="D7" s="29" t="s">
        <v>299</v>
      </c>
      <c r="E7" s="29">
        <v>3.0767190714357101E-3</v>
      </c>
      <c r="F7" s="29">
        <v>1.54249277301289E-2</v>
      </c>
      <c r="G7" s="29" t="s">
        <v>1522</v>
      </c>
      <c r="H7" s="48">
        <v>56</v>
      </c>
    </row>
    <row r="8" spans="1:8" ht="15" x14ac:dyDescent="0.2">
      <c r="A8" s="30" t="s">
        <v>105</v>
      </c>
      <c r="B8" s="29" t="s">
        <v>40</v>
      </c>
      <c r="C8" s="29" t="s">
        <v>1467</v>
      </c>
      <c r="D8" s="29" t="s">
        <v>313</v>
      </c>
      <c r="E8" s="40">
        <v>8.7562850258003006E-8</v>
      </c>
      <c r="F8" s="40">
        <v>9.5139572688550098E-6</v>
      </c>
      <c r="G8" s="29" t="s">
        <v>1468</v>
      </c>
      <c r="H8" s="48">
        <v>55</v>
      </c>
    </row>
    <row r="9" spans="1:8" ht="15" x14ac:dyDescent="0.2">
      <c r="A9" s="30" t="s">
        <v>99</v>
      </c>
      <c r="B9" s="29" t="s">
        <v>187</v>
      </c>
      <c r="C9" s="29" t="s">
        <v>1475</v>
      </c>
      <c r="D9" s="29" t="s">
        <v>322</v>
      </c>
      <c r="E9" s="40">
        <v>7.0877968480377105E-7</v>
      </c>
      <c r="F9" s="40">
        <v>2.8492943329111599E-5</v>
      </c>
      <c r="G9" s="29" t="s">
        <v>1476</v>
      </c>
      <c r="H9" s="48">
        <v>47</v>
      </c>
    </row>
    <row r="10" spans="1:8" ht="15" x14ac:dyDescent="0.2">
      <c r="A10" s="30" t="s">
        <v>151</v>
      </c>
      <c r="B10" s="29" t="s">
        <v>49</v>
      </c>
      <c r="C10" s="29" t="s">
        <v>1475</v>
      </c>
      <c r="D10" s="29" t="s">
        <v>298</v>
      </c>
      <c r="E10" s="40">
        <v>1.41786386149638E-6</v>
      </c>
      <c r="F10" s="40">
        <v>4.7498439360128803E-5</v>
      </c>
      <c r="G10" s="29" t="s">
        <v>1477</v>
      </c>
      <c r="H10" s="48">
        <v>47</v>
      </c>
    </row>
    <row r="11" spans="1:8" ht="15" x14ac:dyDescent="0.2">
      <c r="A11" s="30" t="s">
        <v>154</v>
      </c>
      <c r="B11" s="29" t="s">
        <v>189</v>
      </c>
      <c r="C11" s="29" t="s">
        <v>1475</v>
      </c>
      <c r="D11" s="29" t="s">
        <v>269</v>
      </c>
      <c r="E11" s="29">
        <v>1.12189993193289E-3</v>
      </c>
      <c r="F11" s="29">
        <v>6.8333904945003599E-3</v>
      </c>
      <c r="G11" s="29" t="s">
        <v>1515</v>
      </c>
      <c r="H11" s="48">
        <v>47</v>
      </c>
    </row>
    <row r="12" spans="1:8" ht="15" x14ac:dyDescent="0.2">
      <c r="A12" s="30" t="s">
        <v>139</v>
      </c>
      <c r="B12" s="29" t="s">
        <v>188</v>
      </c>
      <c r="C12" s="29" t="s">
        <v>1509</v>
      </c>
      <c r="D12" s="29" t="s">
        <v>286</v>
      </c>
      <c r="E12" s="29">
        <v>5.5601864347561603E-4</v>
      </c>
      <c r="F12" s="29">
        <v>3.8770691852673001E-3</v>
      </c>
      <c r="G12" s="29" t="s">
        <v>1510</v>
      </c>
      <c r="H12" s="48">
        <v>43</v>
      </c>
    </row>
    <row r="13" spans="1:8" ht="15" x14ac:dyDescent="0.2">
      <c r="A13" s="30" t="s">
        <v>194</v>
      </c>
      <c r="B13" s="29" t="s">
        <v>193</v>
      </c>
      <c r="C13" s="29" t="s">
        <v>1478</v>
      </c>
      <c r="D13" s="29" t="s">
        <v>261</v>
      </c>
      <c r="E13" s="40">
        <v>8.1568953300669092E-6</v>
      </c>
      <c r="F13" s="29">
        <v>2.3421942304906399E-4</v>
      </c>
      <c r="G13" s="29" t="s">
        <v>1479</v>
      </c>
      <c r="H13" s="48">
        <v>42</v>
      </c>
    </row>
    <row r="14" spans="1:8" ht="15" x14ac:dyDescent="0.2">
      <c r="A14" s="30" t="s">
        <v>225</v>
      </c>
      <c r="B14" s="29" t="s">
        <v>221</v>
      </c>
      <c r="C14" s="29" t="s">
        <v>1516</v>
      </c>
      <c r="D14" s="29" t="s">
        <v>359</v>
      </c>
      <c r="E14" s="29">
        <v>1.1820885839469799E-3</v>
      </c>
      <c r="F14" s="29">
        <v>6.9882295698042197E-3</v>
      </c>
      <c r="G14" s="29" t="s">
        <v>1517</v>
      </c>
      <c r="H14" s="48">
        <v>41</v>
      </c>
    </row>
    <row r="15" spans="1:8" ht="15" x14ac:dyDescent="0.2">
      <c r="A15" s="30" t="s">
        <v>227</v>
      </c>
      <c r="B15" s="29" t="s">
        <v>223</v>
      </c>
      <c r="C15" s="29" t="s">
        <v>1485</v>
      </c>
      <c r="D15" s="29" t="s">
        <v>332</v>
      </c>
      <c r="E15" s="40">
        <v>2.2135604727997499E-5</v>
      </c>
      <c r="F15" s="29">
        <v>4.0447786821159098E-4</v>
      </c>
      <c r="G15" s="29" t="s">
        <v>1486</v>
      </c>
      <c r="H15" s="48">
        <v>39</v>
      </c>
    </row>
    <row r="16" spans="1:8" ht="15" x14ac:dyDescent="0.2">
      <c r="A16" s="30" t="s">
        <v>333</v>
      </c>
      <c r="B16" s="29" t="s">
        <v>334</v>
      </c>
      <c r="C16" s="29" t="s">
        <v>1485</v>
      </c>
      <c r="D16" s="29" t="s">
        <v>335</v>
      </c>
      <c r="E16" s="40">
        <v>2.7350806202309299E-5</v>
      </c>
      <c r="F16" s="29">
        <v>4.2381983054467403E-4</v>
      </c>
      <c r="G16" s="29" t="s">
        <v>1487</v>
      </c>
      <c r="H16" s="48">
        <v>39</v>
      </c>
    </row>
    <row r="17" spans="1:8" ht="15" x14ac:dyDescent="0.2">
      <c r="A17" s="30" t="s">
        <v>196</v>
      </c>
      <c r="B17" s="29" t="s">
        <v>195</v>
      </c>
      <c r="C17" s="29" t="s">
        <v>1485</v>
      </c>
      <c r="D17" s="29" t="s">
        <v>283</v>
      </c>
      <c r="E17" s="29">
        <v>4.3157178311416499E-4</v>
      </c>
      <c r="F17" s="29">
        <v>3.3363818617671999E-3</v>
      </c>
      <c r="G17" s="29" t="s">
        <v>1508</v>
      </c>
      <c r="H17" s="48">
        <v>39</v>
      </c>
    </row>
    <row r="18" spans="1:8" ht="15" x14ac:dyDescent="0.2">
      <c r="A18" s="30" t="s">
        <v>141</v>
      </c>
      <c r="B18" s="29" t="s">
        <v>29</v>
      </c>
      <c r="C18" s="29" t="s">
        <v>1526</v>
      </c>
      <c r="D18" s="29" t="s">
        <v>281</v>
      </c>
      <c r="E18" s="29">
        <v>4.4642965361238497E-3</v>
      </c>
      <c r="F18" s="29">
        <v>2.0393718267292998E-2</v>
      </c>
      <c r="G18" s="29" t="s">
        <v>1527</v>
      </c>
      <c r="H18" s="48">
        <v>38</v>
      </c>
    </row>
    <row r="19" spans="1:8" ht="15" x14ac:dyDescent="0.2">
      <c r="A19" s="30" t="s">
        <v>374</v>
      </c>
      <c r="B19" s="29" t="s">
        <v>375</v>
      </c>
      <c r="C19" s="29" t="s">
        <v>1526</v>
      </c>
      <c r="D19" s="29" t="s">
        <v>359</v>
      </c>
      <c r="E19" s="29">
        <v>7.1256196206173697E-3</v>
      </c>
      <c r="F19" s="29">
        <v>2.92295825253896E-2</v>
      </c>
      <c r="G19" s="29" t="s">
        <v>1532</v>
      </c>
      <c r="H19" s="48">
        <v>38</v>
      </c>
    </row>
    <row r="20" spans="1:8" ht="15" x14ac:dyDescent="0.2">
      <c r="A20" s="30" t="s">
        <v>198</v>
      </c>
      <c r="B20" s="29" t="s">
        <v>197</v>
      </c>
      <c r="C20" s="29" t="s">
        <v>1473</v>
      </c>
      <c r="D20" s="29" t="s">
        <v>297</v>
      </c>
      <c r="E20" s="40">
        <v>6.5801648249557797E-7</v>
      </c>
      <c r="F20" s="40">
        <v>2.8492943329111599E-5</v>
      </c>
      <c r="G20" s="29" t="s">
        <v>1474</v>
      </c>
      <c r="H20" s="48">
        <v>36</v>
      </c>
    </row>
    <row r="21" spans="1:8" ht="15" x14ac:dyDescent="0.2">
      <c r="A21" s="30" t="s">
        <v>140</v>
      </c>
      <c r="B21" s="29" t="s">
        <v>26</v>
      </c>
      <c r="C21" s="29" t="s">
        <v>1473</v>
      </c>
      <c r="D21" s="29" t="s">
        <v>312</v>
      </c>
      <c r="E21" s="29">
        <v>2.3362948754822099E-4</v>
      </c>
      <c r="F21" s="29">
        <v>2.1345239544178301E-3</v>
      </c>
      <c r="G21" s="29" t="s">
        <v>1502</v>
      </c>
      <c r="H21" s="48">
        <v>36</v>
      </c>
    </row>
    <row r="22" spans="1:8" ht="15" x14ac:dyDescent="0.2">
      <c r="A22" s="30" t="s">
        <v>346</v>
      </c>
      <c r="B22" s="29" t="s">
        <v>347</v>
      </c>
      <c r="C22" s="29" t="s">
        <v>1473</v>
      </c>
      <c r="D22" s="29" t="s">
        <v>348</v>
      </c>
      <c r="E22" s="29">
        <v>5.5642933171232405E-4</v>
      </c>
      <c r="F22" s="29">
        <v>3.8770691852673001E-3</v>
      </c>
      <c r="G22" s="29" t="s">
        <v>1511</v>
      </c>
      <c r="H22" s="48">
        <v>36</v>
      </c>
    </row>
    <row r="23" spans="1:8" ht="15" x14ac:dyDescent="0.2">
      <c r="A23" s="30" t="s">
        <v>202</v>
      </c>
      <c r="B23" s="29" t="s">
        <v>201</v>
      </c>
      <c r="C23" s="29" t="s">
        <v>1503</v>
      </c>
      <c r="D23" s="29" t="s">
        <v>273</v>
      </c>
      <c r="E23" s="29">
        <v>3.01467187281098E-4</v>
      </c>
      <c r="F23" s="29">
        <v>2.63456107145655E-3</v>
      </c>
      <c r="G23" s="29" t="s">
        <v>1504</v>
      </c>
      <c r="H23" s="48">
        <v>35</v>
      </c>
    </row>
    <row r="24" spans="1:8" ht="15" x14ac:dyDescent="0.2">
      <c r="A24" s="30" t="s">
        <v>360</v>
      </c>
      <c r="B24" s="29" t="s">
        <v>361</v>
      </c>
      <c r="C24" s="29" t="s">
        <v>1503</v>
      </c>
      <c r="D24" s="29" t="s">
        <v>362</v>
      </c>
      <c r="E24" s="29">
        <v>1.34118560713165E-3</v>
      </c>
      <c r="F24" s="29">
        <v>7.7022373438132103E-3</v>
      </c>
      <c r="G24" s="29" t="s">
        <v>1518</v>
      </c>
      <c r="H24" s="48">
        <v>35</v>
      </c>
    </row>
    <row r="25" spans="1:8" ht="15" x14ac:dyDescent="0.2">
      <c r="A25" s="30" t="s">
        <v>191</v>
      </c>
      <c r="B25" s="29" t="s">
        <v>190</v>
      </c>
      <c r="C25" s="29" t="s">
        <v>1503</v>
      </c>
      <c r="D25" s="29" t="s">
        <v>379</v>
      </c>
      <c r="E25" s="29">
        <v>9.6325694660455707E-3</v>
      </c>
      <c r="F25" s="29">
        <v>3.6947019661677898E-2</v>
      </c>
      <c r="G25" s="29" t="s">
        <v>1533</v>
      </c>
      <c r="H25" s="48">
        <v>35</v>
      </c>
    </row>
    <row r="26" spans="1:8" ht="15" x14ac:dyDescent="0.2">
      <c r="A26" s="30" t="s">
        <v>101</v>
      </c>
      <c r="B26" s="29" t="s">
        <v>27</v>
      </c>
      <c r="C26" s="29" t="s">
        <v>1503</v>
      </c>
      <c r="D26" s="29" t="s">
        <v>266</v>
      </c>
      <c r="E26" s="29">
        <v>1.3386467341150799E-2</v>
      </c>
      <c r="F26" s="29">
        <v>4.7204911150373799E-2</v>
      </c>
      <c r="G26" s="29" t="s">
        <v>1536</v>
      </c>
      <c r="H26" s="48">
        <v>35</v>
      </c>
    </row>
    <row r="27" spans="1:8" ht="15" x14ac:dyDescent="0.2">
      <c r="A27" s="30" t="s">
        <v>228</v>
      </c>
      <c r="B27" s="29" t="s">
        <v>224</v>
      </c>
      <c r="C27" s="29" t="s">
        <v>1488</v>
      </c>
      <c r="D27" s="29" t="s">
        <v>280</v>
      </c>
      <c r="E27" s="40">
        <v>2.7411232821297302E-5</v>
      </c>
      <c r="F27" s="29">
        <v>4.2381983054467403E-4</v>
      </c>
      <c r="G27" s="29" t="s">
        <v>1489</v>
      </c>
      <c r="H27" s="48">
        <v>33</v>
      </c>
    </row>
    <row r="28" spans="1:8" ht="15" x14ac:dyDescent="0.2">
      <c r="A28" s="30" t="s">
        <v>226</v>
      </c>
      <c r="B28" s="29" t="s">
        <v>222</v>
      </c>
      <c r="C28" s="29" t="s">
        <v>1488</v>
      </c>
      <c r="D28" s="29" t="s">
        <v>328</v>
      </c>
      <c r="E28" s="29">
        <v>3.4835496581040398E-4</v>
      </c>
      <c r="F28" s="29">
        <v>2.9174728386621401E-3</v>
      </c>
      <c r="G28" s="29" t="s">
        <v>1505</v>
      </c>
      <c r="H28" s="48">
        <v>33</v>
      </c>
    </row>
    <row r="29" spans="1:8" ht="15" x14ac:dyDescent="0.2">
      <c r="A29" s="30" t="s">
        <v>81</v>
      </c>
      <c r="B29" s="29" t="s">
        <v>80</v>
      </c>
      <c r="C29" s="29" t="s">
        <v>1488</v>
      </c>
      <c r="D29" s="29" t="s">
        <v>358</v>
      </c>
      <c r="E29" s="29">
        <v>9.9581505756028807E-4</v>
      </c>
      <c r="F29" s="29">
        <v>6.25496333030056E-3</v>
      </c>
      <c r="G29" s="29" t="s">
        <v>1514</v>
      </c>
      <c r="H29" s="48">
        <v>33</v>
      </c>
    </row>
    <row r="30" spans="1:8" ht="15" x14ac:dyDescent="0.2">
      <c r="A30" s="30" t="s">
        <v>329</v>
      </c>
      <c r="B30" s="29" t="s">
        <v>330</v>
      </c>
      <c r="C30" s="29" t="s">
        <v>1480</v>
      </c>
      <c r="D30" s="29" t="s">
        <v>331</v>
      </c>
      <c r="E30" s="40">
        <v>9.9679479804032502E-6</v>
      </c>
      <c r="F30" s="29">
        <v>2.5044469300763202E-4</v>
      </c>
      <c r="G30" s="29" t="s">
        <v>1481</v>
      </c>
      <c r="H30" s="48">
        <v>32</v>
      </c>
    </row>
    <row r="31" spans="1:8" ht="15" x14ac:dyDescent="0.2">
      <c r="A31" s="30" t="s">
        <v>208</v>
      </c>
      <c r="B31" s="29" t="s">
        <v>207</v>
      </c>
      <c r="C31" s="29" t="s">
        <v>1480</v>
      </c>
      <c r="D31" s="29" t="s">
        <v>307</v>
      </c>
      <c r="E31" s="40">
        <v>2.17676046101588E-5</v>
      </c>
      <c r="F31" s="29">
        <v>4.0447786821159098E-4</v>
      </c>
      <c r="G31" s="29" t="s">
        <v>1482</v>
      </c>
      <c r="H31" s="48">
        <v>32</v>
      </c>
    </row>
    <row r="32" spans="1:8" ht="15" x14ac:dyDescent="0.2">
      <c r="A32" s="30" t="s">
        <v>90</v>
      </c>
      <c r="B32" s="29" t="s">
        <v>25</v>
      </c>
      <c r="C32" s="29" t="s">
        <v>1480</v>
      </c>
      <c r="D32" s="29" t="s">
        <v>261</v>
      </c>
      <c r="E32" s="29">
        <v>1.30458065530494E-2</v>
      </c>
      <c r="F32" s="29">
        <v>4.6825127092195301E-2</v>
      </c>
      <c r="G32" s="29" t="s">
        <v>1535</v>
      </c>
      <c r="H32" s="48">
        <v>32</v>
      </c>
    </row>
    <row r="33" spans="1:8" ht="15" x14ac:dyDescent="0.2">
      <c r="A33" s="30" t="s">
        <v>75</v>
      </c>
      <c r="B33" s="29" t="s">
        <v>74</v>
      </c>
      <c r="C33" s="29" t="s">
        <v>1469</v>
      </c>
      <c r="D33" s="29" t="s">
        <v>272</v>
      </c>
      <c r="E33" s="40">
        <v>9.4666241481144396E-8</v>
      </c>
      <c r="F33" s="40">
        <v>9.5139572688550098E-6</v>
      </c>
      <c r="G33" s="29" t="s">
        <v>1470</v>
      </c>
      <c r="H33" s="48">
        <v>31</v>
      </c>
    </row>
    <row r="34" spans="1:8" ht="15" x14ac:dyDescent="0.2">
      <c r="A34" s="30" t="s">
        <v>149</v>
      </c>
      <c r="B34" s="29" t="s">
        <v>47</v>
      </c>
      <c r="C34" s="29" t="s">
        <v>1483</v>
      </c>
      <c r="D34" s="29" t="s">
        <v>287</v>
      </c>
      <c r="E34" s="40">
        <v>2.1808771783052701E-5</v>
      </c>
      <c r="F34" s="29">
        <v>4.0447786821159098E-4</v>
      </c>
      <c r="G34" s="29" t="s">
        <v>1484</v>
      </c>
      <c r="H34" s="48">
        <v>30</v>
      </c>
    </row>
    <row r="35" spans="1:8" ht="15" x14ac:dyDescent="0.2">
      <c r="A35" s="30" t="s">
        <v>150</v>
      </c>
      <c r="B35" s="29" t="s">
        <v>48</v>
      </c>
      <c r="C35" s="29" t="s">
        <v>1483</v>
      </c>
      <c r="D35" s="29" t="s">
        <v>369</v>
      </c>
      <c r="E35" s="29">
        <v>2.4562970019856301E-3</v>
      </c>
      <c r="F35" s="29">
        <v>1.2992518352608199E-2</v>
      </c>
      <c r="G35" s="29" t="s">
        <v>1520</v>
      </c>
      <c r="H35" s="48">
        <v>30</v>
      </c>
    </row>
    <row r="36" spans="1:8" ht="15" x14ac:dyDescent="0.2">
      <c r="A36" s="30" t="s">
        <v>352</v>
      </c>
      <c r="B36" s="29" t="s">
        <v>353</v>
      </c>
      <c r="C36" s="29" t="s">
        <v>1512</v>
      </c>
      <c r="D36" s="29" t="s">
        <v>354</v>
      </c>
      <c r="E36" s="29">
        <v>6.2586491841051198E-4</v>
      </c>
      <c r="F36" s="29">
        <v>4.19329495335043E-3</v>
      </c>
      <c r="G36" s="29" t="s">
        <v>1513</v>
      </c>
      <c r="H36" s="48">
        <v>27</v>
      </c>
    </row>
    <row r="37" spans="1:8" ht="15" x14ac:dyDescent="0.2">
      <c r="A37" s="30" t="s">
        <v>212</v>
      </c>
      <c r="B37" s="29" t="s">
        <v>211</v>
      </c>
      <c r="C37" s="29" t="s">
        <v>1528</v>
      </c>
      <c r="D37" s="29" t="s">
        <v>373</v>
      </c>
      <c r="E37" s="29">
        <v>5.6217922521742403E-3</v>
      </c>
      <c r="F37" s="29">
        <v>2.4564787884500498E-2</v>
      </c>
      <c r="G37" s="29" t="s">
        <v>1529</v>
      </c>
      <c r="H37" s="48">
        <v>26</v>
      </c>
    </row>
    <row r="38" spans="1:8" ht="15" x14ac:dyDescent="0.2">
      <c r="A38" s="30" t="s">
        <v>148</v>
      </c>
      <c r="B38" s="29" t="s">
        <v>45</v>
      </c>
      <c r="C38" s="29" t="s">
        <v>1497</v>
      </c>
      <c r="D38" s="29" t="s">
        <v>272</v>
      </c>
      <c r="E38" s="29">
        <v>1.3504422734023999E-4</v>
      </c>
      <c r="F38" s="29">
        <v>1.50799387196602E-3</v>
      </c>
      <c r="G38" s="29" t="s">
        <v>1498</v>
      </c>
      <c r="H38" s="48">
        <v>25</v>
      </c>
    </row>
    <row r="39" spans="1:8" ht="15" x14ac:dyDescent="0.2">
      <c r="A39" s="30" t="s">
        <v>289</v>
      </c>
      <c r="B39" s="29" t="s">
        <v>290</v>
      </c>
      <c r="C39" s="29" t="s">
        <v>1497</v>
      </c>
      <c r="D39" s="29" t="s">
        <v>291</v>
      </c>
      <c r="E39" s="29">
        <v>2.7097764091966298E-3</v>
      </c>
      <c r="F39" s="29">
        <v>1.39657707243211E-2</v>
      </c>
      <c r="G39" s="29" t="s">
        <v>1521</v>
      </c>
      <c r="H39" s="48">
        <v>25</v>
      </c>
    </row>
    <row r="40" spans="1:8" ht="15" x14ac:dyDescent="0.2">
      <c r="A40" s="30" t="s">
        <v>370</v>
      </c>
      <c r="B40" s="29" t="s">
        <v>371</v>
      </c>
      <c r="C40" s="29" t="s">
        <v>1497</v>
      </c>
      <c r="D40" s="29" t="s">
        <v>354</v>
      </c>
      <c r="E40" s="29">
        <v>3.2231192271911201E-3</v>
      </c>
      <c r="F40" s="29">
        <v>1.54249277301289E-2</v>
      </c>
      <c r="G40" s="29" t="s">
        <v>1523</v>
      </c>
      <c r="H40" s="48">
        <v>25</v>
      </c>
    </row>
    <row r="41" spans="1:8" ht="15" x14ac:dyDescent="0.2">
      <c r="A41" s="30" t="s">
        <v>94</v>
      </c>
      <c r="B41" s="29" t="s">
        <v>95</v>
      </c>
      <c r="C41" s="29" t="s">
        <v>1499</v>
      </c>
      <c r="D41" s="29" t="s">
        <v>310</v>
      </c>
      <c r="E41" s="29">
        <v>1.7537862377374499E-4</v>
      </c>
      <c r="F41" s="29">
        <v>1.85532123044857E-3</v>
      </c>
      <c r="G41" s="29" t="s">
        <v>1500</v>
      </c>
      <c r="H41" s="48">
        <v>24</v>
      </c>
    </row>
    <row r="42" spans="1:8" ht="15" x14ac:dyDescent="0.2">
      <c r="A42" s="30" t="s">
        <v>155</v>
      </c>
      <c r="B42" s="29" t="s">
        <v>54</v>
      </c>
      <c r="C42" s="29" t="s">
        <v>1524</v>
      </c>
      <c r="D42" s="29" t="s">
        <v>372</v>
      </c>
      <c r="E42" s="29">
        <v>3.7965453067429901E-3</v>
      </c>
      <c r="F42" s="29">
        <v>1.77466420152405E-2</v>
      </c>
      <c r="G42" s="29" t="s">
        <v>1525</v>
      </c>
      <c r="H42" s="48">
        <v>23</v>
      </c>
    </row>
    <row r="43" spans="1:8" ht="15" x14ac:dyDescent="0.2">
      <c r="A43" s="30" t="s">
        <v>340</v>
      </c>
      <c r="B43" s="29" t="s">
        <v>341</v>
      </c>
      <c r="C43" s="29" t="s">
        <v>1495</v>
      </c>
      <c r="D43" s="29" t="s">
        <v>342</v>
      </c>
      <c r="E43" s="40">
        <v>7.0615987270210694E-5</v>
      </c>
      <c r="F43" s="29">
        <v>8.3493020243013798E-4</v>
      </c>
      <c r="G43" s="29" t="s">
        <v>1496</v>
      </c>
      <c r="H43" s="48">
        <v>22</v>
      </c>
    </row>
    <row r="44" spans="1:8" ht="15" x14ac:dyDescent="0.2">
      <c r="A44" s="30" t="s">
        <v>304</v>
      </c>
      <c r="B44" s="29" t="s">
        <v>305</v>
      </c>
      <c r="C44" s="29" t="s">
        <v>1495</v>
      </c>
      <c r="D44" s="29" t="s">
        <v>306</v>
      </c>
      <c r="E44" s="29">
        <v>2.2642453071270699E-4</v>
      </c>
      <c r="F44" s="29">
        <v>2.1345239544178301E-3</v>
      </c>
      <c r="G44" s="29" t="s">
        <v>1501</v>
      </c>
      <c r="H44" s="48">
        <v>22</v>
      </c>
    </row>
    <row r="45" spans="1:8" ht="15" x14ac:dyDescent="0.2">
      <c r="A45" s="30" t="s">
        <v>337</v>
      </c>
      <c r="B45" s="29" t="s">
        <v>338</v>
      </c>
      <c r="C45" s="29" t="s">
        <v>1492</v>
      </c>
      <c r="D45" s="29" t="s">
        <v>339</v>
      </c>
      <c r="E45" s="40">
        <v>4.6864954487528902E-5</v>
      </c>
      <c r="F45" s="29">
        <v>6.2799039013288795E-4</v>
      </c>
      <c r="G45" s="29" t="s">
        <v>1493</v>
      </c>
      <c r="H45" s="48">
        <v>21</v>
      </c>
    </row>
    <row r="46" spans="1:8" ht="15" x14ac:dyDescent="0.2">
      <c r="A46" s="30" t="s">
        <v>366</v>
      </c>
      <c r="B46" s="29" t="s">
        <v>367</v>
      </c>
      <c r="C46" s="29" t="s">
        <v>1494</v>
      </c>
      <c r="D46" s="29" t="s">
        <v>368</v>
      </c>
      <c r="E46" s="29">
        <v>1.8281464118990599E-3</v>
      </c>
      <c r="F46" s="29">
        <v>9.9312818592354295E-3</v>
      </c>
      <c r="G46" s="29" t="s">
        <v>1519</v>
      </c>
      <c r="H46" s="48">
        <v>18</v>
      </c>
    </row>
    <row r="47" spans="1:8" ht="15.75" thickBot="1" x14ac:dyDescent="0.25">
      <c r="A47" s="31" t="s">
        <v>380</v>
      </c>
      <c r="B47" s="32" t="s">
        <v>381</v>
      </c>
      <c r="C47" s="32" t="s">
        <v>1494</v>
      </c>
      <c r="D47" s="32" t="s">
        <v>306</v>
      </c>
      <c r="E47" s="32">
        <v>9.7422489655170693E-3</v>
      </c>
      <c r="F47" s="32">
        <v>3.6947019661677898E-2</v>
      </c>
      <c r="G47" s="32" t="s">
        <v>1534</v>
      </c>
      <c r="H47" s="49">
        <v>18</v>
      </c>
    </row>
  </sheetData>
  <mergeCells count="1">
    <mergeCell ref="A1:H1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58DE1-2CF7-4403-B890-92A1918946A0}">
  <dimension ref="A1:J27"/>
  <sheetViews>
    <sheetView workbookViewId="0">
      <selection sqref="A1:J1"/>
    </sheetView>
  </sheetViews>
  <sheetFormatPr defaultRowHeight="15" x14ac:dyDescent="0.25"/>
  <cols>
    <col min="1" max="1" width="9.75" style="21" customWidth="1"/>
    <col min="2" max="2" width="12.375" style="21" customWidth="1"/>
    <col min="3" max="3" width="21.875" style="21" customWidth="1"/>
    <col min="4" max="4" width="25.125" style="21" customWidth="1"/>
    <col min="5" max="5" width="23.25" style="21" customWidth="1"/>
    <col min="6" max="6" width="21.375" style="21" customWidth="1"/>
    <col min="7" max="7" width="20.875" customWidth="1"/>
    <col min="8" max="8" width="21.25" customWidth="1"/>
    <col min="9" max="9" width="22.875" customWidth="1"/>
    <col min="10" max="10" width="9.625" customWidth="1"/>
    <col min="11" max="11" width="13.375" customWidth="1"/>
    <col min="16" max="16" width="8" customWidth="1"/>
  </cols>
  <sheetData>
    <row r="1" spans="1:10" ht="16.5" thickBot="1" x14ac:dyDescent="0.25">
      <c r="A1" s="181" t="s">
        <v>8005</v>
      </c>
      <c r="B1" s="182"/>
      <c r="C1" s="182"/>
      <c r="D1" s="182"/>
      <c r="E1" s="182"/>
      <c r="F1" s="182"/>
      <c r="G1" s="182"/>
      <c r="H1" s="182"/>
      <c r="I1" s="182"/>
      <c r="J1" s="183"/>
    </row>
    <row r="2" spans="1:10" thickBot="1" x14ac:dyDescent="0.25">
      <c r="A2" s="44" t="s">
        <v>107</v>
      </c>
      <c r="B2" s="41" t="s">
        <v>1213</v>
      </c>
      <c r="C2" s="43" t="s">
        <v>14</v>
      </c>
      <c r="D2" s="24" t="s">
        <v>17</v>
      </c>
      <c r="E2" s="24" t="s">
        <v>16</v>
      </c>
      <c r="F2" s="24" t="s">
        <v>67</v>
      </c>
      <c r="G2" s="24" t="s">
        <v>46</v>
      </c>
      <c r="H2" s="24" t="s">
        <v>63</v>
      </c>
      <c r="I2" s="24" t="s">
        <v>12</v>
      </c>
      <c r="J2" s="25" t="s">
        <v>15</v>
      </c>
    </row>
    <row r="3" spans="1:10" ht="15.75" customHeight="1" x14ac:dyDescent="0.2">
      <c r="A3" s="198" t="s">
        <v>1241</v>
      </c>
      <c r="B3" s="88" t="s">
        <v>14</v>
      </c>
      <c r="C3" s="82">
        <v>1</v>
      </c>
      <c r="D3" s="73"/>
      <c r="E3" s="73"/>
      <c r="F3" s="73"/>
      <c r="G3" s="73"/>
      <c r="H3" s="73"/>
      <c r="I3" s="73"/>
      <c r="J3" s="74"/>
    </row>
    <row r="4" spans="1:10" x14ac:dyDescent="0.2">
      <c r="A4" s="199"/>
      <c r="B4" s="89" t="s">
        <v>17</v>
      </c>
      <c r="C4" s="83">
        <v>0.42186033603210199</v>
      </c>
      <c r="D4" s="61">
        <v>1</v>
      </c>
      <c r="E4" s="62"/>
      <c r="F4" s="61"/>
      <c r="G4" s="62"/>
      <c r="H4" s="61"/>
      <c r="I4" s="61"/>
      <c r="J4" s="63"/>
    </row>
    <row r="5" spans="1:10" x14ac:dyDescent="0.2">
      <c r="A5" s="199"/>
      <c r="B5" s="89" t="s">
        <v>16</v>
      </c>
      <c r="C5" s="83">
        <v>0.946673262146846</v>
      </c>
      <c r="D5" s="61">
        <v>0.95756107515053002</v>
      </c>
      <c r="E5" s="61">
        <v>1</v>
      </c>
      <c r="F5" s="62"/>
      <c r="G5" s="61"/>
      <c r="H5" s="62"/>
      <c r="I5" s="62"/>
      <c r="J5" s="63"/>
    </row>
    <row r="6" spans="1:10" x14ac:dyDescent="0.2">
      <c r="A6" s="199"/>
      <c r="B6" s="89" t="s">
        <v>67</v>
      </c>
      <c r="C6" s="78" t="s">
        <v>1229</v>
      </c>
      <c r="D6" s="61" t="s">
        <v>1237</v>
      </c>
      <c r="E6" s="61" t="s">
        <v>1238</v>
      </c>
      <c r="F6" s="61">
        <v>1</v>
      </c>
      <c r="G6" s="62"/>
      <c r="H6" s="61"/>
      <c r="I6" s="61"/>
      <c r="J6" s="63"/>
    </row>
    <row r="7" spans="1:10" x14ac:dyDescent="0.2">
      <c r="A7" s="199"/>
      <c r="B7" s="89" t="s">
        <v>46</v>
      </c>
      <c r="C7" s="67">
        <v>0.52347409489776198</v>
      </c>
      <c r="D7" s="61">
        <v>0.99999948255603199</v>
      </c>
      <c r="E7" s="61">
        <v>0.98452018778011596</v>
      </c>
      <c r="F7" s="61" t="s">
        <v>1239</v>
      </c>
      <c r="G7" s="61">
        <v>1</v>
      </c>
      <c r="H7" s="62"/>
      <c r="I7" s="62"/>
      <c r="J7" s="63"/>
    </row>
    <row r="8" spans="1:10" x14ac:dyDescent="0.2">
      <c r="A8" s="199"/>
      <c r="B8" s="89" t="s">
        <v>63</v>
      </c>
      <c r="C8" s="78" t="s">
        <v>1230</v>
      </c>
      <c r="D8" s="61">
        <v>0.70537155395861095</v>
      </c>
      <c r="E8" s="61">
        <v>0.184539534906668</v>
      </c>
      <c r="F8" s="61" t="s">
        <v>1240</v>
      </c>
      <c r="G8" s="61">
        <v>0.59900145477265199</v>
      </c>
      <c r="H8" s="61">
        <v>1</v>
      </c>
      <c r="I8" s="61"/>
      <c r="J8" s="63"/>
    </row>
    <row r="9" spans="1:10" x14ac:dyDescent="0.2">
      <c r="A9" s="199"/>
      <c r="B9" s="89" t="s">
        <v>12</v>
      </c>
      <c r="C9" s="67">
        <v>0.117818331334376</v>
      </c>
      <c r="D9" s="61">
        <v>0.98839326804207295</v>
      </c>
      <c r="E9" s="61">
        <v>0.57795012362730802</v>
      </c>
      <c r="F9" s="61" t="s">
        <v>1225</v>
      </c>
      <c r="G9" s="61">
        <v>0.96579637913954897</v>
      </c>
      <c r="H9" s="61">
        <v>0.98775040716396201</v>
      </c>
      <c r="I9" s="61">
        <v>1</v>
      </c>
      <c r="J9" s="63"/>
    </row>
    <row r="10" spans="1:10" ht="15.75" thickBot="1" x14ac:dyDescent="0.25">
      <c r="A10" s="200"/>
      <c r="B10" s="96" t="s">
        <v>15</v>
      </c>
      <c r="C10" s="67" t="s">
        <v>1228</v>
      </c>
      <c r="D10" s="65" t="s">
        <v>1236</v>
      </c>
      <c r="E10" s="65" t="s">
        <v>1235</v>
      </c>
      <c r="F10" s="65" t="s">
        <v>1231</v>
      </c>
      <c r="G10" s="65" t="s">
        <v>1232</v>
      </c>
      <c r="H10" s="65" t="s">
        <v>1233</v>
      </c>
      <c r="I10" s="65" t="s">
        <v>1234</v>
      </c>
      <c r="J10" s="67">
        <v>1</v>
      </c>
    </row>
    <row r="11" spans="1:10" ht="15.75" customHeight="1" x14ac:dyDescent="0.2">
      <c r="A11" s="201" t="s">
        <v>10</v>
      </c>
      <c r="B11" s="97" t="s">
        <v>14</v>
      </c>
      <c r="C11" s="84">
        <v>1</v>
      </c>
      <c r="D11" s="58"/>
      <c r="E11" s="58"/>
      <c r="F11" s="58"/>
      <c r="G11" s="58"/>
      <c r="H11" s="58"/>
      <c r="I11" s="58"/>
      <c r="J11" s="59"/>
    </row>
    <row r="12" spans="1:10" x14ac:dyDescent="0.2">
      <c r="A12" s="199"/>
      <c r="B12" s="89" t="s">
        <v>17</v>
      </c>
      <c r="C12" s="83">
        <v>0.98954222990012697</v>
      </c>
      <c r="D12" s="61">
        <v>1</v>
      </c>
      <c r="E12" s="62"/>
      <c r="F12" s="61"/>
      <c r="G12" s="62"/>
      <c r="H12" s="61"/>
      <c r="I12" s="61"/>
      <c r="J12" s="63"/>
    </row>
    <row r="13" spans="1:10" x14ac:dyDescent="0.2">
      <c r="A13" s="199"/>
      <c r="B13" s="89" t="s">
        <v>16</v>
      </c>
      <c r="C13" s="83">
        <v>0.99950148365548996</v>
      </c>
      <c r="D13" s="61">
        <v>0.99997567978939095</v>
      </c>
      <c r="E13" s="61">
        <v>1</v>
      </c>
      <c r="F13" s="62"/>
      <c r="G13" s="61"/>
      <c r="H13" s="62"/>
      <c r="I13" s="62"/>
      <c r="J13" s="63"/>
    </row>
    <row r="14" spans="1:10" x14ac:dyDescent="0.2">
      <c r="A14" s="199"/>
      <c r="B14" s="89" t="s">
        <v>67</v>
      </c>
      <c r="C14" s="83">
        <v>5.5337626550095401E-2</v>
      </c>
      <c r="D14" s="61">
        <v>0.22773100323430401</v>
      </c>
      <c r="E14" s="61">
        <v>0.13538205944395401</v>
      </c>
      <c r="F14" s="61">
        <v>1</v>
      </c>
      <c r="G14" s="62"/>
      <c r="H14" s="61"/>
      <c r="I14" s="61"/>
      <c r="J14" s="63"/>
    </row>
    <row r="15" spans="1:10" x14ac:dyDescent="0.2">
      <c r="A15" s="199"/>
      <c r="B15" s="89" t="s">
        <v>46</v>
      </c>
      <c r="C15" s="83">
        <v>0.99236656427274905</v>
      </c>
      <c r="D15" s="61">
        <v>0.99999999997754596</v>
      </c>
      <c r="E15" s="61">
        <v>0.99999098485771998</v>
      </c>
      <c r="F15" s="61">
        <v>0.21286198551784399</v>
      </c>
      <c r="G15" s="61">
        <v>1</v>
      </c>
      <c r="H15" s="62"/>
      <c r="I15" s="62"/>
      <c r="J15" s="63"/>
    </row>
    <row r="16" spans="1:10" x14ac:dyDescent="0.2">
      <c r="A16" s="199"/>
      <c r="B16" s="89" t="s">
        <v>63</v>
      </c>
      <c r="C16" s="83">
        <v>0.80071735177014502</v>
      </c>
      <c r="D16" s="61">
        <v>0.99655007821420105</v>
      </c>
      <c r="E16" s="61">
        <v>0.96881471952520803</v>
      </c>
      <c r="F16" s="61">
        <v>0.56032877531415604</v>
      </c>
      <c r="G16" s="61">
        <v>0.99499049119692495</v>
      </c>
      <c r="H16" s="61">
        <v>1</v>
      </c>
      <c r="I16" s="61"/>
      <c r="J16" s="63"/>
    </row>
    <row r="17" spans="1:10" x14ac:dyDescent="0.2">
      <c r="A17" s="199"/>
      <c r="B17" s="89" t="s">
        <v>12</v>
      </c>
      <c r="C17" s="83">
        <v>0.94813175145955797</v>
      </c>
      <c r="D17" s="61">
        <v>0.99998895594159298</v>
      </c>
      <c r="E17" s="61">
        <v>0.99838027856574296</v>
      </c>
      <c r="F17" s="61">
        <v>0.34540858978442701</v>
      </c>
      <c r="G17" s="61">
        <v>0.99997104283551497</v>
      </c>
      <c r="H17" s="61">
        <v>0.999893557351474</v>
      </c>
      <c r="I17" s="61">
        <v>1</v>
      </c>
      <c r="J17" s="63"/>
    </row>
    <row r="18" spans="1:10" ht="15.75" thickBot="1" x14ac:dyDescent="0.25">
      <c r="A18" s="202"/>
      <c r="B18" s="90" t="s">
        <v>15</v>
      </c>
      <c r="C18" s="85" t="s">
        <v>1242</v>
      </c>
      <c r="D18" s="76" t="s">
        <v>1243</v>
      </c>
      <c r="E18" s="76" t="s">
        <v>1244</v>
      </c>
      <c r="F18" s="76">
        <v>0.19175129340081501</v>
      </c>
      <c r="G18" s="76" t="s">
        <v>1245</v>
      </c>
      <c r="H18" s="76" t="s">
        <v>1246</v>
      </c>
      <c r="I18" s="76" t="s">
        <v>1247</v>
      </c>
      <c r="J18" s="71">
        <v>1</v>
      </c>
    </row>
    <row r="19" spans="1:10" ht="15.75" customHeight="1" x14ac:dyDescent="0.2">
      <c r="A19" s="201" t="s">
        <v>11</v>
      </c>
      <c r="B19" s="97" t="s">
        <v>14</v>
      </c>
      <c r="C19" s="84">
        <v>1</v>
      </c>
      <c r="D19" s="58"/>
      <c r="E19" s="58"/>
      <c r="F19" s="58"/>
      <c r="G19" s="58"/>
      <c r="H19" s="58"/>
      <c r="I19" s="58"/>
      <c r="J19" s="59"/>
    </row>
    <row r="20" spans="1:10" x14ac:dyDescent="0.2">
      <c r="A20" s="199"/>
      <c r="B20" s="89" t="s">
        <v>17</v>
      </c>
      <c r="C20" s="83">
        <v>0.84692085894150704</v>
      </c>
      <c r="D20" s="61">
        <v>1</v>
      </c>
      <c r="E20" s="62"/>
      <c r="F20" s="61"/>
      <c r="G20" s="62"/>
      <c r="H20" s="61"/>
      <c r="I20" s="61"/>
      <c r="J20" s="63"/>
    </row>
    <row r="21" spans="1:10" x14ac:dyDescent="0.2">
      <c r="A21" s="199"/>
      <c r="B21" s="89" t="s">
        <v>16</v>
      </c>
      <c r="C21" s="83">
        <v>0.97936558210589097</v>
      </c>
      <c r="D21" s="61">
        <v>0.99963862045909901</v>
      </c>
      <c r="E21" s="61">
        <v>1</v>
      </c>
      <c r="F21" s="62"/>
      <c r="G21" s="61"/>
      <c r="H21" s="62"/>
      <c r="I21" s="62"/>
      <c r="J21" s="63"/>
    </row>
    <row r="22" spans="1:10" x14ac:dyDescent="0.2">
      <c r="A22" s="199"/>
      <c r="B22" s="89" t="s">
        <v>67</v>
      </c>
      <c r="C22" s="78" t="s">
        <v>1249</v>
      </c>
      <c r="D22" s="61" t="s">
        <v>1251</v>
      </c>
      <c r="E22" s="62" t="s">
        <v>1253</v>
      </c>
      <c r="F22" s="61">
        <v>1</v>
      </c>
      <c r="G22" s="62"/>
      <c r="H22" s="61"/>
      <c r="I22" s="61"/>
      <c r="J22" s="63"/>
    </row>
    <row r="23" spans="1:10" x14ac:dyDescent="0.2">
      <c r="A23" s="199"/>
      <c r="B23" s="89" t="s">
        <v>46</v>
      </c>
      <c r="C23" s="83">
        <v>0.75574266367666298</v>
      </c>
      <c r="D23" s="61">
        <v>0.99999942895929295</v>
      </c>
      <c r="E23" s="61">
        <v>0.99709356041064001</v>
      </c>
      <c r="F23" s="61" t="s">
        <v>1254</v>
      </c>
      <c r="G23" s="61">
        <v>1</v>
      </c>
      <c r="H23" s="62"/>
      <c r="I23" s="62"/>
      <c r="J23" s="63"/>
    </row>
    <row r="24" spans="1:10" x14ac:dyDescent="0.2">
      <c r="A24" s="199"/>
      <c r="B24" s="89" t="s">
        <v>63</v>
      </c>
      <c r="C24" s="83">
        <v>0.27771793565375402</v>
      </c>
      <c r="D24" s="61">
        <v>0.95506551433295594</v>
      </c>
      <c r="E24" s="61">
        <v>0.77556466346102204</v>
      </c>
      <c r="F24" s="61" t="s">
        <v>1255</v>
      </c>
      <c r="G24" s="61">
        <v>0.98356812856965004</v>
      </c>
      <c r="H24" s="61">
        <v>1</v>
      </c>
      <c r="I24" s="61"/>
      <c r="J24" s="63"/>
    </row>
    <row r="25" spans="1:10" x14ac:dyDescent="0.2">
      <c r="A25" s="199"/>
      <c r="B25" s="89" t="s">
        <v>12</v>
      </c>
      <c r="C25" s="83">
        <v>0.59962469396613804</v>
      </c>
      <c r="D25" s="61">
        <v>0.99973010133308304</v>
      </c>
      <c r="E25" s="61">
        <v>0.97833402406305303</v>
      </c>
      <c r="F25" s="61" t="s">
        <v>1256</v>
      </c>
      <c r="G25" s="61">
        <v>0.99999179446223696</v>
      </c>
      <c r="H25" s="61">
        <v>0.99813584883586104</v>
      </c>
      <c r="I25" s="61">
        <v>1</v>
      </c>
      <c r="J25" s="63"/>
    </row>
    <row r="26" spans="1:10" ht="15.75" thickBot="1" x14ac:dyDescent="0.25">
      <c r="A26" s="202"/>
      <c r="B26" s="90" t="s">
        <v>15</v>
      </c>
      <c r="C26" s="80" t="s">
        <v>1248</v>
      </c>
      <c r="D26" s="70" t="s">
        <v>1250</v>
      </c>
      <c r="E26" s="70" t="s">
        <v>1252</v>
      </c>
      <c r="F26" s="70" t="s">
        <v>1257</v>
      </c>
      <c r="G26" s="70" t="s">
        <v>1258</v>
      </c>
      <c r="H26" s="70" t="s">
        <v>1259</v>
      </c>
      <c r="I26" s="70" t="s">
        <v>1260</v>
      </c>
      <c r="J26" s="71">
        <v>1</v>
      </c>
    </row>
    <row r="27" spans="1:10" ht="15.75" thickBot="1" x14ac:dyDescent="0.25">
      <c r="A27" s="187" t="s">
        <v>1261</v>
      </c>
      <c r="B27" s="188"/>
      <c r="C27" s="188"/>
      <c r="D27" s="188"/>
      <c r="E27" s="188"/>
      <c r="F27" s="188"/>
      <c r="G27" s="188"/>
      <c r="H27" s="188"/>
      <c r="I27" s="188"/>
      <c r="J27" s="189"/>
    </row>
  </sheetData>
  <mergeCells count="5">
    <mergeCell ref="A3:A10"/>
    <mergeCell ref="A11:A18"/>
    <mergeCell ref="A19:A26"/>
    <mergeCell ref="A1:J1"/>
    <mergeCell ref="A27:J27"/>
  </mergeCells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04E46-40C1-4644-8C0A-42A9D33F1632}">
  <dimension ref="A1:H87"/>
  <sheetViews>
    <sheetView workbookViewId="0">
      <selection activeCell="F2" sqref="F2"/>
    </sheetView>
  </sheetViews>
  <sheetFormatPr defaultColWidth="9" defaultRowHeight="15" x14ac:dyDescent="0.2"/>
  <cols>
    <col min="1" max="7" width="9" style="5"/>
    <col min="8" max="8" width="7" style="5" customWidth="1"/>
    <col min="9" max="16384" width="9" style="5"/>
  </cols>
  <sheetData>
    <row r="1" spans="1:8" ht="16.5" thickBot="1" x14ac:dyDescent="0.25">
      <c r="A1" s="181" t="s">
        <v>8004</v>
      </c>
      <c r="B1" s="182"/>
      <c r="C1" s="182"/>
      <c r="D1" s="182"/>
      <c r="E1" s="182"/>
      <c r="F1" s="182"/>
      <c r="G1" s="182"/>
      <c r="H1" s="183"/>
    </row>
    <row r="2" spans="1:8" ht="15.75" thickBot="1" x14ac:dyDescent="0.25">
      <c r="A2" s="26" t="s">
        <v>73</v>
      </c>
      <c r="B2" s="27" t="s">
        <v>255</v>
      </c>
      <c r="C2" s="27" t="s">
        <v>256</v>
      </c>
      <c r="D2" s="27" t="s">
        <v>257</v>
      </c>
      <c r="E2" s="27" t="s">
        <v>258</v>
      </c>
      <c r="F2" s="27" t="s">
        <v>8013</v>
      </c>
      <c r="G2" s="27" t="s">
        <v>259</v>
      </c>
      <c r="H2" s="28" t="s">
        <v>260</v>
      </c>
    </row>
    <row r="3" spans="1:8" x14ac:dyDescent="0.2">
      <c r="A3" s="17" t="s">
        <v>90</v>
      </c>
      <c r="B3" s="6" t="s">
        <v>25</v>
      </c>
      <c r="C3" s="6" t="s">
        <v>426</v>
      </c>
      <c r="D3" s="6" t="s">
        <v>261</v>
      </c>
      <c r="E3" s="7">
        <v>2.2950570359515E-15</v>
      </c>
      <c r="F3" s="7">
        <v>2.5369052093087799E-13</v>
      </c>
      <c r="G3" s="6" t="s">
        <v>427</v>
      </c>
      <c r="H3" s="9">
        <v>77</v>
      </c>
    </row>
    <row r="4" spans="1:8" x14ac:dyDescent="0.2">
      <c r="A4" s="18" t="s">
        <v>184</v>
      </c>
      <c r="B4" s="1" t="s">
        <v>183</v>
      </c>
      <c r="C4" s="1" t="s">
        <v>428</v>
      </c>
      <c r="D4" s="1" t="s">
        <v>282</v>
      </c>
      <c r="E4" s="8">
        <v>2.5117873359492902E-15</v>
      </c>
      <c r="F4" s="8">
        <v>2.5369052093087799E-13</v>
      </c>
      <c r="G4" s="1" t="s">
        <v>429</v>
      </c>
      <c r="H4" s="10">
        <v>120</v>
      </c>
    </row>
    <row r="5" spans="1:8" x14ac:dyDescent="0.2">
      <c r="A5" s="18" t="s">
        <v>149</v>
      </c>
      <c r="B5" s="1" t="s">
        <v>47</v>
      </c>
      <c r="C5" s="1" t="s">
        <v>430</v>
      </c>
      <c r="D5" s="1" t="s">
        <v>287</v>
      </c>
      <c r="E5" s="8">
        <v>2.50953200116633E-12</v>
      </c>
      <c r="F5" s="8">
        <v>1.37814896935464E-10</v>
      </c>
      <c r="G5" s="1" t="s">
        <v>431</v>
      </c>
      <c r="H5" s="10">
        <v>53</v>
      </c>
    </row>
    <row r="6" spans="1:8" x14ac:dyDescent="0.2">
      <c r="A6" s="18" t="s">
        <v>154</v>
      </c>
      <c r="B6" s="1" t="s">
        <v>189</v>
      </c>
      <c r="C6" s="1" t="s">
        <v>432</v>
      </c>
      <c r="D6" s="1" t="s">
        <v>269</v>
      </c>
      <c r="E6" s="8">
        <v>2.7290078601081902E-12</v>
      </c>
      <c r="F6" s="8">
        <v>1.37814896935464E-10</v>
      </c>
      <c r="G6" s="1" t="s">
        <v>433</v>
      </c>
      <c r="H6" s="10">
        <v>92</v>
      </c>
    </row>
    <row r="7" spans="1:8" x14ac:dyDescent="0.2">
      <c r="A7" s="18" t="s">
        <v>202</v>
      </c>
      <c r="B7" s="1" t="s">
        <v>201</v>
      </c>
      <c r="C7" s="1" t="s">
        <v>434</v>
      </c>
      <c r="D7" s="1" t="s">
        <v>273</v>
      </c>
      <c r="E7" s="8">
        <v>8.8466436052518796E-12</v>
      </c>
      <c r="F7" s="8">
        <v>3.57404401652176E-10</v>
      </c>
      <c r="G7" s="1" t="s">
        <v>435</v>
      </c>
      <c r="H7" s="10">
        <v>66</v>
      </c>
    </row>
    <row r="8" spans="1:8" x14ac:dyDescent="0.2">
      <c r="A8" s="18" t="s">
        <v>151</v>
      </c>
      <c r="B8" s="1" t="s">
        <v>49</v>
      </c>
      <c r="C8" s="1" t="s">
        <v>436</v>
      </c>
      <c r="D8" s="1" t="s">
        <v>298</v>
      </c>
      <c r="E8" s="8">
        <v>2.7099004772734101E-11</v>
      </c>
      <c r="F8" s="8">
        <v>9.1233316068205002E-10</v>
      </c>
      <c r="G8" s="1" t="s">
        <v>437</v>
      </c>
      <c r="H8" s="10">
        <v>75</v>
      </c>
    </row>
    <row r="9" spans="1:8" x14ac:dyDescent="0.2">
      <c r="A9" s="18" t="s">
        <v>99</v>
      </c>
      <c r="B9" s="1" t="s">
        <v>187</v>
      </c>
      <c r="C9" s="1" t="s">
        <v>438</v>
      </c>
      <c r="D9" s="1" t="s">
        <v>322</v>
      </c>
      <c r="E9" s="8">
        <v>7.1007709172652703E-11</v>
      </c>
      <c r="F9" s="8">
        <v>1.88906937370278E-9</v>
      </c>
      <c r="G9" s="1" t="s">
        <v>439</v>
      </c>
      <c r="H9" s="10">
        <v>73</v>
      </c>
    </row>
    <row r="10" spans="1:8" x14ac:dyDescent="0.2">
      <c r="A10" s="18" t="s">
        <v>182</v>
      </c>
      <c r="B10" s="1" t="s">
        <v>181</v>
      </c>
      <c r="C10" s="1" t="s">
        <v>440</v>
      </c>
      <c r="D10" s="1" t="s">
        <v>271</v>
      </c>
      <c r="E10" s="8">
        <v>7.7903020718702204E-11</v>
      </c>
      <c r="F10" s="8">
        <v>1.88906937370278E-9</v>
      </c>
      <c r="G10" s="1" t="s">
        <v>441</v>
      </c>
      <c r="H10" s="10">
        <v>127</v>
      </c>
    </row>
    <row r="11" spans="1:8" x14ac:dyDescent="0.2">
      <c r="A11" s="18" t="s">
        <v>105</v>
      </c>
      <c r="B11" s="1" t="s">
        <v>40</v>
      </c>
      <c r="C11" s="1" t="s">
        <v>442</v>
      </c>
      <c r="D11" s="1" t="s">
        <v>313</v>
      </c>
      <c r="E11" s="8">
        <v>8.4166457244183195E-11</v>
      </c>
      <c r="F11" s="8">
        <v>1.88906937370278E-9</v>
      </c>
      <c r="G11" s="1" t="s">
        <v>443</v>
      </c>
      <c r="H11" s="10">
        <v>82</v>
      </c>
    </row>
    <row r="12" spans="1:8" x14ac:dyDescent="0.2">
      <c r="A12" s="18" t="s">
        <v>155</v>
      </c>
      <c r="B12" s="1" t="s">
        <v>54</v>
      </c>
      <c r="C12" s="1" t="s">
        <v>444</v>
      </c>
      <c r="D12" s="1" t="s">
        <v>372</v>
      </c>
      <c r="E12" s="8">
        <v>4.3394696579293602E-10</v>
      </c>
      <c r="F12" s="8">
        <v>8.7657287090172994E-9</v>
      </c>
      <c r="G12" s="1" t="s">
        <v>445</v>
      </c>
      <c r="H12" s="10">
        <v>47</v>
      </c>
    </row>
    <row r="13" spans="1:8" x14ac:dyDescent="0.2">
      <c r="A13" s="18" t="s">
        <v>86</v>
      </c>
      <c r="B13" s="1" t="s">
        <v>22</v>
      </c>
      <c r="C13" s="1" t="s">
        <v>446</v>
      </c>
      <c r="D13" s="1" t="s">
        <v>270</v>
      </c>
      <c r="E13" s="8">
        <v>7.6049893726243102E-10</v>
      </c>
      <c r="F13" s="8">
        <v>1.3965525938819199E-8</v>
      </c>
      <c r="G13" s="1" t="s">
        <v>447</v>
      </c>
      <c r="H13" s="10">
        <v>98</v>
      </c>
    </row>
    <row r="14" spans="1:8" x14ac:dyDescent="0.2">
      <c r="A14" s="18" t="s">
        <v>75</v>
      </c>
      <c r="B14" s="1" t="s">
        <v>74</v>
      </c>
      <c r="C14" s="1" t="s">
        <v>448</v>
      </c>
      <c r="D14" s="1" t="s">
        <v>272</v>
      </c>
      <c r="E14" s="8">
        <v>1.9281796492325101E-9</v>
      </c>
      <c r="F14" s="8">
        <v>3.2457690762080498E-8</v>
      </c>
      <c r="G14" s="1" t="s">
        <v>449</v>
      </c>
      <c r="H14" s="10">
        <v>43</v>
      </c>
    </row>
    <row r="15" spans="1:8" x14ac:dyDescent="0.2">
      <c r="A15" s="18" t="s">
        <v>101</v>
      </c>
      <c r="B15" s="1" t="s">
        <v>27</v>
      </c>
      <c r="C15" s="1" t="s">
        <v>450</v>
      </c>
      <c r="D15" s="1" t="s">
        <v>266</v>
      </c>
      <c r="E15" s="8">
        <v>1.3026586081396999E-8</v>
      </c>
      <c r="F15" s="8">
        <v>2.0241310680324599E-7</v>
      </c>
      <c r="G15" s="1" t="s">
        <v>451</v>
      </c>
      <c r="H15" s="10">
        <v>70</v>
      </c>
    </row>
    <row r="16" spans="1:8" x14ac:dyDescent="0.2">
      <c r="A16" s="18" t="s">
        <v>84</v>
      </c>
      <c r="B16" s="1" t="s">
        <v>44</v>
      </c>
      <c r="C16" s="1" t="s">
        <v>452</v>
      </c>
      <c r="D16" s="1" t="s">
        <v>336</v>
      </c>
      <c r="E16" s="8">
        <v>1.45818762107069E-8</v>
      </c>
      <c r="F16" s="8">
        <v>2.1039564246877E-7</v>
      </c>
      <c r="G16" s="1" t="s">
        <v>453</v>
      </c>
      <c r="H16" s="10">
        <v>90</v>
      </c>
    </row>
    <row r="17" spans="1:8" x14ac:dyDescent="0.2">
      <c r="A17" s="18" t="s">
        <v>263</v>
      </c>
      <c r="B17" s="1" t="s">
        <v>264</v>
      </c>
      <c r="C17" s="1" t="s">
        <v>454</v>
      </c>
      <c r="D17" s="1" t="s">
        <v>265</v>
      </c>
      <c r="E17" s="8">
        <v>1.9453490626817099E-8</v>
      </c>
      <c r="F17" s="8">
        <v>2.6197367377447001E-7</v>
      </c>
      <c r="G17" s="1" t="s">
        <v>455</v>
      </c>
      <c r="H17" s="10">
        <v>58</v>
      </c>
    </row>
    <row r="18" spans="1:8" x14ac:dyDescent="0.2">
      <c r="A18" s="18" t="s">
        <v>210</v>
      </c>
      <c r="B18" s="1" t="s">
        <v>209</v>
      </c>
      <c r="C18" s="1" t="s">
        <v>456</v>
      </c>
      <c r="D18" s="1" t="s">
        <v>274</v>
      </c>
      <c r="E18" s="8">
        <v>2.0997418834091399E-8</v>
      </c>
      <c r="F18" s="8">
        <v>2.6509241278040397E-7</v>
      </c>
      <c r="G18" s="1" t="s">
        <v>457</v>
      </c>
      <c r="H18" s="10">
        <v>49</v>
      </c>
    </row>
    <row r="19" spans="1:8" x14ac:dyDescent="0.2">
      <c r="A19" s="18" t="s">
        <v>419</v>
      </c>
      <c r="B19" s="1" t="s">
        <v>420</v>
      </c>
      <c r="C19" s="1" t="s">
        <v>458</v>
      </c>
      <c r="D19" s="1" t="s">
        <v>421</v>
      </c>
      <c r="E19" s="8">
        <v>8.8262608374449703E-8</v>
      </c>
      <c r="F19" s="8">
        <v>1.04876746421405E-6</v>
      </c>
      <c r="G19" s="1" t="s">
        <v>459</v>
      </c>
      <c r="H19" s="10">
        <v>34</v>
      </c>
    </row>
    <row r="20" spans="1:8" x14ac:dyDescent="0.2">
      <c r="A20" s="18" t="s">
        <v>186</v>
      </c>
      <c r="B20" s="1" t="s">
        <v>185</v>
      </c>
      <c r="C20" s="1" t="s">
        <v>460</v>
      </c>
      <c r="D20" s="1" t="s">
        <v>299</v>
      </c>
      <c r="E20" s="8">
        <v>1.2628805175745799E-7</v>
      </c>
      <c r="F20" s="8">
        <v>1.41723258083369E-6</v>
      </c>
      <c r="G20" s="1" t="s">
        <v>461</v>
      </c>
      <c r="H20" s="10">
        <v>99</v>
      </c>
    </row>
    <row r="21" spans="1:8" x14ac:dyDescent="0.2">
      <c r="A21" s="18" t="s">
        <v>208</v>
      </c>
      <c r="B21" s="1" t="s">
        <v>207</v>
      </c>
      <c r="C21" s="1" t="s">
        <v>462</v>
      </c>
      <c r="D21" s="1" t="s">
        <v>307</v>
      </c>
      <c r="E21" s="8">
        <v>1.697574416324E-7</v>
      </c>
      <c r="F21" s="8">
        <v>1.8047896426181401E-6</v>
      </c>
      <c r="G21" s="1" t="s">
        <v>463</v>
      </c>
      <c r="H21" s="10">
        <v>48</v>
      </c>
    </row>
    <row r="22" spans="1:8" x14ac:dyDescent="0.2">
      <c r="A22" s="18" t="s">
        <v>198</v>
      </c>
      <c r="B22" s="1" t="s">
        <v>197</v>
      </c>
      <c r="C22" s="1" t="s">
        <v>456</v>
      </c>
      <c r="D22" s="1" t="s">
        <v>297</v>
      </c>
      <c r="E22" s="8">
        <v>2.01178741826212E-7</v>
      </c>
      <c r="F22" s="8">
        <v>1.96377750832904E-6</v>
      </c>
      <c r="G22" s="1" t="s">
        <v>464</v>
      </c>
      <c r="H22" s="10">
        <v>49</v>
      </c>
    </row>
    <row r="23" spans="1:8" x14ac:dyDescent="0.2">
      <c r="A23" s="18" t="s">
        <v>153</v>
      </c>
      <c r="B23" s="1" t="s">
        <v>192</v>
      </c>
      <c r="C23" s="1" t="s">
        <v>454</v>
      </c>
      <c r="D23" s="1" t="s">
        <v>323</v>
      </c>
      <c r="E23" s="8">
        <v>2.04155087499554E-7</v>
      </c>
      <c r="F23" s="8">
        <v>1.96377750832904E-6</v>
      </c>
      <c r="G23" s="1" t="s">
        <v>465</v>
      </c>
      <c r="H23" s="10">
        <v>58</v>
      </c>
    </row>
    <row r="24" spans="1:8" x14ac:dyDescent="0.2">
      <c r="A24" s="18" t="s">
        <v>139</v>
      </c>
      <c r="B24" s="1" t="s">
        <v>188</v>
      </c>
      <c r="C24" s="1" t="s">
        <v>466</v>
      </c>
      <c r="D24" s="1" t="s">
        <v>286</v>
      </c>
      <c r="E24" s="8">
        <v>3.88087820523765E-7</v>
      </c>
      <c r="F24" s="8">
        <v>3.5633518066272998E-6</v>
      </c>
      <c r="G24" s="1" t="s">
        <v>467</v>
      </c>
      <c r="H24" s="10">
        <v>71</v>
      </c>
    </row>
    <row r="25" spans="1:8" x14ac:dyDescent="0.2">
      <c r="A25" s="18" t="s">
        <v>141</v>
      </c>
      <c r="B25" s="1" t="s">
        <v>29</v>
      </c>
      <c r="C25" s="1" t="s">
        <v>468</v>
      </c>
      <c r="D25" s="1" t="s">
        <v>281</v>
      </c>
      <c r="E25" s="8">
        <v>4.4925112200505602E-7</v>
      </c>
      <c r="F25" s="8">
        <v>3.9455968106530997E-6</v>
      </c>
      <c r="G25" s="1" t="s">
        <v>469</v>
      </c>
      <c r="H25" s="10">
        <v>68</v>
      </c>
    </row>
    <row r="26" spans="1:8" x14ac:dyDescent="0.2">
      <c r="A26" s="18" t="s">
        <v>145</v>
      </c>
      <c r="B26" s="1" t="s">
        <v>37</v>
      </c>
      <c r="C26" s="1" t="s">
        <v>458</v>
      </c>
      <c r="D26" s="1" t="s">
        <v>311</v>
      </c>
      <c r="E26" s="8">
        <v>5.1506676331042305E-7</v>
      </c>
      <c r="F26" s="8">
        <v>4.3351452578627297E-6</v>
      </c>
      <c r="G26" s="1" t="s">
        <v>470</v>
      </c>
      <c r="H26" s="10">
        <v>34</v>
      </c>
    </row>
    <row r="27" spans="1:8" x14ac:dyDescent="0.2">
      <c r="A27" s="18" t="s">
        <v>225</v>
      </c>
      <c r="B27" s="1" t="s">
        <v>221</v>
      </c>
      <c r="C27" s="1" t="s">
        <v>471</v>
      </c>
      <c r="D27" s="1" t="s">
        <v>359</v>
      </c>
      <c r="E27" s="8">
        <v>6.41541086245176E-7</v>
      </c>
      <c r="F27" s="8">
        <v>5.1836519768610203E-6</v>
      </c>
      <c r="G27" s="1" t="s">
        <v>472</v>
      </c>
      <c r="H27" s="10">
        <v>69</v>
      </c>
    </row>
    <row r="28" spans="1:8" x14ac:dyDescent="0.2">
      <c r="A28" s="18" t="s">
        <v>289</v>
      </c>
      <c r="B28" s="1" t="s">
        <v>290</v>
      </c>
      <c r="C28" s="1" t="s">
        <v>473</v>
      </c>
      <c r="D28" s="1" t="s">
        <v>291</v>
      </c>
      <c r="E28" s="8">
        <v>7.36237575035162E-7</v>
      </c>
      <c r="F28" s="8">
        <v>5.7199996214270203E-6</v>
      </c>
      <c r="G28" s="1" t="s">
        <v>474</v>
      </c>
      <c r="H28" s="10">
        <v>44</v>
      </c>
    </row>
    <row r="29" spans="1:8" x14ac:dyDescent="0.2">
      <c r="A29" s="18" t="s">
        <v>96</v>
      </c>
      <c r="B29" s="1" t="s">
        <v>39</v>
      </c>
      <c r="C29" s="1" t="s">
        <v>475</v>
      </c>
      <c r="D29" s="1" t="s">
        <v>267</v>
      </c>
      <c r="E29" s="8">
        <v>9.0409672693066203E-7</v>
      </c>
      <c r="F29" s="8">
        <v>6.7639829199997703E-6</v>
      </c>
      <c r="G29" s="1" t="s">
        <v>476</v>
      </c>
      <c r="H29" s="10">
        <v>36</v>
      </c>
    </row>
    <row r="30" spans="1:8" x14ac:dyDescent="0.2">
      <c r="A30" s="18" t="s">
        <v>329</v>
      </c>
      <c r="B30" s="1" t="s">
        <v>330</v>
      </c>
      <c r="C30" s="1" t="s">
        <v>477</v>
      </c>
      <c r="D30" s="1" t="s">
        <v>331</v>
      </c>
      <c r="E30" s="8">
        <v>1.3002813600312299E-6</v>
      </c>
      <c r="F30" s="8">
        <v>9.3806012402253394E-6</v>
      </c>
      <c r="G30" s="1" t="s">
        <v>478</v>
      </c>
      <c r="H30" s="10">
        <v>45</v>
      </c>
    </row>
    <row r="31" spans="1:8" x14ac:dyDescent="0.2">
      <c r="A31" s="18" t="s">
        <v>204</v>
      </c>
      <c r="B31" s="1" t="s">
        <v>203</v>
      </c>
      <c r="C31" s="1" t="s">
        <v>479</v>
      </c>
      <c r="D31" s="1" t="s">
        <v>273</v>
      </c>
      <c r="E31" s="8">
        <v>1.8029945575667499E-6</v>
      </c>
      <c r="F31" s="8">
        <v>1.2282594727438201E-5</v>
      </c>
      <c r="G31" s="1" t="s">
        <v>480</v>
      </c>
      <c r="H31" s="10">
        <v>55</v>
      </c>
    </row>
    <row r="32" spans="1:8" x14ac:dyDescent="0.2">
      <c r="A32" s="18" t="s">
        <v>292</v>
      </c>
      <c r="B32" s="1" t="s">
        <v>293</v>
      </c>
      <c r="C32" s="1" t="s">
        <v>434</v>
      </c>
      <c r="D32" s="1" t="s">
        <v>294</v>
      </c>
      <c r="E32" s="8">
        <v>1.82414773179776E-6</v>
      </c>
      <c r="F32" s="8">
        <v>1.2282594727438201E-5</v>
      </c>
      <c r="G32" s="1" t="s">
        <v>481</v>
      </c>
      <c r="H32" s="10">
        <v>66</v>
      </c>
    </row>
    <row r="33" spans="1:8" x14ac:dyDescent="0.2">
      <c r="A33" s="18" t="s">
        <v>226</v>
      </c>
      <c r="B33" s="1" t="s">
        <v>222</v>
      </c>
      <c r="C33" s="1" t="s">
        <v>482</v>
      </c>
      <c r="D33" s="1" t="s">
        <v>328</v>
      </c>
      <c r="E33" s="8">
        <v>1.9757263369444898E-6</v>
      </c>
      <c r="F33" s="8">
        <v>1.28740877439609E-5</v>
      </c>
      <c r="G33" s="1" t="s">
        <v>483</v>
      </c>
      <c r="H33" s="10">
        <v>52</v>
      </c>
    </row>
    <row r="34" spans="1:8" x14ac:dyDescent="0.2">
      <c r="A34" s="18" t="s">
        <v>194</v>
      </c>
      <c r="B34" s="1" t="s">
        <v>193</v>
      </c>
      <c r="C34" s="1" t="s">
        <v>484</v>
      </c>
      <c r="D34" s="1" t="s">
        <v>261</v>
      </c>
      <c r="E34" s="8">
        <v>2.35833084577573E-6</v>
      </c>
      <c r="F34" s="8">
        <v>1.48869634639593E-5</v>
      </c>
      <c r="G34" s="1" t="s">
        <v>485</v>
      </c>
      <c r="H34" s="10">
        <v>59</v>
      </c>
    </row>
    <row r="35" spans="1:8" x14ac:dyDescent="0.2">
      <c r="A35" s="18" t="s">
        <v>278</v>
      </c>
      <c r="B35" s="1" t="s">
        <v>279</v>
      </c>
      <c r="C35" s="1" t="s">
        <v>430</v>
      </c>
      <c r="D35" s="1" t="s">
        <v>265</v>
      </c>
      <c r="E35" s="8">
        <v>3.0135410436408998E-6</v>
      </c>
      <c r="F35" s="8">
        <v>1.8446523964104901E-5</v>
      </c>
      <c r="G35" s="1" t="s">
        <v>486</v>
      </c>
      <c r="H35" s="10">
        <v>53</v>
      </c>
    </row>
    <row r="36" spans="1:8" x14ac:dyDescent="0.2">
      <c r="A36" s="18" t="s">
        <v>196</v>
      </c>
      <c r="B36" s="1" t="s">
        <v>195</v>
      </c>
      <c r="C36" s="1" t="s">
        <v>487</v>
      </c>
      <c r="D36" s="1" t="s">
        <v>283</v>
      </c>
      <c r="E36" s="8">
        <v>4.7369167535200897E-6</v>
      </c>
      <c r="F36" s="8">
        <v>2.8142858359148701E-5</v>
      </c>
      <c r="G36" s="1" t="s">
        <v>488</v>
      </c>
      <c r="H36" s="10">
        <v>61</v>
      </c>
    </row>
    <row r="37" spans="1:8" x14ac:dyDescent="0.2">
      <c r="A37" s="18" t="s">
        <v>304</v>
      </c>
      <c r="B37" s="1" t="s">
        <v>305</v>
      </c>
      <c r="C37" s="1" t="s">
        <v>489</v>
      </c>
      <c r="D37" s="1" t="s">
        <v>306</v>
      </c>
      <c r="E37" s="8">
        <v>5.1370424788034999E-6</v>
      </c>
      <c r="F37" s="8">
        <v>2.9648073734808801E-5</v>
      </c>
      <c r="G37" s="1" t="s">
        <v>490</v>
      </c>
      <c r="H37" s="10">
        <v>33</v>
      </c>
    </row>
    <row r="38" spans="1:8" x14ac:dyDescent="0.2">
      <c r="A38" s="18" t="s">
        <v>98</v>
      </c>
      <c r="B38" s="1" t="s">
        <v>28</v>
      </c>
      <c r="C38" s="1" t="s">
        <v>444</v>
      </c>
      <c r="D38" s="1" t="s">
        <v>262</v>
      </c>
      <c r="E38" s="8">
        <v>7.1896446151182004E-6</v>
      </c>
      <c r="F38" s="8">
        <v>4.0341894784829901E-5</v>
      </c>
      <c r="G38" s="1" t="s">
        <v>491</v>
      </c>
      <c r="H38" s="10">
        <v>47</v>
      </c>
    </row>
    <row r="39" spans="1:8" x14ac:dyDescent="0.2">
      <c r="A39" s="18" t="s">
        <v>216</v>
      </c>
      <c r="B39" s="1" t="s">
        <v>215</v>
      </c>
      <c r="C39" s="1" t="s">
        <v>492</v>
      </c>
      <c r="D39" s="1" t="s">
        <v>300</v>
      </c>
      <c r="E39" s="8">
        <v>8.3530909951165993E-6</v>
      </c>
      <c r="F39" s="8">
        <v>4.5603361649014999E-5</v>
      </c>
      <c r="G39" s="1" t="s">
        <v>493</v>
      </c>
      <c r="H39" s="10">
        <v>27</v>
      </c>
    </row>
    <row r="40" spans="1:8" x14ac:dyDescent="0.2">
      <c r="A40" s="18" t="s">
        <v>214</v>
      </c>
      <c r="B40" s="1" t="s">
        <v>213</v>
      </c>
      <c r="C40" s="1" t="s">
        <v>458</v>
      </c>
      <c r="D40" s="1" t="s">
        <v>267</v>
      </c>
      <c r="E40" s="8">
        <v>9.8809491608728507E-6</v>
      </c>
      <c r="F40" s="8">
        <v>5.2525045539376702E-5</v>
      </c>
      <c r="G40" s="1" t="s">
        <v>494</v>
      </c>
      <c r="H40" s="10">
        <v>34</v>
      </c>
    </row>
    <row r="41" spans="1:8" x14ac:dyDescent="0.2">
      <c r="A41" s="18" t="s">
        <v>220</v>
      </c>
      <c r="B41" s="1" t="s">
        <v>219</v>
      </c>
      <c r="C41" s="1" t="s">
        <v>495</v>
      </c>
      <c r="D41" s="1" t="s">
        <v>308</v>
      </c>
      <c r="E41" s="8">
        <v>1.14243077503307E-5</v>
      </c>
      <c r="F41" s="8">
        <v>5.9172055527353998E-5</v>
      </c>
      <c r="G41" s="1" t="s">
        <v>496</v>
      </c>
      <c r="H41" s="10">
        <v>20</v>
      </c>
    </row>
    <row r="42" spans="1:8" x14ac:dyDescent="0.2">
      <c r="A42" s="18" t="s">
        <v>148</v>
      </c>
      <c r="B42" s="1" t="s">
        <v>45</v>
      </c>
      <c r="C42" s="1" t="s">
        <v>475</v>
      </c>
      <c r="D42" s="1" t="s">
        <v>272</v>
      </c>
      <c r="E42" s="8">
        <v>1.36194696666863E-5</v>
      </c>
      <c r="F42" s="8">
        <v>6.8778321816765698E-5</v>
      </c>
      <c r="G42" s="1" t="s">
        <v>497</v>
      </c>
      <c r="H42" s="10">
        <v>36</v>
      </c>
    </row>
    <row r="43" spans="1:8" x14ac:dyDescent="0.2">
      <c r="A43" s="18" t="s">
        <v>227</v>
      </c>
      <c r="B43" s="1" t="s">
        <v>223</v>
      </c>
      <c r="C43" s="1" t="s">
        <v>498</v>
      </c>
      <c r="D43" s="1" t="s">
        <v>332</v>
      </c>
      <c r="E43" s="8">
        <v>1.51467142774351E-5</v>
      </c>
      <c r="F43" s="8">
        <v>7.4625275220534105E-5</v>
      </c>
      <c r="G43" s="1" t="s">
        <v>499</v>
      </c>
      <c r="H43" s="10">
        <v>54</v>
      </c>
    </row>
    <row r="44" spans="1:8" x14ac:dyDescent="0.2">
      <c r="A44" s="18" t="s">
        <v>333</v>
      </c>
      <c r="B44" s="1" t="s">
        <v>334</v>
      </c>
      <c r="C44" s="1" t="s">
        <v>498</v>
      </c>
      <c r="D44" s="1" t="s">
        <v>335</v>
      </c>
      <c r="E44" s="8">
        <v>2.0204790123541601E-5</v>
      </c>
      <c r="F44" s="8">
        <v>9.7175419165604696E-5</v>
      </c>
      <c r="G44" s="1" t="s">
        <v>500</v>
      </c>
      <c r="H44" s="10">
        <v>54</v>
      </c>
    </row>
    <row r="45" spans="1:8" x14ac:dyDescent="0.2">
      <c r="A45" s="18" t="s">
        <v>228</v>
      </c>
      <c r="B45" s="1" t="s">
        <v>224</v>
      </c>
      <c r="C45" s="1" t="s">
        <v>477</v>
      </c>
      <c r="D45" s="1" t="s">
        <v>280</v>
      </c>
      <c r="E45" s="8">
        <v>2.3432149560772599E-5</v>
      </c>
      <c r="F45" s="1">
        <v>1.1007660956456E-4</v>
      </c>
      <c r="G45" s="1" t="s">
        <v>501</v>
      </c>
      <c r="H45" s="10">
        <v>45</v>
      </c>
    </row>
    <row r="46" spans="1:8" x14ac:dyDescent="0.2">
      <c r="A46" s="18" t="s">
        <v>398</v>
      </c>
      <c r="B46" s="1" t="s">
        <v>399</v>
      </c>
      <c r="C46" s="1" t="s">
        <v>440</v>
      </c>
      <c r="D46" s="1" t="s">
        <v>400</v>
      </c>
      <c r="E46" s="8">
        <v>2.45690297286065E-5</v>
      </c>
      <c r="F46" s="1">
        <v>1.1279418193587499E-4</v>
      </c>
      <c r="G46" s="1" t="s">
        <v>502</v>
      </c>
      <c r="H46" s="10">
        <v>127</v>
      </c>
    </row>
    <row r="47" spans="1:8" x14ac:dyDescent="0.2">
      <c r="A47" s="18" t="s">
        <v>85</v>
      </c>
      <c r="B47" s="1" t="s">
        <v>57</v>
      </c>
      <c r="C47" s="1" t="s">
        <v>471</v>
      </c>
      <c r="D47" s="1" t="s">
        <v>296</v>
      </c>
      <c r="E47" s="8">
        <v>2.62851220257297E-5</v>
      </c>
      <c r="F47" s="1">
        <v>1.17990992204387E-4</v>
      </c>
      <c r="G47" s="1" t="s">
        <v>503</v>
      </c>
      <c r="H47" s="10">
        <v>69</v>
      </c>
    </row>
    <row r="48" spans="1:8" x14ac:dyDescent="0.2">
      <c r="A48" s="18" t="s">
        <v>374</v>
      </c>
      <c r="B48" s="1" t="s">
        <v>375</v>
      </c>
      <c r="C48" s="1" t="s">
        <v>504</v>
      </c>
      <c r="D48" s="1" t="s">
        <v>359</v>
      </c>
      <c r="E48" s="8">
        <v>3.2428717733134998E-5</v>
      </c>
      <c r="F48" s="1">
        <v>1.4240436917594101E-4</v>
      </c>
      <c r="G48" s="1" t="s">
        <v>505</v>
      </c>
      <c r="H48" s="10">
        <v>64</v>
      </c>
    </row>
    <row r="49" spans="1:8" x14ac:dyDescent="0.2">
      <c r="A49" s="18" t="s">
        <v>94</v>
      </c>
      <c r="B49" s="1" t="s">
        <v>95</v>
      </c>
      <c r="C49" s="1" t="s">
        <v>458</v>
      </c>
      <c r="D49" s="1" t="s">
        <v>310</v>
      </c>
      <c r="E49" s="8">
        <v>3.4281870953109003E-5</v>
      </c>
      <c r="F49" s="1">
        <v>1.4733910494740501E-4</v>
      </c>
      <c r="G49" s="1" t="s">
        <v>506</v>
      </c>
      <c r="H49" s="10">
        <v>34</v>
      </c>
    </row>
    <row r="50" spans="1:8" x14ac:dyDescent="0.2">
      <c r="A50" s="18" t="s">
        <v>76</v>
      </c>
      <c r="B50" s="1" t="s">
        <v>33</v>
      </c>
      <c r="C50" s="1" t="s">
        <v>504</v>
      </c>
      <c r="D50" s="1" t="s">
        <v>284</v>
      </c>
      <c r="E50" s="8">
        <v>5.2198926727831698E-5</v>
      </c>
      <c r="F50" s="1">
        <v>2.19670483312958E-4</v>
      </c>
      <c r="G50" s="1" t="s">
        <v>507</v>
      </c>
      <c r="H50" s="10">
        <v>64</v>
      </c>
    </row>
    <row r="51" spans="1:8" x14ac:dyDescent="0.2">
      <c r="A51" s="18" t="s">
        <v>370</v>
      </c>
      <c r="B51" s="1" t="s">
        <v>371</v>
      </c>
      <c r="C51" s="1" t="s">
        <v>508</v>
      </c>
      <c r="D51" s="1" t="s">
        <v>354</v>
      </c>
      <c r="E51" s="8">
        <v>6.1044808286052395E-5</v>
      </c>
      <c r="F51" s="1">
        <v>2.5165410762821599E-4</v>
      </c>
      <c r="G51" s="1" t="s">
        <v>509</v>
      </c>
      <c r="H51" s="10">
        <v>40</v>
      </c>
    </row>
    <row r="52" spans="1:8" x14ac:dyDescent="0.2">
      <c r="A52" s="18" t="s">
        <v>83</v>
      </c>
      <c r="B52" s="1" t="s">
        <v>53</v>
      </c>
      <c r="C52" s="1" t="s">
        <v>504</v>
      </c>
      <c r="D52" s="1" t="s">
        <v>286</v>
      </c>
      <c r="E52" s="8">
        <v>8.2540466989265094E-5</v>
      </c>
      <c r="F52" s="1">
        <v>3.3346348663663099E-4</v>
      </c>
      <c r="G52" s="1" t="s">
        <v>510</v>
      </c>
      <c r="H52" s="10">
        <v>64</v>
      </c>
    </row>
    <row r="53" spans="1:8" x14ac:dyDescent="0.2">
      <c r="A53" s="18" t="s">
        <v>275</v>
      </c>
      <c r="B53" s="1" t="s">
        <v>276</v>
      </c>
      <c r="C53" s="1" t="s">
        <v>511</v>
      </c>
      <c r="D53" s="1" t="s">
        <v>277</v>
      </c>
      <c r="E53" s="1">
        <v>1.20946644521569E-4</v>
      </c>
      <c r="F53" s="1">
        <v>4.7904357241876399E-4</v>
      </c>
      <c r="G53" s="1" t="s">
        <v>512</v>
      </c>
      <c r="H53" s="10">
        <v>41</v>
      </c>
    </row>
    <row r="54" spans="1:8" x14ac:dyDescent="0.2">
      <c r="A54" s="18" t="s">
        <v>212</v>
      </c>
      <c r="B54" s="1" t="s">
        <v>211</v>
      </c>
      <c r="C54" s="1" t="s">
        <v>513</v>
      </c>
      <c r="D54" s="1" t="s">
        <v>373</v>
      </c>
      <c r="E54" s="1">
        <v>1.26522524733356E-4</v>
      </c>
      <c r="F54" s="1">
        <v>4.91491346079574E-4</v>
      </c>
      <c r="G54" s="1" t="s">
        <v>514</v>
      </c>
      <c r="H54" s="10">
        <v>42</v>
      </c>
    </row>
    <row r="55" spans="1:8" x14ac:dyDescent="0.2">
      <c r="A55" s="18" t="s">
        <v>138</v>
      </c>
      <c r="B55" s="1" t="s">
        <v>21</v>
      </c>
      <c r="C55" s="1" t="s">
        <v>477</v>
      </c>
      <c r="D55" s="1" t="s">
        <v>285</v>
      </c>
      <c r="E55" s="1">
        <v>1.40875268493734E-4</v>
      </c>
      <c r="F55" s="1">
        <v>5.3692083463649401E-4</v>
      </c>
      <c r="G55" s="1" t="s">
        <v>515</v>
      </c>
      <c r="H55" s="10">
        <v>45</v>
      </c>
    </row>
    <row r="56" spans="1:8" x14ac:dyDescent="0.2">
      <c r="A56" s="18" t="s">
        <v>147</v>
      </c>
      <c r="B56" s="1" t="s">
        <v>43</v>
      </c>
      <c r="C56" s="1" t="s">
        <v>516</v>
      </c>
      <c r="D56" s="1" t="s">
        <v>288</v>
      </c>
      <c r="E56" s="1">
        <v>2.2055370600874901E-4</v>
      </c>
      <c r="F56" s="1">
        <v>8.2503423358828401E-4</v>
      </c>
      <c r="G56" s="1" t="s">
        <v>517</v>
      </c>
      <c r="H56" s="10">
        <v>35</v>
      </c>
    </row>
    <row r="57" spans="1:8" x14ac:dyDescent="0.2">
      <c r="A57" s="18" t="s">
        <v>340</v>
      </c>
      <c r="B57" s="1" t="s">
        <v>341</v>
      </c>
      <c r="C57" s="1" t="s">
        <v>518</v>
      </c>
      <c r="D57" s="1" t="s">
        <v>342</v>
      </c>
      <c r="E57" s="1">
        <v>2.44269084979226E-4</v>
      </c>
      <c r="F57" s="1">
        <v>8.9713373028733998E-4</v>
      </c>
      <c r="G57" s="1" t="s">
        <v>519</v>
      </c>
      <c r="H57" s="10">
        <v>28</v>
      </c>
    </row>
    <row r="58" spans="1:8" x14ac:dyDescent="0.2">
      <c r="A58" s="18" t="s">
        <v>140</v>
      </c>
      <c r="B58" s="1" t="s">
        <v>26</v>
      </c>
      <c r="C58" s="1" t="s">
        <v>520</v>
      </c>
      <c r="D58" s="1" t="s">
        <v>312</v>
      </c>
      <c r="E58" s="1">
        <v>2.5683498340644298E-4</v>
      </c>
      <c r="F58" s="1">
        <v>9.2644047585895603E-4</v>
      </c>
      <c r="G58" s="1" t="s">
        <v>521</v>
      </c>
      <c r="H58" s="10">
        <v>50</v>
      </c>
    </row>
    <row r="59" spans="1:8" x14ac:dyDescent="0.2">
      <c r="A59" s="18" t="s">
        <v>314</v>
      </c>
      <c r="B59" s="1" t="s">
        <v>315</v>
      </c>
      <c r="C59" s="1" t="s">
        <v>522</v>
      </c>
      <c r="D59" s="1" t="s">
        <v>316</v>
      </c>
      <c r="E59" s="1">
        <v>3.55459164117211E-4</v>
      </c>
      <c r="F59" s="1">
        <v>1.25969738862591E-3</v>
      </c>
      <c r="G59" s="1" t="s">
        <v>523</v>
      </c>
      <c r="H59" s="10">
        <v>22</v>
      </c>
    </row>
    <row r="60" spans="1:8" x14ac:dyDescent="0.2">
      <c r="A60" s="18" t="s">
        <v>343</v>
      </c>
      <c r="B60" s="1" t="s">
        <v>344</v>
      </c>
      <c r="C60" s="1" t="s">
        <v>524</v>
      </c>
      <c r="D60" s="1" t="s">
        <v>345</v>
      </c>
      <c r="E60" s="1">
        <v>3.7056122386194498E-4</v>
      </c>
      <c r="F60" s="1">
        <v>1.2905752968984999E-3</v>
      </c>
      <c r="G60" s="1" t="s">
        <v>525</v>
      </c>
      <c r="H60" s="10">
        <v>85</v>
      </c>
    </row>
    <row r="61" spans="1:8" x14ac:dyDescent="0.2">
      <c r="A61" s="18" t="s">
        <v>413</v>
      </c>
      <c r="B61" s="1" t="s">
        <v>414</v>
      </c>
      <c r="C61" s="1" t="s">
        <v>526</v>
      </c>
      <c r="D61" s="1" t="s">
        <v>415</v>
      </c>
      <c r="E61" s="1">
        <v>3.8961821242212101E-4</v>
      </c>
      <c r="F61" s="1">
        <v>1.3339471001570899E-3</v>
      </c>
      <c r="G61" s="1" t="s">
        <v>527</v>
      </c>
      <c r="H61" s="10">
        <v>18</v>
      </c>
    </row>
    <row r="62" spans="1:8" x14ac:dyDescent="0.2">
      <c r="A62" s="18" t="s">
        <v>91</v>
      </c>
      <c r="B62" s="1" t="s">
        <v>31</v>
      </c>
      <c r="C62" s="1" t="s">
        <v>528</v>
      </c>
      <c r="D62" s="1" t="s">
        <v>268</v>
      </c>
      <c r="E62" s="1">
        <v>5.0444325890867795E-4</v>
      </c>
      <c r="F62" s="1">
        <v>1.69829230499255E-3</v>
      </c>
      <c r="G62" s="1" t="s">
        <v>529</v>
      </c>
      <c r="H62" s="10">
        <v>80</v>
      </c>
    </row>
    <row r="63" spans="1:8" x14ac:dyDescent="0.2">
      <c r="A63" s="18" t="s">
        <v>360</v>
      </c>
      <c r="B63" s="1" t="s">
        <v>361</v>
      </c>
      <c r="C63" s="1" t="s">
        <v>530</v>
      </c>
      <c r="D63" s="1" t="s">
        <v>362</v>
      </c>
      <c r="E63" s="1">
        <v>5.1360219219005905E-4</v>
      </c>
      <c r="F63" s="1">
        <v>1.7007810298752799E-3</v>
      </c>
      <c r="G63" s="1" t="s">
        <v>531</v>
      </c>
      <c r="H63" s="10">
        <v>51</v>
      </c>
    </row>
    <row r="64" spans="1:8" x14ac:dyDescent="0.2">
      <c r="A64" s="18" t="s">
        <v>376</v>
      </c>
      <c r="B64" s="1" t="s">
        <v>377</v>
      </c>
      <c r="C64" s="1" t="s">
        <v>522</v>
      </c>
      <c r="D64" s="1" t="s">
        <v>378</v>
      </c>
      <c r="E64" s="1">
        <v>5.4573429567427595E-4</v>
      </c>
      <c r="F64" s="1">
        <v>1.77803754397103E-3</v>
      </c>
      <c r="G64" s="1" t="s">
        <v>532</v>
      </c>
      <c r="H64" s="10">
        <v>22</v>
      </c>
    </row>
    <row r="65" spans="1:8" x14ac:dyDescent="0.2">
      <c r="A65" s="18" t="s">
        <v>346</v>
      </c>
      <c r="B65" s="1" t="s">
        <v>347</v>
      </c>
      <c r="C65" s="1" t="s">
        <v>520</v>
      </c>
      <c r="D65" s="1" t="s">
        <v>348</v>
      </c>
      <c r="E65" s="1">
        <v>7.9870452292655103E-4</v>
      </c>
      <c r="F65" s="1">
        <v>2.56092561319307E-3</v>
      </c>
      <c r="G65" s="1" t="s">
        <v>533</v>
      </c>
      <c r="H65" s="10">
        <v>50</v>
      </c>
    </row>
    <row r="66" spans="1:8" x14ac:dyDescent="0.2">
      <c r="A66" s="18" t="s">
        <v>363</v>
      </c>
      <c r="B66" s="1" t="s">
        <v>364</v>
      </c>
      <c r="C66" s="1" t="s">
        <v>534</v>
      </c>
      <c r="D66" s="1" t="s">
        <v>365</v>
      </c>
      <c r="E66" s="1">
        <v>1.0897373250998801E-3</v>
      </c>
      <c r="F66" s="1">
        <v>3.4394834323464899E-3</v>
      </c>
      <c r="G66" s="1" t="s">
        <v>535</v>
      </c>
      <c r="H66" s="10">
        <v>16</v>
      </c>
    </row>
    <row r="67" spans="1:8" x14ac:dyDescent="0.2">
      <c r="A67" s="18" t="s">
        <v>103</v>
      </c>
      <c r="B67" s="1" t="s">
        <v>38</v>
      </c>
      <c r="C67" s="1" t="s">
        <v>536</v>
      </c>
      <c r="D67" s="1" t="s">
        <v>296</v>
      </c>
      <c r="E67" s="1">
        <v>1.12287514937558E-3</v>
      </c>
      <c r="F67" s="1">
        <v>3.4895504642133298E-3</v>
      </c>
      <c r="G67" s="1" t="s">
        <v>537</v>
      </c>
      <c r="H67" s="10">
        <v>63</v>
      </c>
    </row>
    <row r="68" spans="1:8" x14ac:dyDescent="0.2">
      <c r="A68" s="18" t="s">
        <v>100</v>
      </c>
      <c r="B68" s="1" t="s">
        <v>24</v>
      </c>
      <c r="C68" s="1" t="s">
        <v>430</v>
      </c>
      <c r="D68" s="1" t="s">
        <v>295</v>
      </c>
      <c r="E68" s="1">
        <v>1.1562371443935399E-3</v>
      </c>
      <c r="F68" s="1">
        <v>3.5387864116287202E-3</v>
      </c>
      <c r="G68" s="1" t="s">
        <v>538</v>
      </c>
      <c r="H68" s="10">
        <v>53</v>
      </c>
    </row>
    <row r="69" spans="1:8" x14ac:dyDescent="0.2">
      <c r="A69" s="18" t="s">
        <v>352</v>
      </c>
      <c r="B69" s="1" t="s">
        <v>353</v>
      </c>
      <c r="C69" s="1" t="s">
        <v>475</v>
      </c>
      <c r="D69" s="1" t="s">
        <v>354</v>
      </c>
      <c r="E69" s="1">
        <v>1.62302246422167E-3</v>
      </c>
      <c r="F69" s="1">
        <v>4.8932916085489102E-3</v>
      </c>
      <c r="G69" s="1" t="s">
        <v>539</v>
      </c>
      <c r="H69" s="10">
        <v>36</v>
      </c>
    </row>
    <row r="70" spans="1:8" x14ac:dyDescent="0.2">
      <c r="A70" s="18" t="s">
        <v>191</v>
      </c>
      <c r="B70" s="1" t="s">
        <v>190</v>
      </c>
      <c r="C70" s="1" t="s">
        <v>498</v>
      </c>
      <c r="D70" s="1" t="s">
        <v>379</v>
      </c>
      <c r="E70" s="1">
        <v>1.6622950944585799E-3</v>
      </c>
      <c r="F70" s="1">
        <v>4.9379942511857799E-3</v>
      </c>
      <c r="G70" s="1" t="s">
        <v>540</v>
      </c>
      <c r="H70" s="10">
        <v>54</v>
      </c>
    </row>
    <row r="71" spans="1:8" x14ac:dyDescent="0.2">
      <c r="A71" s="18" t="s">
        <v>144</v>
      </c>
      <c r="B71" s="1" t="s">
        <v>36</v>
      </c>
      <c r="C71" s="1" t="s">
        <v>482</v>
      </c>
      <c r="D71" s="1" t="s">
        <v>295</v>
      </c>
      <c r="E71" s="1">
        <v>2.0909645212086199E-3</v>
      </c>
      <c r="F71" s="1">
        <v>6.1213743954223396E-3</v>
      </c>
      <c r="G71" s="1" t="s">
        <v>541</v>
      </c>
      <c r="H71" s="10">
        <v>52</v>
      </c>
    </row>
    <row r="72" spans="1:8" x14ac:dyDescent="0.2">
      <c r="A72" s="18" t="s">
        <v>380</v>
      </c>
      <c r="B72" s="1" t="s">
        <v>381</v>
      </c>
      <c r="C72" s="1" t="s">
        <v>492</v>
      </c>
      <c r="D72" s="1" t="s">
        <v>306</v>
      </c>
      <c r="E72" s="1">
        <v>2.3107320198308299E-3</v>
      </c>
      <c r="F72" s="1">
        <v>6.6681124000832603E-3</v>
      </c>
      <c r="G72" s="1" t="s">
        <v>542</v>
      </c>
      <c r="H72" s="10">
        <v>27</v>
      </c>
    </row>
    <row r="73" spans="1:8" x14ac:dyDescent="0.2">
      <c r="A73" s="18" t="s">
        <v>366</v>
      </c>
      <c r="B73" s="1" t="s">
        <v>367</v>
      </c>
      <c r="C73" s="1" t="s">
        <v>543</v>
      </c>
      <c r="D73" s="1" t="s">
        <v>368</v>
      </c>
      <c r="E73" s="1">
        <v>2.7475061107623999E-3</v>
      </c>
      <c r="F73" s="1">
        <v>7.8168483714648393E-3</v>
      </c>
      <c r="G73" s="1" t="s">
        <v>544</v>
      </c>
      <c r="H73" s="10">
        <v>24</v>
      </c>
    </row>
    <row r="74" spans="1:8" x14ac:dyDescent="0.2">
      <c r="A74" s="18" t="s">
        <v>150</v>
      </c>
      <c r="B74" s="1" t="s">
        <v>48</v>
      </c>
      <c r="C74" s="1" t="s">
        <v>513</v>
      </c>
      <c r="D74" s="1" t="s">
        <v>369</v>
      </c>
      <c r="E74" s="1">
        <v>3.0715742521973798E-3</v>
      </c>
      <c r="F74" s="1">
        <v>8.6174722075537703E-3</v>
      </c>
      <c r="G74" s="1" t="s">
        <v>545</v>
      </c>
      <c r="H74" s="10">
        <v>42</v>
      </c>
    </row>
    <row r="75" spans="1:8" x14ac:dyDescent="0.2">
      <c r="A75" s="18" t="s">
        <v>422</v>
      </c>
      <c r="B75" s="1" t="s">
        <v>423</v>
      </c>
      <c r="C75" s="1" t="s">
        <v>495</v>
      </c>
      <c r="D75" s="1" t="s">
        <v>378</v>
      </c>
      <c r="E75" s="1">
        <v>4.1481340573992203E-3</v>
      </c>
      <c r="F75" s="1">
        <v>1.1478398350611501E-2</v>
      </c>
      <c r="G75" s="1" t="s">
        <v>546</v>
      </c>
      <c r="H75" s="10">
        <v>20</v>
      </c>
    </row>
    <row r="76" spans="1:8" x14ac:dyDescent="0.2">
      <c r="A76" s="18" t="s">
        <v>385</v>
      </c>
      <c r="B76" s="1" t="s">
        <v>386</v>
      </c>
      <c r="C76" s="1" t="s">
        <v>547</v>
      </c>
      <c r="D76" s="1" t="s">
        <v>387</v>
      </c>
      <c r="E76" s="1">
        <v>5.2451963433742498E-3</v>
      </c>
      <c r="F76" s="1">
        <v>1.43179683967783E-2</v>
      </c>
      <c r="G76" s="1" t="s">
        <v>548</v>
      </c>
      <c r="H76" s="10">
        <v>10</v>
      </c>
    </row>
    <row r="77" spans="1:8" x14ac:dyDescent="0.2">
      <c r="A77" s="18" t="s">
        <v>424</v>
      </c>
      <c r="B77" s="1" t="s">
        <v>425</v>
      </c>
      <c r="C77" s="1" t="s">
        <v>473</v>
      </c>
      <c r="D77" s="1" t="s">
        <v>273</v>
      </c>
      <c r="E77" s="1">
        <v>6.2798581222907098E-3</v>
      </c>
      <c r="F77" s="1">
        <v>1.6913751209369599E-2</v>
      </c>
      <c r="G77" s="1" t="s">
        <v>549</v>
      </c>
      <c r="H77" s="10">
        <v>44</v>
      </c>
    </row>
    <row r="78" spans="1:8" x14ac:dyDescent="0.2">
      <c r="A78" s="18" t="s">
        <v>416</v>
      </c>
      <c r="B78" s="1" t="s">
        <v>417</v>
      </c>
      <c r="C78" s="1" t="s">
        <v>550</v>
      </c>
      <c r="D78" s="1" t="s">
        <v>418</v>
      </c>
      <c r="E78" s="1">
        <v>6.6206946908973696E-3</v>
      </c>
      <c r="F78" s="1">
        <v>1.7597109573174601E-2</v>
      </c>
      <c r="G78" s="1" t="s">
        <v>551</v>
      </c>
      <c r="H78" s="10">
        <v>31</v>
      </c>
    </row>
    <row r="79" spans="1:8" x14ac:dyDescent="0.2">
      <c r="A79" s="18" t="s">
        <v>318</v>
      </c>
      <c r="B79" s="1" t="s">
        <v>319</v>
      </c>
      <c r="C79" s="1" t="s">
        <v>536</v>
      </c>
      <c r="D79" s="1" t="s">
        <v>320</v>
      </c>
      <c r="E79" s="1">
        <v>7.3233216543377297E-3</v>
      </c>
      <c r="F79" s="1">
        <v>1.92118308334574E-2</v>
      </c>
      <c r="G79" s="1" t="s">
        <v>552</v>
      </c>
      <c r="H79" s="10">
        <v>63</v>
      </c>
    </row>
    <row r="80" spans="1:8" x14ac:dyDescent="0.2">
      <c r="A80" s="18" t="s">
        <v>79</v>
      </c>
      <c r="B80" s="1" t="s">
        <v>32</v>
      </c>
      <c r="C80" s="1" t="s">
        <v>513</v>
      </c>
      <c r="D80" s="1" t="s">
        <v>317</v>
      </c>
      <c r="E80" s="1">
        <v>7.9027809537064904E-3</v>
      </c>
      <c r="F80" s="1">
        <v>2.04661763160091E-2</v>
      </c>
      <c r="G80" s="1" t="s">
        <v>553</v>
      </c>
      <c r="H80" s="10">
        <v>42</v>
      </c>
    </row>
    <row r="81" spans="1:8" x14ac:dyDescent="0.2">
      <c r="A81" s="18" t="s">
        <v>93</v>
      </c>
      <c r="B81" s="1" t="s">
        <v>92</v>
      </c>
      <c r="C81" s="1" t="s">
        <v>547</v>
      </c>
      <c r="D81" s="1" t="s">
        <v>395</v>
      </c>
      <c r="E81" s="1">
        <v>9.0003505520147298E-3</v>
      </c>
      <c r="F81" s="1">
        <v>2.3013554576037699E-2</v>
      </c>
      <c r="G81" s="1" t="s">
        <v>554</v>
      </c>
      <c r="H81" s="10">
        <v>10</v>
      </c>
    </row>
    <row r="82" spans="1:8" x14ac:dyDescent="0.2">
      <c r="A82" s="18" t="s">
        <v>206</v>
      </c>
      <c r="B82" s="1" t="s">
        <v>205</v>
      </c>
      <c r="C82" s="1" t="s">
        <v>444</v>
      </c>
      <c r="D82" s="1" t="s">
        <v>324</v>
      </c>
      <c r="E82" s="1">
        <v>1.1103919293822701E-2</v>
      </c>
      <c r="F82" s="1">
        <v>2.8037396216902401E-2</v>
      </c>
      <c r="G82" s="1" t="s">
        <v>555</v>
      </c>
      <c r="H82" s="10">
        <v>47</v>
      </c>
    </row>
    <row r="83" spans="1:8" x14ac:dyDescent="0.2">
      <c r="A83" s="18" t="s">
        <v>556</v>
      </c>
      <c r="B83" s="1" t="s">
        <v>557</v>
      </c>
      <c r="C83" s="1" t="s">
        <v>558</v>
      </c>
      <c r="D83" s="1" t="s">
        <v>559</v>
      </c>
      <c r="E83" s="1">
        <v>1.28984369523228E-2</v>
      </c>
      <c r="F83" s="1">
        <v>3.2166472399619797E-2</v>
      </c>
      <c r="G83" s="1" t="s">
        <v>560</v>
      </c>
      <c r="H83" s="10">
        <v>29</v>
      </c>
    </row>
    <row r="84" spans="1:8" x14ac:dyDescent="0.2">
      <c r="A84" s="18" t="s">
        <v>401</v>
      </c>
      <c r="B84" s="1" t="s">
        <v>402</v>
      </c>
      <c r="C84" s="1" t="s">
        <v>495</v>
      </c>
      <c r="D84" s="1" t="s">
        <v>300</v>
      </c>
      <c r="E84" s="1">
        <v>1.3568127163577999E-2</v>
      </c>
      <c r="F84" s="1">
        <v>3.34239230127166E-2</v>
      </c>
      <c r="G84" s="1" t="s">
        <v>561</v>
      </c>
      <c r="H84" s="10">
        <v>20</v>
      </c>
    </row>
    <row r="85" spans="1:8" x14ac:dyDescent="0.2">
      <c r="A85" s="18" t="s">
        <v>152</v>
      </c>
      <c r="B85" s="1" t="s">
        <v>50</v>
      </c>
      <c r="C85" s="1" t="s">
        <v>508</v>
      </c>
      <c r="D85" s="1" t="s">
        <v>328</v>
      </c>
      <c r="E85" s="1">
        <v>1.3956056544186701E-2</v>
      </c>
      <c r="F85" s="1">
        <v>3.3965342432839801E-2</v>
      </c>
      <c r="G85" s="1" t="s">
        <v>562</v>
      </c>
      <c r="H85" s="10">
        <v>40</v>
      </c>
    </row>
    <row r="86" spans="1:8" x14ac:dyDescent="0.2">
      <c r="A86" s="18" t="s">
        <v>389</v>
      </c>
      <c r="B86" s="1" t="s">
        <v>390</v>
      </c>
      <c r="C86" s="1" t="s">
        <v>498</v>
      </c>
      <c r="D86" s="1" t="s">
        <v>391</v>
      </c>
      <c r="E86" s="1">
        <v>1.7502475287443999E-2</v>
      </c>
      <c r="F86" s="1">
        <v>4.2089285810281901E-2</v>
      </c>
      <c r="G86" s="1" t="s">
        <v>563</v>
      </c>
      <c r="H86" s="10">
        <v>54</v>
      </c>
    </row>
    <row r="87" spans="1:8" ht="15.75" thickBot="1" x14ac:dyDescent="0.25">
      <c r="A87" s="19" t="s">
        <v>102</v>
      </c>
      <c r="B87" s="11" t="s">
        <v>56</v>
      </c>
      <c r="C87" s="11" t="s">
        <v>520</v>
      </c>
      <c r="D87" s="11" t="s">
        <v>266</v>
      </c>
      <c r="E87" s="11">
        <v>2.0388223659719901E-2</v>
      </c>
      <c r="F87" s="11">
        <v>4.8452013873687201E-2</v>
      </c>
      <c r="G87" s="11" t="s">
        <v>564</v>
      </c>
      <c r="H87" s="12">
        <v>50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F3AFE-98D4-4F4E-94B3-157FD773FD63}">
  <dimension ref="A1:H92"/>
  <sheetViews>
    <sheetView workbookViewId="0">
      <selection activeCell="F2" sqref="F2"/>
    </sheetView>
  </sheetViews>
  <sheetFormatPr defaultRowHeight="14.25" x14ac:dyDescent="0.2"/>
  <sheetData>
    <row r="1" spans="1:8" ht="16.5" thickBot="1" x14ac:dyDescent="0.25">
      <c r="A1" s="181" t="s">
        <v>8003</v>
      </c>
      <c r="B1" s="182"/>
      <c r="C1" s="182"/>
      <c r="D1" s="182"/>
      <c r="E1" s="182"/>
      <c r="F1" s="182"/>
      <c r="G1" s="182"/>
      <c r="H1" s="183"/>
    </row>
    <row r="2" spans="1:8" ht="17.45" customHeight="1" thickBot="1" x14ac:dyDescent="0.25">
      <c r="A2" s="26" t="s">
        <v>73</v>
      </c>
      <c r="B2" s="27" t="s">
        <v>255</v>
      </c>
      <c r="C2" s="27" t="s">
        <v>256</v>
      </c>
      <c r="D2" s="27" t="s">
        <v>257</v>
      </c>
      <c r="E2" s="27" t="s">
        <v>258</v>
      </c>
      <c r="F2" s="27" t="s">
        <v>8013</v>
      </c>
      <c r="G2" s="27" t="s">
        <v>259</v>
      </c>
      <c r="H2" s="28" t="s">
        <v>260</v>
      </c>
    </row>
    <row r="3" spans="1:8" ht="15" x14ac:dyDescent="0.2">
      <c r="A3" s="17" t="s">
        <v>184</v>
      </c>
      <c r="B3" s="6" t="s">
        <v>183</v>
      </c>
      <c r="C3" s="6" t="s">
        <v>565</v>
      </c>
      <c r="D3" s="6" t="s">
        <v>282</v>
      </c>
      <c r="E3" s="7">
        <v>1.20875510751686E-12</v>
      </c>
      <c r="F3" s="7">
        <v>2.4416853171840601E-10</v>
      </c>
      <c r="G3" s="6" t="s">
        <v>566</v>
      </c>
      <c r="H3" s="9">
        <v>118</v>
      </c>
    </row>
    <row r="4" spans="1:8" ht="15" x14ac:dyDescent="0.2">
      <c r="A4" s="18" t="s">
        <v>154</v>
      </c>
      <c r="B4" s="1" t="s">
        <v>189</v>
      </c>
      <c r="C4" s="1" t="s">
        <v>567</v>
      </c>
      <c r="D4" s="1" t="s">
        <v>269</v>
      </c>
      <c r="E4" s="8">
        <v>8.94138144192066E-12</v>
      </c>
      <c r="F4" s="8">
        <v>9.03079525633987E-10</v>
      </c>
      <c r="G4" s="1" t="s">
        <v>568</v>
      </c>
      <c r="H4" s="10">
        <v>94</v>
      </c>
    </row>
    <row r="5" spans="1:8" ht="15" x14ac:dyDescent="0.2">
      <c r="A5" s="18" t="s">
        <v>105</v>
      </c>
      <c r="B5" s="1" t="s">
        <v>40</v>
      </c>
      <c r="C5" s="1" t="s">
        <v>569</v>
      </c>
      <c r="D5" s="1" t="s">
        <v>313</v>
      </c>
      <c r="E5" s="8">
        <v>1.9415731119918099E-10</v>
      </c>
      <c r="F5" s="8">
        <v>1.30732589540782E-8</v>
      </c>
      <c r="G5" s="1" t="s">
        <v>570</v>
      </c>
      <c r="H5" s="10">
        <v>84</v>
      </c>
    </row>
    <row r="6" spans="1:8" ht="15" x14ac:dyDescent="0.2">
      <c r="A6" s="18" t="s">
        <v>198</v>
      </c>
      <c r="B6" s="1" t="s">
        <v>197</v>
      </c>
      <c r="C6" s="1" t="s">
        <v>571</v>
      </c>
      <c r="D6" s="1" t="s">
        <v>297</v>
      </c>
      <c r="E6" s="8">
        <v>3.0288766049778302E-10</v>
      </c>
      <c r="F6" s="8">
        <v>1.5295826855138101E-8</v>
      </c>
      <c r="G6" s="1" t="s">
        <v>572</v>
      </c>
      <c r="H6" s="10">
        <v>56</v>
      </c>
    </row>
    <row r="7" spans="1:8" ht="15" x14ac:dyDescent="0.2">
      <c r="A7" s="18" t="s">
        <v>149</v>
      </c>
      <c r="B7" s="1" t="s">
        <v>47</v>
      </c>
      <c r="C7" s="1" t="s">
        <v>573</v>
      </c>
      <c r="D7" s="1" t="s">
        <v>287</v>
      </c>
      <c r="E7" s="8">
        <v>4.3155030042568102E-10</v>
      </c>
      <c r="F7" s="8">
        <v>1.7434632137197499E-8</v>
      </c>
      <c r="G7" s="1" t="s">
        <v>574</v>
      </c>
      <c r="H7" s="10">
        <v>51</v>
      </c>
    </row>
    <row r="8" spans="1:8" ht="15" x14ac:dyDescent="0.2">
      <c r="A8" s="18" t="s">
        <v>90</v>
      </c>
      <c r="B8" s="1" t="s">
        <v>25</v>
      </c>
      <c r="C8" s="1" t="s">
        <v>575</v>
      </c>
      <c r="D8" s="1" t="s">
        <v>261</v>
      </c>
      <c r="E8" s="8">
        <v>1.0368422620585699E-9</v>
      </c>
      <c r="F8" s="8">
        <v>3.4907022822638402E-8</v>
      </c>
      <c r="G8" s="1" t="s">
        <v>576</v>
      </c>
      <c r="H8" s="10">
        <v>69</v>
      </c>
    </row>
    <row r="9" spans="1:8" ht="15" x14ac:dyDescent="0.2">
      <c r="A9" s="18" t="s">
        <v>151</v>
      </c>
      <c r="B9" s="1" t="s">
        <v>49</v>
      </c>
      <c r="C9" s="1" t="s">
        <v>577</v>
      </c>
      <c r="D9" s="1" t="s">
        <v>298</v>
      </c>
      <c r="E9" s="8">
        <v>3.4779964599263E-9</v>
      </c>
      <c r="F9" s="8">
        <v>1.0036504070073E-7</v>
      </c>
      <c r="G9" s="1" t="s">
        <v>578</v>
      </c>
      <c r="H9" s="10">
        <v>73</v>
      </c>
    </row>
    <row r="10" spans="1:8" ht="15" x14ac:dyDescent="0.2">
      <c r="A10" s="18" t="s">
        <v>86</v>
      </c>
      <c r="B10" s="1" t="s">
        <v>22</v>
      </c>
      <c r="C10" s="1" t="s">
        <v>579</v>
      </c>
      <c r="D10" s="1" t="s">
        <v>270</v>
      </c>
      <c r="E10" s="8">
        <v>7.10220067012913E-9</v>
      </c>
      <c r="F10" s="8">
        <v>1.7933056692076099E-7</v>
      </c>
      <c r="G10" s="1" t="s">
        <v>580</v>
      </c>
      <c r="H10" s="10">
        <v>99</v>
      </c>
    </row>
    <row r="11" spans="1:8" ht="15" x14ac:dyDescent="0.2">
      <c r="A11" s="18" t="s">
        <v>182</v>
      </c>
      <c r="B11" s="1" t="s">
        <v>181</v>
      </c>
      <c r="C11" s="1" t="s">
        <v>581</v>
      </c>
      <c r="D11" s="1" t="s">
        <v>271</v>
      </c>
      <c r="E11" s="8">
        <v>2.8564002590458201E-8</v>
      </c>
      <c r="F11" s="8">
        <v>6.4110316925250597E-7</v>
      </c>
      <c r="G11" s="1" t="s">
        <v>582</v>
      </c>
      <c r="H11" s="10">
        <v>124</v>
      </c>
    </row>
    <row r="12" spans="1:8" ht="15" x14ac:dyDescent="0.2">
      <c r="A12" s="18" t="s">
        <v>75</v>
      </c>
      <c r="B12" s="1" t="s">
        <v>74</v>
      </c>
      <c r="C12" s="1" t="s">
        <v>583</v>
      </c>
      <c r="D12" s="1" t="s">
        <v>272</v>
      </c>
      <c r="E12" s="8">
        <v>4.42456493431782E-8</v>
      </c>
      <c r="F12" s="8">
        <v>8.9376211673219903E-7</v>
      </c>
      <c r="G12" s="1" t="s">
        <v>584</v>
      </c>
      <c r="H12" s="10">
        <v>42</v>
      </c>
    </row>
    <row r="13" spans="1:8" ht="15" x14ac:dyDescent="0.2">
      <c r="A13" s="18" t="s">
        <v>153</v>
      </c>
      <c r="B13" s="1" t="s">
        <v>192</v>
      </c>
      <c r="C13" s="1" t="s">
        <v>585</v>
      </c>
      <c r="D13" s="1" t="s">
        <v>323</v>
      </c>
      <c r="E13" s="8">
        <v>7.7460357506648395E-8</v>
      </c>
      <c r="F13" s="8">
        <v>1.42245383784936E-6</v>
      </c>
      <c r="G13" s="1" t="s">
        <v>586</v>
      </c>
      <c r="H13" s="10">
        <v>61</v>
      </c>
    </row>
    <row r="14" spans="1:8" ht="15" x14ac:dyDescent="0.2">
      <c r="A14" s="18" t="s">
        <v>101</v>
      </c>
      <c r="B14" s="1" t="s">
        <v>27</v>
      </c>
      <c r="C14" s="1" t="s">
        <v>575</v>
      </c>
      <c r="D14" s="1" t="s">
        <v>266</v>
      </c>
      <c r="E14" s="8">
        <v>3.3199406154320002E-7</v>
      </c>
      <c r="F14" s="8">
        <v>5.5885667026438703E-6</v>
      </c>
      <c r="G14" s="1" t="s">
        <v>587</v>
      </c>
      <c r="H14" s="10">
        <v>69</v>
      </c>
    </row>
    <row r="15" spans="1:8" ht="15" x14ac:dyDescent="0.2">
      <c r="A15" s="18" t="s">
        <v>210</v>
      </c>
      <c r="B15" s="1" t="s">
        <v>209</v>
      </c>
      <c r="C15" s="1" t="s">
        <v>588</v>
      </c>
      <c r="D15" s="1" t="s">
        <v>274</v>
      </c>
      <c r="E15" s="8">
        <v>4.08066801445851E-7</v>
      </c>
      <c r="F15" s="8">
        <v>6.3407302993893802E-6</v>
      </c>
      <c r="G15" s="1" t="s">
        <v>589</v>
      </c>
      <c r="H15" s="10">
        <v>48</v>
      </c>
    </row>
    <row r="16" spans="1:8" ht="15" x14ac:dyDescent="0.2">
      <c r="A16" s="18" t="s">
        <v>202</v>
      </c>
      <c r="B16" s="1" t="s">
        <v>201</v>
      </c>
      <c r="C16" s="1" t="s">
        <v>590</v>
      </c>
      <c r="D16" s="1" t="s">
        <v>273</v>
      </c>
      <c r="E16" s="8">
        <v>6.98479596030849E-7</v>
      </c>
      <c r="F16" s="8">
        <v>1.00780627427308E-5</v>
      </c>
      <c r="G16" s="1" t="s">
        <v>591</v>
      </c>
      <c r="H16" s="10">
        <v>58</v>
      </c>
    </row>
    <row r="17" spans="1:8" ht="15" x14ac:dyDescent="0.2">
      <c r="A17" s="18" t="s">
        <v>225</v>
      </c>
      <c r="B17" s="1" t="s">
        <v>221</v>
      </c>
      <c r="C17" s="1" t="s">
        <v>592</v>
      </c>
      <c r="D17" s="1" t="s">
        <v>359</v>
      </c>
      <c r="E17" s="8">
        <v>1.0397905853899901E-6</v>
      </c>
      <c r="F17" s="8">
        <v>1.4002513216585201E-5</v>
      </c>
      <c r="G17" s="1" t="s">
        <v>593</v>
      </c>
      <c r="H17" s="10">
        <v>71</v>
      </c>
    </row>
    <row r="18" spans="1:8" ht="15" x14ac:dyDescent="0.2">
      <c r="A18" s="18" t="s">
        <v>141</v>
      </c>
      <c r="B18" s="1" t="s">
        <v>29</v>
      </c>
      <c r="C18" s="1" t="s">
        <v>575</v>
      </c>
      <c r="D18" s="1" t="s">
        <v>281</v>
      </c>
      <c r="E18" s="8">
        <v>1.6171658976407599E-6</v>
      </c>
      <c r="F18" s="8">
        <v>2.04167194577145E-5</v>
      </c>
      <c r="G18" s="1" t="s">
        <v>594</v>
      </c>
      <c r="H18" s="10">
        <v>69</v>
      </c>
    </row>
    <row r="19" spans="1:8" ht="15" x14ac:dyDescent="0.2">
      <c r="A19" s="18" t="s">
        <v>84</v>
      </c>
      <c r="B19" s="1" t="s">
        <v>44</v>
      </c>
      <c r="C19" s="1" t="s">
        <v>595</v>
      </c>
      <c r="D19" s="1" t="s">
        <v>336</v>
      </c>
      <c r="E19" s="8">
        <v>2.0517577731808602E-6</v>
      </c>
      <c r="F19" s="8">
        <v>2.4379710010737298E-5</v>
      </c>
      <c r="G19" s="1" t="s">
        <v>596</v>
      </c>
      <c r="H19" s="10">
        <v>87</v>
      </c>
    </row>
    <row r="20" spans="1:8" ht="15" x14ac:dyDescent="0.2">
      <c r="A20" s="18" t="s">
        <v>85</v>
      </c>
      <c r="B20" s="1" t="s">
        <v>57</v>
      </c>
      <c r="C20" s="1" t="s">
        <v>597</v>
      </c>
      <c r="D20" s="1" t="s">
        <v>296</v>
      </c>
      <c r="E20" s="8">
        <v>2.4663930376765899E-6</v>
      </c>
      <c r="F20" s="8">
        <v>2.7678410756148399E-5</v>
      </c>
      <c r="G20" s="1" t="s">
        <v>598</v>
      </c>
      <c r="H20" s="10">
        <v>75</v>
      </c>
    </row>
    <row r="21" spans="1:8" ht="15" x14ac:dyDescent="0.2">
      <c r="A21" s="18" t="s">
        <v>194</v>
      </c>
      <c r="B21" s="1" t="s">
        <v>193</v>
      </c>
      <c r="C21" s="1" t="s">
        <v>585</v>
      </c>
      <c r="D21" s="1" t="s">
        <v>261</v>
      </c>
      <c r="E21" s="8">
        <v>2.7551086761762102E-6</v>
      </c>
      <c r="F21" s="8">
        <v>2.9291155399347099E-5</v>
      </c>
      <c r="G21" s="1" t="s">
        <v>599</v>
      </c>
      <c r="H21" s="10">
        <v>61</v>
      </c>
    </row>
    <row r="22" spans="1:8" ht="15" x14ac:dyDescent="0.2">
      <c r="A22" s="18" t="s">
        <v>289</v>
      </c>
      <c r="B22" s="1" t="s">
        <v>290</v>
      </c>
      <c r="C22" s="1" t="s">
        <v>600</v>
      </c>
      <c r="D22" s="1" t="s">
        <v>291</v>
      </c>
      <c r="E22" s="8">
        <v>3.5602213128683998E-6</v>
      </c>
      <c r="F22" s="8">
        <v>3.4500039606896699E-5</v>
      </c>
      <c r="G22" s="1" t="s">
        <v>601</v>
      </c>
      <c r="H22" s="10">
        <v>44</v>
      </c>
    </row>
    <row r="23" spans="1:8" ht="15" x14ac:dyDescent="0.2">
      <c r="A23" s="18" t="s">
        <v>96</v>
      </c>
      <c r="B23" s="1" t="s">
        <v>39</v>
      </c>
      <c r="C23" s="1" t="s">
        <v>602</v>
      </c>
      <c r="D23" s="1" t="s">
        <v>267</v>
      </c>
      <c r="E23" s="8">
        <v>3.5866377809150001E-6</v>
      </c>
      <c r="F23" s="8">
        <v>3.4500039606896699E-5</v>
      </c>
      <c r="G23" s="1" t="s">
        <v>603</v>
      </c>
      <c r="H23" s="10">
        <v>36</v>
      </c>
    </row>
    <row r="24" spans="1:8" ht="15" x14ac:dyDescent="0.2">
      <c r="A24" s="18" t="s">
        <v>155</v>
      </c>
      <c r="B24" s="1" t="s">
        <v>54</v>
      </c>
      <c r="C24" s="1" t="s">
        <v>604</v>
      </c>
      <c r="D24" s="1" t="s">
        <v>372</v>
      </c>
      <c r="E24" s="8">
        <v>4.6110604571054198E-6</v>
      </c>
      <c r="F24" s="8">
        <v>4.2337918742513401E-5</v>
      </c>
      <c r="G24" s="1" t="s">
        <v>605</v>
      </c>
      <c r="H24" s="10">
        <v>41</v>
      </c>
    </row>
    <row r="25" spans="1:8" ht="15" x14ac:dyDescent="0.2">
      <c r="A25" s="18" t="s">
        <v>99</v>
      </c>
      <c r="B25" s="1" t="s">
        <v>187</v>
      </c>
      <c r="C25" s="1" t="s">
        <v>606</v>
      </c>
      <c r="D25" s="1" t="s">
        <v>322</v>
      </c>
      <c r="E25" s="8">
        <v>4.8654131472445303E-6</v>
      </c>
      <c r="F25" s="8">
        <v>4.2731019814930297E-5</v>
      </c>
      <c r="G25" s="1" t="s">
        <v>607</v>
      </c>
      <c r="H25" s="10">
        <v>64</v>
      </c>
    </row>
    <row r="26" spans="1:8" ht="15" x14ac:dyDescent="0.2">
      <c r="A26" s="18" t="s">
        <v>304</v>
      </c>
      <c r="B26" s="1" t="s">
        <v>305</v>
      </c>
      <c r="C26" s="1" t="s">
        <v>608</v>
      </c>
      <c r="D26" s="1" t="s">
        <v>306</v>
      </c>
      <c r="E26" s="8">
        <v>5.5186592999100599E-6</v>
      </c>
      <c r="F26" s="8">
        <v>4.6448715774242997E-5</v>
      </c>
      <c r="G26" s="1" t="s">
        <v>609</v>
      </c>
      <c r="H26" s="10">
        <v>34</v>
      </c>
    </row>
    <row r="27" spans="1:8" ht="15" x14ac:dyDescent="0.2">
      <c r="A27" s="18" t="s">
        <v>148</v>
      </c>
      <c r="B27" s="1" t="s">
        <v>45</v>
      </c>
      <c r="C27" s="1" t="s">
        <v>610</v>
      </c>
      <c r="D27" s="1" t="s">
        <v>272</v>
      </c>
      <c r="E27" s="8">
        <v>5.8392852372824896E-6</v>
      </c>
      <c r="F27" s="8">
        <v>4.7181424717242503E-5</v>
      </c>
      <c r="G27" s="1" t="s">
        <v>611</v>
      </c>
      <c r="H27" s="10">
        <v>38</v>
      </c>
    </row>
    <row r="28" spans="1:8" ht="15" x14ac:dyDescent="0.2">
      <c r="A28" s="18" t="s">
        <v>263</v>
      </c>
      <c r="B28" s="1" t="s">
        <v>264</v>
      </c>
      <c r="C28" s="1" t="s">
        <v>612</v>
      </c>
      <c r="D28" s="1" t="s">
        <v>265</v>
      </c>
      <c r="E28" s="8">
        <v>6.8862670832593197E-6</v>
      </c>
      <c r="F28" s="8">
        <v>5.3500998108399403E-5</v>
      </c>
      <c r="G28" s="1" t="s">
        <v>613</v>
      </c>
      <c r="H28" s="10">
        <v>54</v>
      </c>
    </row>
    <row r="29" spans="1:8" ht="15" x14ac:dyDescent="0.2">
      <c r="A29" s="18" t="s">
        <v>206</v>
      </c>
      <c r="B29" s="1" t="s">
        <v>205</v>
      </c>
      <c r="C29" s="1" t="s">
        <v>614</v>
      </c>
      <c r="D29" s="1" t="s">
        <v>324</v>
      </c>
      <c r="E29" s="8">
        <v>8.7086055231507894E-6</v>
      </c>
      <c r="F29" s="8">
        <v>6.515327095098E-5</v>
      </c>
      <c r="G29" s="1" t="s">
        <v>615</v>
      </c>
      <c r="H29" s="10">
        <v>60</v>
      </c>
    </row>
    <row r="30" spans="1:8" ht="15" x14ac:dyDescent="0.2">
      <c r="A30" s="18" t="s">
        <v>376</v>
      </c>
      <c r="B30" s="1" t="s">
        <v>377</v>
      </c>
      <c r="C30" s="1" t="s">
        <v>616</v>
      </c>
      <c r="D30" s="1" t="s">
        <v>378</v>
      </c>
      <c r="E30" s="8">
        <v>9.6314458989249507E-6</v>
      </c>
      <c r="F30" s="8">
        <v>6.9484002556529994E-5</v>
      </c>
      <c r="G30" s="1" t="s">
        <v>617</v>
      </c>
      <c r="H30" s="10">
        <v>26</v>
      </c>
    </row>
    <row r="31" spans="1:8" ht="15" x14ac:dyDescent="0.2">
      <c r="A31" s="18" t="s">
        <v>329</v>
      </c>
      <c r="B31" s="1" t="s">
        <v>330</v>
      </c>
      <c r="C31" s="1" t="s">
        <v>600</v>
      </c>
      <c r="D31" s="1" t="s">
        <v>331</v>
      </c>
      <c r="E31" s="8">
        <v>1.6550852331639399E-5</v>
      </c>
      <c r="F31" s="1">
        <v>1.15285247275557E-4</v>
      </c>
      <c r="G31" s="1" t="s">
        <v>618</v>
      </c>
      <c r="H31" s="10">
        <v>44</v>
      </c>
    </row>
    <row r="32" spans="1:8" ht="15" x14ac:dyDescent="0.2">
      <c r="A32" s="18" t="s">
        <v>346</v>
      </c>
      <c r="B32" s="1" t="s">
        <v>347</v>
      </c>
      <c r="C32" s="1" t="s">
        <v>619</v>
      </c>
      <c r="D32" s="1" t="s">
        <v>348</v>
      </c>
      <c r="E32" s="8">
        <v>2.2586420236567401E-5</v>
      </c>
      <c r="F32" s="1">
        <v>1.52081896259554E-4</v>
      </c>
      <c r="G32" s="1" t="s">
        <v>620</v>
      </c>
      <c r="H32" s="10">
        <v>57</v>
      </c>
    </row>
    <row r="33" spans="1:8" ht="15" x14ac:dyDescent="0.2">
      <c r="A33" s="18" t="s">
        <v>204</v>
      </c>
      <c r="B33" s="1" t="s">
        <v>203</v>
      </c>
      <c r="C33" s="1" t="s">
        <v>612</v>
      </c>
      <c r="D33" s="1" t="s">
        <v>273</v>
      </c>
      <c r="E33" s="8">
        <v>2.4224729312001999E-5</v>
      </c>
      <c r="F33" s="1">
        <v>1.57851461968529E-4</v>
      </c>
      <c r="G33" s="1" t="s">
        <v>621</v>
      </c>
      <c r="H33" s="10">
        <v>54</v>
      </c>
    </row>
    <row r="34" spans="1:8" ht="15" x14ac:dyDescent="0.2">
      <c r="A34" s="18" t="s">
        <v>140</v>
      </c>
      <c r="B34" s="1" t="s">
        <v>26</v>
      </c>
      <c r="C34" s="1" t="s">
        <v>622</v>
      </c>
      <c r="D34" s="1" t="s">
        <v>312</v>
      </c>
      <c r="E34" s="8">
        <v>2.6153958417406001E-5</v>
      </c>
      <c r="F34" s="1">
        <v>1.6509686250987501E-4</v>
      </c>
      <c r="G34" s="1" t="s">
        <v>623</v>
      </c>
      <c r="H34" s="10">
        <v>55</v>
      </c>
    </row>
    <row r="35" spans="1:8" ht="15" x14ac:dyDescent="0.2">
      <c r="A35" s="18" t="s">
        <v>220</v>
      </c>
      <c r="B35" s="1" t="s">
        <v>219</v>
      </c>
      <c r="C35" s="1" t="s">
        <v>624</v>
      </c>
      <c r="D35" s="1" t="s">
        <v>308</v>
      </c>
      <c r="E35" s="8">
        <v>2.7164855052156699E-5</v>
      </c>
      <c r="F35" s="1">
        <v>1.66281840016232E-4</v>
      </c>
      <c r="G35" s="1" t="s">
        <v>625</v>
      </c>
      <c r="H35" s="10">
        <v>20</v>
      </c>
    </row>
    <row r="36" spans="1:8" ht="15" x14ac:dyDescent="0.2">
      <c r="A36" s="18" t="s">
        <v>370</v>
      </c>
      <c r="B36" s="1" t="s">
        <v>371</v>
      </c>
      <c r="C36" s="1" t="s">
        <v>583</v>
      </c>
      <c r="D36" s="1" t="s">
        <v>354</v>
      </c>
      <c r="E36" s="8">
        <v>3.71756465660209E-5</v>
      </c>
      <c r="F36" s="1">
        <v>2.17276693195399E-4</v>
      </c>
      <c r="G36" s="1" t="s">
        <v>626</v>
      </c>
      <c r="H36" s="10">
        <v>42</v>
      </c>
    </row>
    <row r="37" spans="1:8" ht="15" x14ac:dyDescent="0.2">
      <c r="A37" s="18" t="s">
        <v>278</v>
      </c>
      <c r="B37" s="1" t="s">
        <v>279</v>
      </c>
      <c r="C37" s="1" t="s">
        <v>627</v>
      </c>
      <c r="D37" s="1" t="s">
        <v>265</v>
      </c>
      <c r="E37" s="8">
        <v>3.7646951791281997E-5</v>
      </c>
      <c r="F37" s="1">
        <v>2.17276693195399E-4</v>
      </c>
      <c r="G37" s="1" t="s">
        <v>628</v>
      </c>
      <c r="H37" s="10">
        <v>52</v>
      </c>
    </row>
    <row r="38" spans="1:8" ht="15" x14ac:dyDescent="0.2">
      <c r="A38" s="18" t="s">
        <v>196</v>
      </c>
      <c r="B38" s="1" t="s">
        <v>195</v>
      </c>
      <c r="C38" s="1" t="s">
        <v>614</v>
      </c>
      <c r="D38" s="1" t="s">
        <v>283</v>
      </c>
      <c r="E38" s="8">
        <v>6.0891322246395201E-5</v>
      </c>
      <c r="F38" s="1">
        <v>3.4084639197975102E-4</v>
      </c>
      <c r="G38" s="1" t="s">
        <v>629</v>
      </c>
      <c r="H38" s="10">
        <v>60</v>
      </c>
    </row>
    <row r="39" spans="1:8" ht="15" x14ac:dyDescent="0.2">
      <c r="A39" s="18" t="s">
        <v>139</v>
      </c>
      <c r="B39" s="1" t="s">
        <v>188</v>
      </c>
      <c r="C39" s="1" t="s">
        <v>630</v>
      </c>
      <c r="D39" s="1" t="s">
        <v>286</v>
      </c>
      <c r="E39" s="8">
        <v>6.2432259917083205E-5</v>
      </c>
      <c r="F39" s="1">
        <v>3.4084639197975102E-4</v>
      </c>
      <c r="G39" s="1" t="s">
        <v>631</v>
      </c>
      <c r="H39" s="10">
        <v>67</v>
      </c>
    </row>
    <row r="40" spans="1:8" ht="15" x14ac:dyDescent="0.2">
      <c r="A40" s="18" t="s">
        <v>360</v>
      </c>
      <c r="B40" s="1" t="s">
        <v>361</v>
      </c>
      <c r="C40" s="1" t="s">
        <v>571</v>
      </c>
      <c r="D40" s="1" t="s">
        <v>362</v>
      </c>
      <c r="E40" s="8">
        <v>6.4809146887343498E-5</v>
      </c>
      <c r="F40" s="1">
        <v>3.4451178082219502E-4</v>
      </c>
      <c r="G40" s="1" t="s">
        <v>632</v>
      </c>
      <c r="H40" s="10">
        <v>56</v>
      </c>
    </row>
    <row r="41" spans="1:8" ht="15" x14ac:dyDescent="0.2">
      <c r="A41" s="18" t="s">
        <v>228</v>
      </c>
      <c r="B41" s="1" t="s">
        <v>224</v>
      </c>
      <c r="C41" s="1" t="s">
        <v>633</v>
      </c>
      <c r="D41" s="1" t="s">
        <v>280</v>
      </c>
      <c r="E41" s="8">
        <v>9.6976411688282898E-5</v>
      </c>
      <c r="F41" s="1">
        <v>5.0228808105213195E-4</v>
      </c>
      <c r="G41" s="1" t="s">
        <v>634</v>
      </c>
      <c r="H41" s="10">
        <v>45</v>
      </c>
    </row>
    <row r="42" spans="1:8" ht="15" x14ac:dyDescent="0.2">
      <c r="A42" s="18" t="s">
        <v>343</v>
      </c>
      <c r="B42" s="1" t="s">
        <v>344</v>
      </c>
      <c r="C42" s="1" t="s">
        <v>635</v>
      </c>
      <c r="D42" s="1" t="s">
        <v>345</v>
      </c>
      <c r="E42" s="1">
        <v>1.08819301209745E-4</v>
      </c>
      <c r="F42" s="1">
        <v>5.48561140683045E-4</v>
      </c>
      <c r="G42" s="1" t="s">
        <v>636</v>
      </c>
      <c r="H42" s="10">
        <v>91</v>
      </c>
    </row>
    <row r="43" spans="1:8" ht="15" x14ac:dyDescent="0.2">
      <c r="A43" s="18" t="s">
        <v>94</v>
      </c>
      <c r="B43" s="1" t="s">
        <v>95</v>
      </c>
      <c r="C43" s="1" t="s">
        <v>608</v>
      </c>
      <c r="D43" s="1" t="s">
        <v>310</v>
      </c>
      <c r="E43" s="1">
        <v>1.1134161766339E-4</v>
      </c>
      <c r="F43" s="1">
        <v>5.48561140683045E-4</v>
      </c>
      <c r="G43" s="1" t="s">
        <v>637</v>
      </c>
      <c r="H43" s="10">
        <v>34</v>
      </c>
    </row>
    <row r="44" spans="1:8" ht="15" x14ac:dyDescent="0.2">
      <c r="A44" s="18" t="s">
        <v>147</v>
      </c>
      <c r="B44" s="1" t="s">
        <v>43</v>
      </c>
      <c r="C44" s="1" t="s">
        <v>638</v>
      </c>
      <c r="D44" s="1" t="s">
        <v>288</v>
      </c>
      <c r="E44" s="1">
        <v>1.15560711641894E-4</v>
      </c>
      <c r="F44" s="1">
        <v>5.5579199408720299E-4</v>
      </c>
      <c r="G44" s="1" t="s">
        <v>639</v>
      </c>
      <c r="H44" s="10">
        <v>37</v>
      </c>
    </row>
    <row r="45" spans="1:8" ht="15" x14ac:dyDescent="0.2">
      <c r="A45" s="18" t="s">
        <v>226</v>
      </c>
      <c r="B45" s="1" t="s">
        <v>222</v>
      </c>
      <c r="C45" s="1" t="s">
        <v>640</v>
      </c>
      <c r="D45" s="1" t="s">
        <v>328</v>
      </c>
      <c r="E45" s="1">
        <v>1.2909560587841899E-4</v>
      </c>
      <c r="F45" s="1">
        <v>6.0051516411204397E-4</v>
      </c>
      <c r="G45" s="1" t="s">
        <v>641</v>
      </c>
      <c r="H45" s="10">
        <v>49</v>
      </c>
    </row>
    <row r="46" spans="1:8" ht="15" x14ac:dyDescent="0.2">
      <c r="A46" s="18" t="s">
        <v>186</v>
      </c>
      <c r="B46" s="1" t="s">
        <v>185</v>
      </c>
      <c r="C46" s="1" t="s">
        <v>642</v>
      </c>
      <c r="D46" s="1" t="s">
        <v>299</v>
      </c>
      <c r="E46" s="1">
        <v>1.3080528327193001E-4</v>
      </c>
      <c r="F46" s="1">
        <v>6.0051516411204397E-4</v>
      </c>
      <c r="G46" s="1" t="s">
        <v>643</v>
      </c>
      <c r="H46" s="10">
        <v>92</v>
      </c>
    </row>
    <row r="47" spans="1:8" ht="15" x14ac:dyDescent="0.2">
      <c r="A47" s="18" t="s">
        <v>380</v>
      </c>
      <c r="B47" s="1" t="s">
        <v>381</v>
      </c>
      <c r="C47" s="1" t="s">
        <v>644</v>
      </c>
      <c r="D47" s="1" t="s">
        <v>306</v>
      </c>
      <c r="E47" s="1">
        <v>1.50912190033468E-4</v>
      </c>
      <c r="F47" s="1">
        <v>6.7742805303912495E-4</v>
      </c>
      <c r="G47" s="1" t="s">
        <v>645</v>
      </c>
      <c r="H47" s="10">
        <v>31</v>
      </c>
    </row>
    <row r="48" spans="1:8" ht="15" x14ac:dyDescent="0.2">
      <c r="A48" s="18" t="s">
        <v>419</v>
      </c>
      <c r="B48" s="1" t="s">
        <v>420</v>
      </c>
      <c r="C48" s="1" t="s">
        <v>646</v>
      </c>
      <c r="D48" s="1" t="s">
        <v>421</v>
      </c>
      <c r="E48" s="1">
        <v>1.5986997154276601E-4</v>
      </c>
      <c r="F48" s="1">
        <v>6.8718364831477704E-4</v>
      </c>
      <c r="G48" s="1" t="s">
        <v>647</v>
      </c>
      <c r="H48" s="10">
        <v>29</v>
      </c>
    </row>
    <row r="49" spans="1:8" ht="15" x14ac:dyDescent="0.2">
      <c r="A49" s="18" t="s">
        <v>227</v>
      </c>
      <c r="B49" s="1" t="s">
        <v>223</v>
      </c>
      <c r="C49" s="1" t="s">
        <v>648</v>
      </c>
      <c r="D49" s="1" t="s">
        <v>332</v>
      </c>
      <c r="E49" s="1">
        <v>1.5988926470690399E-4</v>
      </c>
      <c r="F49" s="1">
        <v>6.8718364831477704E-4</v>
      </c>
      <c r="G49" s="1" t="s">
        <v>649</v>
      </c>
      <c r="H49" s="10">
        <v>53</v>
      </c>
    </row>
    <row r="50" spans="1:8" ht="15" x14ac:dyDescent="0.2">
      <c r="A50" s="18" t="s">
        <v>98</v>
      </c>
      <c r="B50" s="1" t="s">
        <v>28</v>
      </c>
      <c r="C50" s="1" t="s">
        <v>633</v>
      </c>
      <c r="D50" s="1" t="s">
        <v>262</v>
      </c>
      <c r="E50" s="1">
        <v>1.75377957678348E-4</v>
      </c>
      <c r="F50" s="1">
        <v>7.3804890522971502E-4</v>
      </c>
      <c r="G50" s="1" t="s">
        <v>650</v>
      </c>
      <c r="H50" s="10">
        <v>45</v>
      </c>
    </row>
    <row r="51" spans="1:8" ht="15" x14ac:dyDescent="0.2">
      <c r="A51" s="18" t="s">
        <v>275</v>
      </c>
      <c r="B51" s="1" t="s">
        <v>276</v>
      </c>
      <c r="C51" s="1" t="s">
        <v>583</v>
      </c>
      <c r="D51" s="1" t="s">
        <v>277</v>
      </c>
      <c r="E51" s="1">
        <v>1.88725917855344E-4</v>
      </c>
      <c r="F51" s="1">
        <v>7.7801296748529697E-4</v>
      </c>
      <c r="G51" s="1" t="s">
        <v>651</v>
      </c>
      <c r="H51" s="10">
        <v>42</v>
      </c>
    </row>
    <row r="52" spans="1:8" ht="15" x14ac:dyDescent="0.2">
      <c r="A52" s="18" t="s">
        <v>292</v>
      </c>
      <c r="B52" s="1" t="s">
        <v>293</v>
      </c>
      <c r="C52" s="1" t="s">
        <v>652</v>
      </c>
      <c r="D52" s="1" t="s">
        <v>294</v>
      </c>
      <c r="E52" s="1">
        <v>2.1712864222281001E-4</v>
      </c>
      <c r="F52" s="1">
        <v>8.7719971458015303E-4</v>
      </c>
      <c r="G52" s="1" t="s">
        <v>653</v>
      </c>
      <c r="H52" s="10">
        <v>62</v>
      </c>
    </row>
    <row r="53" spans="1:8" ht="15" x14ac:dyDescent="0.2">
      <c r="A53" s="18" t="s">
        <v>208</v>
      </c>
      <c r="B53" s="1" t="s">
        <v>207</v>
      </c>
      <c r="C53" s="1" t="s">
        <v>583</v>
      </c>
      <c r="D53" s="1" t="s">
        <v>307</v>
      </c>
      <c r="E53" s="1">
        <v>2.5381167181927502E-4</v>
      </c>
      <c r="F53" s="1">
        <v>1.00529328838223E-3</v>
      </c>
      <c r="G53" s="1" t="s">
        <v>654</v>
      </c>
      <c r="H53" s="10">
        <v>42</v>
      </c>
    </row>
    <row r="54" spans="1:8" ht="15" x14ac:dyDescent="0.2">
      <c r="A54" s="18" t="s">
        <v>216</v>
      </c>
      <c r="B54" s="1" t="s">
        <v>215</v>
      </c>
      <c r="C54" s="1" t="s">
        <v>655</v>
      </c>
      <c r="D54" s="1" t="s">
        <v>300</v>
      </c>
      <c r="E54" s="1">
        <v>2.6051513390258402E-4</v>
      </c>
      <c r="F54" s="1">
        <v>1.01200109708312E-3</v>
      </c>
      <c r="G54" s="1" t="s">
        <v>656</v>
      </c>
      <c r="H54" s="10">
        <v>25</v>
      </c>
    </row>
    <row r="55" spans="1:8" ht="15" x14ac:dyDescent="0.2">
      <c r="A55" s="18" t="s">
        <v>352</v>
      </c>
      <c r="B55" s="1" t="s">
        <v>353</v>
      </c>
      <c r="C55" s="1" t="s">
        <v>657</v>
      </c>
      <c r="D55" s="1" t="s">
        <v>354</v>
      </c>
      <c r="E55" s="1">
        <v>4.9136144952097898E-4</v>
      </c>
      <c r="F55" s="1">
        <v>1.87273609062713E-3</v>
      </c>
      <c r="G55" s="1" t="s">
        <v>658</v>
      </c>
      <c r="H55" s="10">
        <v>39</v>
      </c>
    </row>
    <row r="56" spans="1:8" ht="15" x14ac:dyDescent="0.2">
      <c r="A56" s="18" t="s">
        <v>145</v>
      </c>
      <c r="B56" s="1" t="s">
        <v>37</v>
      </c>
      <c r="C56" s="1" t="s">
        <v>646</v>
      </c>
      <c r="D56" s="1" t="s">
        <v>311</v>
      </c>
      <c r="E56" s="1">
        <v>5.0480590508924898E-4</v>
      </c>
      <c r="F56" s="1">
        <v>1.88834801533386E-3</v>
      </c>
      <c r="G56" s="1" t="s">
        <v>659</v>
      </c>
      <c r="H56" s="10">
        <v>29</v>
      </c>
    </row>
    <row r="57" spans="1:8" ht="15" x14ac:dyDescent="0.2">
      <c r="A57" s="18" t="s">
        <v>138</v>
      </c>
      <c r="B57" s="1" t="s">
        <v>21</v>
      </c>
      <c r="C57" s="1" t="s">
        <v>633</v>
      </c>
      <c r="D57" s="1" t="s">
        <v>285</v>
      </c>
      <c r="E57" s="1">
        <v>5.2095904532613801E-4</v>
      </c>
      <c r="F57" s="1">
        <v>1.9133404937432699E-3</v>
      </c>
      <c r="G57" s="1" t="s">
        <v>660</v>
      </c>
      <c r="H57" s="10">
        <v>45</v>
      </c>
    </row>
    <row r="58" spans="1:8" ht="15" x14ac:dyDescent="0.2">
      <c r="A58" s="18" t="s">
        <v>337</v>
      </c>
      <c r="B58" s="1" t="s">
        <v>338</v>
      </c>
      <c r="C58" s="1" t="s">
        <v>616</v>
      </c>
      <c r="D58" s="1" t="s">
        <v>339</v>
      </c>
      <c r="E58" s="1">
        <v>6.9872319921587399E-4</v>
      </c>
      <c r="F58" s="1">
        <v>2.52039439717155E-3</v>
      </c>
      <c r="G58" s="1" t="s">
        <v>661</v>
      </c>
      <c r="H58" s="10">
        <v>26</v>
      </c>
    </row>
    <row r="59" spans="1:8" ht="15" x14ac:dyDescent="0.2">
      <c r="A59" s="18" t="s">
        <v>318</v>
      </c>
      <c r="B59" s="1" t="s">
        <v>319</v>
      </c>
      <c r="C59" s="1" t="s">
        <v>662</v>
      </c>
      <c r="D59" s="1" t="s">
        <v>320</v>
      </c>
      <c r="E59" s="1">
        <v>9.52900831813618E-4</v>
      </c>
      <c r="F59" s="1">
        <v>3.37694680747984E-3</v>
      </c>
      <c r="G59" s="1" t="s">
        <v>663</v>
      </c>
      <c r="H59" s="10">
        <v>70</v>
      </c>
    </row>
    <row r="60" spans="1:8" ht="15" x14ac:dyDescent="0.2">
      <c r="A60" s="18" t="s">
        <v>374</v>
      </c>
      <c r="B60" s="1" t="s">
        <v>375</v>
      </c>
      <c r="C60" s="1" t="s">
        <v>585</v>
      </c>
      <c r="D60" s="1" t="s">
        <v>359</v>
      </c>
      <c r="E60" s="1">
        <v>1.12906926203188E-3</v>
      </c>
      <c r="F60" s="1">
        <v>3.8825593323712801E-3</v>
      </c>
      <c r="G60" s="1" t="s">
        <v>664</v>
      </c>
      <c r="H60" s="10">
        <v>61</v>
      </c>
    </row>
    <row r="61" spans="1:8" ht="15" x14ac:dyDescent="0.2">
      <c r="A61" s="18" t="s">
        <v>389</v>
      </c>
      <c r="B61" s="1" t="s">
        <v>390</v>
      </c>
      <c r="C61" s="1" t="s">
        <v>652</v>
      </c>
      <c r="D61" s="1" t="s">
        <v>391</v>
      </c>
      <c r="E61" s="1">
        <v>1.13401485450448E-3</v>
      </c>
      <c r="F61" s="1">
        <v>3.8825593323712801E-3</v>
      </c>
      <c r="G61" s="1" t="s">
        <v>665</v>
      </c>
      <c r="H61" s="10">
        <v>62</v>
      </c>
    </row>
    <row r="62" spans="1:8" ht="15" x14ac:dyDescent="0.2">
      <c r="A62" s="18" t="s">
        <v>422</v>
      </c>
      <c r="B62" s="1" t="s">
        <v>423</v>
      </c>
      <c r="C62" s="1" t="s">
        <v>666</v>
      </c>
      <c r="D62" s="1" t="s">
        <v>378</v>
      </c>
      <c r="E62" s="1">
        <v>1.20114846032615E-3</v>
      </c>
      <c r="F62" s="1">
        <v>4.0438664830980296E-3</v>
      </c>
      <c r="G62" s="1" t="s">
        <v>667</v>
      </c>
      <c r="H62" s="10">
        <v>22</v>
      </c>
    </row>
    <row r="63" spans="1:8" ht="15" x14ac:dyDescent="0.2">
      <c r="A63" s="18" t="s">
        <v>214</v>
      </c>
      <c r="B63" s="1" t="s">
        <v>213</v>
      </c>
      <c r="C63" s="1" t="s">
        <v>668</v>
      </c>
      <c r="D63" s="1" t="s">
        <v>267</v>
      </c>
      <c r="E63" s="1">
        <v>1.50278994739164E-3</v>
      </c>
      <c r="F63" s="1">
        <v>4.9764519569362497E-3</v>
      </c>
      <c r="G63" s="1" t="s">
        <v>669</v>
      </c>
      <c r="H63" s="10">
        <v>30</v>
      </c>
    </row>
    <row r="64" spans="1:8" ht="15" x14ac:dyDescent="0.2">
      <c r="A64" s="18" t="s">
        <v>340</v>
      </c>
      <c r="B64" s="1" t="s">
        <v>341</v>
      </c>
      <c r="C64" s="1" t="s">
        <v>670</v>
      </c>
      <c r="D64" s="1" t="s">
        <v>342</v>
      </c>
      <c r="E64" s="1">
        <v>1.58423874329977E-3</v>
      </c>
      <c r="F64" s="1">
        <v>5.1615520346218304E-3</v>
      </c>
      <c r="G64" s="1" t="s">
        <v>671</v>
      </c>
      <c r="H64" s="10">
        <v>27</v>
      </c>
    </row>
    <row r="65" spans="1:8" ht="15" x14ac:dyDescent="0.2">
      <c r="A65" s="18" t="s">
        <v>103</v>
      </c>
      <c r="B65" s="1" t="s">
        <v>38</v>
      </c>
      <c r="C65" s="1" t="s">
        <v>672</v>
      </c>
      <c r="D65" s="1" t="s">
        <v>296</v>
      </c>
      <c r="E65" s="1">
        <v>1.6365249992797799E-3</v>
      </c>
      <c r="F65" s="1">
        <v>5.1840291868784196E-3</v>
      </c>
      <c r="G65" s="1" t="s">
        <v>673</v>
      </c>
      <c r="H65" s="10">
        <v>65</v>
      </c>
    </row>
    <row r="66" spans="1:8" ht="15" x14ac:dyDescent="0.2">
      <c r="A66" s="18" t="s">
        <v>76</v>
      </c>
      <c r="B66" s="1" t="s">
        <v>33</v>
      </c>
      <c r="C66" s="1" t="s">
        <v>585</v>
      </c>
      <c r="D66" s="1" t="s">
        <v>284</v>
      </c>
      <c r="E66" s="1">
        <v>1.6424646928723701E-3</v>
      </c>
      <c r="F66" s="1">
        <v>5.1840291868784196E-3</v>
      </c>
      <c r="G66" s="1" t="s">
        <v>674</v>
      </c>
      <c r="H66" s="10">
        <v>61</v>
      </c>
    </row>
    <row r="67" spans="1:8" ht="15" x14ac:dyDescent="0.2">
      <c r="A67" s="18" t="s">
        <v>79</v>
      </c>
      <c r="B67" s="1" t="s">
        <v>32</v>
      </c>
      <c r="C67" s="1" t="s">
        <v>675</v>
      </c>
      <c r="D67" s="1" t="s">
        <v>317</v>
      </c>
      <c r="E67" s="1">
        <v>2.1870763082741901E-3</v>
      </c>
      <c r="F67" s="1">
        <v>6.7967602195597998E-3</v>
      </c>
      <c r="G67" s="1" t="s">
        <v>676</v>
      </c>
      <c r="H67" s="10">
        <v>46</v>
      </c>
    </row>
    <row r="68" spans="1:8" ht="15" x14ac:dyDescent="0.2">
      <c r="A68" s="18" t="s">
        <v>314</v>
      </c>
      <c r="B68" s="1" t="s">
        <v>315</v>
      </c>
      <c r="C68" s="1" t="s">
        <v>677</v>
      </c>
      <c r="D68" s="1" t="s">
        <v>316</v>
      </c>
      <c r="E68" s="1">
        <v>2.2363590793388201E-3</v>
      </c>
      <c r="F68" s="1">
        <v>6.84461415191578E-3</v>
      </c>
      <c r="G68" s="1" t="s">
        <v>678</v>
      </c>
      <c r="H68" s="10">
        <v>21</v>
      </c>
    </row>
    <row r="69" spans="1:8" ht="15" x14ac:dyDescent="0.2">
      <c r="A69" s="18" t="s">
        <v>144</v>
      </c>
      <c r="B69" s="1" t="s">
        <v>36</v>
      </c>
      <c r="C69" s="1" t="s">
        <v>612</v>
      </c>
      <c r="D69" s="1" t="s">
        <v>295</v>
      </c>
      <c r="E69" s="1">
        <v>2.3501740134712502E-3</v>
      </c>
      <c r="F69" s="1">
        <v>7.0855992644954001E-3</v>
      </c>
      <c r="G69" s="1" t="s">
        <v>679</v>
      </c>
      <c r="H69" s="10">
        <v>54</v>
      </c>
    </row>
    <row r="70" spans="1:8" ht="15" x14ac:dyDescent="0.2">
      <c r="A70" s="18" t="s">
        <v>150</v>
      </c>
      <c r="B70" s="1" t="s">
        <v>48</v>
      </c>
      <c r="C70" s="1" t="s">
        <v>600</v>
      </c>
      <c r="D70" s="1" t="s">
        <v>369</v>
      </c>
      <c r="E70" s="1">
        <v>2.6237099545340899E-3</v>
      </c>
      <c r="F70" s="1">
        <v>7.7939619237630499E-3</v>
      </c>
      <c r="G70" s="1" t="s">
        <v>680</v>
      </c>
      <c r="H70" s="10">
        <v>44</v>
      </c>
    </row>
    <row r="71" spans="1:8" ht="15" x14ac:dyDescent="0.2">
      <c r="A71" s="18" t="s">
        <v>333</v>
      </c>
      <c r="B71" s="1" t="s">
        <v>334</v>
      </c>
      <c r="C71" s="1" t="s">
        <v>640</v>
      </c>
      <c r="D71" s="1" t="s">
        <v>335</v>
      </c>
      <c r="E71" s="1">
        <v>2.77750843555934E-3</v>
      </c>
      <c r="F71" s="1">
        <v>8.1312565794635708E-3</v>
      </c>
      <c r="G71" s="1" t="s">
        <v>681</v>
      </c>
      <c r="H71" s="10">
        <v>49</v>
      </c>
    </row>
    <row r="72" spans="1:8" ht="15" x14ac:dyDescent="0.2">
      <c r="A72" s="18" t="s">
        <v>106</v>
      </c>
      <c r="B72" s="1" t="s">
        <v>51</v>
      </c>
      <c r="C72" s="1" t="s">
        <v>682</v>
      </c>
      <c r="D72" s="1" t="s">
        <v>321</v>
      </c>
      <c r="E72" s="1">
        <v>3.0662276031302601E-3</v>
      </c>
      <c r="F72" s="1">
        <v>8.84825679760445E-3</v>
      </c>
      <c r="G72" s="1" t="s">
        <v>683</v>
      </c>
      <c r="H72" s="10">
        <v>18</v>
      </c>
    </row>
    <row r="73" spans="1:8" ht="15" x14ac:dyDescent="0.2">
      <c r="A73" s="18" t="s">
        <v>392</v>
      </c>
      <c r="B73" s="1" t="s">
        <v>393</v>
      </c>
      <c r="C73" s="1" t="s">
        <v>608</v>
      </c>
      <c r="D73" s="1" t="s">
        <v>394</v>
      </c>
      <c r="E73" s="1">
        <v>3.2387514285483498E-3</v>
      </c>
      <c r="F73" s="1">
        <v>9.2144758953065804E-3</v>
      </c>
      <c r="G73" s="1" t="s">
        <v>684</v>
      </c>
      <c r="H73" s="10">
        <v>34</v>
      </c>
    </row>
    <row r="74" spans="1:8" ht="15" x14ac:dyDescent="0.2">
      <c r="A74" s="18" t="s">
        <v>212</v>
      </c>
      <c r="B74" s="1" t="s">
        <v>211</v>
      </c>
      <c r="C74" s="1" t="s">
        <v>657</v>
      </c>
      <c r="D74" s="1" t="s">
        <v>373</v>
      </c>
      <c r="E74" s="1">
        <v>3.7113581644821602E-3</v>
      </c>
      <c r="F74" s="1">
        <v>1.0412421517019399E-2</v>
      </c>
      <c r="G74" s="1" t="s">
        <v>685</v>
      </c>
      <c r="H74" s="10">
        <v>39</v>
      </c>
    </row>
    <row r="75" spans="1:8" ht="15" x14ac:dyDescent="0.2">
      <c r="A75" s="18" t="s">
        <v>218</v>
      </c>
      <c r="B75" s="1" t="s">
        <v>217</v>
      </c>
      <c r="C75" s="1" t="s">
        <v>686</v>
      </c>
      <c r="D75" s="1" t="s">
        <v>309</v>
      </c>
      <c r="E75" s="1">
        <v>3.9706532663608103E-3</v>
      </c>
      <c r="F75" s="1">
        <v>1.0987287120614799E-2</v>
      </c>
      <c r="G75" s="1" t="s">
        <v>687</v>
      </c>
      <c r="H75" s="10">
        <v>23</v>
      </c>
    </row>
    <row r="76" spans="1:8" ht="15" x14ac:dyDescent="0.2">
      <c r="A76" s="18" t="s">
        <v>688</v>
      </c>
      <c r="B76" s="1" t="s">
        <v>689</v>
      </c>
      <c r="C76" s="1" t="s">
        <v>690</v>
      </c>
      <c r="D76" s="1" t="s">
        <v>405</v>
      </c>
      <c r="E76" s="1">
        <v>5.0466357625879102E-3</v>
      </c>
      <c r="F76" s="1">
        <v>1.3775951676253499E-2</v>
      </c>
      <c r="G76" s="1" t="s">
        <v>691</v>
      </c>
      <c r="H76" s="10">
        <v>12</v>
      </c>
    </row>
    <row r="77" spans="1:8" ht="15" x14ac:dyDescent="0.2">
      <c r="A77" s="18" t="s">
        <v>366</v>
      </c>
      <c r="B77" s="1" t="s">
        <v>367</v>
      </c>
      <c r="C77" s="1" t="s">
        <v>692</v>
      </c>
      <c r="D77" s="1" t="s">
        <v>368</v>
      </c>
      <c r="E77" s="1">
        <v>5.81151926490194E-3</v>
      </c>
      <c r="F77" s="1">
        <v>1.5652358553469199E-2</v>
      </c>
      <c r="G77" s="1" t="s">
        <v>693</v>
      </c>
      <c r="H77" s="10">
        <v>24</v>
      </c>
    </row>
    <row r="78" spans="1:8" ht="15" x14ac:dyDescent="0.2">
      <c r="A78" s="18" t="s">
        <v>83</v>
      </c>
      <c r="B78" s="1" t="s">
        <v>53</v>
      </c>
      <c r="C78" s="1" t="s">
        <v>694</v>
      </c>
      <c r="D78" s="1" t="s">
        <v>286</v>
      </c>
      <c r="E78" s="1">
        <v>6.4405286026454397E-3</v>
      </c>
      <c r="F78" s="1">
        <v>1.71182470754523E-2</v>
      </c>
      <c r="G78" s="1" t="s">
        <v>695</v>
      </c>
      <c r="H78" s="10">
        <v>59</v>
      </c>
    </row>
    <row r="79" spans="1:8" ht="15" x14ac:dyDescent="0.2">
      <c r="A79" s="18" t="s">
        <v>100</v>
      </c>
      <c r="B79" s="1" t="s">
        <v>24</v>
      </c>
      <c r="C79" s="1" t="s">
        <v>627</v>
      </c>
      <c r="D79" s="1" t="s">
        <v>295</v>
      </c>
      <c r="E79" s="1">
        <v>6.8796787901469801E-3</v>
      </c>
      <c r="F79" s="1">
        <v>1.8047988514411601E-2</v>
      </c>
      <c r="G79" s="1" t="s">
        <v>696</v>
      </c>
      <c r="H79" s="10">
        <v>52</v>
      </c>
    </row>
    <row r="80" spans="1:8" ht="15" x14ac:dyDescent="0.2">
      <c r="A80" s="18" t="s">
        <v>411</v>
      </c>
      <c r="B80" s="1" t="s">
        <v>412</v>
      </c>
      <c r="C80" s="1" t="s">
        <v>697</v>
      </c>
      <c r="D80" s="1" t="s">
        <v>388</v>
      </c>
      <c r="E80" s="1">
        <v>7.3034768215787102E-3</v>
      </c>
      <c r="F80" s="1">
        <v>1.8689476545564999E-2</v>
      </c>
      <c r="G80" s="1" t="s">
        <v>698</v>
      </c>
      <c r="H80" s="10">
        <v>7</v>
      </c>
    </row>
    <row r="81" spans="1:8" ht="15" x14ac:dyDescent="0.2">
      <c r="A81" s="18" t="s">
        <v>413</v>
      </c>
      <c r="B81" s="1" t="s">
        <v>414</v>
      </c>
      <c r="C81" s="1" t="s">
        <v>699</v>
      </c>
      <c r="D81" s="1" t="s">
        <v>415</v>
      </c>
      <c r="E81" s="1">
        <v>7.3092507282160098E-3</v>
      </c>
      <c r="F81" s="1">
        <v>1.8689476545564999E-2</v>
      </c>
      <c r="G81" s="1" t="s">
        <v>700</v>
      </c>
      <c r="H81" s="10">
        <v>16</v>
      </c>
    </row>
    <row r="82" spans="1:8" ht="15" x14ac:dyDescent="0.2">
      <c r="A82" s="18" t="s">
        <v>385</v>
      </c>
      <c r="B82" s="1" t="s">
        <v>386</v>
      </c>
      <c r="C82" s="1" t="s">
        <v>701</v>
      </c>
      <c r="D82" s="1" t="s">
        <v>387</v>
      </c>
      <c r="E82" s="1">
        <v>7.9294644508780092E-3</v>
      </c>
      <c r="F82" s="1">
        <v>2.0021897738467E-2</v>
      </c>
      <c r="G82" s="1" t="s">
        <v>702</v>
      </c>
      <c r="H82" s="10">
        <v>10</v>
      </c>
    </row>
    <row r="83" spans="1:8" ht="15" x14ac:dyDescent="0.2">
      <c r="A83" s="18" t="s">
        <v>91</v>
      </c>
      <c r="B83" s="1" t="s">
        <v>31</v>
      </c>
      <c r="C83" s="1" t="s">
        <v>703</v>
      </c>
      <c r="D83" s="1" t="s">
        <v>268</v>
      </c>
      <c r="E83" s="1">
        <v>9.5864175265862796E-3</v>
      </c>
      <c r="F83" s="1">
        <v>2.3906868399634899E-2</v>
      </c>
      <c r="G83" s="1" t="s">
        <v>704</v>
      </c>
      <c r="H83" s="10">
        <v>77</v>
      </c>
    </row>
    <row r="84" spans="1:8" ht="15" x14ac:dyDescent="0.2">
      <c r="A84" s="18" t="s">
        <v>401</v>
      </c>
      <c r="B84" s="1" t="s">
        <v>402</v>
      </c>
      <c r="C84" s="1" t="s">
        <v>677</v>
      </c>
      <c r="D84" s="1" t="s">
        <v>300</v>
      </c>
      <c r="E84" s="1">
        <v>1.14504459688957E-2</v>
      </c>
      <c r="F84" s="1">
        <v>2.82071961672796E-2</v>
      </c>
      <c r="G84" s="1" t="s">
        <v>705</v>
      </c>
      <c r="H84" s="10">
        <v>21</v>
      </c>
    </row>
    <row r="85" spans="1:8" ht="15" x14ac:dyDescent="0.2">
      <c r="A85" s="18" t="s">
        <v>349</v>
      </c>
      <c r="B85" s="1" t="s">
        <v>350</v>
      </c>
      <c r="C85" s="1" t="s">
        <v>690</v>
      </c>
      <c r="D85" s="1" t="s">
        <v>351</v>
      </c>
      <c r="E85" s="1">
        <v>1.2935248520158199E-2</v>
      </c>
      <c r="F85" s="1">
        <v>3.1480966277975399E-2</v>
      </c>
      <c r="G85" s="1" t="s">
        <v>706</v>
      </c>
      <c r="H85" s="10">
        <v>12</v>
      </c>
    </row>
    <row r="86" spans="1:8" ht="15" x14ac:dyDescent="0.2">
      <c r="A86" s="18" t="s">
        <v>556</v>
      </c>
      <c r="B86" s="1" t="s">
        <v>557</v>
      </c>
      <c r="C86" s="1" t="s">
        <v>668</v>
      </c>
      <c r="D86" s="1" t="s">
        <v>559</v>
      </c>
      <c r="E86" s="1">
        <v>1.4679448548668201E-2</v>
      </c>
      <c r="F86" s="1">
        <v>3.5015921243456601E-2</v>
      </c>
      <c r="G86" s="1" t="s">
        <v>707</v>
      </c>
      <c r="H86" s="10">
        <v>30</v>
      </c>
    </row>
    <row r="87" spans="1:8" ht="15" x14ac:dyDescent="0.2">
      <c r="A87" s="18" t="s">
        <v>200</v>
      </c>
      <c r="B87" s="1" t="s">
        <v>199</v>
      </c>
      <c r="C87" s="1" t="s">
        <v>708</v>
      </c>
      <c r="D87" s="1" t="s">
        <v>709</v>
      </c>
      <c r="E87" s="1">
        <v>1.47344223054149E-2</v>
      </c>
      <c r="F87" s="1">
        <v>3.5015921243456601E-2</v>
      </c>
      <c r="G87" s="1" t="s">
        <v>710</v>
      </c>
      <c r="H87" s="10">
        <v>40</v>
      </c>
    </row>
    <row r="88" spans="1:8" ht="15" x14ac:dyDescent="0.2">
      <c r="A88" s="18" t="s">
        <v>191</v>
      </c>
      <c r="B88" s="1" t="s">
        <v>190</v>
      </c>
      <c r="C88" s="1" t="s">
        <v>627</v>
      </c>
      <c r="D88" s="1" t="s">
        <v>379</v>
      </c>
      <c r="E88" s="1">
        <v>1.5047043337151299E-2</v>
      </c>
      <c r="F88" s="1">
        <v>3.5343055280285599E-2</v>
      </c>
      <c r="G88" s="1" t="s">
        <v>711</v>
      </c>
      <c r="H88" s="10">
        <v>52</v>
      </c>
    </row>
    <row r="89" spans="1:8" ht="15" x14ac:dyDescent="0.2">
      <c r="A89" s="18" t="s">
        <v>398</v>
      </c>
      <c r="B89" s="1" t="s">
        <v>399</v>
      </c>
      <c r="C89" s="1" t="s">
        <v>712</v>
      </c>
      <c r="D89" s="1" t="s">
        <v>400</v>
      </c>
      <c r="E89" s="1">
        <v>1.6988340122743199E-2</v>
      </c>
      <c r="F89" s="1">
        <v>3.9163163987065798E-2</v>
      </c>
      <c r="G89" s="1" t="s">
        <v>713</v>
      </c>
      <c r="H89" s="10">
        <v>116</v>
      </c>
    </row>
    <row r="90" spans="1:8" ht="15" x14ac:dyDescent="0.2">
      <c r="A90" s="18" t="s">
        <v>363</v>
      </c>
      <c r="B90" s="1" t="s">
        <v>364</v>
      </c>
      <c r="C90" s="1" t="s">
        <v>714</v>
      </c>
      <c r="D90" s="1" t="s">
        <v>365</v>
      </c>
      <c r="E90" s="1">
        <v>1.7061180350800901E-2</v>
      </c>
      <c r="F90" s="1">
        <v>3.9163163987065798E-2</v>
      </c>
      <c r="G90" s="1" t="s">
        <v>715</v>
      </c>
      <c r="H90" s="10">
        <v>14</v>
      </c>
    </row>
    <row r="91" spans="1:8" ht="15" x14ac:dyDescent="0.2">
      <c r="A91" s="18" t="s">
        <v>81</v>
      </c>
      <c r="B91" s="1" t="s">
        <v>80</v>
      </c>
      <c r="C91" s="1" t="s">
        <v>716</v>
      </c>
      <c r="D91" s="1" t="s">
        <v>358</v>
      </c>
      <c r="E91" s="1">
        <v>1.9874692642981501E-2</v>
      </c>
      <c r="F91" s="1">
        <v>4.51088529649692E-2</v>
      </c>
      <c r="G91" s="1" t="s">
        <v>717</v>
      </c>
      <c r="H91" s="10">
        <v>43</v>
      </c>
    </row>
    <row r="92" spans="1:8" ht="15.75" thickBot="1" x14ac:dyDescent="0.25">
      <c r="A92" s="19" t="s">
        <v>152</v>
      </c>
      <c r="B92" s="11" t="s">
        <v>50</v>
      </c>
      <c r="C92" s="11" t="s">
        <v>604</v>
      </c>
      <c r="D92" s="11" t="s">
        <v>328</v>
      </c>
      <c r="E92" s="11">
        <v>2.03697762795212E-2</v>
      </c>
      <c r="F92" s="11">
        <v>4.5718831205147498E-2</v>
      </c>
      <c r="G92" s="11" t="s">
        <v>718</v>
      </c>
      <c r="H92" s="12">
        <v>41</v>
      </c>
    </row>
  </sheetData>
  <mergeCells count="1">
    <mergeCell ref="A1:H1"/>
  </mergeCells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D9775-2EBC-47ED-BE57-336BF8639074}">
  <dimension ref="A1:H82"/>
  <sheetViews>
    <sheetView workbookViewId="0">
      <selection activeCell="F2" sqref="F2"/>
    </sheetView>
  </sheetViews>
  <sheetFormatPr defaultRowHeight="14.25" x14ac:dyDescent="0.2"/>
  <sheetData>
    <row r="1" spans="1:8" ht="16.5" thickBot="1" x14ac:dyDescent="0.25">
      <c r="A1" s="181" t="s">
        <v>8002</v>
      </c>
      <c r="B1" s="182"/>
      <c r="C1" s="182"/>
      <c r="D1" s="182"/>
      <c r="E1" s="182"/>
      <c r="F1" s="182"/>
      <c r="G1" s="182"/>
      <c r="H1" s="183"/>
    </row>
    <row r="2" spans="1:8" ht="15.75" thickBot="1" x14ac:dyDescent="0.25">
      <c r="A2" s="26" t="s">
        <v>73</v>
      </c>
      <c r="B2" s="27" t="s">
        <v>255</v>
      </c>
      <c r="C2" s="27" t="s">
        <v>256</v>
      </c>
      <c r="D2" s="27" t="s">
        <v>257</v>
      </c>
      <c r="E2" s="27" t="s">
        <v>258</v>
      </c>
      <c r="F2" s="27" t="s">
        <v>8013</v>
      </c>
      <c r="G2" s="27" t="s">
        <v>259</v>
      </c>
      <c r="H2" s="28" t="s">
        <v>260</v>
      </c>
    </row>
    <row r="3" spans="1:8" ht="15" x14ac:dyDescent="0.2">
      <c r="A3" s="17" t="s">
        <v>105</v>
      </c>
      <c r="B3" s="6" t="s">
        <v>40</v>
      </c>
      <c r="C3" s="6" t="s">
        <v>719</v>
      </c>
      <c r="D3" s="6" t="s">
        <v>313</v>
      </c>
      <c r="E3" s="7">
        <v>3.4924354448525401E-12</v>
      </c>
      <c r="F3" s="7">
        <v>5.8219637249068195E-10</v>
      </c>
      <c r="G3" s="6" t="s">
        <v>720</v>
      </c>
      <c r="H3" s="9">
        <v>84</v>
      </c>
    </row>
    <row r="4" spans="1:8" ht="15" x14ac:dyDescent="0.2">
      <c r="A4" s="18" t="s">
        <v>184</v>
      </c>
      <c r="B4" s="1" t="s">
        <v>183</v>
      </c>
      <c r="C4" s="1" t="s">
        <v>721</v>
      </c>
      <c r="D4" s="1" t="s">
        <v>282</v>
      </c>
      <c r="E4" s="8">
        <v>5.7643205197097197E-12</v>
      </c>
      <c r="F4" s="8">
        <v>5.8219637249068195E-10</v>
      </c>
      <c r="G4" s="1" t="s">
        <v>722</v>
      </c>
      <c r="H4" s="10">
        <v>111</v>
      </c>
    </row>
    <row r="5" spans="1:8" ht="15" x14ac:dyDescent="0.2">
      <c r="A5" s="18" t="s">
        <v>154</v>
      </c>
      <c r="B5" s="1" t="s">
        <v>189</v>
      </c>
      <c r="C5" s="1" t="s">
        <v>723</v>
      </c>
      <c r="D5" s="1" t="s">
        <v>269</v>
      </c>
      <c r="E5" s="8">
        <v>4.6249381645961598E-10</v>
      </c>
      <c r="F5" s="8">
        <v>3.1141250308280799E-8</v>
      </c>
      <c r="G5" s="1" t="s">
        <v>724</v>
      </c>
      <c r="H5" s="10">
        <v>86</v>
      </c>
    </row>
    <row r="6" spans="1:8" ht="15" x14ac:dyDescent="0.2">
      <c r="A6" s="18" t="s">
        <v>75</v>
      </c>
      <c r="B6" s="1" t="s">
        <v>74</v>
      </c>
      <c r="C6" s="1" t="s">
        <v>725</v>
      </c>
      <c r="D6" s="1" t="s">
        <v>272</v>
      </c>
      <c r="E6" s="8">
        <v>1.06490921645321E-9</v>
      </c>
      <c r="F6" s="8">
        <v>5.3777915430886901E-8</v>
      </c>
      <c r="G6" s="1" t="s">
        <v>726</v>
      </c>
      <c r="H6" s="10">
        <v>43</v>
      </c>
    </row>
    <row r="7" spans="1:8" ht="15" x14ac:dyDescent="0.2">
      <c r="A7" s="18" t="s">
        <v>182</v>
      </c>
      <c r="B7" s="1" t="s">
        <v>181</v>
      </c>
      <c r="C7" s="1" t="s">
        <v>727</v>
      </c>
      <c r="D7" s="1" t="s">
        <v>271</v>
      </c>
      <c r="E7" s="8">
        <v>1.13130144778418E-8</v>
      </c>
      <c r="F7" s="8">
        <v>4.5704578490480799E-7</v>
      </c>
      <c r="G7" s="1" t="s">
        <v>728</v>
      </c>
      <c r="H7" s="10">
        <v>119</v>
      </c>
    </row>
    <row r="8" spans="1:8" ht="15" x14ac:dyDescent="0.2">
      <c r="A8" s="18" t="s">
        <v>198</v>
      </c>
      <c r="B8" s="1" t="s">
        <v>197</v>
      </c>
      <c r="C8" s="1" t="s">
        <v>729</v>
      </c>
      <c r="D8" s="1" t="s">
        <v>297</v>
      </c>
      <c r="E8" s="8">
        <v>3.5281735434990497E-8</v>
      </c>
      <c r="F8" s="8">
        <v>1.1878184263113501E-6</v>
      </c>
      <c r="G8" s="1" t="s">
        <v>730</v>
      </c>
      <c r="H8" s="10">
        <v>50</v>
      </c>
    </row>
    <row r="9" spans="1:8" ht="15" x14ac:dyDescent="0.2">
      <c r="A9" s="18" t="s">
        <v>151</v>
      </c>
      <c r="B9" s="1" t="s">
        <v>49</v>
      </c>
      <c r="C9" s="1" t="s">
        <v>731</v>
      </c>
      <c r="D9" s="1" t="s">
        <v>298</v>
      </c>
      <c r="E9" s="8">
        <v>1.41973190282448E-7</v>
      </c>
      <c r="F9" s="8">
        <v>4.0969406338649299E-6</v>
      </c>
      <c r="G9" s="1" t="s">
        <v>732</v>
      </c>
      <c r="H9" s="10">
        <v>66</v>
      </c>
    </row>
    <row r="10" spans="1:8" ht="15" x14ac:dyDescent="0.2">
      <c r="A10" s="18" t="s">
        <v>149</v>
      </c>
      <c r="B10" s="1" t="s">
        <v>47</v>
      </c>
      <c r="C10" s="1" t="s">
        <v>733</v>
      </c>
      <c r="D10" s="1" t="s">
        <v>287</v>
      </c>
      <c r="E10" s="8">
        <v>2.78611967947072E-7</v>
      </c>
      <c r="F10" s="8">
        <v>7.0349521906635597E-6</v>
      </c>
      <c r="G10" s="1" t="s">
        <v>734</v>
      </c>
      <c r="H10" s="10">
        <v>44</v>
      </c>
    </row>
    <row r="11" spans="1:8" ht="15" x14ac:dyDescent="0.2">
      <c r="A11" s="18" t="s">
        <v>90</v>
      </c>
      <c r="B11" s="1" t="s">
        <v>25</v>
      </c>
      <c r="C11" s="1" t="s">
        <v>735</v>
      </c>
      <c r="D11" s="1" t="s">
        <v>261</v>
      </c>
      <c r="E11" s="8">
        <v>1.2651193897145499E-6</v>
      </c>
      <c r="F11" s="8">
        <v>2.8394901858037698E-5</v>
      </c>
      <c r="G11" s="1" t="s">
        <v>736</v>
      </c>
      <c r="H11" s="10">
        <v>59</v>
      </c>
    </row>
    <row r="12" spans="1:8" ht="15" x14ac:dyDescent="0.2">
      <c r="A12" s="18" t="s">
        <v>86</v>
      </c>
      <c r="B12" s="1" t="s">
        <v>22</v>
      </c>
      <c r="C12" s="1" t="s">
        <v>737</v>
      </c>
      <c r="D12" s="1" t="s">
        <v>270</v>
      </c>
      <c r="E12" s="8">
        <v>1.9397126336488901E-6</v>
      </c>
      <c r="F12" s="8">
        <v>3.6180653933556599E-5</v>
      </c>
      <c r="G12" s="1" t="s">
        <v>738</v>
      </c>
      <c r="H12" s="10">
        <v>87</v>
      </c>
    </row>
    <row r="13" spans="1:8" ht="15" x14ac:dyDescent="0.2">
      <c r="A13" s="18" t="s">
        <v>352</v>
      </c>
      <c r="B13" s="1" t="s">
        <v>353</v>
      </c>
      <c r="C13" s="1" t="s">
        <v>725</v>
      </c>
      <c r="D13" s="1" t="s">
        <v>354</v>
      </c>
      <c r="E13" s="8">
        <v>1.97023363004516E-6</v>
      </c>
      <c r="F13" s="8">
        <v>3.6180653933556599E-5</v>
      </c>
      <c r="G13" s="1" t="s">
        <v>739</v>
      </c>
      <c r="H13" s="10">
        <v>43</v>
      </c>
    </row>
    <row r="14" spans="1:8" ht="15" x14ac:dyDescent="0.2">
      <c r="A14" s="18" t="s">
        <v>84</v>
      </c>
      <c r="B14" s="1" t="s">
        <v>44</v>
      </c>
      <c r="C14" s="1" t="s">
        <v>740</v>
      </c>
      <c r="D14" s="1" t="s">
        <v>336</v>
      </c>
      <c r="E14" s="8">
        <v>3.1963067074828E-6</v>
      </c>
      <c r="F14" s="8">
        <v>5.3804496242627098E-5</v>
      </c>
      <c r="G14" s="1" t="s">
        <v>741</v>
      </c>
      <c r="H14" s="10">
        <v>82</v>
      </c>
    </row>
    <row r="15" spans="1:8" ht="15" x14ac:dyDescent="0.2">
      <c r="A15" s="18" t="s">
        <v>216</v>
      </c>
      <c r="B15" s="1" t="s">
        <v>215</v>
      </c>
      <c r="C15" s="1" t="s">
        <v>742</v>
      </c>
      <c r="D15" s="1" t="s">
        <v>300</v>
      </c>
      <c r="E15" s="8">
        <v>5.8334689564306398E-6</v>
      </c>
      <c r="F15" s="8">
        <v>9.0643133015306797E-5</v>
      </c>
      <c r="G15" s="1" t="s">
        <v>743</v>
      </c>
      <c r="H15" s="10">
        <v>27</v>
      </c>
    </row>
    <row r="16" spans="1:8" ht="15" x14ac:dyDescent="0.2">
      <c r="A16" s="18" t="s">
        <v>210</v>
      </c>
      <c r="B16" s="1" t="s">
        <v>209</v>
      </c>
      <c r="C16" s="1" t="s">
        <v>725</v>
      </c>
      <c r="D16" s="1" t="s">
        <v>274</v>
      </c>
      <c r="E16" s="8">
        <v>8.86474452063593E-6</v>
      </c>
      <c r="F16" s="1">
        <v>1.27905599512033E-4</v>
      </c>
      <c r="G16" s="1" t="s">
        <v>744</v>
      </c>
      <c r="H16" s="10">
        <v>43</v>
      </c>
    </row>
    <row r="17" spans="1:8" ht="15" x14ac:dyDescent="0.2">
      <c r="A17" s="18" t="s">
        <v>139</v>
      </c>
      <c r="B17" s="1" t="s">
        <v>188</v>
      </c>
      <c r="C17" s="1" t="s">
        <v>731</v>
      </c>
      <c r="D17" s="1" t="s">
        <v>286</v>
      </c>
      <c r="E17" s="8">
        <v>1.09116518723364E-5</v>
      </c>
      <c r="F17" s="1">
        <v>1.46943578547464E-4</v>
      </c>
      <c r="G17" s="1" t="s">
        <v>745</v>
      </c>
      <c r="H17" s="10">
        <v>66</v>
      </c>
    </row>
    <row r="18" spans="1:8" ht="15" x14ac:dyDescent="0.2">
      <c r="A18" s="18" t="s">
        <v>96</v>
      </c>
      <c r="B18" s="1" t="s">
        <v>39</v>
      </c>
      <c r="C18" s="1" t="s">
        <v>746</v>
      </c>
      <c r="D18" s="1" t="s">
        <v>267</v>
      </c>
      <c r="E18" s="8">
        <v>2.0164802328311199E-5</v>
      </c>
      <c r="F18" s="1">
        <v>2.5458062939492899E-4</v>
      </c>
      <c r="G18" s="1" t="s">
        <v>747</v>
      </c>
      <c r="H18" s="10">
        <v>33</v>
      </c>
    </row>
    <row r="19" spans="1:8" ht="15" x14ac:dyDescent="0.2">
      <c r="A19" s="18" t="s">
        <v>99</v>
      </c>
      <c r="B19" s="1" t="s">
        <v>187</v>
      </c>
      <c r="C19" s="1" t="s">
        <v>735</v>
      </c>
      <c r="D19" s="1" t="s">
        <v>322</v>
      </c>
      <c r="E19" s="8">
        <v>2.2344737733669101E-5</v>
      </c>
      <c r="F19" s="1">
        <v>2.65508060129479E-4</v>
      </c>
      <c r="G19" s="1" t="s">
        <v>748</v>
      </c>
      <c r="H19" s="10">
        <v>59</v>
      </c>
    </row>
    <row r="20" spans="1:8" ht="15" x14ac:dyDescent="0.2">
      <c r="A20" s="18" t="s">
        <v>148</v>
      </c>
      <c r="B20" s="1" t="s">
        <v>45</v>
      </c>
      <c r="C20" s="1" t="s">
        <v>749</v>
      </c>
      <c r="D20" s="1" t="s">
        <v>272</v>
      </c>
      <c r="E20" s="8">
        <v>2.5874952662386E-5</v>
      </c>
      <c r="F20" s="1">
        <v>2.9037446876677597E-4</v>
      </c>
      <c r="G20" s="1" t="s">
        <v>750</v>
      </c>
      <c r="H20" s="10">
        <v>35</v>
      </c>
    </row>
    <row r="21" spans="1:8" ht="15" x14ac:dyDescent="0.2">
      <c r="A21" s="18" t="s">
        <v>360</v>
      </c>
      <c r="B21" s="1" t="s">
        <v>361</v>
      </c>
      <c r="C21" s="1" t="s">
        <v>751</v>
      </c>
      <c r="D21" s="1" t="s">
        <v>362</v>
      </c>
      <c r="E21" s="8">
        <v>3.5640988570788398E-5</v>
      </c>
      <c r="F21" s="1">
        <v>3.6098945943237402E-4</v>
      </c>
      <c r="G21" s="1" t="s">
        <v>752</v>
      </c>
      <c r="H21" s="10">
        <v>54</v>
      </c>
    </row>
    <row r="22" spans="1:8" ht="15" x14ac:dyDescent="0.2">
      <c r="A22" s="18" t="s">
        <v>228</v>
      </c>
      <c r="B22" s="1" t="s">
        <v>224</v>
      </c>
      <c r="C22" s="1" t="s">
        <v>733</v>
      </c>
      <c r="D22" s="1" t="s">
        <v>280</v>
      </c>
      <c r="E22" s="8">
        <v>3.5741530636868703E-5</v>
      </c>
      <c r="F22" s="1">
        <v>3.6098945943237402E-4</v>
      </c>
      <c r="G22" s="1" t="s">
        <v>753</v>
      </c>
      <c r="H22" s="10">
        <v>44</v>
      </c>
    </row>
    <row r="23" spans="1:8" ht="15" x14ac:dyDescent="0.2">
      <c r="A23" s="18" t="s">
        <v>263</v>
      </c>
      <c r="B23" s="1" t="s">
        <v>264</v>
      </c>
      <c r="C23" s="1" t="s">
        <v>754</v>
      </c>
      <c r="D23" s="1" t="s">
        <v>265</v>
      </c>
      <c r="E23" s="8">
        <v>5.6271796844063603E-5</v>
      </c>
      <c r="F23" s="1">
        <v>5.4128109345242105E-4</v>
      </c>
      <c r="G23" s="1" t="s">
        <v>755</v>
      </c>
      <c r="H23" s="10">
        <v>49</v>
      </c>
    </row>
    <row r="24" spans="1:8" ht="15" x14ac:dyDescent="0.2">
      <c r="A24" s="18" t="s">
        <v>337</v>
      </c>
      <c r="B24" s="1" t="s">
        <v>338</v>
      </c>
      <c r="C24" s="1" t="s">
        <v>742</v>
      </c>
      <c r="D24" s="1" t="s">
        <v>339</v>
      </c>
      <c r="E24" s="8">
        <v>6.8350288045343296E-5</v>
      </c>
      <c r="F24" s="1">
        <v>6.27579917507243E-4</v>
      </c>
      <c r="G24" s="1" t="s">
        <v>756</v>
      </c>
      <c r="H24" s="10">
        <v>27</v>
      </c>
    </row>
    <row r="25" spans="1:8" ht="15" x14ac:dyDescent="0.2">
      <c r="A25" s="18" t="s">
        <v>81</v>
      </c>
      <c r="B25" s="1" t="s">
        <v>80</v>
      </c>
      <c r="C25" s="1" t="s">
        <v>754</v>
      </c>
      <c r="D25" s="1" t="s">
        <v>358</v>
      </c>
      <c r="E25" s="8">
        <v>9.6388476285154599E-5</v>
      </c>
      <c r="F25" s="1">
        <v>8.4654226998266203E-4</v>
      </c>
      <c r="G25" s="1" t="s">
        <v>757</v>
      </c>
      <c r="H25" s="10">
        <v>49</v>
      </c>
    </row>
    <row r="26" spans="1:8" ht="15" x14ac:dyDescent="0.2">
      <c r="A26" s="18" t="s">
        <v>380</v>
      </c>
      <c r="B26" s="1" t="s">
        <v>381</v>
      </c>
      <c r="C26" s="1" t="s">
        <v>758</v>
      </c>
      <c r="D26" s="1" t="s">
        <v>306</v>
      </c>
      <c r="E26" s="1">
        <v>1.01897008058717E-4</v>
      </c>
      <c r="F26" s="1">
        <v>8.5763315116086801E-4</v>
      </c>
      <c r="G26" s="1" t="s">
        <v>759</v>
      </c>
      <c r="H26" s="10">
        <v>30</v>
      </c>
    </row>
    <row r="27" spans="1:8" ht="15" x14ac:dyDescent="0.2">
      <c r="A27" s="18" t="s">
        <v>76</v>
      </c>
      <c r="B27" s="1" t="s">
        <v>33</v>
      </c>
      <c r="C27" s="1" t="s">
        <v>760</v>
      </c>
      <c r="D27" s="1" t="s">
        <v>284</v>
      </c>
      <c r="E27" s="1">
        <v>1.1691770824686E-4</v>
      </c>
      <c r="F27" s="1">
        <v>9.4469508263462696E-4</v>
      </c>
      <c r="G27" s="1" t="s">
        <v>761</v>
      </c>
      <c r="H27" s="10">
        <v>62</v>
      </c>
    </row>
    <row r="28" spans="1:8" ht="15" x14ac:dyDescent="0.2">
      <c r="A28" s="18" t="s">
        <v>340</v>
      </c>
      <c r="B28" s="1" t="s">
        <v>341</v>
      </c>
      <c r="C28" s="1" t="s">
        <v>762</v>
      </c>
      <c r="D28" s="1" t="s">
        <v>342</v>
      </c>
      <c r="E28" s="1">
        <v>1.76684360927286E-4</v>
      </c>
      <c r="F28" s="1">
        <v>1.3311567454951799E-3</v>
      </c>
      <c r="G28" s="1" t="s">
        <v>763</v>
      </c>
      <c r="H28" s="10">
        <v>28</v>
      </c>
    </row>
    <row r="29" spans="1:8" ht="15" x14ac:dyDescent="0.2">
      <c r="A29" s="18" t="s">
        <v>220</v>
      </c>
      <c r="B29" s="1" t="s">
        <v>219</v>
      </c>
      <c r="C29" s="1" t="s">
        <v>764</v>
      </c>
      <c r="D29" s="1" t="s">
        <v>308</v>
      </c>
      <c r="E29" s="1">
        <v>1.77926891724603E-4</v>
      </c>
      <c r="F29" s="1">
        <v>1.3311567454951799E-3</v>
      </c>
      <c r="G29" s="1" t="s">
        <v>765</v>
      </c>
      <c r="H29" s="10">
        <v>18</v>
      </c>
    </row>
    <row r="30" spans="1:8" ht="15" x14ac:dyDescent="0.2">
      <c r="A30" s="18" t="s">
        <v>206</v>
      </c>
      <c r="B30" s="1" t="s">
        <v>205</v>
      </c>
      <c r="C30" s="1" t="s">
        <v>766</v>
      </c>
      <c r="D30" s="1" t="s">
        <v>324</v>
      </c>
      <c r="E30" s="1">
        <v>2.02780995588951E-4</v>
      </c>
      <c r="F30" s="1">
        <v>1.46292003960601E-3</v>
      </c>
      <c r="G30" s="1" t="s">
        <v>767</v>
      </c>
      <c r="H30" s="10">
        <v>53</v>
      </c>
    </row>
    <row r="31" spans="1:8" ht="15" x14ac:dyDescent="0.2">
      <c r="A31" s="18" t="s">
        <v>186</v>
      </c>
      <c r="B31" s="1" t="s">
        <v>185</v>
      </c>
      <c r="C31" s="1" t="s">
        <v>723</v>
      </c>
      <c r="D31" s="1" t="s">
        <v>299</v>
      </c>
      <c r="E31" s="1">
        <v>2.2558503872724701E-4</v>
      </c>
      <c r="F31" s="1">
        <v>1.5329234566576399E-3</v>
      </c>
      <c r="G31" s="1" t="s">
        <v>768</v>
      </c>
      <c r="H31" s="10">
        <v>86</v>
      </c>
    </row>
    <row r="32" spans="1:8" ht="15" x14ac:dyDescent="0.2">
      <c r="A32" s="18" t="s">
        <v>141</v>
      </c>
      <c r="B32" s="1" t="s">
        <v>29</v>
      </c>
      <c r="C32" s="1" t="s">
        <v>735</v>
      </c>
      <c r="D32" s="1" t="s">
        <v>281</v>
      </c>
      <c r="E32" s="1">
        <v>2.33974695494223E-4</v>
      </c>
      <c r="F32" s="1">
        <v>1.5329234566576399E-3</v>
      </c>
      <c r="G32" s="1" t="s">
        <v>769</v>
      </c>
      <c r="H32" s="10">
        <v>59</v>
      </c>
    </row>
    <row r="33" spans="1:8" ht="15" x14ac:dyDescent="0.2">
      <c r="A33" s="18" t="s">
        <v>355</v>
      </c>
      <c r="B33" s="1" t="s">
        <v>356</v>
      </c>
      <c r="C33" s="1" t="s">
        <v>770</v>
      </c>
      <c r="D33" s="1" t="s">
        <v>357</v>
      </c>
      <c r="E33" s="1">
        <v>2.3525062948706301E-4</v>
      </c>
      <c r="F33" s="1">
        <v>1.5329234566576399E-3</v>
      </c>
      <c r="G33" s="1" t="s">
        <v>771</v>
      </c>
      <c r="H33" s="10">
        <v>19</v>
      </c>
    </row>
    <row r="34" spans="1:8" ht="15" x14ac:dyDescent="0.2">
      <c r="A34" s="18" t="s">
        <v>153</v>
      </c>
      <c r="B34" s="1" t="s">
        <v>192</v>
      </c>
      <c r="C34" s="1" t="s">
        <v>754</v>
      </c>
      <c r="D34" s="1" t="s">
        <v>323</v>
      </c>
      <c r="E34" s="1">
        <v>2.6254560279338502E-4</v>
      </c>
      <c r="F34" s="1">
        <v>1.6573191176332399E-3</v>
      </c>
      <c r="G34" s="1" t="s">
        <v>772</v>
      </c>
      <c r="H34" s="10">
        <v>49</v>
      </c>
    </row>
    <row r="35" spans="1:8" ht="15" x14ac:dyDescent="0.2">
      <c r="A35" s="18" t="s">
        <v>155</v>
      </c>
      <c r="B35" s="1" t="s">
        <v>54</v>
      </c>
      <c r="C35" s="1" t="s">
        <v>749</v>
      </c>
      <c r="D35" s="1" t="s">
        <v>372</v>
      </c>
      <c r="E35" s="1">
        <v>2.8392635934258302E-4</v>
      </c>
      <c r="F35" s="1">
        <v>1.73797347233945E-3</v>
      </c>
      <c r="G35" s="1" t="s">
        <v>773</v>
      </c>
      <c r="H35" s="10">
        <v>35</v>
      </c>
    </row>
    <row r="36" spans="1:8" ht="15" x14ac:dyDescent="0.2">
      <c r="A36" s="18" t="s">
        <v>101</v>
      </c>
      <c r="B36" s="1" t="s">
        <v>27</v>
      </c>
      <c r="C36" s="1" t="s">
        <v>774</v>
      </c>
      <c r="D36" s="1" t="s">
        <v>266</v>
      </c>
      <c r="E36" s="1">
        <v>2.9968015162318301E-4</v>
      </c>
      <c r="F36" s="1">
        <v>1.7804526655259699E-3</v>
      </c>
      <c r="G36" s="1" t="s">
        <v>775</v>
      </c>
      <c r="H36" s="10">
        <v>57</v>
      </c>
    </row>
    <row r="37" spans="1:8" ht="15" x14ac:dyDescent="0.2">
      <c r="A37" s="18" t="s">
        <v>202</v>
      </c>
      <c r="B37" s="1" t="s">
        <v>201</v>
      </c>
      <c r="C37" s="1" t="s">
        <v>776</v>
      </c>
      <c r="D37" s="1" t="s">
        <v>273</v>
      </c>
      <c r="E37" s="1">
        <v>3.3446160413666201E-4</v>
      </c>
      <c r="F37" s="1">
        <v>1.9303212581601599E-3</v>
      </c>
      <c r="G37" s="1" t="s">
        <v>777</v>
      </c>
      <c r="H37" s="10">
        <v>48</v>
      </c>
    </row>
    <row r="38" spans="1:8" ht="15" x14ac:dyDescent="0.2">
      <c r="A38" s="18" t="s">
        <v>147</v>
      </c>
      <c r="B38" s="1" t="s">
        <v>43</v>
      </c>
      <c r="C38" s="1" t="s">
        <v>778</v>
      </c>
      <c r="D38" s="1" t="s">
        <v>288</v>
      </c>
      <c r="E38" s="1">
        <v>3.6983203041465702E-4</v>
      </c>
      <c r="F38" s="1">
        <v>2.0751686151044601E-3</v>
      </c>
      <c r="G38" s="1" t="s">
        <v>779</v>
      </c>
      <c r="H38" s="10">
        <v>34</v>
      </c>
    </row>
    <row r="39" spans="1:8" ht="15" x14ac:dyDescent="0.2">
      <c r="A39" s="18" t="s">
        <v>196</v>
      </c>
      <c r="B39" s="1" t="s">
        <v>195</v>
      </c>
      <c r="C39" s="1" t="s">
        <v>751</v>
      </c>
      <c r="D39" s="1" t="s">
        <v>283</v>
      </c>
      <c r="E39" s="1">
        <v>4.8284310057283402E-4</v>
      </c>
      <c r="F39" s="1">
        <v>2.6360623328570902E-3</v>
      </c>
      <c r="G39" s="1" t="s">
        <v>780</v>
      </c>
      <c r="H39" s="10">
        <v>54</v>
      </c>
    </row>
    <row r="40" spans="1:8" ht="15" x14ac:dyDescent="0.2">
      <c r="A40" s="18" t="s">
        <v>329</v>
      </c>
      <c r="B40" s="1" t="s">
        <v>330</v>
      </c>
      <c r="C40" s="1" t="s">
        <v>781</v>
      </c>
      <c r="D40" s="1" t="s">
        <v>331</v>
      </c>
      <c r="E40" s="1">
        <v>5.3880959801388603E-4</v>
      </c>
      <c r="F40" s="1">
        <v>2.81914848174133E-3</v>
      </c>
      <c r="G40" s="1" t="s">
        <v>782</v>
      </c>
      <c r="H40" s="10">
        <v>38</v>
      </c>
    </row>
    <row r="41" spans="1:8" ht="15" x14ac:dyDescent="0.2">
      <c r="A41" s="18" t="s">
        <v>208</v>
      </c>
      <c r="B41" s="1" t="s">
        <v>207</v>
      </c>
      <c r="C41" s="1" t="s">
        <v>783</v>
      </c>
      <c r="D41" s="1" t="s">
        <v>307</v>
      </c>
      <c r="E41" s="1">
        <v>5.4429104350451403E-4</v>
      </c>
      <c r="F41" s="1">
        <v>2.81914848174133E-3</v>
      </c>
      <c r="G41" s="1" t="s">
        <v>784</v>
      </c>
      <c r="H41" s="10">
        <v>39</v>
      </c>
    </row>
    <row r="42" spans="1:8" ht="15" x14ac:dyDescent="0.2">
      <c r="A42" s="18" t="s">
        <v>85</v>
      </c>
      <c r="B42" s="1" t="s">
        <v>57</v>
      </c>
      <c r="C42" s="1" t="s">
        <v>785</v>
      </c>
      <c r="D42" s="1" t="s">
        <v>296</v>
      </c>
      <c r="E42" s="1">
        <v>6.8829801009871901E-4</v>
      </c>
      <c r="F42" s="1">
        <v>3.4759049509985301E-3</v>
      </c>
      <c r="G42" s="1" t="s">
        <v>786</v>
      </c>
      <c r="H42" s="10">
        <v>63</v>
      </c>
    </row>
    <row r="43" spans="1:8" ht="15" x14ac:dyDescent="0.2">
      <c r="A43" s="18" t="s">
        <v>100</v>
      </c>
      <c r="B43" s="1" t="s">
        <v>24</v>
      </c>
      <c r="C43" s="1" t="s">
        <v>766</v>
      </c>
      <c r="D43" s="1" t="s">
        <v>295</v>
      </c>
      <c r="E43" s="1">
        <v>7.4442257670103199E-4</v>
      </c>
      <c r="F43" s="1">
        <v>3.6676429388684999E-3</v>
      </c>
      <c r="G43" s="1" t="s">
        <v>787</v>
      </c>
      <c r="H43" s="10">
        <v>53</v>
      </c>
    </row>
    <row r="44" spans="1:8" ht="15" x14ac:dyDescent="0.2">
      <c r="A44" s="18" t="s">
        <v>419</v>
      </c>
      <c r="B44" s="1" t="s">
        <v>420</v>
      </c>
      <c r="C44" s="1" t="s">
        <v>788</v>
      </c>
      <c r="D44" s="1" t="s">
        <v>421</v>
      </c>
      <c r="E44" s="1">
        <v>8.9440363465076705E-4</v>
      </c>
      <c r="F44" s="1">
        <v>4.3016555761775004E-3</v>
      </c>
      <c r="G44" s="1" t="s">
        <v>789</v>
      </c>
      <c r="H44" s="10">
        <v>26</v>
      </c>
    </row>
    <row r="45" spans="1:8" ht="15" x14ac:dyDescent="0.2">
      <c r="A45" s="18" t="s">
        <v>225</v>
      </c>
      <c r="B45" s="1" t="s">
        <v>221</v>
      </c>
      <c r="C45" s="1" t="s">
        <v>790</v>
      </c>
      <c r="D45" s="1" t="s">
        <v>359</v>
      </c>
      <c r="E45" s="1">
        <v>9.6117605727148205E-4</v>
      </c>
      <c r="F45" s="1">
        <v>4.5152921760195199E-3</v>
      </c>
      <c r="G45" s="1" t="s">
        <v>791</v>
      </c>
      <c r="H45" s="10">
        <v>58</v>
      </c>
    </row>
    <row r="46" spans="1:8" ht="15" x14ac:dyDescent="0.2">
      <c r="A46" s="18" t="s">
        <v>278</v>
      </c>
      <c r="B46" s="1" t="s">
        <v>279</v>
      </c>
      <c r="C46" s="1" t="s">
        <v>792</v>
      </c>
      <c r="D46" s="1" t="s">
        <v>265</v>
      </c>
      <c r="E46" s="1">
        <v>1.0738863237043099E-3</v>
      </c>
      <c r="F46" s="1">
        <v>4.9301144860970699E-3</v>
      </c>
      <c r="G46" s="1" t="s">
        <v>793</v>
      </c>
      <c r="H46" s="10">
        <v>45</v>
      </c>
    </row>
    <row r="47" spans="1:8" ht="15" x14ac:dyDescent="0.2">
      <c r="A47" s="18" t="s">
        <v>370</v>
      </c>
      <c r="B47" s="1" t="s">
        <v>371</v>
      </c>
      <c r="C47" s="1" t="s">
        <v>794</v>
      </c>
      <c r="D47" s="1" t="s">
        <v>354</v>
      </c>
      <c r="E47" s="1">
        <v>1.15485279001872E-3</v>
      </c>
      <c r="F47" s="1">
        <v>5.1840058574173396E-3</v>
      </c>
      <c r="G47" s="1" t="s">
        <v>795</v>
      </c>
      <c r="H47" s="10">
        <v>36</v>
      </c>
    </row>
    <row r="48" spans="1:8" ht="15" x14ac:dyDescent="0.2">
      <c r="A48" s="18" t="s">
        <v>422</v>
      </c>
      <c r="B48" s="1" t="s">
        <v>423</v>
      </c>
      <c r="C48" s="1" t="s">
        <v>796</v>
      </c>
      <c r="D48" s="1" t="s">
        <v>378</v>
      </c>
      <c r="E48" s="1">
        <v>1.23118772804383E-3</v>
      </c>
      <c r="F48" s="1">
        <v>5.4065200231490102E-3</v>
      </c>
      <c r="G48" s="1" t="s">
        <v>797</v>
      </c>
      <c r="H48" s="10">
        <v>21</v>
      </c>
    </row>
    <row r="49" spans="1:8" ht="15" x14ac:dyDescent="0.2">
      <c r="A49" s="18" t="s">
        <v>346</v>
      </c>
      <c r="B49" s="1" t="s">
        <v>347</v>
      </c>
      <c r="C49" s="1" t="s">
        <v>776</v>
      </c>
      <c r="D49" s="1" t="s">
        <v>348</v>
      </c>
      <c r="E49" s="1">
        <v>1.86188429528101E-3</v>
      </c>
      <c r="F49" s="1">
        <v>7.8848321090560104E-3</v>
      </c>
      <c r="G49" s="1" t="s">
        <v>798</v>
      </c>
      <c r="H49" s="10">
        <v>48</v>
      </c>
    </row>
    <row r="50" spans="1:8" ht="15" x14ac:dyDescent="0.2">
      <c r="A50" s="18" t="s">
        <v>289</v>
      </c>
      <c r="B50" s="1" t="s">
        <v>290</v>
      </c>
      <c r="C50" s="1" t="s">
        <v>749</v>
      </c>
      <c r="D50" s="1" t="s">
        <v>291</v>
      </c>
      <c r="E50" s="1">
        <v>1.8929866213924899E-3</v>
      </c>
      <c r="F50" s="1">
        <v>7.8848321090560104E-3</v>
      </c>
      <c r="G50" s="1" t="s">
        <v>799</v>
      </c>
      <c r="H50" s="10">
        <v>35</v>
      </c>
    </row>
    <row r="51" spans="1:8" ht="15" x14ac:dyDescent="0.2">
      <c r="A51" s="18" t="s">
        <v>401</v>
      </c>
      <c r="B51" s="1" t="s">
        <v>402</v>
      </c>
      <c r="C51" s="1" t="s">
        <v>800</v>
      </c>
      <c r="D51" s="1" t="s">
        <v>300</v>
      </c>
      <c r="E51" s="1">
        <v>1.9126572937809101E-3</v>
      </c>
      <c r="F51" s="1">
        <v>7.8848321090560104E-3</v>
      </c>
      <c r="G51" s="1" t="s">
        <v>801</v>
      </c>
      <c r="H51" s="10">
        <v>22</v>
      </c>
    </row>
    <row r="52" spans="1:8" ht="15" x14ac:dyDescent="0.2">
      <c r="A52" s="18" t="s">
        <v>194</v>
      </c>
      <c r="B52" s="1" t="s">
        <v>193</v>
      </c>
      <c r="C52" s="1" t="s">
        <v>754</v>
      </c>
      <c r="D52" s="1" t="s">
        <v>261</v>
      </c>
      <c r="E52" s="1">
        <v>2.19098509943143E-3</v>
      </c>
      <c r="F52" s="1">
        <v>8.8515798017029905E-3</v>
      </c>
      <c r="G52" s="1" t="s">
        <v>802</v>
      </c>
      <c r="H52" s="10">
        <v>49</v>
      </c>
    </row>
    <row r="53" spans="1:8" ht="15" x14ac:dyDescent="0.2">
      <c r="A53" s="18" t="s">
        <v>403</v>
      </c>
      <c r="B53" s="1" t="s">
        <v>404</v>
      </c>
      <c r="C53" s="1" t="s">
        <v>803</v>
      </c>
      <c r="D53" s="1" t="s">
        <v>405</v>
      </c>
      <c r="E53" s="1">
        <v>2.6495914646927901E-3</v>
      </c>
      <c r="F53" s="1">
        <v>1.0494460311136201E-2</v>
      </c>
      <c r="G53" s="1" t="s">
        <v>804</v>
      </c>
      <c r="H53" s="10">
        <v>12</v>
      </c>
    </row>
    <row r="54" spans="1:8" ht="15" x14ac:dyDescent="0.2">
      <c r="A54" s="18" t="s">
        <v>301</v>
      </c>
      <c r="B54" s="1" t="s">
        <v>302</v>
      </c>
      <c r="C54" s="1" t="s">
        <v>788</v>
      </c>
      <c r="D54" s="1" t="s">
        <v>303</v>
      </c>
      <c r="E54" s="1">
        <v>3.03482828697175E-3</v>
      </c>
      <c r="F54" s="1">
        <v>1.1789140653236401E-2</v>
      </c>
      <c r="G54" s="1" t="s">
        <v>805</v>
      </c>
      <c r="H54" s="10">
        <v>26</v>
      </c>
    </row>
    <row r="55" spans="1:8" ht="15" x14ac:dyDescent="0.2">
      <c r="A55" s="18" t="s">
        <v>409</v>
      </c>
      <c r="B55" s="1" t="s">
        <v>410</v>
      </c>
      <c r="C55" s="1" t="s">
        <v>770</v>
      </c>
      <c r="D55" s="1" t="s">
        <v>382</v>
      </c>
      <c r="E55" s="1">
        <v>3.1101473544156702E-3</v>
      </c>
      <c r="F55" s="1">
        <v>1.1853769162112599E-2</v>
      </c>
      <c r="G55" s="1" t="s">
        <v>806</v>
      </c>
      <c r="H55" s="10">
        <v>19</v>
      </c>
    </row>
    <row r="56" spans="1:8" ht="15" x14ac:dyDescent="0.2">
      <c r="A56" s="18" t="s">
        <v>138</v>
      </c>
      <c r="B56" s="1" t="s">
        <v>21</v>
      </c>
      <c r="C56" s="1" t="s">
        <v>807</v>
      </c>
      <c r="D56" s="1" t="s">
        <v>285</v>
      </c>
      <c r="E56" s="1">
        <v>3.39340170619941E-3</v>
      </c>
      <c r="F56" s="1">
        <v>1.2693836012079299E-2</v>
      </c>
      <c r="G56" s="1" t="s">
        <v>808</v>
      </c>
      <c r="H56" s="10">
        <v>40</v>
      </c>
    </row>
    <row r="57" spans="1:8" ht="15" x14ac:dyDescent="0.2">
      <c r="A57" s="18" t="s">
        <v>383</v>
      </c>
      <c r="B57" s="1" t="s">
        <v>384</v>
      </c>
      <c r="C57" s="1" t="s">
        <v>800</v>
      </c>
      <c r="D57" s="1" t="s">
        <v>309</v>
      </c>
      <c r="E57" s="1">
        <v>3.6578053251382402E-3</v>
      </c>
      <c r="F57" s="1">
        <v>1.34341213759623E-2</v>
      </c>
      <c r="G57" s="1" t="s">
        <v>809</v>
      </c>
      <c r="H57" s="10">
        <v>22</v>
      </c>
    </row>
    <row r="58" spans="1:8" ht="15" x14ac:dyDescent="0.2">
      <c r="A58" s="18" t="s">
        <v>227</v>
      </c>
      <c r="B58" s="1" t="s">
        <v>223</v>
      </c>
      <c r="C58" s="1" t="s">
        <v>792</v>
      </c>
      <c r="D58" s="1" t="s">
        <v>332</v>
      </c>
      <c r="E58" s="1">
        <v>5.1491623707931996E-3</v>
      </c>
      <c r="F58" s="1">
        <v>1.8298328259951299E-2</v>
      </c>
      <c r="G58" s="1" t="s">
        <v>810</v>
      </c>
      <c r="H58" s="10">
        <v>45</v>
      </c>
    </row>
    <row r="59" spans="1:8" ht="15" x14ac:dyDescent="0.2">
      <c r="A59" s="18" t="s">
        <v>145</v>
      </c>
      <c r="B59" s="1" t="s">
        <v>37</v>
      </c>
      <c r="C59" s="1" t="s">
        <v>811</v>
      </c>
      <c r="D59" s="1" t="s">
        <v>311</v>
      </c>
      <c r="E59" s="1">
        <v>5.1633896575109996E-3</v>
      </c>
      <c r="F59" s="1">
        <v>1.8298328259951299E-2</v>
      </c>
      <c r="G59" s="1" t="s">
        <v>812</v>
      </c>
      <c r="H59" s="10">
        <v>25</v>
      </c>
    </row>
    <row r="60" spans="1:8" ht="15" x14ac:dyDescent="0.2">
      <c r="A60" s="18" t="s">
        <v>98</v>
      </c>
      <c r="B60" s="1" t="s">
        <v>28</v>
      </c>
      <c r="C60" s="1" t="s">
        <v>781</v>
      </c>
      <c r="D60" s="1" t="s">
        <v>262</v>
      </c>
      <c r="E60" s="1">
        <v>5.32196430667872E-3</v>
      </c>
      <c r="F60" s="1">
        <v>1.85351170680879E-2</v>
      </c>
      <c r="G60" s="1" t="s">
        <v>813</v>
      </c>
      <c r="H60" s="10">
        <v>38</v>
      </c>
    </row>
    <row r="61" spans="1:8" ht="15" x14ac:dyDescent="0.2">
      <c r="A61" s="18" t="s">
        <v>325</v>
      </c>
      <c r="B61" s="1" t="s">
        <v>326</v>
      </c>
      <c r="C61" s="1" t="s">
        <v>814</v>
      </c>
      <c r="D61" s="1" t="s">
        <v>327</v>
      </c>
      <c r="E61" s="1">
        <v>5.9159745601109204E-3</v>
      </c>
      <c r="F61" s="1">
        <v>2.0109774469340501E-2</v>
      </c>
      <c r="G61" s="1" t="s">
        <v>815</v>
      </c>
      <c r="H61" s="10">
        <v>11</v>
      </c>
    </row>
    <row r="62" spans="1:8" ht="15" x14ac:dyDescent="0.2">
      <c r="A62" s="18" t="s">
        <v>396</v>
      </c>
      <c r="B62" s="1" t="s">
        <v>397</v>
      </c>
      <c r="C62" s="1" t="s">
        <v>770</v>
      </c>
      <c r="D62" s="1" t="s">
        <v>316</v>
      </c>
      <c r="E62" s="1">
        <v>6.0727536763850098E-3</v>
      </c>
      <c r="F62" s="1">
        <v>2.0109774469340501E-2</v>
      </c>
      <c r="G62" s="1" t="s">
        <v>816</v>
      </c>
      <c r="H62" s="10">
        <v>19</v>
      </c>
    </row>
    <row r="63" spans="1:8" ht="15" x14ac:dyDescent="0.2">
      <c r="A63" s="18" t="s">
        <v>314</v>
      </c>
      <c r="B63" s="1" t="s">
        <v>315</v>
      </c>
      <c r="C63" s="1" t="s">
        <v>770</v>
      </c>
      <c r="D63" s="1" t="s">
        <v>316</v>
      </c>
      <c r="E63" s="1">
        <v>6.0727536763850098E-3</v>
      </c>
      <c r="F63" s="1">
        <v>2.0109774469340501E-2</v>
      </c>
      <c r="G63" s="1" t="s">
        <v>817</v>
      </c>
      <c r="H63" s="10">
        <v>19</v>
      </c>
    </row>
    <row r="64" spans="1:8" ht="15" x14ac:dyDescent="0.2">
      <c r="A64" s="18" t="s">
        <v>398</v>
      </c>
      <c r="B64" s="1" t="s">
        <v>399</v>
      </c>
      <c r="C64" s="1" t="s">
        <v>818</v>
      </c>
      <c r="D64" s="1" t="s">
        <v>400</v>
      </c>
      <c r="E64" s="1">
        <v>6.3950468770908996E-3</v>
      </c>
      <c r="F64" s="1">
        <v>2.0835475309231601E-2</v>
      </c>
      <c r="G64" s="1" t="s">
        <v>819</v>
      </c>
      <c r="H64" s="10">
        <v>112</v>
      </c>
    </row>
    <row r="65" spans="1:8" ht="15" x14ac:dyDescent="0.2">
      <c r="A65" s="18" t="s">
        <v>88</v>
      </c>
      <c r="B65" s="1" t="s">
        <v>87</v>
      </c>
      <c r="C65" s="1" t="s">
        <v>820</v>
      </c>
      <c r="D65" s="1" t="s">
        <v>308</v>
      </c>
      <c r="E65" s="1">
        <v>6.7079844570459603E-3</v>
      </c>
      <c r="F65" s="1">
        <v>2.15081406400521E-2</v>
      </c>
      <c r="G65" s="1" t="s">
        <v>821</v>
      </c>
      <c r="H65" s="10">
        <v>15</v>
      </c>
    </row>
    <row r="66" spans="1:8" ht="15" x14ac:dyDescent="0.2">
      <c r="A66" s="18" t="s">
        <v>349</v>
      </c>
      <c r="B66" s="1" t="s">
        <v>350</v>
      </c>
      <c r="C66" s="1" t="s">
        <v>803</v>
      </c>
      <c r="D66" s="1" t="s">
        <v>351</v>
      </c>
      <c r="E66" s="1">
        <v>7.1014667713883203E-3</v>
      </c>
      <c r="F66" s="1">
        <v>2.2414004497194401E-2</v>
      </c>
      <c r="G66" s="1" t="s">
        <v>822</v>
      </c>
      <c r="H66" s="10">
        <v>12</v>
      </c>
    </row>
    <row r="67" spans="1:8" ht="15" x14ac:dyDescent="0.2">
      <c r="A67" s="18" t="s">
        <v>150</v>
      </c>
      <c r="B67" s="1" t="s">
        <v>48</v>
      </c>
      <c r="C67" s="1" t="s">
        <v>807</v>
      </c>
      <c r="D67" s="1" t="s">
        <v>369</v>
      </c>
      <c r="E67" s="1">
        <v>7.2862424900405004E-3</v>
      </c>
      <c r="F67" s="1">
        <v>2.2643399738279699E-2</v>
      </c>
      <c r="G67" s="1" t="s">
        <v>823</v>
      </c>
      <c r="H67" s="10">
        <v>40</v>
      </c>
    </row>
    <row r="68" spans="1:8" ht="15" x14ac:dyDescent="0.2">
      <c r="A68" s="18" t="s">
        <v>406</v>
      </c>
      <c r="B68" s="1" t="s">
        <v>407</v>
      </c>
      <c r="C68" s="1" t="s">
        <v>824</v>
      </c>
      <c r="D68" s="1" t="s">
        <v>408</v>
      </c>
      <c r="E68" s="1">
        <v>8.1080289808435502E-3</v>
      </c>
      <c r="F68" s="1">
        <v>2.4815482638339301E-2</v>
      </c>
      <c r="G68" s="1" t="s">
        <v>825</v>
      </c>
      <c r="H68" s="10">
        <v>13</v>
      </c>
    </row>
    <row r="69" spans="1:8" ht="15" x14ac:dyDescent="0.2">
      <c r="A69" s="18" t="s">
        <v>826</v>
      </c>
      <c r="B69" s="1" t="s">
        <v>827</v>
      </c>
      <c r="C69" s="1" t="s">
        <v>828</v>
      </c>
      <c r="D69" s="1" t="s">
        <v>365</v>
      </c>
      <c r="E69" s="1">
        <v>8.9394495519280904E-3</v>
      </c>
      <c r="F69" s="1">
        <v>2.69517732759623E-2</v>
      </c>
      <c r="G69" s="1" t="s">
        <v>829</v>
      </c>
      <c r="H69" s="10">
        <v>14</v>
      </c>
    </row>
    <row r="70" spans="1:8" ht="15" x14ac:dyDescent="0.2">
      <c r="A70" s="18" t="s">
        <v>292</v>
      </c>
      <c r="B70" s="1" t="s">
        <v>293</v>
      </c>
      <c r="C70" s="1" t="s">
        <v>830</v>
      </c>
      <c r="D70" s="1" t="s">
        <v>294</v>
      </c>
      <c r="E70" s="1">
        <v>1.0173915007090299E-2</v>
      </c>
      <c r="F70" s="1">
        <v>3.0222512226944699E-2</v>
      </c>
      <c r="G70" s="1" t="s">
        <v>831</v>
      </c>
      <c r="H70" s="10">
        <v>52</v>
      </c>
    </row>
    <row r="71" spans="1:8" ht="15" x14ac:dyDescent="0.2">
      <c r="A71" s="18" t="s">
        <v>94</v>
      </c>
      <c r="B71" s="1" t="s">
        <v>95</v>
      </c>
      <c r="C71" s="1" t="s">
        <v>742</v>
      </c>
      <c r="D71" s="1" t="s">
        <v>310</v>
      </c>
      <c r="E71" s="1">
        <v>1.0473614004651501E-2</v>
      </c>
      <c r="F71" s="1">
        <v>3.06618844773855E-2</v>
      </c>
      <c r="G71" s="1" t="s">
        <v>832</v>
      </c>
      <c r="H71" s="10">
        <v>27</v>
      </c>
    </row>
    <row r="72" spans="1:8" ht="15" x14ac:dyDescent="0.2">
      <c r="A72" s="18" t="s">
        <v>91</v>
      </c>
      <c r="B72" s="1" t="s">
        <v>31</v>
      </c>
      <c r="C72" s="1" t="s">
        <v>833</v>
      </c>
      <c r="D72" s="1" t="s">
        <v>268</v>
      </c>
      <c r="E72" s="1">
        <v>1.17583193877612E-2</v>
      </c>
      <c r="F72" s="1">
        <v>3.3931150233253701E-2</v>
      </c>
      <c r="G72" s="1" t="s">
        <v>834</v>
      </c>
      <c r="H72" s="10">
        <v>72</v>
      </c>
    </row>
    <row r="73" spans="1:8" ht="15" x14ac:dyDescent="0.2">
      <c r="A73" s="18" t="s">
        <v>343</v>
      </c>
      <c r="B73" s="1" t="s">
        <v>344</v>
      </c>
      <c r="C73" s="1" t="s">
        <v>835</v>
      </c>
      <c r="D73" s="1" t="s">
        <v>345</v>
      </c>
      <c r="E73" s="1">
        <v>1.2334726079382E-2</v>
      </c>
      <c r="F73" s="1">
        <v>3.50931643385234E-2</v>
      </c>
      <c r="G73" s="1" t="s">
        <v>836</v>
      </c>
      <c r="H73" s="10">
        <v>76</v>
      </c>
    </row>
    <row r="74" spans="1:8" ht="15" x14ac:dyDescent="0.2">
      <c r="A74" s="18" t="s">
        <v>204</v>
      </c>
      <c r="B74" s="1" t="s">
        <v>203</v>
      </c>
      <c r="C74" s="1" t="s">
        <v>837</v>
      </c>
      <c r="D74" s="1" t="s">
        <v>273</v>
      </c>
      <c r="E74" s="1">
        <v>1.3257307391515399E-2</v>
      </c>
      <c r="F74" s="1">
        <v>3.71941124039738E-2</v>
      </c>
      <c r="G74" s="1" t="s">
        <v>838</v>
      </c>
      <c r="H74" s="10">
        <v>42</v>
      </c>
    </row>
    <row r="75" spans="1:8" ht="15" x14ac:dyDescent="0.2">
      <c r="A75" s="18" t="s">
        <v>103</v>
      </c>
      <c r="B75" s="1" t="s">
        <v>38</v>
      </c>
      <c r="C75" s="1" t="s">
        <v>774</v>
      </c>
      <c r="D75" s="1" t="s">
        <v>296</v>
      </c>
      <c r="E75" s="1">
        <v>1.4108823918026901E-2</v>
      </c>
      <c r="F75" s="1">
        <v>3.8581536723602101E-2</v>
      </c>
      <c r="G75" s="1" t="s">
        <v>839</v>
      </c>
      <c r="H75" s="10">
        <v>57</v>
      </c>
    </row>
    <row r="76" spans="1:8" ht="15" x14ac:dyDescent="0.2">
      <c r="A76" s="18" t="s">
        <v>83</v>
      </c>
      <c r="B76" s="1" t="s">
        <v>53</v>
      </c>
      <c r="C76" s="1" t="s">
        <v>751</v>
      </c>
      <c r="D76" s="1" t="s">
        <v>286</v>
      </c>
      <c r="E76" s="1">
        <v>1.4133830284883899E-2</v>
      </c>
      <c r="F76" s="1">
        <v>3.8581536723602101E-2</v>
      </c>
      <c r="G76" s="1" t="s">
        <v>840</v>
      </c>
      <c r="H76" s="10">
        <v>54</v>
      </c>
    </row>
    <row r="77" spans="1:8" ht="15" x14ac:dyDescent="0.2">
      <c r="A77" s="18" t="s">
        <v>385</v>
      </c>
      <c r="B77" s="1" t="s">
        <v>386</v>
      </c>
      <c r="C77" s="1" t="s">
        <v>841</v>
      </c>
      <c r="D77" s="1" t="s">
        <v>387</v>
      </c>
      <c r="E77" s="1">
        <v>1.7196165431405699E-2</v>
      </c>
      <c r="F77" s="1">
        <v>4.5859452869221398E-2</v>
      </c>
      <c r="G77" s="1" t="s">
        <v>842</v>
      </c>
      <c r="H77" s="10">
        <v>9</v>
      </c>
    </row>
    <row r="78" spans="1:8" ht="15" x14ac:dyDescent="0.2">
      <c r="A78" s="18" t="s">
        <v>304</v>
      </c>
      <c r="B78" s="1" t="s">
        <v>305</v>
      </c>
      <c r="C78" s="1" t="s">
        <v>843</v>
      </c>
      <c r="D78" s="1" t="s">
        <v>306</v>
      </c>
      <c r="E78" s="1">
        <v>1.7254051574558602E-2</v>
      </c>
      <c r="F78" s="1">
        <v>4.5859452869221398E-2</v>
      </c>
      <c r="G78" s="1" t="s">
        <v>844</v>
      </c>
      <c r="H78" s="10">
        <v>24</v>
      </c>
    </row>
    <row r="79" spans="1:8" ht="15" x14ac:dyDescent="0.2">
      <c r="A79" s="18" t="s">
        <v>416</v>
      </c>
      <c r="B79" s="1" t="s">
        <v>417</v>
      </c>
      <c r="C79" s="1" t="s">
        <v>845</v>
      </c>
      <c r="D79" s="1" t="s">
        <v>418</v>
      </c>
      <c r="E79" s="1">
        <v>1.8260209969896801E-2</v>
      </c>
      <c r="F79" s="1">
        <v>4.7903407972976098E-2</v>
      </c>
      <c r="G79" s="1" t="s">
        <v>846</v>
      </c>
      <c r="H79" s="10">
        <v>29</v>
      </c>
    </row>
    <row r="80" spans="1:8" ht="15" x14ac:dyDescent="0.2">
      <c r="A80" s="18" t="s">
        <v>218</v>
      </c>
      <c r="B80" s="1" t="s">
        <v>217</v>
      </c>
      <c r="C80" s="1" t="s">
        <v>847</v>
      </c>
      <c r="D80" s="1" t="s">
        <v>309</v>
      </c>
      <c r="E80" s="1">
        <v>1.85257210988743E-2</v>
      </c>
      <c r="F80" s="1">
        <v>4.7976867461187303E-2</v>
      </c>
      <c r="G80" s="1" t="s">
        <v>848</v>
      </c>
      <c r="H80" s="10">
        <v>20</v>
      </c>
    </row>
    <row r="81" spans="1:8" ht="15" x14ac:dyDescent="0.2">
      <c r="A81" s="18" t="s">
        <v>376</v>
      </c>
      <c r="B81" s="1" t="s">
        <v>377</v>
      </c>
      <c r="C81" s="1" t="s">
        <v>764</v>
      </c>
      <c r="D81" s="1" t="s">
        <v>378</v>
      </c>
      <c r="E81" s="1">
        <v>1.8787036682955699E-2</v>
      </c>
      <c r="F81" s="1">
        <v>4.8037739366544902E-2</v>
      </c>
      <c r="G81" s="1" t="s">
        <v>849</v>
      </c>
      <c r="H81" s="10">
        <v>18</v>
      </c>
    </row>
    <row r="82" spans="1:8" ht="15.75" thickBot="1" x14ac:dyDescent="0.25">
      <c r="A82" s="19" t="s">
        <v>389</v>
      </c>
      <c r="B82" s="11" t="s">
        <v>390</v>
      </c>
      <c r="C82" s="11" t="s">
        <v>766</v>
      </c>
      <c r="D82" s="11" t="s">
        <v>391</v>
      </c>
      <c r="E82" s="11">
        <v>1.91654139596352E-2</v>
      </c>
      <c r="F82" s="11">
        <v>4.8392670248079001E-2</v>
      </c>
      <c r="G82" s="11" t="s">
        <v>850</v>
      </c>
      <c r="H82" s="12">
        <v>53</v>
      </c>
    </row>
  </sheetData>
  <mergeCells count="1">
    <mergeCell ref="A1:H1"/>
  </mergeCells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E222D-747C-4C5D-836C-43620806005E}">
  <dimension ref="A1:G229"/>
  <sheetViews>
    <sheetView zoomScale="85" zoomScaleNormal="85" workbookViewId="0">
      <selection sqref="A1:G1"/>
    </sheetView>
  </sheetViews>
  <sheetFormatPr defaultRowHeight="14.25" x14ac:dyDescent="0.2"/>
  <cols>
    <col min="3" max="3" width="8.375" customWidth="1"/>
    <col min="4" max="4" width="12.75" customWidth="1"/>
    <col min="5" max="5" width="8.875" style="39"/>
    <col min="6" max="6" width="18.625" customWidth="1"/>
    <col min="7" max="7" width="23.75" customWidth="1"/>
  </cols>
  <sheetData>
    <row r="1" spans="1:7" ht="19.899999999999999" customHeight="1" thickBot="1" x14ac:dyDescent="0.25">
      <c r="A1" s="203" t="s">
        <v>8001</v>
      </c>
      <c r="B1" s="204"/>
      <c r="C1" s="204"/>
      <c r="D1" s="204"/>
      <c r="E1" s="204"/>
      <c r="F1" s="204"/>
      <c r="G1" s="205"/>
    </row>
    <row r="2" spans="1:7" ht="19.899999999999999" customHeight="1" thickBot="1" x14ac:dyDescent="0.25">
      <c r="A2" s="131" t="s">
        <v>180</v>
      </c>
      <c r="B2" s="132" t="s">
        <v>59</v>
      </c>
      <c r="C2" s="132" t="s">
        <v>60</v>
      </c>
      <c r="D2" s="132" t="s">
        <v>61</v>
      </c>
      <c r="E2" s="132" t="s">
        <v>62</v>
      </c>
      <c r="F2" s="132" t="s">
        <v>854</v>
      </c>
      <c r="G2" s="133" t="s">
        <v>889</v>
      </c>
    </row>
    <row r="3" spans="1:7" ht="19.899999999999999" customHeight="1" x14ac:dyDescent="0.25">
      <c r="A3" s="128" t="s">
        <v>879</v>
      </c>
      <c r="B3" s="129" t="s">
        <v>880</v>
      </c>
      <c r="C3" s="129">
        <v>0.103797801207082</v>
      </c>
      <c r="D3" s="129">
        <v>4.3743152532440604E-3</v>
      </c>
      <c r="E3" s="129" t="s">
        <v>72</v>
      </c>
      <c r="F3" s="129" t="s">
        <v>165</v>
      </c>
      <c r="G3" s="130" t="s">
        <v>896</v>
      </c>
    </row>
    <row r="4" spans="1:7" ht="19.899999999999999" customHeight="1" x14ac:dyDescent="0.25">
      <c r="A4" s="124" t="s">
        <v>879</v>
      </c>
      <c r="B4" s="122" t="s">
        <v>880</v>
      </c>
      <c r="C4" s="122">
        <v>0.23082595870206399</v>
      </c>
      <c r="D4" s="122">
        <v>4.1369680677089099E-2</v>
      </c>
      <c r="E4" s="122" t="s">
        <v>72</v>
      </c>
      <c r="F4" s="122" t="s">
        <v>853</v>
      </c>
      <c r="G4" s="120" t="s">
        <v>902</v>
      </c>
    </row>
    <row r="5" spans="1:7" ht="19.899999999999999" customHeight="1" x14ac:dyDescent="0.25">
      <c r="A5" s="124" t="s">
        <v>879</v>
      </c>
      <c r="B5" s="122" t="s">
        <v>880</v>
      </c>
      <c r="C5" s="122">
        <v>0.27714932126696801</v>
      </c>
      <c r="D5" s="122">
        <v>1.66629044170238E-2</v>
      </c>
      <c r="E5" s="122" t="s">
        <v>72</v>
      </c>
      <c r="F5" s="122" t="s">
        <v>853</v>
      </c>
      <c r="G5" s="120" t="s">
        <v>905</v>
      </c>
    </row>
    <row r="6" spans="1:7" ht="19.899999999999999" customHeight="1" x14ac:dyDescent="0.25">
      <c r="A6" s="124" t="s">
        <v>879</v>
      </c>
      <c r="B6" s="122" t="s">
        <v>880</v>
      </c>
      <c r="C6" s="122">
        <v>-0.32035702763738</v>
      </c>
      <c r="D6" s="123">
        <v>3.7209498914464798E-5</v>
      </c>
      <c r="E6" s="122" t="s">
        <v>72</v>
      </c>
      <c r="F6" s="122" t="s">
        <v>851</v>
      </c>
      <c r="G6" s="120" t="s">
        <v>905</v>
      </c>
    </row>
    <row r="7" spans="1:7" ht="19.899999999999999" customHeight="1" x14ac:dyDescent="0.25">
      <c r="A7" s="124" t="s">
        <v>1667</v>
      </c>
      <c r="B7" s="122" t="s">
        <v>899</v>
      </c>
      <c r="C7" s="122">
        <v>0.115537164750957</v>
      </c>
      <c r="D7" s="123">
        <v>3.9258295080241401E-21</v>
      </c>
      <c r="E7" s="122" t="s">
        <v>67</v>
      </c>
      <c r="F7" s="122" t="s">
        <v>853</v>
      </c>
      <c r="G7" s="120" t="s">
        <v>902</v>
      </c>
    </row>
    <row r="8" spans="1:7" ht="19.899999999999999" customHeight="1" x14ac:dyDescent="0.25">
      <c r="A8" s="124" t="s">
        <v>229</v>
      </c>
      <c r="B8" s="122" t="s">
        <v>230</v>
      </c>
      <c r="C8" s="122">
        <v>-0.21459643313968599</v>
      </c>
      <c r="D8" s="123">
        <v>1.1760395734338301E-13</v>
      </c>
      <c r="E8" s="122" t="s">
        <v>15</v>
      </c>
      <c r="F8" s="122" t="s">
        <v>853</v>
      </c>
      <c r="G8" s="120" t="s">
        <v>901</v>
      </c>
    </row>
    <row r="9" spans="1:7" ht="19.899999999999999" customHeight="1" x14ac:dyDescent="0.25">
      <c r="A9" s="124" t="s">
        <v>229</v>
      </c>
      <c r="B9" s="122" t="s">
        <v>231</v>
      </c>
      <c r="C9" s="122">
        <v>0.49825786311754999</v>
      </c>
      <c r="D9" s="123">
        <v>1.2284575336645301E-50</v>
      </c>
      <c r="E9" s="122" t="s">
        <v>15</v>
      </c>
      <c r="F9" s="122" t="s">
        <v>851</v>
      </c>
      <c r="G9" s="120" t="s">
        <v>901</v>
      </c>
    </row>
    <row r="10" spans="1:7" ht="19.899999999999999" customHeight="1" x14ac:dyDescent="0.25">
      <c r="A10" s="124" t="s">
        <v>229</v>
      </c>
      <c r="B10" s="122" t="s">
        <v>1668</v>
      </c>
      <c r="C10" s="122">
        <v>-0.19223908061498099</v>
      </c>
      <c r="D10" s="123">
        <v>7.3999453952852999E-22</v>
      </c>
      <c r="E10" s="122" t="s">
        <v>15</v>
      </c>
      <c r="F10" s="122" t="s">
        <v>851</v>
      </c>
      <c r="G10" s="120" t="s">
        <v>901</v>
      </c>
    </row>
    <row r="11" spans="1:7" ht="19.899999999999999" customHeight="1" x14ac:dyDescent="0.25">
      <c r="A11" s="124" t="s">
        <v>229</v>
      </c>
      <c r="B11" s="122" t="s">
        <v>1668</v>
      </c>
      <c r="C11" s="122">
        <v>-0.17615765307034001</v>
      </c>
      <c r="D11" s="123">
        <v>2.6319864007483999E-16</v>
      </c>
      <c r="E11" s="122" t="s">
        <v>15</v>
      </c>
      <c r="F11" s="122" t="s">
        <v>852</v>
      </c>
      <c r="G11" s="120" t="s">
        <v>901</v>
      </c>
    </row>
    <row r="12" spans="1:7" ht="19.899999999999999" customHeight="1" x14ac:dyDescent="0.25">
      <c r="A12" s="124" t="s">
        <v>229</v>
      </c>
      <c r="B12" s="122" t="s">
        <v>230</v>
      </c>
      <c r="C12" s="122">
        <v>-0.23889597510751601</v>
      </c>
      <c r="D12" s="123">
        <v>1.08824647767911E-17</v>
      </c>
      <c r="E12" s="122" t="s">
        <v>15</v>
      </c>
      <c r="F12" s="122" t="s">
        <v>853</v>
      </c>
      <c r="G12" s="120" t="s">
        <v>902</v>
      </c>
    </row>
    <row r="13" spans="1:7" ht="19.899999999999999" customHeight="1" x14ac:dyDescent="0.25">
      <c r="A13" s="124" t="s">
        <v>229</v>
      </c>
      <c r="B13" s="122" t="s">
        <v>231</v>
      </c>
      <c r="C13" s="122">
        <v>0.49965484037175001</v>
      </c>
      <c r="D13" s="123">
        <v>6.3010345713321801E-55</v>
      </c>
      <c r="E13" s="122" t="s">
        <v>15</v>
      </c>
      <c r="F13" s="122" t="s">
        <v>851</v>
      </c>
      <c r="G13" s="120" t="s">
        <v>902</v>
      </c>
    </row>
    <row r="14" spans="1:7" ht="19.899999999999999" customHeight="1" x14ac:dyDescent="0.25">
      <c r="A14" s="124" t="s">
        <v>229</v>
      </c>
      <c r="B14" s="122" t="s">
        <v>1668</v>
      </c>
      <c r="C14" s="122">
        <v>-0.198414099227707</v>
      </c>
      <c r="D14" s="123">
        <v>1.02832184921396E-22</v>
      </c>
      <c r="E14" s="122" t="s">
        <v>15</v>
      </c>
      <c r="F14" s="122" t="s">
        <v>851</v>
      </c>
      <c r="G14" s="120" t="s">
        <v>902</v>
      </c>
    </row>
    <row r="15" spans="1:7" ht="19.899999999999999" customHeight="1" x14ac:dyDescent="0.25">
      <c r="A15" s="124" t="s">
        <v>229</v>
      </c>
      <c r="B15" s="122" t="s">
        <v>230</v>
      </c>
      <c r="C15" s="122">
        <v>0.32161867983283499</v>
      </c>
      <c r="D15" s="123">
        <v>1.6666424108195001E-23</v>
      </c>
      <c r="E15" s="122" t="s">
        <v>15</v>
      </c>
      <c r="F15" s="122" t="s">
        <v>852</v>
      </c>
      <c r="G15" s="120" t="s">
        <v>902</v>
      </c>
    </row>
    <row r="16" spans="1:7" ht="19.899999999999999" customHeight="1" x14ac:dyDescent="0.25">
      <c r="A16" s="124" t="s">
        <v>229</v>
      </c>
      <c r="B16" s="122" t="s">
        <v>1668</v>
      </c>
      <c r="C16" s="122">
        <v>-0.175802033826362</v>
      </c>
      <c r="D16" s="123">
        <v>6.6660774807805101E-15</v>
      </c>
      <c r="E16" s="122" t="s">
        <v>15</v>
      </c>
      <c r="F16" s="122" t="s">
        <v>852</v>
      </c>
      <c r="G16" s="120" t="s">
        <v>902</v>
      </c>
    </row>
    <row r="17" spans="1:7" ht="19.899999999999999" customHeight="1" x14ac:dyDescent="0.25">
      <c r="A17" s="124" t="s">
        <v>229</v>
      </c>
      <c r="B17" s="122" t="s">
        <v>230</v>
      </c>
      <c r="C17" s="122">
        <v>-0.257887409282129</v>
      </c>
      <c r="D17" s="123">
        <v>1.5957258685596199E-19</v>
      </c>
      <c r="E17" s="122" t="s">
        <v>15</v>
      </c>
      <c r="F17" s="122" t="s">
        <v>853</v>
      </c>
      <c r="G17" s="120" t="s">
        <v>905</v>
      </c>
    </row>
    <row r="18" spans="1:7" ht="19.899999999999999" customHeight="1" x14ac:dyDescent="0.25">
      <c r="A18" s="124" t="s">
        <v>229</v>
      </c>
      <c r="B18" s="122" t="s">
        <v>231</v>
      </c>
      <c r="C18" s="122">
        <v>0.47139024899361098</v>
      </c>
      <c r="D18" s="123">
        <v>8.0612419580800094E-51</v>
      </c>
      <c r="E18" s="122" t="s">
        <v>15</v>
      </c>
      <c r="F18" s="122" t="s">
        <v>851</v>
      </c>
      <c r="G18" s="120" t="s">
        <v>905</v>
      </c>
    </row>
    <row r="19" spans="1:7" ht="19.899999999999999" customHeight="1" x14ac:dyDescent="0.25">
      <c r="A19" s="124" t="s">
        <v>229</v>
      </c>
      <c r="B19" s="122" t="s">
        <v>1668</v>
      </c>
      <c r="C19" s="122">
        <v>-0.24590646031063301</v>
      </c>
      <c r="D19" s="123">
        <v>2.6881876185905302E-29</v>
      </c>
      <c r="E19" s="122" t="s">
        <v>15</v>
      </c>
      <c r="F19" s="122" t="s">
        <v>851</v>
      </c>
      <c r="G19" s="120" t="s">
        <v>905</v>
      </c>
    </row>
    <row r="20" spans="1:7" ht="19.899999999999999" customHeight="1" x14ac:dyDescent="0.25">
      <c r="A20" s="124" t="s">
        <v>229</v>
      </c>
      <c r="B20" s="122" t="s">
        <v>1668</v>
      </c>
      <c r="C20" s="122">
        <v>-0.22891729940920599</v>
      </c>
      <c r="D20" s="123">
        <v>7.8687782228169304E-23</v>
      </c>
      <c r="E20" s="122" t="s">
        <v>15</v>
      </c>
      <c r="F20" s="122" t="s">
        <v>852</v>
      </c>
      <c r="G20" s="120" t="s">
        <v>905</v>
      </c>
    </row>
    <row r="21" spans="1:7" ht="19.899999999999999" customHeight="1" x14ac:dyDescent="0.25">
      <c r="A21" s="124" t="s">
        <v>855</v>
      </c>
      <c r="B21" s="122" t="s">
        <v>887</v>
      </c>
      <c r="C21" s="122">
        <v>0.46788990825687998</v>
      </c>
      <c r="D21" s="122">
        <v>2.20778338279865E-2</v>
      </c>
      <c r="E21" s="122" t="s">
        <v>63</v>
      </c>
      <c r="F21" s="122" t="s">
        <v>163</v>
      </c>
      <c r="G21" s="120" t="s">
        <v>890</v>
      </c>
    </row>
    <row r="22" spans="1:7" ht="19.899999999999999" customHeight="1" x14ac:dyDescent="0.25">
      <c r="A22" s="124" t="s">
        <v>855</v>
      </c>
      <c r="B22" s="122" t="s">
        <v>887</v>
      </c>
      <c r="C22" s="122">
        <v>0.46788990825687998</v>
      </c>
      <c r="D22" s="122">
        <v>2.20778338279865E-2</v>
      </c>
      <c r="E22" s="122" t="s">
        <v>63</v>
      </c>
      <c r="F22" s="122" t="s">
        <v>165</v>
      </c>
      <c r="G22" s="120" t="s">
        <v>890</v>
      </c>
    </row>
    <row r="23" spans="1:7" ht="19.899999999999999" customHeight="1" x14ac:dyDescent="0.25">
      <c r="A23" s="124" t="s">
        <v>869</v>
      </c>
      <c r="B23" s="122" t="s">
        <v>886</v>
      </c>
      <c r="C23" s="122">
        <v>0.43548387096774099</v>
      </c>
      <c r="D23" s="122">
        <v>2.4790956984698902E-2</v>
      </c>
      <c r="E23" s="122" t="s">
        <v>67</v>
      </c>
      <c r="F23" s="122" t="s">
        <v>163</v>
      </c>
      <c r="G23" s="120" t="s">
        <v>890</v>
      </c>
    </row>
    <row r="24" spans="1:7" ht="19.899999999999999" customHeight="1" x14ac:dyDescent="0.25">
      <c r="A24" s="124" t="s">
        <v>869</v>
      </c>
      <c r="B24" s="122" t="s">
        <v>886</v>
      </c>
      <c r="C24" s="122">
        <v>0.43548387096774099</v>
      </c>
      <c r="D24" s="122">
        <v>2.4790956984698902E-2</v>
      </c>
      <c r="E24" s="122" t="s">
        <v>67</v>
      </c>
      <c r="F24" s="122" t="s">
        <v>165</v>
      </c>
      <c r="G24" s="120" t="s">
        <v>890</v>
      </c>
    </row>
    <row r="25" spans="1:7" ht="19.899999999999999" customHeight="1" x14ac:dyDescent="0.25">
      <c r="A25" s="124" t="s">
        <v>869</v>
      </c>
      <c r="B25" s="122" t="s">
        <v>1669</v>
      </c>
      <c r="C25" s="122">
        <v>-0.53333333333333299</v>
      </c>
      <c r="D25" s="122">
        <v>3.2235947186802498E-2</v>
      </c>
      <c r="E25" s="122" t="s">
        <v>67</v>
      </c>
      <c r="F25" s="122" t="s">
        <v>853</v>
      </c>
      <c r="G25" s="120" t="s">
        <v>901</v>
      </c>
    </row>
    <row r="26" spans="1:7" ht="19.899999999999999" customHeight="1" x14ac:dyDescent="0.25">
      <c r="A26" s="124" t="s">
        <v>869</v>
      </c>
      <c r="B26" s="122" t="s">
        <v>1669</v>
      </c>
      <c r="C26" s="122">
        <v>-0.75</v>
      </c>
      <c r="D26" s="123">
        <v>4.7369253206558304E-6</v>
      </c>
      <c r="E26" s="122" t="s">
        <v>67</v>
      </c>
      <c r="F26" s="122" t="s">
        <v>853</v>
      </c>
      <c r="G26" s="120" t="s">
        <v>905</v>
      </c>
    </row>
    <row r="27" spans="1:7" ht="19.899999999999999" customHeight="1" x14ac:dyDescent="0.25">
      <c r="A27" s="124" t="s">
        <v>876</v>
      </c>
      <c r="B27" s="122" t="s">
        <v>888</v>
      </c>
      <c r="C27" s="122">
        <v>0.121294552556322</v>
      </c>
      <c r="D27" s="122">
        <v>4.9891260418489097E-2</v>
      </c>
      <c r="E27" s="122" t="s">
        <v>67</v>
      </c>
      <c r="F27" s="122" t="s">
        <v>164</v>
      </c>
      <c r="G27" s="120" t="s">
        <v>893</v>
      </c>
    </row>
    <row r="28" spans="1:7" ht="19.899999999999999" customHeight="1" x14ac:dyDescent="0.25">
      <c r="A28" s="124" t="s">
        <v>876</v>
      </c>
      <c r="B28" s="122" t="s">
        <v>888</v>
      </c>
      <c r="C28" s="122">
        <v>0.254678158242099</v>
      </c>
      <c r="D28" s="123">
        <v>5.4295394434183202E-6</v>
      </c>
      <c r="E28" s="122" t="s">
        <v>67</v>
      </c>
      <c r="F28" s="122" t="s">
        <v>853</v>
      </c>
      <c r="G28" s="120" t="s">
        <v>902</v>
      </c>
    </row>
    <row r="29" spans="1:7" ht="19.899999999999999" customHeight="1" x14ac:dyDescent="0.25">
      <c r="A29" s="124" t="s">
        <v>169</v>
      </c>
      <c r="B29" s="122" t="s">
        <v>170</v>
      </c>
      <c r="C29" s="122">
        <v>-0.10186915887850399</v>
      </c>
      <c r="D29" s="123">
        <v>4.4059118451767297E-12</v>
      </c>
      <c r="E29" s="122" t="s">
        <v>67</v>
      </c>
      <c r="F29" s="122" t="s">
        <v>853</v>
      </c>
      <c r="G29" s="120" t="s">
        <v>901</v>
      </c>
    </row>
    <row r="30" spans="1:7" ht="19.899999999999999" customHeight="1" x14ac:dyDescent="0.25">
      <c r="A30" s="124" t="s">
        <v>169</v>
      </c>
      <c r="B30" s="122" t="s">
        <v>170</v>
      </c>
      <c r="C30" s="122">
        <v>0.10186915887850399</v>
      </c>
      <c r="D30" s="123">
        <v>7.5773565932174903E-11</v>
      </c>
      <c r="E30" s="122" t="s">
        <v>67</v>
      </c>
      <c r="F30" s="122" t="s">
        <v>851</v>
      </c>
      <c r="G30" s="120" t="s">
        <v>901</v>
      </c>
    </row>
    <row r="31" spans="1:7" ht="19.899999999999999" customHeight="1" x14ac:dyDescent="0.25">
      <c r="A31" s="124" t="s">
        <v>169</v>
      </c>
      <c r="B31" s="122" t="s">
        <v>232</v>
      </c>
      <c r="C31" s="122">
        <v>0.18153846153846101</v>
      </c>
      <c r="D31" s="122">
        <v>1.22992604447407E-2</v>
      </c>
      <c r="E31" s="122" t="s">
        <v>65</v>
      </c>
      <c r="F31" s="122" t="s">
        <v>852</v>
      </c>
      <c r="G31" s="120" t="s">
        <v>901</v>
      </c>
    </row>
    <row r="32" spans="1:7" ht="19.899999999999999" customHeight="1" x14ac:dyDescent="0.25">
      <c r="A32" s="124" t="s">
        <v>169</v>
      </c>
      <c r="B32" s="122" t="s">
        <v>1670</v>
      </c>
      <c r="C32" s="122">
        <v>-0.120950744356062</v>
      </c>
      <c r="D32" s="123">
        <v>4.5172220607986899E-17</v>
      </c>
      <c r="E32" s="122" t="s">
        <v>72</v>
      </c>
      <c r="F32" s="122" t="s">
        <v>852</v>
      </c>
      <c r="G32" s="120" t="s">
        <v>905</v>
      </c>
    </row>
    <row r="33" spans="1:7" ht="19.899999999999999" customHeight="1" x14ac:dyDescent="0.25">
      <c r="A33" s="124" t="s">
        <v>58</v>
      </c>
      <c r="B33" s="122" t="s">
        <v>158</v>
      </c>
      <c r="C33" s="122">
        <v>0.29729729729729698</v>
      </c>
      <c r="D33" s="123">
        <v>1.0641428792250399E-9</v>
      </c>
      <c r="E33" s="122" t="s">
        <v>66</v>
      </c>
      <c r="F33" s="122" t="s">
        <v>163</v>
      </c>
      <c r="G33" s="120" t="s">
        <v>896</v>
      </c>
    </row>
    <row r="34" spans="1:7" ht="19.899999999999999" customHeight="1" x14ac:dyDescent="0.25">
      <c r="A34" s="124" t="s">
        <v>58</v>
      </c>
      <c r="B34" s="122" t="s">
        <v>159</v>
      </c>
      <c r="C34" s="122">
        <v>0.96174617461746104</v>
      </c>
      <c r="D34" s="123">
        <v>1.67444269677738E-6</v>
      </c>
      <c r="E34" s="122" t="s">
        <v>66</v>
      </c>
      <c r="F34" s="122" t="s">
        <v>163</v>
      </c>
      <c r="G34" s="120" t="s">
        <v>896</v>
      </c>
    </row>
    <row r="35" spans="1:7" ht="19.899999999999999" customHeight="1" x14ac:dyDescent="0.25">
      <c r="A35" s="124" t="s">
        <v>58</v>
      </c>
      <c r="B35" s="122" t="s">
        <v>160</v>
      </c>
      <c r="C35" s="122">
        <v>0.19298708014646301</v>
      </c>
      <c r="D35" s="123">
        <v>3.22464941895949E-6</v>
      </c>
      <c r="E35" s="122" t="s">
        <v>66</v>
      </c>
      <c r="F35" s="122" t="s">
        <v>163</v>
      </c>
      <c r="G35" s="120" t="s">
        <v>896</v>
      </c>
    </row>
    <row r="36" spans="1:7" ht="19.899999999999999" customHeight="1" x14ac:dyDescent="0.25">
      <c r="A36" s="124" t="s">
        <v>58</v>
      </c>
      <c r="B36" s="122" t="s">
        <v>71</v>
      </c>
      <c r="C36" s="122">
        <v>-0.66666666666666596</v>
      </c>
      <c r="D36" s="123">
        <v>6.17475945132203E-5</v>
      </c>
      <c r="E36" s="122" t="s">
        <v>67</v>
      </c>
      <c r="F36" s="122" t="s">
        <v>163</v>
      </c>
      <c r="G36" s="120" t="s">
        <v>896</v>
      </c>
    </row>
    <row r="37" spans="1:7" ht="19.899999999999999" customHeight="1" x14ac:dyDescent="0.25">
      <c r="A37" s="124" t="s">
        <v>58</v>
      </c>
      <c r="B37" s="122" t="s">
        <v>161</v>
      </c>
      <c r="C37" s="122">
        <v>0.12466765191182901</v>
      </c>
      <c r="D37" s="123">
        <v>2.0307312354094699E-4</v>
      </c>
      <c r="E37" s="122" t="s">
        <v>66</v>
      </c>
      <c r="F37" s="122" t="s">
        <v>163</v>
      </c>
      <c r="G37" s="120" t="s">
        <v>896</v>
      </c>
    </row>
    <row r="38" spans="1:7" ht="19.899999999999999" customHeight="1" x14ac:dyDescent="0.25">
      <c r="A38" s="124" t="s">
        <v>58</v>
      </c>
      <c r="B38" s="122" t="s">
        <v>162</v>
      </c>
      <c r="C38" s="122">
        <v>0.22408622787326199</v>
      </c>
      <c r="D38" s="122">
        <v>1.0970005025473599E-3</v>
      </c>
      <c r="E38" s="122" t="s">
        <v>66</v>
      </c>
      <c r="F38" s="122" t="s">
        <v>163</v>
      </c>
      <c r="G38" s="120" t="s">
        <v>896</v>
      </c>
    </row>
    <row r="39" spans="1:7" ht="19.899999999999999" customHeight="1" x14ac:dyDescent="0.25">
      <c r="A39" s="124" t="s">
        <v>58</v>
      </c>
      <c r="B39" s="122" t="s">
        <v>68</v>
      </c>
      <c r="C39" s="122">
        <v>1</v>
      </c>
      <c r="D39" s="122">
        <v>1.5982835160139899E-2</v>
      </c>
      <c r="E39" s="122" t="s">
        <v>65</v>
      </c>
      <c r="F39" s="122" t="s">
        <v>163</v>
      </c>
      <c r="G39" s="120" t="s">
        <v>896</v>
      </c>
    </row>
    <row r="40" spans="1:7" ht="19.899999999999999" customHeight="1" x14ac:dyDescent="0.25">
      <c r="A40" s="124" t="s">
        <v>58</v>
      </c>
      <c r="B40" s="122" t="s">
        <v>160</v>
      </c>
      <c r="C40" s="122">
        <v>-0.214209799128494</v>
      </c>
      <c r="D40" s="123">
        <v>1.5127489643845701E-4</v>
      </c>
      <c r="E40" s="122" t="s">
        <v>66</v>
      </c>
      <c r="F40" s="122" t="s">
        <v>164</v>
      </c>
      <c r="G40" s="120" t="s">
        <v>896</v>
      </c>
    </row>
    <row r="41" spans="1:7" ht="19.899999999999999" customHeight="1" x14ac:dyDescent="0.25">
      <c r="A41" s="124" t="s">
        <v>58</v>
      </c>
      <c r="B41" s="122" t="s">
        <v>161</v>
      </c>
      <c r="C41" s="122">
        <v>-0.14330066714856199</v>
      </c>
      <c r="D41" s="123">
        <v>4.77923198294382E-4</v>
      </c>
      <c r="E41" s="122" t="s">
        <v>66</v>
      </c>
      <c r="F41" s="122" t="s">
        <v>164</v>
      </c>
      <c r="G41" s="120" t="s">
        <v>896</v>
      </c>
    </row>
    <row r="42" spans="1:7" ht="19.899999999999999" customHeight="1" x14ac:dyDescent="0.25">
      <c r="A42" s="124" t="s">
        <v>58</v>
      </c>
      <c r="B42" s="122" t="s">
        <v>1671</v>
      </c>
      <c r="C42" s="122">
        <v>-0.10301806534921699</v>
      </c>
      <c r="D42" s="122">
        <v>4.83186930507324E-3</v>
      </c>
      <c r="E42" s="122" t="s">
        <v>65</v>
      </c>
      <c r="F42" s="122" t="s">
        <v>164</v>
      </c>
      <c r="G42" s="120" t="s">
        <v>896</v>
      </c>
    </row>
    <row r="43" spans="1:7" ht="19.899999999999999" customHeight="1" x14ac:dyDescent="0.25">
      <c r="A43" s="124" t="s">
        <v>58</v>
      </c>
      <c r="B43" s="122" t="s">
        <v>69</v>
      </c>
      <c r="C43" s="122">
        <v>1</v>
      </c>
      <c r="D43" s="123">
        <v>1.0145084986236901E-8</v>
      </c>
      <c r="E43" s="122" t="s">
        <v>67</v>
      </c>
      <c r="F43" s="122" t="s">
        <v>851</v>
      </c>
      <c r="G43" s="120" t="s">
        <v>901</v>
      </c>
    </row>
    <row r="44" spans="1:7" ht="19.899999999999999" customHeight="1" x14ac:dyDescent="0.25">
      <c r="A44" s="124" t="s">
        <v>58</v>
      </c>
      <c r="B44" s="122" t="s">
        <v>71</v>
      </c>
      <c r="C44" s="122">
        <v>1</v>
      </c>
      <c r="D44" s="123">
        <v>2.6934414658282799E-21</v>
      </c>
      <c r="E44" s="122" t="s">
        <v>67</v>
      </c>
      <c r="F44" s="122" t="s">
        <v>851</v>
      </c>
      <c r="G44" s="120" t="s">
        <v>902</v>
      </c>
    </row>
    <row r="45" spans="1:7" ht="19.899999999999999" customHeight="1" x14ac:dyDescent="0.25">
      <c r="A45" s="124" t="s">
        <v>58</v>
      </c>
      <c r="B45" s="122" t="s">
        <v>160</v>
      </c>
      <c r="C45" s="122">
        <v>-0.214209799128494</v>
      </c>
      <c r="D45" s="123">
        <v>1.0867385179750099E-5</v>
      </c>
      <c r="E45" s="122" t="s">
        <v>66</v>
      </c>
      <c r="F45" s="122" t="s">
        <v>851</v>
      </c>
      <c r="G45" s="120" t="s">
        <v>902</v>
      </c>
    </row>
    <row r="46" spans="1:7" ht="19.899999999999999" customHeight="1" x14ac:dyDescent="0.25">
      <c r="A46" s="124" t="s">
        <v>58</v>
      </c>
      <c r="B46" s="122" t="s">
        <v>161</v>
      </c>
      <c r="C46" s="122">
        <v>-0.14330066714856199</v>
      </c>
      <c r="D46" s="123">
        <v>4.0046876463578698E-5</v>
      </c>
      <c r="E46" s="122" t="s">
        <v>66</v>
      </c>
      <c r="F46" s="122" t="s">
        <v>851</v>
      </c>
      <c r="G46" s="120" t="s">
        <v>902</v>
      </c>
    </row>
    <row r="47" spans="1:7" ht="19.899999999999999" customHeight="1" x14ac:dyDescent="0.25">
      <c r="A47" s="124" t="s">
        <v>861</v>
      </c>
      <c r="B47" s="122" t="s">
        <v>877</v>
      </c>
      <c r="C47" s="122">
        <v>0.20409982174687999</v>
      </c>
      <c r="D47" s="122">
        <v>4.0383964315155597E-2</v>
      </c>
      <c r="E47" s="122" t="s">
        <v>15</v>
      </c>
      <c r="F47" s="122" t="s">
        <v>165</v>
      </c>
      <c r="G47" s="120" t="s">
        <v>896</v>
      </c>
    </row>
    <row r="48" spans="1:7" ht="19.899999999999999" customHeight="1" x14ac:dyDescent="0.25">
      <c r="A48" s="124" t="s">
        <v>861</v>
      </c>
      <c r="B48" s="122" t="s">
        <v>877</v>
      </c>
      <c r="C48" s="122">
        <v>0.35606060606060602</v>
      </c>
      <c r="D48" s="123">
        <v>3.1365647317493803E-4</v>
      </c>
      <c r="E48" s="122" t="s">
        <v>15</v>
      </c>
      <c r="F48" s="122" t="s">
        <v>851</v>
      </c>
      <c r="G48" s="120" t="s">
        <v>901</v>
      </c>
    </row>
    <row r="49" spans="1:7" ht="19.899999999999999" customHeight="1" x14ac:dyDescent="0.25">
      <c r="A49" s="124" t="s">
        <v>861</v>
      </c>
      <c r="B49" s="122" t="s">
        <v>1672</v>
      </c>
      <c r="C49" s="122">
        <v>-0.27272727272727199</v>
      </c>
      <c r="D49" s="123">
        <v>8.3937373887549101E-5</v>
      </c>
      <c r="E49" s="122" t="s">
        <v>65</v>
      </c>
      <c r="F49" s="122" t="s">
        <v>853</v>
      </c>
      <c r="G49" s="120" t="s">
        <v>902</v>
      </c>
    </row>
    <row r="50" spans="1:7" ht="19.899999999999999" customHeight="1" x14ac:dyDescent="0.25">
      <c r="A50" s="124" t="s">
        <v>861</v>
      </c>
      <c r="B50" s="122" t="s">
        <v>877</v>
      </c>
      <c r="C50" s="122">
        <v>-0.35023041474654298</v>
      </c>
      <c r="D50" s="123">
        <v>1.0297960877078901E-4</v>
      </c>
      <c r="E50" s="122" t="s">
        <v>15</v>
      </c>
      <c r="F50" s="122" t="s">
        <v>853</v>
      </c>
      <c r="G50" s="120" t="s">
        <v>902</v>
      </c>
    </row>
    <row r="51" spans="1:7" ht="19.899999999999999" customHeight="1" x14ac:dyDescent="0.25">
      <c r="A51" s="124" t="s">
        <v>861</v>
      </c>
      <c r="B51" s="122" t="s">
        <v>877</v>
      </c>
      <c r="C51" s="122">
        <v>0.33397907787679099</v>
      </c>
      <c r="D51" s="122">
        <v>1.15238980748263E-3</v>
      </c>
      <c r="E51" s="122" t="s">
        <v>70</v>
      </c>
      <c r="F51" s="122" t="s">
        <v>851</v>
      </c>
      <c r="G51" s="120" t="s">
        <v>902</v>
      </c>
    </row>
    <row r="52" spans="1:7" ht="19.899999999999999" customHeight="1" x14ac:dyDescent="0.25">
      <c r="A52" s="124" t="s">
        <v>861</v>
      </c>
      <c r="B52" s="122" t="s">
        <v>877</v>
      </c>
      <c r="C52" s="122">
        <v>-0.24150326797385599</v>
      </c>
      <c r="D52" s="122">
        <v>2.0901377283248398E-3</v>
      </c>
      <c r="E52" s="122" t="s">
        <v>15</v>
      </c>
      <c r="F52" s="122" t="s">
        <v>853</v>
      </c>
      <c r="G52" s="120" t="s">
        <v>905</v>
      </c>
    </row>
    <row r="53" spans="1:7" ht="19.899999999999999" customHeight="1" x14ac:dyDescent="0.25">
      <c r="A53" s="124" t="s">
        <v>861</v>
      </c>
      <c r="B53" s="122" t="s">
        <v>877</v>
      </c>
      <c r="C53" s="122">
        <v>0.246405228758169</v>
      </c>
      <c r="D53" s="122">
        <v>4.7212730928224899E-3</v>
      </c>
      <c r="E53" s="122" t="s">
        <v>15</v>
      </c>
      <c r="F53" s="122" t="s">
        <v>851</v>
      </c>
      <c r="G53" s="120" t="s">
        <v>905</v>
      </c>
    </row>
    <row r="54" spans="1:7" ht="19.899999999999999" customHeight="1" x14ac:dyDescent="0.25">
      <c r="A54" s="124" t="s">
        <v>233</v>
      </c>
      <c r="B54" s="122" t="s">
        <v>234</v>
      </c>
      <c r="C54" s="122">
        <v>0.30121870882740398</v>
      </c>
      <c r="D54" s="123">
        <v>7.8583917311659298E-4</v>
      </c>
      <c r="E54" s="122" t="s">
        <v>15</v>
      </c>
      <c r="F54" s="122" t="s">
        <v>164</v>
      </c>
      <c r="G54" s="120" t="s">
        <v>896</v>
      </c>
    </row>
    <row r="55" spans="1:7" ht="19.899999999999999" customHeight="1" x14ac:dyDescent="0.25">
      <c r="A55" s="124" t="s">
        <v>233</v>
      </c>
      <c r="B55" s="122" t="s">
        <v>234</v>
      </c>
      <c r="C55" s="122">
        <v>0.95344791365772896</v>
      </c>
      <c r="D55" s="123">
        <v>1.18243567388051E-214</v>
      </c>
      <c r="E55" s="122" t="s">
        <v>15</v>
      </c>
      <c r="F55" s="122" t="s">
        <v>853</v>
      </c>
      <c r="G55" s="120" t="s">
        <v>901</v>
      </c>
    </row>
    <row r="56" spans="1:7" ht="19.899999999999999" customHeight="1" x14ac:dyDescent="0.25">
      <c r="A56" s="124" t="s">
        <v>233</v>
      </c>
      <c r="B56" s="122" t="s">
        <v>235</v>
      </c>
      <c r="C56" s="122">
        <v>-0.76392984382701801</v>
      </c>
      <c r="D56" s="123">
        <v>3.8585570681972204E-161</v>
      </c>
      <c r="E56" s="122" t="s">
        <v>67</v>
      </c>
      <c r="F56" s="122" t="s">
        <v>853</v>
      </c>
      <c r="G56" s="120" t="s">
        <v>901</v>
      </c>
    </row>
    <row r="57" spans="1:7" ht="19.899999999999999" customHeight="1" x14ac:dyDescent="0.25">
      <c r="A57" s="124" t="s">
        <v>233</v>
      </c>
      <c r="B57" s="122" t="s">
        <v>234</v>
      </c>
      <c r="C57" s="122">
        <v>-0.63896681953061696</v>
      </c>
      <c r="D57" s="123">
        <v>1.4966886003721201E-28</v>
      </c>
      <c r="E57" s="122" t="s">
        <v>15</v>
      </c>
      <c r="F57" s="122" t="s">
        <v>851</v>
      </c>
      <c r="G57" s="120" t="s">
        <v>901</v>
      </c>
    </row>
    <row r="58" spans="1:7" ht="19.899999999999999" customHeight="1" x14ac:dyDescent="0.25">
      <c r="A58" s="124" t="s">
        <v>233</v>
      </c>
      <c r="B58" s="122" t="s">
        <v>235</v>
      </c>
      <c r="C58" s="122">
        <v>-0.59813267171585205</v>
      </c>
      <c r="D58" s="123">
        <v>1.4650245423283699E-12</v>
      </c>
      <c r="E58" s="122" t="s">
        <v>67</v>
      </c>
      <c r="F58" s="122" t="s">
        <v>852</v>
      </c>
      <c r="G58" s="120" t="s">
        <v>901</v>
      </c>
    </row>
    <row r="59" spans="1:7" ht="19.899999999999999" customHeight="1" x14ac:dyDescent="0.25">
      <c r="A59" s="124" t="s">
        <v>233</v>
      </c>
      <c r="B59" s="122" t="s">
        <v>234</v>
      </c>
      <c r="C59" s="122">
        <v>0.314481094127111</v>
      </c>
      <c r="D59" s="123">
        <v>3.4913421905639598E-10</v>
      </c>
      <c r="E59" s="122" t="s">
        <v>15</v>
      </c>
      <c r="F59" s="122" t="s">
        <v>852</v>
      </c>
      <c r="G59" s="120" t="s">
        <v>901</v>
      </c>
    </row>
    <row r="60" spans="1:7" ht="19.899999999999999" customHeight="1" x14ac:dyDescent="0.25">
      <c r="A60" s="124" t="s">
        <v>233</v>
      </c>
      <c r="B60" s="122" t="s">
        <v>234</v>
      </c>
      <c r="C60" s="122">
        <v>0.95608939958330696</v>
      </c>
      <c r="D60" s="123">
        <v>3.16271366135094E-203</v>
      </c>
      <c r="E60" s="122" t="s">
        <v>15</v>
      </c>
      <c r="F60" s="122" t="s">
        <v>853</v>
      </c>
      <c r="G60" s="120" t="s">
        <v>902</v>
      </c>
    </row>
    <row r="61" spans="1:7" ht="19.899999999999999" customHeight="1" x14ac:dyDescent="0.25">
      <c r="A61" s="124" t="s">
        <v>233</v>
      </c>
      <c r="B61" s="122" t="s">
        <v>235</v>
      </c>
      <c r="C61" s="122">
        <v>-0.84684953536760199</v>
      </c>
      <c r="D61" s="123">
        <v>2.1917135636467798E-170</v>
      </c>
      <c r="E61" s="122" t="s">
        <v>67</v>
      </c>
      <c r="F61" s="122" t="s">
        <v>853</v>
      </c>
      <c r="G61" s="120" t="s">
        <v>902</v>
      </c>
    </row>
    <row r="62" spans="1:7" ht="19.899999999999999" customHeight="1" x14ac:dyDescent="0.25">
      <c r="A62" s="124" t="s">
        <v>233</v>
      </c>
      <c r="B62" s="122" t="s">
        <v>234</v>
      </c>
      <c r="C62" s="122">
        <v>-0.36697294800061597</v>
      </c>
      <c r="D62" s="123">
        <v>4.5857837714357803E-18</v>
      </c>
      <c r="E62" s="122" t="s">
        <v>15</v>
      </c>
      <c r="F62" s="122" t="s">
        <v>851</v>
      </c>
      <c r="G62" s="120" t="s">
        <v>902</v>
      </c>
    </row>
    <row r="63" spans="1:7" ht="19.899999999999999" customHeight="1" x14ac:dyDescent="0.25">
      <c r="A63" s="124" t="s">
        <v>233</v>
      </c>
      <c r="B63" s="122" t="s">
        <v>235</v>
      </c>
      <c r="C63" s="122">
        <v>0.28984708637553303</v>
      </c>
      <c r="D63" s="123">
        <v>1.4059536993426999E-7</v>
      </c>
      <c r="E63" s="122" t="s">
        <v>67</v>
      </c>
      <c r="F63" s="122" t="s">
        <v>851</v>
      </c>
      <c r="G63" s="120" t="s">
        <v>902</v>
      </c>
    </row>
    <row r="64" spans="1:7" ht="19.899999999999999" customHeight="1" x14ac:dyDescent="0.25">
      <c r="A64" s="124" t="s">
        <v>233</v>
      </c>
      <c r="B64" s="122" t="s">
        <v>234</v>
      </c>
      <c r="C64" s="122">
        <v>0.58595436324390904</v>
      </c>
      <c r="D64" s="123">
        <v>5.8564972264767797E-24</v>
      </c>
      <c r="E64" s="122" t="s">
        <v>15</v>
      </c>
      <c r="F64" s="122" t="s">
        <v>852</v>
      </c>
      <c r="G64" s="120" t="s">
        <v>902</v>
      </c>
    </row>
    <row r="65" spans="1:7" ht="19.899999999999999" customHeight="1" x14ac:dyDescent="0.25">
      <c r="A65" s="124" t="s">
        <v>233</v>
      </c>
      <c r="B65" s="122" t="s">
        <v>235</v>
      </c>
      <c r="C65" s="122">
        <v>-0.54888477984513995</v>
      </c>
      <c r="D65" s="123">
        <v>3.3568968349931497E-23</v>
      </c>
      <c r="E65" s="122" t="s">
        <v>67</v>
      </c>
      <c r="F65" s="122" t="s">
        <v>852</v>
      </c>
      <c r="G65" s="120" t="s">
        <v>902</v>
      </c>
    </row>
    <row r="66" spans="1:7" ht="19.899999999999999" customHeight="1" x14ac:dyDescent="0.25">
      <c r="A66" s="124" t="s">
        <v>233</v>
      </c>
      <c r="B66" s="122" t="s">
        <v>234</v>
      </c>
      <c r="C66" s="122">
        <v>0.97218133484980795</v>
      </c>
      <c r="D66" s="123">
        <v>2.2126919840796001E-227</v>
      </c>
      <c r="E66" s="122" t="s">
        <v>15</v>
      </c>
      <c r="F66" s="122" t="s">
        <v>853</v>
      </c>
      <c r="G66" s="120" t="s">
        <v>905</v>
      </c>
    </row>
    <row r="67" spans="1:7" ht="19.899999999999999" customHeight="1" x14ac:dyDescent="0.25">
      <c r="A67" s="124" t="s">
        <v>233</v>
      </c>
      <c r="B67" s="122" t="s">
        <v>235</v>
      </c>
      <c r="C67" s="122">
        <v>-0.82793386926825097</v>
      </c>
      <c r="D67" s="123">
        <v>1.2053525373425099E-195</v>
      </c>
      <c r="E67" s="122" t="s">
        <v>67</v>
      </c>
      <c r="F67" s="122" t="s">
        <v>853</v>
      </c>
      <c r="G67" s="120" t="s">
        <v>905</v>
      </c>
    </row>
    <row r="68" spans="1:7" ht="19.899999999999999" customHeight="1" x14ac:dyDescent="0.25">
      <c r="A68" s="124" t="s">
        <v>233</v>
      </c>
      <c r="B68" s="122" t="s">
        <v>234</v>
      </c>
      <c r="C68" s="122">
        <v>-0.65894526233425998</v>
      </c>
      <c r="D68" s="123">
        <v>6.0440539400916506E-82</v>
      </c>
      <c r="E68" s="122" t="s">
        <v>15</v>
      </c>
      <c r="F68" s="122" t="s">
        <v>851</v>
      </c>
      <c r="G68" s="120" t="s">
        <v>905</v>
      </c>
    </row>
    <row r="69" spans="1:7" ht="19.899999999999999" customHeight="1" x14ac:dyDescent="0.25">
      <c r="A69" s="124" t="s">
        <v>233</v>
      </c>
      <c r="B69" s="122" t="s">
        <v>250</v>
      </c>
      <c r="C69" s="122">
        <v>0.15819608852290201</v>
      </c>
      <c r="D69" s="123">
        <v>2.6162102934323002E-6</v>
      </c>
      <c r="E69" s="122" t="s">
        <v>63</v>
      </c>
      <c r="F69" s="122" t="s">
        <v>851</v>
      </c>
      <c r="G69" s="120" t="s">
        <v>905</v>
      </c>
    </row>
    <row r="70" spans="1:7" ht="19.899999999999999" customHeight="1" x14ac:dyDescent="0.25">
      <c r="A70" s="124" t="s">
        <v>233</v>
      </c>
      <c r="B70" s="122" t="s">
        <v>235</v>
      </c>
      <c r="C70" s="122">
        <v>-0.75765472312703497</v>
      </c>
      <c r="D70" s="123">
        <v>4.85559131954184E-73</v>
      </c>
      <c r="E70" s="122" t="s">
        <v>67</v>
      </c>
      <c r="F70" s="122" t="s">
        <v>852</v>
      </c>
      <c r="G70" s="120" t="s">
        <v>905</v>
      </c>
    </row>
    <row r="71" spans="1:7" ht="19.899999999999999" customHeight="1" x14ac:dyDescent="0.25">
      <c r="A71" s="124" t="s">
        <v>233</v>
      </c>
      <c r="B71" s="122" t="s">
        <v>234</v>
      </c>
      <c r="C71" s="122">
        <v>0.31323607251554803</v>
      </c>
      <c r="D71" s="123">
        <v>4.1912426314191303E-27</v>
      </c>
      <c r="E71" s="122" t="s">
        <v>15</v>
      </c>
      <c r="F71" s="122" t="s">
        <v>852</v>
      </c>
      <c r="G71" s="120" t="s">
        <v>905</v>
      </c>
    </row>
    <row r="72" spans="1:7" ht="19.899999999999999" customHeight="1" x14ac:dyDescent="0.25">
      <c r="A72" s="124" t="s">
        <v>233</v>
      </c>
      <c r="B72" s="122" t="s">
        <v>250</v>
      </c>
      <c r="C72" s="122">
        <v>0.163793103448275</v>
      </c>
      <c r="D72" s="122">
        <v>3.88580662294623E-2</v>
      </c>
      <c r="E72" s="122" t="s">
        <v>63</v>
      </c>
      <c r="F72" s="122" t="s">
        <v>852</v>
      </c>
      <c r="G72" s="120" t="s">
        <v>905</v>
      </c>
    </row>
    <row r="73" spans="1:7" ht="19.899999999999999" customHeight="1" x14ac:dyDescent="0.25">
      <c r="A73" s="124" t="s">
        <v>171</v>
      </c>
      <c r="B73" s="122" t="s">
        <v>894</v>
      </c>
      <c r="C73" s="122">
        <v>0.16671530006808599</v>
      </c>
      <c r="D73" s="122">
        <v>1.31347315242315E-3</v>
      </c>
      <c r="E73" s="122" t="s">
        <v>66</v>
      </c>
      <c r="F73" s="122" t="s">
        <v>165</v>
      </c>
      <c r="G73" s="120" t="s">
        <v>896</v>
      </c>
    </row>
    <row r="74" spans="1:7" ht="19.899999999999999" customHeight="1" x14ac:dyDescent="0.25">
      <c r="A74" s="124" t="s">
        <v>171</v>
      </c>
      <c r="B74" s="122" t="s">
        <v>243</v>
      </c>
      <c r="C74" s="122">
        <v>0.110714285714285</v>
      </c>
      <c r="D74" s="122">
        <v>3.8989080692950102E-2</v>
      </c>
      <c r="E74" s="122" t="s">
        <v>67</v>
      </c>
      <c r="F74" s="122" t="s">
        <v>165</v>
      </c>
      <c r="G74" s="120" t="s">
        <v>893</v>
      </c>
    </row>
    <row r="75" spans="1:7" ht="19.899999999999999" customHeight="1" x14ac:dyDescent="0.25">
      <c r="A75" s="124" t="s">
        <v>171</v>
      </c>
      <c r="B75" s="122" t="s">
        <v>1673</v>
      </c>
      <c r="C75" s="122">
        <v>-0.20714285714285699</v>
      </c>
      <c r="D75" s="122">
        <v>4.2843850958231497E-2</v>
      </c>
      <c r="E75" s="122" t="s">
        <v>15</v>
      </c>
      <c r="F75" s="122" t="s">
        <v>851</v>
      </c>
      <c r="G75" s="120" t="s">
        <v>901</v>
      </c>
    </row>
    <row r="76" spans="1:7" ht="19.899999999999999" customHeight="1" x14ac:dyDescent="0.25">
      <c r="A76" s="124" t="s">
        <v>171</v>
      </c>
      <c r="B76" s="122" t="s">
        <v>1674</v>
      </c>
      <c r="C76" s="122">
        <v>-0.40104166666666602</v>
      </c>
      <c r="D76" s="123">
        <v>1.25180384953407E-13</v>
      </c>
      <c r="E76" s="122" t="s">
        <v>67</v>
      </c>
      <c r="F76" s="122" t="s">
        <v>852</v>
      </c>
      <c r="G76" s="120" t="s">
        <v>901</v>
      </c>
    </row>
    <row r="77" spans="1:7" ht="19.899999999999999" customHeight="1" x14ac:dyDescent="0.25">
      <c r="A77" s="124" t="s">
        <v>171</v>
      </c>
      <c r="B77" s="122" t="s">
        <v>894</v>
      </c>
      <c r="C77" s="122">
        <v>0.152010973399304</v>
      </c>
      <c r="D77" s="123">
        <v>2.3590627591524901E-5</v>
      </c>
      <c r="E77" s="122" t="s">
        <v>66</v>
      </c>
      <c r="F77" s="122" t="s">
        <v>852</v>
      </c>
      <c r="G77" s="120" t="s">
        <v>901</v>
      </c>
    </row>
    <row r="78" spans="1:7" ht="19.899999999999999" customHeight="1" x14ac:dyDescent="0.25">
      <c r="A78" s="124" t="s">
        <v>171</v>
      </c>
      <c r="B78" s="122" t="s">
        <v>1675</v>
      </c>
      <c r="C78" s="122">
        <v>-0.150918635170603</v>
      </c>
      <c r="D78" s="123">
        <v>8.6332990881907504E-4</v>
      </c>
      <c r="E78" s="122" t="s">
        <v>67</v>
      </c>
      <c r="F78" s="122" t="s">
        <v>852</v>
      </c>
      <c r="G78" s="120" t="s">
        <v>901</v>
      </c>
    </row>
    <row r="79" spans="1:7" ht="19.899999999999999" customHeight="1" x14ac:dyDescent="0.25">
      <c r="A79" s="124" t="s">
        <v>171</v>
      </c>
      <c r="B79" s="122" t="s">
        <v>897</v>
      </c>
      <c r="C79" s="122">
        <v>0.15151515151515099</v>
      </c>
      <c r="D79" s="122">
        <v>1.31564879794767E-3</v>
      </c>
      <c r="E79" s="122" t="s">
        <v>15</v>
      </c>
      <c r="F79" s="122" t="s">
        <v>852</v>
      </c>
      <c r="G79" s="120" t="s">
        <v>901</v>
      </c>
    </row>
    <row r="80" spans="1:7" ht="19.899999999999999" customHeight="1" x14ac:dyDescent="0.25">
      <c r="A80" s="124" t="s">
        <v>171</v>
      </c>
      <c r="B80" s="122" t="s">
        <v>242</v>
      </c>
      <c r="C80" s="122">
        <v>0.22222222222222199</v>
      </c>
      <c r="D80" s="123">
        <v>6.5219604610495303E-6</v>
      </c>
      <c r="E80" s="122" t="s">
        <v>67</v>
      </c>
      <c r="F80" s="122" t="s">
        <v>853</v>
      </c>
      <c r="G80" s="120" t="s">
        <v>902</v>
      </c>
    </row>
    <row r="81" spans="1:7" ht="19.899999999999999" customHeight="1" x14ac:dyDescent="0.25">
      <c r="A81" s="124" t="s">
        <v>171</v>
      </c>
      <c r="B81" s="122" t="s">
        <v>1674</v>
      </c>
      <c r="C81" s="122">
        <v>-0.195624195624195</v>
      </c>
      <c r="D81" s="122">
        <v>2.17922849947434E-3</v>
      </c>
      <c r="E81" s="122" t="s">
        <v>67</v>
      </c>
      <c r="F81" s="122" t="s">
        <v>853</v>
      </c>
      <c r="G81" s="120" t="s">
        <v>902</v>
      </c>
    </row>
    <row r="82" spans="1:7" ht="19.899999999999999" customHeight="1" x14ac:dyDescent="0.25">
      <c r="A82" s="124" t="s">
        <v>171</v>
      </c>
      <c r="B82" s="122" t="s">
        <v>243</v>
      </c>
      <c r="C82" s="122">
        <v>0.144147682639434</v>
      </c>
      <c r="D82" s="122">
        <v>2.9827517026447401E-2</v>
      </c>
      <c r="E82" s="122" t="s">
        <v>67</v>
      </c>
      <c r="F82" s="122" t="s">
        <v>853</v>
      </c>
      <c r="G82" s="120" t="s">
        <v>902</v>
      </c>
    </row>
    <row r="83" spans="1:7" ht="19.899999999999999" customHeight="1" x14ac:dyDescent="0.25">
      <c r="A83" s="124" t="s">
        <v>171</v>
      </c>
      <c r="B83" s="122" t="s">
        <v>242</v>
      </c>
      <c r="C83" s="122">
        <v>-0.245283018867924</v>
      </c>
      <c r="D83" s="123">
        <v>2.3759561465107398E-6</v>
      </c>
      <c r="E83" s="122" t="s">
        <v>67</v>
      </c>
      <c r="F83" s="122" t="s">
        <v>851</v>
      </c>
      <c r="G83" s="120" t="s">
        <v>902</v>
      </c>
    </row>
    <row r="84" spans="1:7" ht="19.899999999999999" customHeight="1" x14ac:dyDescent="0.25">
      <c r="A84" s="124" t="s">
        <v>171</v>
      </c>
      <c r="B84" s="122" t="s">
        <v>244</v>
      </c>
      <c r="C84" s="122">
        <v>0.45833333333333298</v>
      </c>
      <c r="D84" s="122">
        <v>1.1275892479987301E-2</v>
      </c>
      <c r="E84" s="122" t="s">
        <v>63</v>
      </c>
      <c r="F84" s="122" t="s">
        <v>851</v>
      </c>
      <c r="G84" s="120" t="s">
        <v>902</v>
      </c>
    </row>
    <row r="85" spans="1:7" ht="19.899999999999999" customHeight="1" x14ac:dyDescent="0.25">
      <c r="A85" s="124" t="s">
        <v>171</v>
      </c>
      <c r="B85" s="122" t="s">
        <v>1674</v>
      </c>
      <c r="C85" s="122">
        <v>-0.123439667128987</v>
      </c>
      <c r="D85" s="123">
        <v>1.21750425552185E-5</v>
      </c>
      <c r="E85" s="122" t="s">
        <v>67</v>
      </c>
      <c r="F85" s="122" t="s">
        <v>852</v>
      </c>
      <c r="G85" s="120" t="s">
        <v>902</v>
      </c>
    </row>
    <row r="86" spans="1:7" ht="19.899999999999999" customHeight="1" x14ac:dyDescent="0.25">
      <c r="A86" s="124" t="s">
        <v>171</v>
      </c>
      <c r="B86" s="122" t="s">
        <v>1675</v>
      </c>
      <c r="C86" s="122">
        <v>-0.113372093023255</v>
      </c>
      <c r="D86" s="122">
        <v>3.1388133503435001E-2</v>
      </c>
      <c r="E86" s="122" t="s">
        <v>67</v>
      </c>
      <c r="F86" s="122" t="s">
        <v>852</v>
      </c>
      <c r="G86" s="120" t="s">
        <v>902</v>
      </c>
    </row>
    <row r="87" spans="1:7" ht="19.899999999999999" customHeight="1" x14ac:dyDescent="0.25">
      <c r="A87" s="124" t="s">
        <v>171</v>
      </c>
      <c r="B87" s="122" t="s">
        <v>245</v>
      </c>
      <c r="C87" s="122">
        <v>0.14198064035740801</v>
      </c>
      <c r="D87" s="122">
        <v>5.0241107699265401E-3</v>
      </c>
      <c r="E87" s="122" t="s">
        <v>15</v>
      </c>
      <c r="F87" s="122" t="s">
        <v>851</v>
      </c>
      <c r="G87" s="120" t="s">
        <v>905</v>
      </c>
    </row>
    <row r="88" spans="1:7" ht="19.899999999999999" customHeight="1" x14ac:dyDescent="0.25">
      <c r="A88" s="124" t="s">
        <v>171</v>
      </c>
      <c r="B88" s="122" t="s">
        <v>1674</v>
      </c>
      <c r="C88" s="122">
        <v>-0.39574979951884498</v>
      </c>
      <c r="D88" s="123">
        <v>4.50180563797429E-12</v>
      </c>
      <c r="E88" s="122" t="s">
        <v>67</v>
      </c>
      <c r="F88" s="122" t="s">
        <v>852</v>
      </c>
      <c r="G88" s="120" t="s">
        <v>905</v>
      </c>
    </row>
    <row r="89" spans="1:7" ht="19.899999999999999" customHeight="1" x14ac:dyDescent="0.25">
      <c r="A89" s="124" t="s">
        <v>171</v>
      </c>
      <c r="B89" s="122" t="s">
        <v>252</v>
      </c>
      <c r="C89" s="122">
        <v>0.14416807534411899</v>
      </c>
      <c r="D89" s="122">
        <v>2.8316927818422301E-2</v>
      </c>
      <c r="E89" s="122" t="s">
        <v>67</v>
      </c>
      <c r="F89" s="122" t="s">
        <v>852</v>
      </c>
      <c r="G89" s="120" t="s">
        <v>905</v>
      </c>
    </row>
    <row r="90" spans="1:7" ht="19.899999999999999" customHeight="1" x14ac:dyDescent="0.25">
      <c r="A90" s="124" t="s">
        <v>1676</v>
      </c>
      <c r="B90" s="122" t="s">
        <v>1677</v>
      </c>
      <c r="C90" s="122">
        <v>-0.33333333333333298</v>
      </c>
      <c r="D90" s="122">
        <v>4.4424015829798998E-2</v>
      </c>
      <c r="E90" s="122" t="s">
        <v>15</v>
      </c>
      <c r="F90" s="122" t="s">
        <v>164</v>
      </c>
      <c r="G90" s="120" t="s">
        <v>893</v>
      </c>
    </row>
    <row r="91" spans="1:7" ht="19.899999999999999" customHeight="1" x14ac:dyDescent="0.25">
      <c r="A91" s="124" t="s">
        <v>873</v>
      </c>
      <c r="B91" s="122" t="s">
        <v>241</v>
      </c>
      <c r="C91" s="122">
        <v>0.154191616766467</v>
      </c>
      <c r="D91" s="122">
        <v>7.6989132175166097E-3</v>
      </c>
      <c r="E91" s="122" t="s">
        <v>66</v>
      </c>
      <c r="F91" s="122" t="s">
        <v>165</v>
      </c>
      <c r="G91" s="120" t="s">
        <v>896</v>
      </c>
    </row>
    <row r="92" spans="1:7" ht="19.899999999999999" customHeight="1" x14ac:dyDescent="0.25">
      <c r="A92" s="124" t="s">
        <v>873</v>
      </c>
      <c r="B92" s="122" t="s">
        <v>240</v>
      </c>
      <c r="C92" s="122">
        <v>0.17537313432835799</v>
      </c>
      <c r="D92" s="123">
        <v>1.33827218990967E-5</v>
      </c>
      <c r="E92" s="122" t="s">
        <v>63</v>
      </c>
      <c r="F92" s="122" t="s">
        <v>851</v>
      </c>
      <c r="G92" s="120" t="s">
        <v>901</v>
      </c>
    </row>
    <row r="93" spans="1:7" ht="19.899999999999999" customHeight="1" x14ac:dyDescent="0.25">
      <c r="A93" s="124" t="s">
        <v>873</v>
      </c>
      <c r="B93" s="122" t="s">
        <v>241</v>
      </c>
      <c r="C93" s="122">
        <v>0.174812030075187</v>
      </c>
      <c r="D93" s="123">
        <v>2.18289269523063E-4</v>
      </c>
      <c r="E93" s="122" t="s">
        <v>66</v>
      </c>
      <c r="F93" s="122" t="s">
        <v>851</v>
      </c>
      <c r="G93" s="120" t="s">
        <v>901</v>
      </c>
    </row>
    <row r="94" spans="1:7" ht="19.899999999999999" customHeight="1" x14ac:dyDescent="0.25">
      <c r="A94" s="124" t="s">
        <v>873</v>
      </c>
      <c r="B94" s="122" t="s">
        <v>241</v>
      </c>
      <c r="C94" s="122">
        <v>0.14090909090909001</v>
      </c>
      <c r="D94" s="122">
        <v>5.0896642816990701E-3</v>
      </c>
      <c r="E94" s="122" t="s">
        <v>66</v>
      </c>
      <c r="F94" s="122" t="s">
        <v>852</v>
      </c>
      <c r="G94" s="120" t="s">
        <v>901</v>
      </c>
    </row>
    <row r="95" spans="1:7" ht="19.899999999999999" customHeight="1" x14ac:dyDescent="0.25">
      <c r="A95" s="124" t="s">
        <v>862</v>
      </c>
      <c r="B95" s="122" t="s">
        <v>864</v>
      </c>
      <c r="C95" s="122">
        <v>0.12979556617549401</v>
      </c>
      <c r="D95" s="122">
        <v>4.01562162556292E-2</v>
      </c>
      <c r="E95" s="122" t="s">
        <v>15</v>
      </c>
      <c r="F95" s="122" t="s">
        <v>165</v>
      </c>
      <c r="G95" s="120" t="s">
        <v>893</v>
      </c>
    </row>
    <row r="96" spans="1:7" ht="19.899999999999999" customHeight="1" x14ac:dyDescent="0.25">
      <c r="A96" s="124" t="s">
        <v>862</v>
      </c>
      <c r="B96" s="122" t="s">
        <v>864</v>
      </c>
      <c r="C96" s="122">
        <v>-0.18531468531468501</v>
      </c>
      <c r="D96" s="123">
        <v>2.77172183860098E-4</v>
      </c>
      <c r="E96" s="122" t="s">
        <v>15</v>
      </c>
      <c r="F96" s="122" t="s">
        <v>851</v>
      </c>
      <c r="G96" s="120" t="s">
        <v>901</v>
      </c>
    </row>
    <row r="97" spans="1:7" ht="19.899999999999999" customHeight="1" x14ac:dyDescent="0.25">
      <c r="A97" s="124" t="s">
        <v>862</v>
      </c>
      <c r="B97" s="122" t="s">
        <v>1678</v>
      </c>
      <c r="C97" s="122">
        <v>-0.123032051684124</v>
      </c>
      <c r="D97" s="122">
        <v>6.7295873557190302E-3</v>
      </c>
      <c r="E97" s="122" t="s">
        <v>65</v>
      </c>
      <c r="F97" s="122" t="s">
        <v>851</v>
      </c>
      <c r="G97" s="120" t="s">
        <v>901</v>
      </c>
    </row>
    <row r="98" spans="1:7" ht="19.899999999999999" customHeight="1" x14ac:dyDescent="0.25">
      <c r="A98" s="124" t="s">
        <v>862</v>
      </c>
      <c r="B98" s="122" t="s">
        <v>1678</v>
      </c>
      <c r="C98" s="122">
        <v>-0.186142442797292</v>
      </c>
      <c r="D98" s="123">
        <v>1.3270472518846099E-5</v>
      </c>
      <c r="E98" s="122" t="s">
        <v>65</v>
      </c>
      <c r="F98" s="122" t="s">
        <v>852</v>
      </c>
      <c r="G98" s="120" t="s">
        <v>901</v>
      </c>
    </row>
    <row r="99" spans="1:7" ht="19.899999999999999" customHeight="1" x14ac:dyDescent="0.25">
      <c r="A99" s="124" t="s">
        <v>862</v>
      </c>
      <c r="B99" s="122" t="s">
        <v>864</v>
      </c>
      <c r="C99" s="122">
        <v>-0.180746672682156</v>
      </c>
      <c r="D99" s="123">
        <v>9.3528898375480401E-4</v>
      </c>
      <c r="E99" s="122" t="s">
        <v>15</v>
      </c>
      <c r="F99" s="122" t="s">
        <v>852</v>
      </c>
      <c r="G99" s="120" t="s">
        <v>901</v>
      </c>
    </row>
    <row r="100" spans="1:7" ht="19.899999999999999" customHeight="1" x14ac:dyDescent="0.25">
      <c r="A100" s="124" t="s">
        <v>862</v>
      </c>
      <c r="B100" s="122" t="s">
        <v>864</v>
      </c>
      <c r="C100" s="122">
        <v>-0.155471060414026</v>
      </c>
      <c r="D100" s="122">
        <v>4.0504370936369199E-3</v>
      </c>
      <c r="E100" s="122" t="s">
        <v>15</v>
      </c>
      <c r="F100" s="122" t="s">
        <v>851</v>
      </c>
      <c r="G100" s="120" t="s">
        <v>902</v>
      </c>
    </row>
    <row r="101" spans="1:7" ht="19.899999999999999" customHeight="1" x14ac:dyDescent="0.25">
      <c r="A101" s="124" t="s">
        <v>862</v>
      </c>
      <c r="B101" s="122" t="s">
        <v>864</v>
      </c>
      <c r="C101" s="122">
        <v>0.14498258942703299</v>
      </c>
      <c r="D101" s="122">
        <v>1.75668515945663E-3</v>
      </c>
      <c r="E101" s="122" t="s">
        <v>15</v>
      </c>
      <c r="F101" s="122" t="s">
        <v>853</v>
      </c>
      <c r="G101" s="120" t="s">
        <v>905</v>
      </c>
    </row>
    <row r="102" spans="1:7" ht="19.899999999999999" customHeight="1" x14ac:dyDescent="0.25">
      <c r="A102" s="124" t="s">
        <v>862</v>
      </c>
      <c r="B102" s="122" t="s">
        <v>864</v>
      </c>
      <c r="C102" s="122">
        <v>-0.13257705257705199</v>
      </c>
      <c r="D102" s="122">
        <v>1.5858492443914001E-2</v>
      </c>
      <c r="E102" s="122" t="s">
        <v>15</v>
      </c>
      <c r="F102" s="122" t="s">
        <v>851</v>
      </c>
      <c r="G102" s="120" t="s">
        <v>905</v>
      </c>
    </row>
    <row r="103" spans="1:7" ht="19.899999999999999" customHeight="1" x14ac:dyDescent="0.25">
      <c r="A103" s="124" t="s">
        <v>1666</v>
      </c>
      <c r="B103" s="122" t="s">
        <v>903</v>
      </c>
      <c r="C103" s="122">
        <v>0.92156862745098</v>
      </c>
      <c r="D103" s="123">
        <v>2.41881025496693E-8</v>
      </c>
      <c r="E103" s="122" t="s">
        <v>66</v>
      </c>
      <c r="F103" s="122" t="s">
        <v>851</v>
      </c>
      <c r="G103" s="120" t="s">
        <v>902</v>
      </c>
    </row>
    <row r="104" spans="1:7" ht="19.899999999999999" customHeight="1" x14ac:dyDescent="0.25">
      <c r="A104" s="124" t="s">
        <v>1666</v>
      </c>
      <c r="B104" s="122" t="s">
        <v>1679</v>
      </c>
      <c r="C104" s="122">
        <v>-0.95402298850574696</v>
      </c>
      <c r="D104" s="123">
        <v>6.6305971510320803E-7</v>
      </c>
      <c r="E104" s="122" t="s">
        <v>64</v>
      </c>
      <c r="F104" s="122" t="s">
        <v>851</v>
      </c>
      <c r="G104" s="120" t="s">
        <v>902</v>
      </c>
    </row>
    <row r="105" spans="1:7" ht="19.899999999999999" customHeight="1" x14ac:dyDescent="0.25">
      <c r="A105" s="124" t="s">
        <v>1666</v>
      </c>
      <c r="B105" s="122" t="s">
        <v>1680</v>
      </c>
      <c r="C105" s="122">
        <v>-0.70042194092827004</v>
      </c>
      <c r="D105" s="122">
        <v>1.9352116022772301E-3</v>
      </c>
      <c r="E105" s="122" t="s">
        <v>63</v>
      </c>
      <c r="F105" s="122" t="s">
        <v>851</v>
      </c>
      <c r="G105" s="120" t="s">
        <v>902</v>
      </c>
    </row>
    <row r="106" spans="1:7" ht="19.899999999999999" customHeight="1" x14ac:dyDescent="0.25">
      <c r="A106" s="124" t="s">
        <v>236</v>
      </c>
      <c r="B106" s="122" t="s">
        <v>178</v>
      </c>
      <c r="C106" s="122">
        <v>0.20098708390213099</v>
      </c>
      <c r="D106" s="123">
        <v>6.3570648552704599E-6</v>
      </c>
      <c r="E106" s="122" t="s">
        <v>65</v>
      </c>
      <c r="F106" s="122" t="s">
        <v>165</v>
      </c>
      <c r="G106" s="120" t="s">
        <v>896</v>
      </c>
    </row>
    <row r="107" spans="1:7" ht="19.899999999999999" customHeight="1" x14ac:dyDescent="0.25">
      <c r="A107" s="124" t="s">
        <v>236</v>
      </c>
      <c r="B107" s="122" t="s">
        <v>178</v>
      </c>
      <c r="C107" s="122">
        <v>0.12318959392249999</v>
      </c>
      <c r="D107" s="122">
        <v>6.1909531058155099E-3</v>
      </c>
      <c r="E107" s="122" t="s">
        <v>65</v>
      </c>
      <c r="F107" s="122" t="s">
        <v>164</v>
      </c>
      <c r="G107" s="120" t="s">
        <v>896</v>
      </c>
    </row>
    <row r="108" spans="1:7" ht="19.899999999999999" customHeight="1" x14ac:dyDescent="0.25">
      <c r="A108" s="124" t="s">
        <v>236</v>
      </c>
      <c r="B108" s="122" t="s">
        <v>178</v>
      </c>
      <c r="C108" s="122">
        <v>0.145736946463978</v>
      </c>
      <c r="D108" s="123">
        <v>7.1546329976423498E-4</v>
      </c>
      <c r="E108" s="122" t="s">
        <v>65</v>
      </c>
      <c r="F108" s="122" t="s">
        <v>851</v>
      </c>
      <c r="G108" s="120" t="s">
        <v>901</v>
      </c>
    </row>
    <row r="109" spans="1:7" ht="19.899999999999999" customHeight="1" x14ac:dyDescent="0.25">
      <c r="A109" s="124" t="s">
        <v>236</v>
      </c>
      <c r="B109" s="122" t="s">
        <v>178</v>
      </c>
      <c r="C109" s="122">
        <v>0.118693914486086</v>
      </c>
      <c r="D109" s="123">
        <v>1.08634057070221E-7</v>
      </c>
      <c r="E109" s="122" t="s">
        <v>65</v>
      </c>
      <c r="F109" s="122" t="s">
        <v>852</v>
      </c>
      <c r="G109" s="120" t="s">
        <v>901</v>
      </c>
    </row>
    <row r="110" spans="1:7" ht="19.899999999999999" customHeight="1" x14ac:dyDescent="0.25">
      <c r="A110" s="124" t="s">
        <v>236</v>
      </c>
      <c r="B110" s="122" t="s">
        <v>178</v>
      </c>
      <c r="C110" s="122">
        <v>-0.178541136556403</v>
      </c>
      <c r="D110" s="123">
        <v>3.5896390164697902E-32</v>
      </c>
      <c r="E110" s="122" t="s">
        <v>65</v>
      </c>
      <c r="F110" s="122" t="s">
        <v>853</v>
      </c>
      <c r="G110" s="120" t="s">
        <v>902</v>
      </c>
    </row>
    <row r="111" spans="1:7" ht="19.899999999999999" customHeight="1" x14ac:dyDescent="0.25">
      <c r="A111" s="124" t="s">
        <v>236</v>
      </c>
      <c r="B111" s="122" t="s">
        <v>237</v>
      </c>
      <c r="C111" s="122">
        <v>0.31434013605442102</v>
      </c>
      <c r="D111" s="123">
        <v>8.37738298622098E-13</v>
      </c>
      <c r="E111" s="122" t="s">
        <v>72</v>
      </c>
      <c r="F111" s="122" t="s">
        <v>853</v>
      </c>
      <c r="G111" s="120" t="s">
        <v>902</v>
      </c>
    </row>
    <row r="112" spans="1:7" ht="19.899999999999999" customHeight="1" x14ac:dyDescent="0.25">
      <c r="A112" s="124" t="s">
        <v>236</v>
      </c>
      <c r="B112" s="122" t="s">
        <v>237</v>
      </c>
      <c r="C112" s="122">
        <v>-0.153515526237157</v>
      </c>
      <c r="D112" s="123">
        <v>3.5288039784822299E-5</v>
      </c>
      <c r="E112" s="122" t="s">
        <v>72</v>
      </c>
      <c r="F112" s="122" t="s">
        <v>852</v>
      </c>
      <c r="G112" s="120" t="s">
        <v>905</v>
      </c>
    </row>
    <row r="113" spans="1:7" ht="19.899999999999999" customHeight="1" x14ac:dyDescent="0.25">
      <c r="A113" s="124" t="s">
        <v>1681</v>
      </c>
      <c r="B113" s="122" t="s">
        <v>1682</v>
      </c>
      <c r="C113" s="122">
        <v>-0.203525641025641</v>
      </c>
      <c r="D113" s="122">
        <v>3.5497727292763598E-2</v>
      </c>
      <c r="E113" s="122" t="s">
        <v>65</v>
      </c>
      <c r="F113" s="122" t="s">
        <v>853</v>
      </c>
      <c r="G113" s="120" t="s">
        <v>901</v>
      </c>
    </row>
    <row r="114" spans="1:7" ht="19.899999999999999" customHeight="1" x14ac:dyDescent="0.25">
      <c r="A114" s="124" t="s">
        <v>1681</v>
      </c>
      <c r="B114" s="122" t="s">
        <v>1683</v>
      </c>
      <c r="C114" s="122">
        <v>-0.22916666666666599</v>
      </c>
      <c r="D114" s="123">
        <v>3.4368398646927998E-13</v>
      </c>
      <c r="E114" s="122" t="s">
        <v>67</v>
      </c>
      <c r="F114" s="122" t="s">
        <v>852</v>
      </c>
      <c r="G114" s="120" t="s">
        <v>901</v>
      </c>
    </row>
    <row r="115" spans="1:7" ht="19.899999999999999" customHeight="1" x14ac:dyDescent="0.25">
      <c r="A115" s="124" t="s">
        <v>1681</v>
      </c>
      <c r="B115" s="122" t="s">
        <v>1684</v>
      </c>
      <c r="C115" s="122">
        <v>-0.18452380952380901</v>
      </c>
      <c r="D115" s="123">
        <v>1.7976784667390201E-9</v>
      </c>
      <c r="E115" s="122" t="s">
        <v>63</v>
      </c>
      <c r="F115" s="122" t="s">
        <v>853</v>
      </c>
      <c r="G115" s="120" t="s">
        <v>902</v>
      </c>
    </row>
    <row r="116" spans="1:7" ht="19.899999999999999" customHeight="1" x14ac:dyDescent="0.25">
      <c r="A116" s="124" t="s">
        <v>1681</v>
      </c>
      <c r="B116" s="122" t="s">
        <v>1684</v>
      </c>
      <c r="C116" s="122">
        <v>-0.12554395126196599</v>
      </c>
      <c r="D116" s="123">
        <v>8.8462080975095794E-6</v>
      </c>
      <c r="E116" s="122" t="s">
        <v>63</v>
      </c>
      <c r="F116" s="122" t="s">
        <v>852</v>
      </c>
      <c r="G116" s="120" t="s">
        <v>905</v>
      </c>
    </row>
    <row r="117" spans="1:7" ht="19.899999999999999" customHeight="1" x14ac:dyDescent="0.25">
      <c r="A117" s="124" t="s">
        <v>172</v>
      </c>
      <c r="B117" s="122" t="s">
        <v>868</v>
      </c>
      <c r="C117" s="122">
        <v>0.39855072463768099</v>
      </c>
      <c r="D117" s="122">
        <v>6.3036567486306197E-3</v>
      </c>
      <c r="E117" s="122" t="s">
        <v>72</v>
      </c>
      <c r="F117" s="122" t="s">
        <v>165</v>
      </c>
      <c r="G117" s="120" t="s">
        <v>896</v>
      </c>
    </row>
    <row r="118" spans="1:7" ht="19.899999999999999" customHeight="1" x14ac:dyDescent="0.25">
      <c r="A118" s="124" t="s">
        <v>172</v>
      </c>
      <c r="B118" s="122" t="s">
        <v>868</v>
      </c>
      <c r="C118" s="122">
        <v>0.16882099490795099</v>
      </c>
      <c r="D118" s="122">
        <v>2.3180518057806E-2</v>
      </c>
      <c r="E118" s="122" t="s">
        <v>72</v>
      </c>
      <c r="F118" s="122" t="s">
        <v>164</v>
      </c>
      <c r="G118" s="120" t="s">
        <v>896</v>
      </c>
    </row>
    <row r="119" spans="1:7" ht="19.899999999999999" customHeight="1" x14ac:dyDescent="0.25">
      <c r="A119" s="124" t="s">
        <v>172</v>
      </c>
      <c r="B119" s="122" t="s">
        <v>173</v>
      </c>
      <c r="C119" s="122">
        <v>-0.47881355932203301</v>
      </c>
      <c r="D119" s="122">
        <v>1.6883962912496601E-2</v>
      </c>
      <c r="E119" s="122" t="s">
        <v>67</v>
      </c>
      <c r="F119" s="122" t="s">
        <v>163</v>
      </c>
      <c r="G119" s="120" t="s">
        <v>890</v>
      </c>
    </row>
    <row r="120" spans="1:7" ht="19.899999999999999" customHeight="1" x14ac:dyDescent="0.25">
      <c r="A120" s="124" t="s">
        <v>172</v>
      </c>
      <c r="B120" s="122" t="s">
        <v>173</v>
      </c>
      <c r="C120" s="122">
        <v>-0.47881355932203301</v>
      </c>
      <c r="D120" s="122">
        <v>1.6883962912496601E-2</v>
      </c>
      <c r="E120" s="122" t="s">
        <v>67</v>
      </c>
      <c r="F120" s="122" t="s">
        <v>165</v>
      </c>
      <c r="G120" s="120" t="s">
        <v>890</v>
      </c>
    </row>
    <row r="121" spans="1:7" ht="19.899999999999999" customHeight="1" x14ac:dyDescent="0.25">
      <c r="A121" s="124" t="s">
        <v>172</v>
      </c>
      <c r="B121" s="122" t="s">
        <v>246</v>
      </c>
      <c r="C121" s="122">
        <v>0.312556458897922</v>
      </c>
      <c r="D121" s="122">
        <v>5.7644463880374601E-3</v>
      </c>
      <c r="E121" s="122" t="s">
        <v>15</v>
      </c>
      <c r="F121" s="122" t="s">
        <v>164</v>
      </c>
      <c r="G121" s="120" t="s">
        <v>893</v>
      </c>
    </row>
    <row r="122" spans="1:7" ht="19.899999999999999" customHeight="1" x14ac:dyDescent="0.25">
      <c r="A122" s="124" t="s">
        <v>172</v>
      </c>
      <c r="B122" s="122" t="s">
        <v>868</v>
      </c>
      <c r="C122" s="122">
        <v>0.39147286821705402</v>
      </c>
      <c r="D122" s="122">
        <v>1.08983668114805E-2</v>
      </c>
      <c r="E122" s="122" t="s">
        <v>72</v>
      </c>
      <c r="F122" s="122" t="s">
        <v>851</v>
      </c>
      <c r="G122" s="120" t="s">
        <v>901</v>
      </c>
    </row>
    <row r="123" spans="1:7" ht="19.899999999999999" customHeight="1" x14ac:dyDescent="0.25">
      <c r="A123" s="124" t="s">
        <v>172</v>
      </c>
      <c r="B123" s="122" t="s">
        <v>246</v>
      </c>
      <c r="C123" s="122">
        <v>-0.37450980392156802</v>
      </c>
      <c r="D123" s="122">
        <v>2.0148598301608499E-2</v>
      </c>
      <c r="E123" s="122" t="s">
        <v>15</v>
      </c>
      <c r="F123" s="122" t="s">
        <v>851</v>
      </c>
      <c r="G123" s="120" t="s">
        <v>901</v>
      </c>
    </row>
    <row r="124" spans="1:7" ht="19.899999999999999" customHeight="1" x14ac:dyDescent="0.25">
      <c r="A124" s="124" t="s">
        <v>172</v>
      </c>
      <c r="B124" s="122" t="s">
        <v>173</v>
      </c>
      <c r="C124" s="122">
        <v>0.56971153846153799</v>
      </c>
      <c r="D124" s="123">
        <v>5.3959788693467301E-4</v>
      </c>
      <c r="E124" s="122" t="s">
        <v>67</v>
      </c>
      <c r="F124" s="122" t="s">
        <v>853</v>
      </c>
      <c r="G124" s="120" t="s">
        <v>902</v>
      </c>
    </row>
    <row r="125" spans="1:7" ht="19.899999999999999" customHeight="1" x14ac:dyDescent="0.25">
      <c r="A125" s="124" t="s">
        <v>172</v>
      </c>
      <c r="B125" s="122" t="s">
        <v>246</v>
      </c>
      <c r="C125" s="122">
        <v>-0.213095238095238</v>
      </c>
      <c r="D125" s="122">
        <v>3.4561089383069697E-2</v>
      </c>
      <c r="E125" s="122" t="s">
        <v>15</v>
      </c>
      <c r="F125" s="122" t="s">
        <v>853</v>
      </c>
      <c r="G125" s="120" t="s">
        <v>902</v>
      </c>
    </row>
    <row r="126" spans="1:7" ht="19.899999999999999" customHeight="1" x14ac:dyDescent="0.25">
      <c r="A126" s="124" t="s">
        <v>172</v>
      </c>
      <c r="B126" s="122" t="s">
        <v>173</v>
      </c>
      <c r="C126" s="122">
        <v>-0.278813559322033</v>
      </c>
      <c r="D126" s="122">
        <v>1.7735016152434498E-2</v>
      </c>
      <c r="E126" s="122" t="s">
        <v>67</v>
      </c>
      <c r="F126" s="122" t="s">
        <v>851</v>
      </c>
      <c r="G126" s="120" t="s">
        <v>902</v>
      </c>
    </row>
    <row r="127" spans="1:7" ht="19.899999999999999" customHeight="1" x14ac:dyDescent="0.25">
      <c r="A127" s="124" t="s">
        <v>1685</v>
      </c>
      <c r="B127" s="122" t="s">
        <v>884</v>
      </c>
      <c r="C127" s="122">
        <v>-0.64705882352941102</v>
      </c>
      <c r="D127" s="123">
        <v>2.13157355858429E-5</v>
      </c>
      <c r="E127" s="122" t="s">
        <v>64</v>
      </c>
      <c r="F127" s="122" t="s">
        <v>163</v>
      </c>
      <c r="G127" s="120" t="s">
        <v>890</v>
      </c>
    </row>
    <row r="128" spans="1:7" ht="19.899999999999999" customHeight="1" x14ac:dyDescent="0.25">
      <c r="A128" s="124" t="s">
        <v>1685</v>
      </c>
      <c r="B128" s="122" t="s">
        <v>884</v>
      </c>
      <c r="C128" s="122">
        <v>-0.64705882352941102</v>
      </c>
      <c r="D128" s="123">
        <v>2.13157355858429E-5</v>
      </c>
      <c r="E128" s="122" t="s">
        <v>64</v>
      </c>
      <c r="F128" s="122" t="s">
        <v>165</v>
      </c>
      <c r="G128" s="120" t="s">
        <v>890</v>
      </c>
    </row>
    <row r="129" spans="1:7" ht="19.899999999999999" customHeight="1" x14ac:dyDescent="0.25">
      <c r="A129" s="124" t="s">
        <v>1685</v>
      </c>
      <c r="B129" s="122" t="s">
        <v>884</v>
      </c>
      <c r="C129" s="122">
        <v>0.25314123297069402</v>
      </c>
      <c r="D129" s="123">
        <v>1.09291241116492E-6</v>
      </c>
      <c r="E129" s="122" t="s">
        <v>64</v>
      </c>
      <c r="F129" s="122" t="s">
        <v>851</v>
      </c>
      <c r="G129" s="120" t="s">
        <v>905</v>
      </c>
    </row>
    <row r="130" spans="1:7" ht="19.899999999999999" customHeight="1" x14ac:dyDescent="0.25">
      <c r="A130" s="124" t="s">
        <v>247</v>
      </c>
      <c r="B130" s="122" t="s">
        <v>248</v>
      </c>
      <c r="C130" s="122">
        <v>0.27512077294685899</v>
      </c>
      <c r="D130" s="123">
        <v>2.6162620210569702E-6</v>
      </c>
      <c r="E130" s="122" t="s">
        <v>15</v>
      </c>
      <c r="F130" s="122" t="s">
        <v>163</v>
      </c>
      <c r="G130" s="120" t="s">
        <v>893</v>
      </c>
    </row>
    <row r="131" spans="1:7" ht="19.899999999999999" customHeight="1" x14ac:dyDescent="0.25">
      <c r="A131" s="124" t="s">
        <v>247</v>
      </c>
      <c r="B131" s="122" t="s">
        <v>248</v>
      </c>
      <c r="C131" s="122">
        <v>-0.18663838812301101</v>
      </c>
      <c r="D131" s="122">
        <v>7.5179872605888503E-3</v>
      </c>
      <c r="E131" s="122" t="s">
        <v>15</v>
      </c>
      <c r="F131" s="122" t="s">
        <v>164</v>
      </c>
      <c r="G131" s="120" t="s">
        <v>893</v>
      </c>
    </row>
    <row r="132" spans="1:7" ht="19.899999999999999" customHeight="1" x14ac:dyDescent="0.25">
      <c r="A132" s="124" t="s">
        <v>247</v>
      </c>
      <c r="B132" s="122" t="s">
        <v>248</v>
      </c>
      <c r="C132" s="122">
        <v>0.30464809031948098</v>
      </c>
      <c r="D132" s="123">
        <v>1.21324321992032E-8</v>
      </c>
      <c r="E132" s="122" t="s">
        <v>15</v>
      </c>
      <c r="F132" s="122" t="s">
        <v>853</v>
      </c>
      <c r="G132" s="120" t="s">
        <v>902</v>
      </c>
    </row>
    <row r="133" spans="1:7" ht="19.899999999999999" customHeight="1" x14ac:dyDescent="0.25">
      <c r="A133" s="124" t="s">
        <v>247</v>
      </c>
      <c r="B133" s="122" t="s">
        <v>249</v>
      </c>
      <c r="C133" s="122">
        <v>-0.14042150130239101</v>
      </c>
      <c r="D133" s="122">
        <v>4.4366121776994102E-2</v>
      </c>
      <c r="E133" s="122" t="s">
        <v>67</v>
      </c>
      <c r="F133" s="122" t="s">
        <v>851</v>
      </c>
      <c r="G133" s="120" t="s">
        <v>902</v>
      </c>
    </row>
    <row r="134" spans="1:7" ht="19.899999999999999" customHeight="1" x14ac:dyDescent="0.25">
      <c r="A134" s="124" t="s">
        <v>247</v>
      </c>
      <c r="B134" s="122" t="s">
        <v>248</v>
      </c>
      <c r="C134" s="122">
        <v>0.30671605538013103</v>
      </c>
      <c r="D134" s="123">
        <v>2.0681060932619701E-6</v>
      </c>
      <c r="E134" s="122" t="s">
        <v>15</v>
      </c>
      <c r="F134" s="122" t="s">
        <v>852</v>
      </c>
      <c r="G134" s="120" t="s">
        <v>902</v>
      </c>
    </row>
    <row r="135" spans="1:7" ht="19.899999999999999" customHeight="1" x14ac:dyDescent="0.25">
      <c r="A135" s="124" t="s">
        <v>247</v>
      </c>
      <c r="B135" s="122" t="s">
        <v>249</v>
      </c>
      <c r="C135" s="122">
        <v>-0.15759849906191301</v>
      </c>
      <c r="D135" s="122">
        <v>3.5274354054890697E-2</v>
      </c>
      <c r="E135" s="122" t="s">
        <v>67</v>
      </c>
      <c r="F135" s="122" t="s">
        <v>852</v>
      </c>
      <c r="G135" s="120" t="s">
        <v>902</v>
      </c>
    </row>
    <row r="136" spans="1:7" ht="19.899999999999999" customHeight="1" x14ac:dyDescent="0.25">
      <c r="A136" s="124" t="s">
        <v>247</v>
      </c>
      <c r="B136" s="122" t="s">
        <v>249</v>
      </c>
      <c r="C136" s="122">
        <v>0.22643097643097601</v>
      </c>
      <c r="D136" s="122">
        <v>4.24606333539875E-3</v>
      </c>
      <c r="E136" s="122" t="s">
        <v>67</v>
      </c>
      <c r="F136" s="122" t="s">
        <v>853</v>
      </c>
      <c r="G136" s="120" t="s">
        <v>905</v>
      </c>
    </row>
    <row r="137" spans="1:7" ht="19.899999999999999" customHeight="1" x14ac:dyDescent="0.25">
      <c r="A137" s="124" t="s">
        <v>247</v>
      </c>
      <c r="B137" s="122" t="s">
        <v>249</v>
      </c>
      <c r="C137" s="122">
        <v>-0.20891203703703701</v>
      </c>
      <c r="D137" s="122">
        <v>4.9787519992461598E-3</v>
      </c>
      <c r="E137" s="122" t="s">
        <v>67</v>
      </c>
      <c r="F137" s="122" t="s">
        <v>851</v>
      </c>
      <c r="G137" s="120" t="s">
        <v>905</v>
      </c>
    </row>
    <row r="138" spans="1:7" ht="19.899999999999999" customHeight="1" x14ac:dyDescent="0.25">
      <c r="A138" s="124" t="s">
        <v>858</v>
      </c>
      <c r="B138" s="122" t="s">
        <v>859</v>
      </c>
      <c r="C138" s="122">
        <v>-0.112576064908722</v>
      </c>
      <c r="D138" s="122">
        <v>1.2914699559600301E-3</v>
      </c>
      <c r="E138" s="122" t="s">
        <v>15</v>
      </c>
      <c r="F138" s="122" t="s">
        <v>853</v>
      </c>
      <c r="G138" s="120" t="s">
        <v>901</v>
      </c>
    </row>
    <row r="139" spans="1:7" ht="19.899999999999999" customHeight="1" x14ac:dyDescent="0.25">
      <c r="A139" s="124" t="s">
        <v>858</v>
      </c>
      <c r="B139" s="122" t="s">
        <v>859</v>
      </c>
      <c r="C139" s="122">
        <v>0.108597285067873</v>
      </c>
      <c r="D139" s="122">
        <v>8.3497631665183092E-3</v>
      </c>
      <c r="E139" s="122" t="s">
        <v>15</v>
      </c>
      <c r="F139" s="122" t="s">
        <v>851</v>
      </c>
      <c r="G139" s="120" t="s">
        <v>901</v>
      </c>
    </row>
    <row r="140" spans="1:7" ht="19.899999999999999" customHeight="1" x14ac:dyDescent="0.25">
      <c r="A140" s="124" t="s">
        <v>858</v>
      </c>
      <c r="B140" s="122" t="s">
        <v>867</v>
      </c>
      <c r="C140" s="122">
        <v>0.29120879120879101</v>
      </c>
      <c r="D140" s="123">
        <v>5.1942024168034895E-4</v>
      </c>
      <c r="E140" s="122" t="s">
        <v>67</v>
      </c>
      <c r="F140" s="122" t="s">
        <v>853</v>
      </c>
      <c r="G140" s="120" t="s">
        <v>902</v>
      </c>
    </row>
    <row r="141" spans="1:7" ht="19.899999999999999" customHeight="1" x14ac:dyDescent="0.25">
      <c r="A141" s="124" t="s">
        <v>858</v>
      </c>
      <c r="B141" s="122" t="s">
        <v>859</v>
      </c>
      <c r="C141" s="122">
        <v>-0.12337838571350999</v>
      </c>
      <c r="D141" s="123">
        <v>5.3165115203063695E-4</v>
      </c>
      <c r="E141" s="122" t="s">
        <v>15</v>
      </c>
      <c r="F141" s="122" t="s">
        <v>853</v>
      </c>
      <c r="G141" s="120" t="s">
        <v>902</v>
      </c>
    </row>
    <row r="142" spans="1:7" ht="19.899999999999999" customHeight="1" x14ac:dyDescent="0.25">
      <c r="A142" s="124" t="s">
        <v>858</v>
      </c>
      <c r="B142" s="122" t="s">
        <v>859</v>
      </c>
      <c r="C142" s="122">
        <v>0.17450778388278301</v>
      </c>
      <c r="D142" s="123">
        <v>7.0098657455891004E-5</v>
      </c>
      <c r="E142" s="122" t="s">
        <v>15</v>
      </c>
      <c r="F142" s="122" t="s">
        <v>851</v>
      </c>
      <c r="G142" s="120" t="s">
        <v>902</v>
      </c>
    </row>
    <row r="143" spans="1:7" ht="19.899999999999999" customHeight="1" x14ac:dyDescent="0.25">
      <c r="A143" s="124" t="s">
        <v>174</v>
      </c>
      <c r="B143" s="122" t="s">
        <v>1686</v>
      </c>
      <c r="C143" s="122">
        <v>-0.13369141084105099</v>
      </c>
      <c r="D143" s="122">
        <v>1.17891520387969E-2</v>
      </c>
      <c r="E143" s="122" t="s">
        <v>67</v>
      </c>
      <c r="F143" s="122" t="s">
        <v>165</v>
      </c>
      <c r="G143" s="120" t="s">
        <v>896</v>
      </c>
    </row>
    <row r="144" spans="1:7" ht="19.899999999999999" customHeight="1" x14ac:dyDescent="0.25">
      <c r="A144" s="124" t="s">
        <v>174</v>
      </c>
      <c r="B144" s="122" t="s">
        <v>1687</v>
      </c>
      <c r="C144" s="122">
        <v>-0.13367826469430699</v>
      </c>
      <c r="D144" s="122">
        <v>3.70720840116135E-2</v>
      </c>
      <c r="E144" s="122" t="s">
        <v>65</v>
      </c>
      <c r="F144" s="122" t="s">
        <v>165</v>
      </c>
      <c r="G144" s="120" t="s">
        <v>896</v>
      </c>
    </row>
    <row r="145" spans="1:7" ht="19.899999999999999" customHeight="1" x14ac:dyDescent="0.25">
      <c r="A145" s="124" t="s">
        <v>174</v>
      </c>
      <c r="B145" s="122" t="s">
        <v>175</v>
      </c>
      <c r="C145" s="122">
        <v>-0.14700904075561</v>
      </c>
      <c r="D145" s="123">
        <v>1.2657273140828399E-4</v>
      </c>
      <c r="E145" s="122" t="s">
        <v>15</v>
      </c>
      <c r="F145" s="122" t="s">
        <v>163</v>
      </c>
      <c r="G145" s="120" t="s">
        <v>890</v>
      </c>
    </row>
    <row r="146" spans="1:7" ht="19.899999999999999" customHeight="1" x14ac:dyDescent="0.25">
      <c r="A146" s="124" t="s">
        <v>174</v>
      </c>
      <c r="B146" s="122" t="s">
        <v>175</v>
      </c>
      <c r="C146" s="122">
        <v>-0.14700904075561</v>
      </c>
      <c r="D146" s="123">
        <v>1.2657273140828399E-4</v>
      </c>
      <c r="E146" s="122" t="s">
        <v>15</v>
      </c>
      <c r="F146" s="122" t="s">
        <v>165</v>
      </c>
      <c r="G146" s="120" t="s">
        <v>890</v>
      </c>
    </row>
    <row r="147" spans="1:7" ht="19.899999999999999" customHeight="1" x14ac:dyDescent="0.25">
      <c r="A147" s="124" t="s">
        <v>174</v>
      </c>
      <c r="B147" s="122" t="s">
        <v>238</v>
      </c>
      <c r="C147" s="122">
        <v>0.12394717337106601</v>
      </c>
      <c r="D147" s="122">
        <v>4.79805819807467E-2</v>
      </c>
      <c r="E147" s="122" t="s">
        <v>15</v>
      </c>
      <c r="F147" s="122" t="s">
        <v>165</v>
      </c>
      <c r="G147" s="120" t="s">
        <v>893</v>
      </c>
    </row>
    <row r="148" spans="1:7" ht="19.899999999999999" customHeight="1" x14ac:dyDescent="0.25">
      <c r="A148" s="124" t="s">
        <v>174</v>
      </c>
      <c r="B148" s="122" t="s">
        <v>238</v>
      </c>
      <c r="C148" s="122">
        <v>0.178876946698837</v>
      </c>
      <c r="D148" s="123">
        <v>4.0690039158419999E-4</v>
      </c>
      <c r="E148" s="122" t="s">
        <v>15</v>
      </c>
      <c r="F148" s="122" t="s">
        <v>164</v>
      </c>
      <c r="G148" s="120" t="s">
        <v>893</v>
      </c>
    </row>
    <row r="149" spans="1:7" ht="19.899999999999999" customHeight="1" x14ac:dyDescent="0.25">
      <c r="A149" s="124" t="s">
        <v>174</v>
      </c>
      <c r="B149" s="122" t="s">
        <v>175</v>
      </c>
      <c r="C149" s="122">
        <v>0.15384086218757101</v>
      </c>
      <c r="D149" s="123">
        <v>2.7551277913829801E-13</v>
      </c>
      <c r="E149" s="122" t="s">
        <v>15</v>
      </c>
      <c r="F149" s="122" t="s">
        <v>853</v>
      </c>
      <c r="G149" s="120" t="s">
        <v>901</v>
      </c>
    </row>
    <row r="150" spans="1:7" ht="19.899999999999999" customHeight="1" x14ac:dyDescent="0.25">
      <c r="A150" s="124" t="s">
        <v>174</v>
      </c>
      <c r="B150" s="122" t="s">
        <v>1688</v>
      </c>
      <c r="C150" s="122">
        <v>-0.75627042326268101</v>
      </c>
      <c r="D150" s="123">
        <v>1.27538822776246E-52</v>
      </c>
      <c r="E150" s="122" t="s">
        <v>67</v>
      </c>
      <c r="F150" s="122" t="s">
        <v>851</v>
      </c>
      <c r="G150" s="120" t="s">
        <v>901</v>
      </c>
    </row>
    <row r="151" spans="1:7" ht="19.899999999999999" customHeight="1" x14ac:dyDescent="0.25">
      <c r="A151" s="124" t="s">
        <v>174</v>
      </c>
      <c r="B151" s="122" t="s">
        <v>238</v>
      </c>
      <c r="C151" s="122">
        <v>0.31918584166734398</v>
      </c>
      <c r="D151" s="123">
        <v>1.2741272272855599E-31</v>
      </c>
      <c r="E151" s="122" t="s">
        <v>15</v>
      </c>
      <c r="F151" s="122" t="s">
        <v>851</v>
      </c>
      <c r="G151" s="120" t="s">
        <v>901</v>
      </c>
    </row>
    <row r="152" spans="1:7" ht="19.899999999999999" customHeight="1" x14ac:dyDescent="0.25">
      <c r="A152" s="124" t="s">
        <v>174</v>
      </c>
      <c r="B152" s="122" t="s">
        <v>1687</v>
      </c>
      <c r="C152" s="122">
        <v>-0.753012787221774</v>
      </c>
      <c r="D152" s="123">
        <v>3.6545627252922701E-16</v>
      </c>
      <c r="E152" s="122" t="s">
        <v>65</v>
      </c>
      <c r="F152" s="122" t="s">
        <v>851</v>
      </c>
      <c r="G152" s="120" t="s">
        <v>901</v>
      </c>
    </row>
    <row r="153" spans="1:7" ht="19.899999999999999" customHeight="1" x14ac:dyDescent="0.25">
      <c r="A153" s="124" t="s">
        <v>174</v>
      </c>
      <c r="B153" s="122" t="s">
        <v>175</v>
      </c>
      <c r="C153" s="122">
        <v>-0.164044943820224</v>
      </c>
      <c r="D153" s="123">
        <v>1.87498767613208E-13</v>
      </c>
      <c r="E153" s="122" t="s">
        <v>15</v>
      </c>
      <c r="F153" s="122" t="s">
        <v>851</v>
      </c>
      <c r="G153" s="120" t="s">
        <v>901</v>
      </c>
    </row>
    <row r="154" spans="1:7" ht="19.899999999999999" customHeight="1" x14ac:dyDescent="0.25">
      <c r="A154" s="124" t="s">
        <v>174</v>
      </c>
      <c r="B154" s="122" t="s">
        <v>238</v>
      </c>
      <c r="C154" s="122">
        <v>0.348931073093247</v>
      </c>
      <c r="D154" s="123">
        <v>5.6630586319774001E-26</v>
      </c>
      <c r="E154" s="122" t="s">
        <v>15</v>
      </c>
      <c r="F154" s="122" t="s">
        <v>852</v>
      </c>
      <c r="G154" s="120" t="s">
        <v>901</v>
      </c>
    </row>
    <row r="155" spans="1:7" ht="19.899999999999999" customHeight="1" x14ac:dyDescent="0.25">
      <c r="A155" s="124" t="s">
        <v>174</v>
      </c>
      <c r="B155" s="122" t="s">
        <v>175</v>
      </c>
      <c r="C155" s="122">
        <v>0.28899835796387502</v>
      </c>
      <c r="D155" s="123">
        <v>3.5393095743804902E-28</v>
      </c>
      <c r="E155" s="122" t="s">
        <v>15</v>
      </c>
      <c r="F155" s="122" t="s">
        <v>853</v>
      </c>
      <c r="G155" s="120" t="s">
        <v>902</v>
      </c>
    </row>
    <row r="156" spans="1:7" ht="19.899999999999999" customHeight="1" x14ac:dyDescent="0.25">
      <c r="A156" s="124" t="s">
        <v>174</v>
      </c>
      <c r="B156" s="122" t="s">
        <v>238</v>
      </c>
      <c r="C156" s="122">
        <v>-0.244607483492296</v>
      </c>
      <c r="D156" s="123">
        <v>4.8648628369210499E-12</v>
      </c>
      <c r="E156" s="122" t="s">
        <v>15</v>
      </c>
      <c r="F156" s="122" t="s">
        <v>853</v>
      </c>
      <c r="G156" s="120" t="s">
        <v>902</v>
      </c>
    </row>
    <row r="157" spans="1:7" ht="19.899999999999999" customHeight="1" x14ac:dyDescent="0.25">
      <c r="A157" s="124" t="s">
        <v>174</v>
      </c>
      <c r="B157" s="122" t="s">
        <v>238</v>
      </c>
      <c r="C157" s="122">
        <v>0.35330962450339598</v>
      </c>
      <c r="D157" s="123">
        <v>7.0081719992421104E-36</v>
      </c>
      <c r="E157" s="122" t="s">
        <v>15</v>
      </c>
      <c r="F157" s="122" t="s">
        <v>851</v>
      </c>
      <c r="G157" s="120" t="s">
        <v>902</v>
      </c>
    </row>
    <row r="158" spans="1:7" ht="19.899999999999999" customHeight="1" x14ac:dyDescent="0.25">
      <c r="A158" s="124" t="s">
        <v>174</v>
      </c>
      <c r="B158" s="122" t="s">
        <v>175</v>
      </c>
      <c r="C158" s="122">
        <v>-0.311053984575835</v>
      </c>
      <c r="D158" s="123">
        <v>1.15292527678009E-29</v>
      </c>
      <c r="E158" s="122" t="s">
        <v>15</v>
      </c>
      <c r="F158" s="122" t="s">
        <v>851</v>
      </c>
      <c r="G158" s="120" t="s">
        <v>902</v>
      </c>
    </row>
    <row r="159" spans="1:7" ht="19.899999999999999" customHeight="1" x14ac:dyDescent="0.25">
      <c r="A159" s="124" t="s">
        <v>174</v>
      </c>
      <c r="B159" s="122" t="s">
        <v>238</v>
      </c>
      <c r="C159" s="122">
        <v>0.29647353309283597</v>
      </c>
      <c r="D159" s="123">
        <v>3.1764905824779602E-21</v>
      </c>
      <c r="E159" s="122" t="s">
        <v>15</v>
      </c>
      <c r="F159" s="122" t="s">
        <v>852</v>
      </c>
      <c r="G159" s="120" t="s">
        <v>902</v>
      </c>
    </row>
    <row r="160" spans="1:7" ht="19.899999999999999" customHeight="1" x14ac:dyDescent="0.25">
      <c r="A160" s="124" t="s">
        <v>174</v>
      </c>
      <c r="B160" s="122" t="s">
        <v>175</v>
      </c>
      <c r="C160" s="122">
        <v>0.23464742938427099</v>
      </c>
      <c r="D160" s="123">
        <v>9.3319828355857596E-23</v>
      </c>
      <c r="E160" s="122" t="s">
        <v>15</v>
      </c>
      <c r="F160" s="122" t="s">
        <v>853</v>
      </c>
      <c r="G160" s="120" t="s">
        <v>905</v>
      </c>
    </row>
    <row r="161" spans="1:7" ht="19.899999999999999" customHeight="1" x14ac:dyDescent="0.25">
      <c r="A161" s="124" t="s">
        <v>174</v>
      </c>
      <c r="B161" s="122" t="s">
        <v>238</v>
      </c>
      <c r="C161" s="122">
        <v>0.39543222217393098</v>
      </c>
      <c r="D161" s="123">
        <v>1.0813802457219999E-46</v>
      </c>
      <c r="E161" s="122" t="s">
        <v>15</v>
      </c>
      <c r="F161" s="122" t="s">
        <v>851</v>
      </c>
      <c r="G161" s="120" t="s">
        <v>905</v>
      </c>
    </row>
    <row r="162" spans="1:7" ht="19.899999999999999" customHeight="1" x14ac:dyDescent="0.25">
      <c r="A162" s="124" t="s">
        <v>174</v>
      </c>
      <c r="B162" s="122" t="s">
        <v>175</v>
      </c>
      <c r="C162" s="122">
        <v>-0.24517374517374499</v>
      </c>
      <c r="D162" s="123">
        <v>8.3135453370342406E-24</v>
      </c>
      <c r="E162" s="122" t="s">
        <v>15</v>
      </c>
      <c r="F162" s="122" t="s">
        <v>851</v>
      </c>
      <c r="G162" s="120" t="s">
        <v>905</v>
      </c>
    </row>
    <row r="163" spans="1:7" ht="19.899999999999999" customHeight="1" x14ac:dyDescent="0.25">
      <c r="A163" s="124" t="s">
        <v>174</v>
      </c>
      <c r="B163" s="122" t="s">
        <v>251</v>
      </c>
      <c r="C163" s="122">
        <v>0.130808950086058</v>
      </c>
      <c r="D163" s="122">
        <v>1.9948302380453E-2</v>
      </c>
      <c r="E163" s="122" t="s">
        <v>67</v>
      </c>
      <c r="F163" s="122" t="s">
        <v>851</v>
      </c>
      <c r="G163" s="120" t="s">
        <v>905</v>
      </c>
    </row>
    <row r="164" spans="1:7" ht="19.899999999999999" customHeight="1" x14ac:dyDescent="0.25">
      <c r="A164" s="124" t="s">
        <v>174</v>
      </c>
      <c r="B164" s="122" t="s">
        <v>238</v>
      </c>
      <c r="C164" s="122">
        <v>0.49293336433868101</v>
      </c>
      <c r="D164" s="123">
        <v>1.7619681295517901E-54</v>
      </c>
      <c r="E164" s="122" t="s">
        <v>15</v>
      </c>
      <c r="F164" s="122" t="s">
        <v>852</v>
      </c>
      <c r="G164" s="120" t="s">
        <v>905</v>
      </c>
    </row>
    <row r="165" spans="1:7" ht="19.899999999999999" customHeight="1" x14ac:dyDescent="0.25">
      <c r="A165" s="124" t="s">
        <v>1689</v>
      </c>
      <c r="B165" s="122" t="s">
        <v>865</v>
      </c>
      <c r="C165" s="122">
        <v>-0.64285714285714202</v>
      </c>
      <c r="D165" s="122">
        <v>1.33864862918392E-3</v>
      </c>
      <c r="E165" s="122" t="s">
        <v>67</v>
      </c>
      <c r="F165" s="122" t="s">
        <v>163</v>
      </c>
      <c r="G165" s="120" t="s">
        <v>893</v>
      </c>
    </row>
    <row r="166" spans="1:7" ht="19.899999999999999" customHeight="1" x14ac:dyDescent="0.25">
      <c r="A166" s="124" t="s">
        <v>1689</v>
      </c>
      <c r="B166" s="122" t="s">
        <v>865</v>
      </c>
      <c r="C166" s="122">
        <v>-0.64285714285714202</v>
      </c>
      <c r="D166" s="123">
        <v>5.1145469017086401E-6</v>
      </c>
      <c r="E166" s="122" t="s">
        <v>67</v>
      </c>
      <c r="F166" s="122" t="s">
        <v>165</v>
      </c>
      <c r="G166" s="120" t="s">
        <v>893</v>
      </c>
    </row>
    <row r="167" spans="1:7" ht="19.899999999999999" customHeight="1" x14ac:dyDescent="0.25">
      <c r="A167" s="124" t="s">
        <v>1689</v>
      </c>
      <c r="B167" s="122" t="s">
        <v>865</v>
      </c>
      <c r="C167" s="122">
        <v>0.64285714285714202</v>
      </c>
      <c r="D167" s="123">
        <v>2.24028055832062E-7</v>
      </c>
      <c r="E167" s="122" t="s">
        <v>67</v>
      </c>
      <c r="F167" s="122" t="s">
        <v>853</v>
      </c>
      <c r="G167" s="120" t="s">
        <v>901</v>
      </c>
    </row>
    <row r="168" spans="1:7" ht="19.899999999999999" customHeight="1" x14ac:dyDescent="0.25">
      <c r="A168" s="124" t="s">
        <v>1690</v>
      </c>
      <c r="B168" s="122" t="s">
        <v>1691</v>
      </c>
      <c r="C168" s="122">
        <v>-0.38815789473684198</v>
      </c>
      <c r="D168" s="122">
        <v>1.01018353719639E-3</v>
      </c>
      <c r="E168" s="122" t="s">
        <v>15</v>
      </c>
      <c r="F168" s="122" t="s">
        <v>853</v>
      </c>
      <c r="G168" s="120" t="s">
        <v>902</v>
      </c>
    </row>
    <row r="169" spans="1:7" ht="19.899999999999999" customHeight="1" x14ac:dyDescent="0.25">
      <c r="A169" s="124" t="s">
        <v>878</v>
      </c>
      <c r="B169" s="122" t="s">
        <v>892</v>
      </c>
      <c r="C169" s="122">
        <v>0.138461538461538</v>
      </c>
      <c r="D169" s="122">
        <v>5.5081116599297901E-3</v>
      </c>
      <c r="E169" s="122" t="s">
        <v>67</v>
      </c>
      <c r="F169" s="122" t="s">
        <v>163</v>
      </c>
      <c r="G169" s="120" t="s">
        <v>893</v>
      </c>
    </row>
    <row r="170" spans="1:7" ht="19.899999999999999" customHeight="1" x14ac:dyDescent="0.25">
      <c r="A170" s="124" t="s">
        <v>878</v>
      </c>
      <c r="B170" s="122" t="s">
        <v>898</v>
      </c>
      <c r="C170" s="122">
        <v>0.43188405797101398</v>
      </c>
      <c r="D170" s="122">
        <v>4.0401634659292304E-3</v>
      </c>
      <c r="E170" s="122" t="s">
        <v>65</v>
      </c>
      <c r="F170" s="122" t="s">
        <v>852</v>
      </c>
      <c r="G170" s="120" t="s">
        <v>901</v>
      </c>
    </row>
    <row r="171" spans="1:7" ht="19.899999999999999" customHeight="1" x14ac:dyDescent="0.25">
      <c r="A171" s="124" t="s">
        <v>882</v>
      </c>
      <c r="B171" s="122" t="s">
        <v>883</v>
      </c>
      <c r="C171" s="122">
        <v>0.30213903743315501</v>
      </c>
      <c r="D171" s="122">
        <v>7.0392407747964202E-3</v>
      </c>
      <c r="E171" s="122" t="s">
        <v>67</v>
      </c>
      <c r="F171" s="122" t="s">
        <v>165</v>
      </c>
      <c r="G171" s="120" t="s">
        <v>896</v>
      </c>
    </row>
    <row r="172" spans="1:7" ht="19.899999999999999" customHeight="1" x14ac:dyDescent="0.25">
      <c r="A172" s="124" t="s">
        <v>882</v>
      </c>
      <c r="B172" s="122" t="s">
        <v>895</v>
      </c>
      <c r="C172" s="122">
        <v>0.136697909156452</v>
      </c>
      <c r="D172" s="122">
        <v>4.5109594980365597E-2</v>
      </c>
      <c r="E172" s="122" t="s">
        <v>67</v>
      </c>
      <c r="F172" s="122" t="s">
        <v>165</v>
      </c>
      <c r="G172" s="120" t="s">
        <v>896</v>
      </c>
    </row>
    <row r="173" spans="1:7" ht="19.899999999999999" customHeight="1" x14ac:dyDescent="0.25">
      <c r="A173" s="124" t="s">
        <v>1692</v>
      </c>
      <c r="B173" s="122" t="s">
        <v>866</v>
      </c>
      <c r="C173" s="122">
        <v>0.142705183022212</v>
      </c>
      <c r="D173" s="122">
        <v>2.04593533206693E-2</v>
      </c>
      <c r="E173" s="122" t="s">
        <v>15</v>
      </c>
      <c r="F173" s="122" t="s">
        <v>165</v>
      </c>
      <c r="G173" s="120" t="s">
        <v>896</v>
      </c>
    </row>
    <row r="174" spans="1:7" ht="19.899999999999999" customHeight="1" x14ac:dyDescent="0.25">
      <c r="A174" s="124" t="s">
        <v>1692</v>
      </c>
      <c r="B174" s="122" t="s">
        <v>1693</v>
      </c>
      <c r="C174" s="122">
        <v>-0.13301532686893899</v>
      </c>
      <c r="D174" s="122">
        <v>2.1808992575661E-3</v>
      </c>
      <c r="E174" s="122" t="s">
        <v>70</v>
      </c>
      <c r="F174" s="122" t="s">
        <v>853</v>
      </c>
      <c r="G174" s="120" t="s">
        <v>901</v>
      </c>
    </row>
    <row r="175" spans="1:7" ht="19.899999999999999" customHeight="1" x14ac:dyDescent="0.25">
      <c r="A175" s="124" t="s">
        <v>1692</v>
      </c>
      <c r="B175" s="122" t="s">
        <v>866</v>
      </c>
      <c r="C175" s="122">
        <v>-0.16331967213114701</v>
      </c>
      <c r="D175" s="122">
        <v>2.1638023800764902E-2</v>
      </c>
      <c r="E175" s="122" t="s">
        <v>15</v>
      </c>
      <c r="F175" s="122" t="s">
        <v>853</v>
      </c>
      <c r="G175" s="120" t="s">
        <v>902</v>
      </c>
    </row>
    <row r="176" spans="1:7" ht="19.899999999999999" customHeight="1" x14ac:dyDescent="0.25">
      <c r="A176" s="124" t="s">
        <v>1692</v>
      </c>
      <c r="B176" s="122" t="s">
        <v>866</v>
      </c>
      <c r="C176" s="122">
        <v>-0.12432201580183599</v>
      </c>
      <c r="D176" s="122">
        <v>4.6867806790367998E-2</v>
      </c>
      <c r="E176" s="122" t="s">
        <v>15</v>
      </c>
      <c r="F176" s="122" t="s">
        <v>852</v>
      </c>
      <c r="G176" s="120" t="s">
        <v>905</v>
      </c>
    </row>
    <row r="177" spans="1:7" ht="19.899999999999999" customHeight="1" x14ac:dyDescent="0.25">
      <c r="A177" s="124" t="s">
        <v>874</v>
      </c>
      <c r="B177" s="122" t="s">
        <v>881</v>
      </c>
      <c r="C177" s="122">
        <v>0.19295774647887301</v>
      </c>
      <c r="D177" s="122">
        <v>1.42463908731391E-2</v>
      </c>
      <c r="E177" s="122" t="s">
        <v>67</v>
      </c>
      <c r="F177" s="122" t="s">
        <v>852</v>
      </c>
      <c r="G177" s="120" t="s">
        <v>902</v>
      </c>
    </row>
    <row r="178" spans="1:7" ht="19.899999999999999" customHeight="1" x14ac:dyDescent="0.25">
      <c r="A178" s="124" t="s">
        <v>874</v>
      </c>
      <c r="B178" s="122" t="s">
        <v>875</v>
      </c>
      <c r="C178" s="122">
        <v>0.50170765027322395</v>
      </c>
      <c r="D178" s="122">
        <v>1.83725523111056E-2</v>
      </c>
      <c r="E178" s="122" t="s">
        <v>72</v>
      </c>
      <c r="F178" s="122" t="s">
        <v>852</v>
      </c>
      <c r="G178" s="120" t="s">
        <v>902</v>
      </c>
    </row>
    <row r="179" spans="1:7" ht="19.899999999999999" customHeight="1" x14ac:dyDescent="0.25">
      <c r="A179" s="124" t="s">
        <v>874</v>
      </c>
      <c r="B179" s="122" t="s">
        <v>881</v>
      </c>
      <c r="C179" s="122">
        <v>0.18181818181818099</v>
      </c>
      <c r="D179" s="122">
        <v>3.5616210326486599E-3</v>
      </c>
      <c r="E179" s="122" t="s">
        <v>67</v>
      </c>
      <c r="F179" s="122" t="s">
        <v>852</v>
      </c>
      <c r="G179" s="120" t="s">
        <v>905</v>
      </c>
    </row>
    <row r="180" spans="1:7" ht="19.899999999999999" customHeight="1" x14ac:dyDescent="0.25">
      <c r="A180" s="124" t="s">
        <v>874</v>
      </c>
      <c r="B180" s="122" t="s">
        <v>1694</v>
      </c>
      <c r="C180" s="122">
        <v>-0.37222222222222201</v>
      </c>
      <c r="D180" s="122">
        <v>1.7078955645352101E-2</v>
      </c>
      <c r="E180" s="122" t="s">
        <v>63</v>
      </c>
      <c r="F180" s="122" t="s">
        <v>852</v>
      </c>
      <c r="G180" s="120" t="s">
        <v>905</v>
      </c>
    </row>
    <row r="181" spans="1:7" ht="19.899999999999999" customHeight="1" x14ac:dyDescent="0.25">
      <c r="A181" s="124" t="s">
        <v>166</v>
      </c>
      <c r="B181" s="122" t="s">
        <v>167</v>
      </c>
      <c r="C181" s="122">
        <v>0.195696407808579</v>
      </c>
      <c r="D181" s="123">
        <v>1.61152623579253E-9</v>
      </c>
      <c r="E181" s="122" t="s">
        <v>65</v>
      </c>
      <c r="F181" s="122" t="s">
        <v>163</v>
      </c>
      <c r="G181" s="120" t="s">
        <v>896</v>
      </c>
    </row>
    <row r="182" spans="1:7" ht="19.899999999999999" customHeight="1" x14ac:dyDescent="0.25">
      <c r="A182" s="124" t="s">
        <v>166</v>
      </c>
      <c r="B182" s="122" t="s">
        <v>167</v>
      </c>
      <c r="C182" s="122">
        <v>0.21975600976147899</v>
      </c>
      <c r="D182" s="123">
        <v>3.9794268249569001E-18</v>
      </c>
      <c r="E182" s="122" t="s">
        <v>65</v>
      </c>
      <c r="F182" s="122" t="s">
        <v>165</v>
      </c>
      <c r="G182" s="120" t="s">
        <v>896</v>
      </c>
    </row>
    <row r="183" spans="1:7" ht="19.899999999999999" customHeight="1" x14ac:dyDescent="0.25">
      <c r="A183" s="124" t="s">
        <v>166</v>
      </c>
      <c r="B183" s="122" t="s">
        <v>179</v>
      </c>
      <c r="C183" s="122">
        <v>-0.5625</v>
      </c>
      <c r="D183" s="123">
        <v>2.0111197139186599E-5</v>
      </c>
      <c r="E183" s="122" t="s">
        <v>63</v>
      </c>
      <c r="F183" s="122" t="s">
        <v>165</v>
      </c>
      <c r="G183" s="120" t="s">
        <v>893</v>
      </c>
    </row>
    <row r="184" spans="1:7" ht="19.899999999999999" customHeight="1" x14ac:dyDescent="0.25">
      <c r="A184" s="124" t="s">
        <v>166</v>
      </c>
      <c r="B184" s="122" t="s">
        <v>179</v>
      </c>
      <c r="C184" s="122">
        <v>0.49107142857142799</v>
      </c>
      <c r="D184" s="122">
        <v>1.1899355543875301E-3</v>
      </c>
      <c r="E184" s="122" t="s">
        <v>63</v>
      </c>
      <c r="F184" s="122" t="s">
        <v>853</v>
      </c>
      <c r="G184" s="120" t="s">
        <v>901</v>
      </c>
    </row>
    <row r="185" spans="1:7" ht="19.899999999999999" customHeight="1" x14ac:dyDescent="0.25">
      <c r="A185" s="124" t="s">
        <v>166</v>
      </c>
      <c r="B185" s="122" t="s">
        <v>168</v>
      </c>
      <c r="C185" s="122">
        <v>0.23106060606060599</v>
      </c>
      <c r="D185" s="122">
        <v>3.8033903504358799E-2</v>
      </c>
      <c r="E185" s="122" t="s">
        <v>70</v>
      </c>
      <c r="F185" s="122" t="s">
        <v>853</v>
      </c>
      <c r="G185" s="120" t="s">
        <v>901</v>
      </c>
    </row>
    <row r="186" spans="1:7" ht="19.899999999999999" customHeight="1" x14ac:dyDescent="0.25">
      <c r="A186" s="124" t="s">
        <v>166</v>
      </c>
      <c r="B186" s="122" t="s">
        <v>179</v>
      </c>
      <c r="C186" s="122">
        <v>0.51147959183673397</v>
      </c>
      <c r="D186" s="123">
        <v>6.8621062840435903E-7</v>
      </c>
      <c r="E186" s="122" t="s">
        <v>63</v>
      </c>
      <c r="F186" s="122" t="s">
        <v>852</v>
      </c>
      <c r="G186" s="120" t="s">
        <v>901</v>
      </c>
    </row>
    <row r="187" spans="1:7" ht="19.899999999999999" customHeight="1" x14ac:dyDescent="0.25">
      <c r="A187" s="124" t="s">
        <v>166</v>
      </c>
      <c r="B187" s="122" t="s">
        <v>168</v>
      </c>
      <c r="C187" s="122">
        <v>0.24479431183341699</v>
      </c>
      <c r="D187" s="122">
        <v>7.66841390563103E-3</v>
      </c>
      <c r="E187" s="122" t="s">
        <v>70</v>
      </c>
      <c r="F187" s="122" t="s">
        <v>852</v>
      </c>
      <c r="G187" s="120" t="s">
        <v>901</v>
      </c>
    </row>
    <row r="188" spans="1:7" ht="19.899999999999999" customHeight="1" x14ac:dyDescent="0.25">
      <c r="A188" s="124" t="s">
        <v>166</v>
      </c>
      <c r="B188" s="122" t="s">
        <v>167</v>
      </c>
      <c r="C188" s="122">
        <v>-0.386307267537086</v>
      </c>
      <c r="D188" s="123">
        <v>1.7761494587774001E-13</v>
      </c>
      <c r="E188" s="122" t="s">
        <v>65</v>
      </c>
      <c r="F188" s="122" t="s">
        <v>851</v>
      </c>
      <c r="G188" s="120" t="s">
        <v>902</v>
      </c>
    </row>
    <row r="189" spans="1:7" ht="19.899999999999999" customHeight="1" x14ac:dyDescent="0.25">
      <c r="A189" s="124" t="s">
        <v>166</v>
      </c>
      <c r="B189" s="122" t="s">
        <v>167</v>
      </c>
      <c r="C189" s="122">
        <v>-0.38917670799619603</v>
      </c>
      <c r="D189" s="123">
        <v>9.4132544171922795E-23</v>
      </c>
      <c r="E189" s="122" t="s">
        <v>65</v>
      </c>
      <c r="F189" s="122" t="s">
        <v>852</v>
      </c>
      <c r="G189" s="120" t="s">
        <v>902</v>
      </c>
    </row>
    <row r="190" spans="1:7" ht="19.899999999999999" customHeight="1" x14ac:dyDescent="0.25">
      <c r="A190" s="124" t="s">
        <v>166</v>
      </c>
      <c r="B190" s="122" t="s">
        <v>179</v>
      </c>
      <c r="C190" s="122">
        <v>0.200351288056206</v>
      </c>
      <c r="D190" s="123">
        <v>5.0508114458019601E-4</v>
      </c>
      <c r="E190" s="122" t="s">
        <v>63</v>
      </c>
      <c r="F190" s="122" t="s">
        <v>852</v>
      </c>
      <c r="G190" s="120" t="s">
        <v>902</v>
      </c>
    </row>
    <row r="191" spans="1:7" ht="19.899999999999999" customHeight="1" x14ac:dyDescent="0.25">
      <c r="A191" s="124" t="s">
        <v>1695</v>
      </c>
      <c r="B191" s="122" t="s">
        <v>900</v>
      </c>
      <c r="C191" s="122">
        <v>0.65714285714285703</v>
      </c>
      <c r="D191" s="123">
        <v>8.2049633724100904E-27</v>
      </c>
      <c r="E191" s="122" t="s">
        <v>64</v>
      </c>
      <c r="F191" s="122" t="s">
        <v>852</v>
      </c>
      <c r="G191" s="120" t="s">
        <v>902</v>
      </c>
    </row>
    <row r="192" spans="1:7" ht="19.899999999999999" customHeight="1" x14ac:dyDescent="0.25">
      <c r="A192" s="124" t="s">
        <v>1695</v>
      </c>
      <c r="B192" s="122" t="s">
        <v>1696</v>
      </c>
      <c r="C192" s="122">
        <v>-0.87983911513323199</v>
      </c>
      <c r="D192" s="123">
        <v>2.8110318519481799E-21</v>
      </c>
      <c r="E192" s="122" t="s">
        <v>64</v>
      </c>
      <c r="F192" s="122" t="s">
        <v>852</v>
      </c>
      <c r="G192" s="120" t="s">
        <v>902</v>
      </c>
    </row>
    <row r="193" spans="1:7" ht="19.899999999999999" customHeight="1" x14ac:dyDescent="0.25">
      <c r="A193" s="124" t="s">
        <v>863</v>
      </c>
      <c r="B193" s="122" t="s">
        <v>872</v>
      </c>
      <c r="C193" s="122">
        <v>0.107692307692307</v>
      </c>
      <c r="D193" s="122">
        <v>1.26343596385118E-2</v>
      </c>
      <c r="E193" s="122" t="s">
        <v>67</v>
      </c>
      <c r="F193" s="122" t="s">
        <v>852</v>
      </c>
      <c r="G193" s="120" t="s">
        <v>902</v>
      </c>
    </row>
    <row r="194" spans="1:7" ht="19.899999999999999" customHeight="1" x14ac:dyDescent="0.25">
      <c r="A194" s="124" t="s">
        <v>863</v>
      </c>
      <c r="B194" s="122" t="s">
        <v>1697</v>
      </c>
      <c r="C194" s="122">
        <v>-0.134238310708898</v>
      </c>
      <c r="D194" s="122">
        <v>1.0566185185474201E-2</v>
      </c>
      <c r="E194" s="122" t="s">
        <v>15</v>
      </c>
      <c r="F194" s="122" t="s">
        <v>853</v>
      </c>
      <c r="G194" s="120" t="s">
        <v>905</v>
      </c>
    </row>
    <row r="195" spans="1:7" ht="19.899999999999999" customHeight="1" x14ac:dyDescent="0.25">
      <c r="A195" s="124" t="s">
        <v>863</v>
      </c>
      <c r="B195" s="122" t="s">
        <v>904</v>
      </c>
      <c r="C195" s="122">
        <v>0.14576271186440601</v>
      </c>
      <c r="D195" s="123">
        <v>1.1019353844991099E-4</v>
      </c>
      <c r="E195" s="122" t="s">
        <v>67</v>
      </c>
      <c r="F195" s="122" t="s">
        <v>851</v>
      </c>
      <c r="G195" s="120" t="s">
        <v>905</v>
      </c>
    </row>
    <row r="196" spans="1:7" ht="19.899999999999999" customHeight="1" x14ac:dyDescent="0.25">
      <c r="A196" s="124" t="s">
        <v>1698</v>
      </c>
      <c r="B196" s="122" t="s">
        <v>1699</v>
      </c>
      <c r="C196" s="122">
        <v>-0.101596203623813</v>
      </c>
      <c r="D196" s="122">
        <v>1.1268252550311801E-2</v>
      </c>
      <c r="E196" s="122" t="s">
        <v>67</v>
      </c>
      <c r="F196" s="122" t="s">
        <v>165</v>
      </c>
      <c r="G196" s="120" t="s">
        <v>896</v>
      </c>
    </row>
    <row r="197" spans="1:7" ht="19.899999999999999" customHeight="1" x14ac:dyDescent="0.25">
      <c r="A197" s="124" t="s">
        <v>1698</v>
      </c>
      <c r="B197" s="122" t="s">
        <v>1699</v>
      </c>
      <c r="C197" s="122">
        <v>-0.160755148741418</v>
      </c>
      <c r="D197" s="122">
        <v>8.7007308227625198E-3</v>
      </c>
      <c r="E197" s="122" t="s">
        <v>67</v>
      </c>
      <c r="F197" s="122" t="s">
        <v>164</v>
      </c>
      <c r="G197" s="120" t="s">
        <v>896</v>
      </c>
    </row>
    <row r="198" spans="1:7" ht="19.899999999999999" customHeight="1" x14ac:dyDescent="0.25">
      <c r="A198" s="124" t="s">
        <v>1698</v>
      </c>
      <c r="B198" s="122" t="s">
        <v>1699</v>
      </c>
      <c r="C198" s="122">
        <v>-0.146153846153846</v>
      </c>
      <c r="D198" s="122">
        <v>2.50124019239301E-3</v>
      </c>
      <c r="E198" s="122" t="s">
        <v>67</v>
      </c>
      <c r="F198" s="122" t="s">
        <v>853</v>
      </c>
      <c r="G198" s="120" t="s">
        <v>901</v>
      </c>
    </row>
    <row r="199" spans="1:7" ht="19.899999999999999" customHeight="1" x14ac:dyDescent="0.25">
      <c r="A199" s="124" t="s">
        <v>1698</v>
      </c>
      <c r="B199" s="122" t="s">
        <v>1699</v>
      </c>
      <c r="C199" s="122">
        <v>-0.114754098360655</v>
      </c>
      <c r="D199" s="123">
        <v>1.3902669184750701E-4</v>
      </c>
      <c r="E199" s="122" t="s">
        <v>67</v>
      </c>
      <c r="F199" s="122" t="s">
        <v>852</v>
      </c>
      <c r="G199" s="120" t="s">
        <v>901</v>
      </c>
    </row>
    <row r="200" spans="1:7" ht="19.899999999999999" customHeight="1" x14ac:dyDescent="0.25">
      <c r="A200" s="124" t="s">
        <v>1698</v>
      </c>
      <c r="B200" s="122" t="s">
        <v>1699</v>
      </c>
      <c r="C200" s="122">
        <v>-0.103046901745977</v>
      </c>
      <c r="D200" s="122">
        <v>9.72469561805798E-3</v>
      </c>
      <c r="E200" s="122" t="s">
        <v>67</v>
      </c>
      <c r="F200" s="122" t="s">
        <v>852</v>
      </c>
      <c r="G200" s="120" t="s">
        <v>902</v>
      </c>
    </row>
    <row r="201" spans="1:7" ht="19.899999999999999" customHeight="1" x14ac:dyDescent="0.25">
      <c r="A201" s="124" t="s">
        <v>176</v>
      </c>
      <c r="B201" s="122" t="s">
        <v>239</v>
      </c>
      <c r="C201" s="122">
        <v>0.14850574712643599</v>
      </c>
      <c r="D201" s="122">
        <v>1.32668414257168E-3</v>
      </c>
      <c r="E201" s="122" t="s">
        <v>66</v>
      </c>
      <c r="F201" s="122" t="s">
        <v>164</v>
      </c>
      <c r="G201" s="120" t="s">
        <v>896</v>
      </c>
    </row>
    <row r="202" spans="1:7" ht="19.899999999999999" customHeight="1" x14ac:dyDescent="0.25">
      <c r="A202" s="124" t="s">
        <v>176</v>
      </c>
      <c r="B202" s="122" t="s">
        <v>177</v>
      </c>
      <c r="C202" s="122">
        <v>0.23209612652671599</v>
      </c>
      <c r="D202" s="123">
        <v>6.8152302846487601E-8</v>
      </c>
      <c r="E202" s="122" t="s">
        <v>15</v>
      </c>
      <c r="F202" s="122" t="s">
        <v>163</v>
      </c>
      <c r="G202" s="120" t="s">
        <v>890</v>
      </c>
    </row>
    <row r="203" spans="1:7" ht="19.899999999999999" customHeight="1" x14ac:dyDescent="0.25">
      <c r="A203" s="124" t="s">
        <v>176</v>
      </c>
      <c r="B203" s="122" t="s">
        <v>177</v>
      </c>
      <c r="C203" s="122">
        <v>0.23209612652671599</v>
      </c>
      <c r="D203" s="123">
        <v>6.8152302846487601E-8</v>
      </c>
      <c r="E203" s="122" t="s">
        <v>15</v>
      </c>
      <c r="F203" s="122" t="s">
        <v>165</v>
      </c>
      <c r="G203" s="120" t="s">
        <v>890</v>
      </c>
    </row>
    <row r="204" spans="1:7" ht="19.899999999999999" customHeight="1" x14ac:dyDescent="0.25">
      <c r="A204" s="124" t="s">
        <v>176</v>
      </c>
      <c r="B204" s="122" t="s">
        <v>177</v>
      </c>
      <c r="C204" s="122">
        <v>0.43751281735777803</v>
      </c>
      <c r="D204" s="123">
        <v>1.6388362645282301E-10</v>
      </c>
      <c r="E204" s="122" t="s">
        <v>15</v>
      </c>
      <c r="F204" s="122" t="s">
        <v>853</v>
      </c>
      <c r="G204" s="120" t="s">
        <v>901</v>
      </c>
    </row>
    <row r="205" spans="1:7" ht="19.899999999999999" customHeight="1" x14ac:dyDescent="0.25">
      <c r="A205" s="124" t="s">
        <v>176</v>
      </c>
      <c r="B205" s="122" t="s">
        <v>177</v>
      </c>
      <c r="C205" s="122">
        <v>-0.55379188712521998</v>
      </c>
      <c r="D205" s="123">
        <v>1.4944613547015199E-4</v>
      </c>
      <c r="E205" s="122" t="s">
        <v>15</v>
      </c>
      <c r="F205" s="122" t="s">
        <v>851</v>
      </c>
      <c r="G205" s="120" t="s">
        <v>901</v>
      </c>
    </row>
    <row r="206" spans="1:7" ht="19.899999999999999" customHeight="1" x14ac:dyDescent="0.25">
      <c r="A206" s="124" t="s">
        <v>176</v>
      </c>
      <c r="B206" s="122" t="s">
        <v>177</v>
      </c>
      <c r="C206" s="122">
        <v>0.195846153846153</v>
      </c>
      <c r="D206" s="122">
        <v>1.46452197718702E-3</v>
      </c>
      <c r="E206" s="122" t="s">
        <v>15</v>
      </c>
      <c r="F206" s="122" t="s">
        <v>853</v>
      </c>
      <c r="G206" s="120" t="s">
        <v>902</v>
      </c>
    </row>
    <row r="207" spans="1:7" ht="19.899999999999999" customHeight="1" x14ac:dyDescent="0.25">
      <c r="A207" s="124" t="s">
        <v>176</v>
      </c>
      <c r="B207" s="122" t="s">
        <v>239</v>
      </c>
      <c r="C207" s="122">
        <v>0.15336245904197199</v>
      </c>
      <c r="D207" s="123">
        <v>7.1521934524116804E-11</v>
      </c>
      <c r="E207" s="122" t="s">
        <v>66</v>
      </c>
      <c r="F207" s="122" t="s">
        <v>851</v>
      </c>
      <c r="G207" s="120" t="s">
        <v>902</v>
      </c>
    </row>
    <row r="208" spans="1:7" ht="19.899999999999999" customHeight="1" x14ac:dyDescent="0.25">
      <c r="A208" s="124" t="s">
        <v>176</v>
      </c>
      <c r="B208" s="122" t="s">
        <v>239</v>
      </c>
      <c r="C208" s="122">
        <v>0.130296791902556</v>
      </c>
      <c r="D208" s="123">
        <v>2.0371833946840901E-4</v>
      </c>
      <c r="E208" s="122" t="s">
        <v>66</v>
      </c>
      <c r="F208" s="122" t="s">
        <v>852</v>
      </c>
      <c r="G208" s="120" t="s">
        <v>902</v>
      </c>
    </row>
    <row r="209" spans="1:7" ht="19.899999999999999" customHeight="1" x14ac:dyDescent="0.25">
      <c r="A209" s="124" t="s">
        <v>176</v>
      </c>
      <c r="B209" s="122" t="s">
        <v>177</v>
      </c>
      <c r="C209" s="122">
        <v>0.39393939393939298</v>
      </c>
      <c r="D209" s="123">
        <v>6.3945639976060598E-12</v>
      </c>
      <c r="E209" s="122" t="s">
        <v>15</v>
      </c>
      <c r="F209" s="122" t="s">
        <v>853</v>
      </c>
      <c r="G209" s="120" t="s">
        <v>905</v>
      </c>
    </row>
    <row r="210" spans="1:7" ht="19.899999999999999" customHeight="1" x14ac:dyDescent="0.25">
      <c r="A210" s="124" t="s">
        <v>176</v>
      </c>
      <c r="B210" s="122" t="s">
        <v>177</v>
      </c>
      <c r="C210" s="122">
        <v>-0.330109606705351</v>
      </c>
      <c r="D210" s="123">
        <v>4.1207623999865099E-4</v>
      </c>
      <c r="E210" s="122" t="s">
        <v>15</v>
      </c>
      <c r="F210" s="122" t="s">
        <v>851</v>
      </c>
      <c r="G210" s="120" t="s">
        <v>905</v>
      </c>
    </row>
    <row r="211" spans="1:7" ht="19.899999999999999" customHeight="1" x14ac:dyDescent="0.25">
      <c r="A211" s="124" t="s">
        <v>856</v>
      </c>
      <c r="B211" s="122" t="s">
        <v>857</v>
      </c>
      <c r="C211" s="122">
        <v>0.130892448512585</v>
      </c>
      <c r="D211" s="123">
        <v>2.3622064751299701E-7</v>
      </c>
      <c r="E211" s="122" t="s">
        <v>67</v>
      </c>
      <c r="F211" s="122" t="s">
        <v>163</v>
      </c>
      <c r="G211" s="120" t="s">
        <v>890</v>
      </c>
    </row>
    <row r="212" spans="1:7" ht="19.899999999999999" customHeight="1" x14ac:dyDescent="0.25">
      <c r="A212" s="124" t="s">
        <v>856</v>
      </c>
      <c r="B212" s="122" t="s">
        <v>857</v>
      </c>
      <c r="C212" s="122">
        <v>0.130892448512585</v>
      </c>
      <c r="D212" s="123">
        <v>2.3622064751299701E-7</v>
      </c>
      <c r="E212" s="122" t="s">
        <v>67</v>
      </c>
      <c r="F212" s="122" t="s">
        <v>165</v>
      </c>
      <c r="G212" s="120" t="s">
        <v>890</v>
      </c>
    </row>
    <row r="213" spans="1:7" ht="19.899999999999999" customHeight="1" x14ac:dyDescent="0.25">
      <c r="A213" s="124" t="s">
        <v>856</v>
      </c>
      <c r="B213" s="122" t="s">
        <v>1700</v>
      </c>
      <c r="C213" s="122">
        <v>-0.31570247933884299</v>
      </c>
      <c r="D213" s="123">
        <v>5.8904380812437103E-5</v>
      </c>
      <c r="E213" s="122" t="s">
        <v>15</v>
      </c>
      <c r="F213" s="122" t="s">
        <v>853</v>
      </c>
      <c r="G213" s="120" t="s">
        <v>901</v>
      </c>
    </row>
    <row r="214" spans="1:7" ht="19.899999999999999" customHeight="1" x14ac:dyDescent="0.25">
      <c r="A214" s="124" t="s">
        <v>856</v>
      </c>
      <c r="B214" s="122" t="s">
        <v>1700</v>
      </c>
      <c r="C214" s="122">
        <v>-0.40147329650092001</v>
      </c>
      <c r="D214" s="123">
        <v>4.6291823278798299E-11</v>
      </c>
      <c r="E214" s="122" t="s">
        <v>15</v>
      </c>
      <c r="F214" s="122" t="s">
        <v>853</v>
      </c>
      <c r="G214" s="120" t="s">
        <v>902</v>
      </c>
    </row>
    <row r="215" spans="1:7" ht="19.899999999999999" customHeight="1" x14ac:dyDescent="0.25">
      <c r="A215" s="124" t="s">
        <v>856</v>
      </c>
      <c r="B215" s="122" t="s">
        <v>857</v>
      </c>
      <c r="C215" s="122">
        <v>0.31707317073170699</v>
      </c>
      <c r="D215" s="123">
        <v>1.7136119982104401E-5</v>
      </c>
      <c r="E215" s="122" t="s">
        <v>67</v>
      </c>
      <c r="F215" s="122" t="s">
        <v>853</v>
      </c>
      <c r="G215" s="120" t="s">
        <v>902</v>
      </c>
    </row>
    <row r="216" spans="1:7" ht="19.899999999999999" customHeight="1" x14ac:dyDescent="0.25">
      <c r="A216" s="124" t="s">
        <v>856</v>
      </c>
      <c r="B216" s="122" t="s">
        <v>860</v>
      </c>
      <c r="C216" s="122">
        <v>-0.203924519564714</v>
      </c>
      <c r="D216" s="122">
        <v>8.57706388429544E-3</v>
      </c>
      <c r="E216" s="122" t="s">
        <v>15</v>
      </c>
      <c r="F216" s="122" t="s">
        <v>853</v>
      </c>
      <c r="G216" s="120" t="s">
        <v>902</v>
      </c>
    </row>
    <row r="217" spans="1:7" ht="19.899999999999999" customHeight="1" x14ac:dyDescent="0.25">
      <c r="A217" s="124" t="s">
        <v>856</v>
      </c>
      <c r="B217" s="122" t="s">
        <v>1700</v>
      </c>
      <c r="C217" s="122">
        <v>-0.32853056923507001</v>
      </c>
      <c r="D217" s="123">
        <v>6.2236840813763004E-16</v>
      </c>
      <c r="E217" s="122" t="s">
        <v>15</v>
      </c>
      <c r="F217" s="122" t="s">
        <v>853</v>
      </c>
      <c r="G217" s="120" t="s">
        <v>905</v>
      </c>
    </row>
    <row r="218" spans="1:7" ht="19.899999999999999" customHeight="1" x14ac:dyDescent="0.25">
      <c r="A218" s="124" t="s">
        <v>856</v>
      </c>
      <c r="B218" s="122" t="s">
        <v>860</v>
      </c>
      <c r="C218" s="122">
        <v>0.230602292746444</v>
      </c>
      <c r="D218" s="123">
        <v>1.81105272046379E-4</v>
      </c>
      <c r="E218" s="122" t="s">
        <v>15</v>
      </c>
      <c r="F218" s="122" t="s">
        <v>853</v>
      </c>
      <c r="G218" s="120" t="s">
        <v>905</v>
      </c>
    </row>
    <row r="219" spans="1:7" ht="19.899999999999999" customHeight="1" x14ac:dyDescent="0.25">
      <c r="A219" s="124" t="s">
        <v>1701</v>
      </c>
      <c r="B219" s="122" t="s">
        <v>891</v>
      </c>
      <c r="C219" s="122">
        <v>-0.434782608695652</v>
      </c>
      <c r="D219" s="122">
        <v>1.52264525756178E-2</v>
      </c>
      <c r="E219" s="122" t="s">
        <v>15</v>
      </c>
      <c r="F219" s="122" t="s">
        <v>164</v>
      </c>
      <c r="G219" s="120" t="s">
        <v>893</v>
      </c>
    </row>
    <row r="220" spans="1:7" ht="19.899999999999999" customHeight="1" x14ac:dyDescent="0.25">
      <c r="A220" s="124" t="s">
        <v>1701</v>
      </c>
      <c r="B220" s="122" t="s">
        <v>891</v>
      </c>
      <c r="C220" s="122">
        <v>0.3125</v>
      </c>
      <c r="D220" s="122">
        <v>1.3494197447722799E-2</v>
      </c>
      <c r="E220" s="122" t="s">
        <v>15</v>
      </c>
      <c r="F220" s="122" t="s">
        <v>853</v>
      </c>
      <c r="G220" s="120" t="s">
        <v>901</v>
      </c>
    </row>
    <row r="221" spans="1:7" ht="19.899999999999999" customHeight="1" x14ac:dyDescent="0.25">
      <c r="A221" s="124" t="s">
        <v>1701</v>
      </c>
      <c r="B221" s="122" t="s">
        <v>891</v>
      </c>
      <c r="C221" s="122">
        <v>-0.243055555555555</v>
      </c>
      <c r="D221" s="122">
        <v>7.4914245699133604E-3</v>
      </c>
      <c r="E221" s="122" t="s">
        <v>15</v>
      </c>
      <c r="F221" s="122" t="s">
        <v>851</v>
      </c>
      <c r="G221" s="120" t="s">
        <v>901</v>
      </c>
    </row>
    <row r="222" spans="1:7" ht="19.899999999999999" customHeight="1" x14ac:dyDescent="0.25">
      <c r="A222" s="124" t="s">
        <v>1701</v>
      </c>
      <c r="B222" s="122" t="s">
        <v>891</v>
      </c>
      <c r="C222" s="122">
        <v>0.434782608695652</v>
      </c>
      <c r="D222" s="123">
        <v>8.2657287189085005E-5</v>
      </c>
      <c r="E222" s="122" t="s">
        <v>15</v>
      </c>
      <c r="F222" s="122" t="s">
        <v>853</v>
      </c>
      <c r="G222" s="120" t="s">
        <v>902</v>
      </c>
    </row>
    <row r="223" spans="1:7" ht="19.899999999999999" customHeight="1" x14ac:dyDescent="0.25">
      <c r="A223" s="124" t="s">
        <v>1701</v>
      </c>
      <c r="B223" s="122" t="s">
        <v>891</v>
      </c>
      <c r="C223" s="122">
        <v>-0.40804597701149398</v>
      </c>
      <c r="D223" s="123">
        <v>8.23841361290398E-7</v>
      </c>
      <c r="E223" s="122" t="s">
        <v>15</v>
      </c>
      <c r="F223" s="122" t="s">
        <v>851</v>
      </c>
      <c r="G223" s="120" t="s">
        <v>902</v>
      </c>
    </row>
    <row r="224" spans="1:7" ht="19.899999999999999" customHeight="1" x14ac:dyDescent="0.25">
      <c r="A224" s="124" t="s">
        <v>1701</v>
      </c>
      <c r="B224" s="122" t="s">
        <v>891</v>
      </c>
      <c r="C224" s="122">
        <v>-0.26966292134831399</v>
      </c>
      <c r="D224" s="123">
        <v>2.0642780828924501E-5</v>
      </c>
      <c r="E224" s="122" t="s">
        <v>15</v>
      </c>
      <c r="F224" s="122" t="s">
        <v>851</v>
      </c>
      <c r="G224" s="120" t="s">
        <v>905</v>
      </c>
    </row>
    <row r="225" spans="1:7" ht="19.899999999999999" customHeight="1" x14ac:dyDescent="0.25">
      <c r="A225" s="124" t="s">
        <v>1701</v>
      </c>
      <c r="B225" s="122" t="s">
        <v>891</v>
      </c>
      <c r="C225" s="122">
        <v>-0.26966292134831399</v>
      </c>
      <c r="D225" s="122">
        <v>3.6836387421466402E-2</v>
      </c>
      <c r="E225" s="122" t="s">
        <v>15</v>
      </c>
      <c r="F225" s="122" t="s">
        <v>852</v>
      </c>
      <c r="G225" s="120" t="s">
        <v>905</v>
      </c>
    </row>
    <row r="226" spans="1:7" ht="19.899999999999999" customHeight="1" x14ac:dyDescent="0.25">
      <c r="A226" s="124" t="s">
        <v>870</v>
      </c>
      <c r="B226" s="122" t="s">
        <v>871</v>
      </c>
      <c r="C226" s="122">
        <v>0.15151515151515099</v>
      </c>
      <c r="D226" s="122">
        <v>4.6156227532282497E-2</v>
      </c>
      <c r="E226" s="122" t="s">
        <v>65</v>
      </c>
      <c r="F226" s="122" t="s">
        <v>163</v>
      </c>
      <c r="G226" s="120" t="s">
        <v>893</v>
      </c>
    </row>
    <row r="227" spans="1:7" ht="19.899999999999999" customHeight="1" x14ac:dyDescent="0.25">
      <c r="A227" s="124" t="s">
        <v>870</v>
      </c>
      <c r="B227" s="122" t="s">
        <v>871</v>
      </c>
      <c r="C227" s="122">
        <v>-0.192065746753246</v>
      </c>
      <c r="D227" s="122">
        <v>2.9006051246280799E-2</v>
      </c>
      <c r="E227" s="122" t="s">
        <v>65</v>
      </c>
      <c r="F227" s="122" t="s">
        <v>853</v>
      </c>
      <c r="G227" s="120" t="s">
        <v>901</v>
      </c>
    </row>
    <row r="228" spans="1:7" ht="19.899999999999999" customHeight="1" x14ac:dyDescent="0.25">
      <c r="A228" s="124" t="s">
        <v>870</v>
      </c>
      <c r="B228" s="122" t="s">
        <v>885</v>
      </c>
      <c r="C228" s="122">
        <v>-0.112143474503024</v>
      </c>
      <c r="D228" s="122">
        <v>1.8934790463293001E-2</v>
      </c>
      <c r="E228" s="122" t="s">
        <v>67</v>
      </c>
      <c r="F228" s="122" t="s">
        <v>853</v>
      </c>
      <c r="G228" s="120" t="s">
        <v>905</v>
      </c>
    </row>
    <row r="229" spans="1:7" ht="19.899999999999999" customHeight="1" thickBot="1" x14ac:dyDescent="0.3">
      <c r="A229" s="125" t="s">
        <v>870</v>
      </c>
      <c r="B229" s="126" t="s">
        <v>885</v>
      </c>
      <c r="C229" s="126">
        <v>0.134615384615384</v>
      </c>
      <c r="D229" s="127">
        <v>1.0462035271759E-4</v>
      </c>
      <c r="E229" s="126" t="s">
        <v>67</v>
      </c>
      <c r="F229" s="126" t="s">
        <v>851</v>
      </c>
      <c r="G229" s="121" t="s">
        <v>905</v>
      </c>
    </row>
  </sheetData>
  <mergeCells count="1">
    <mergeCell ref="A1:G1"/>
  </mergeCells>
  <phoneticPr fontId="1" type="noConversion"/>
  <conditionalFormatting sqref="B1:B2">
    <cfRule type="duplicateValues" dxfId="11" priority="1"/>
    <cfRule type="duplicateValues" dxfId="10" priority="2"/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C6696-A59B-4FC5-BF33-BC7EA4F84142}">
  <dimension ref="A1:G79"/>
  <sheetViews>
    <sheetView workbookViewId="0">
      <selection sqref="A1:G1"/>
    </sheetView>
  </sheetViews>
  <sheetFormatPr defaultRowHeight="14.25" x14ac:dyDescent="0.2"/>
  <cols>
    <col min="2" max="2" width="9.75" customWidth="1"/>
    <col min="3" max="3" width="23.5" customWidth="1"/>
    <col min="4" max="4" width="9.125" bestFit="1" customWidth="1"/>
    <col min="5" max="6" width="11.625" bestFit="1" customWidth="1"/>
    <col min="7" max="7" width="9" style="87"/>
  </cols>
  <sheetData>
    <row r="1" spans="1:7" ht="19.5" thickBot="1" x14ac:dyDescent="0.25">
      <c r="A1" s="209" t="s">
        <v>8000</v>
      </c>
      <c r="B1" s="210"/>
      <c r="C1" s="210"/>
      <c r="D1" s="210"/>
      <c r="E1" s="210"/>
      <c r="F1" s="210"/>
      <c r="G1" s="211"/>
    </row>
    <row r="2" spans="1:7" ht="16.5" thickBot="1" x14ac:dyDescent="0.25">
      <c r="A2" s="35" t="s">
        <v>62</v>
      </c>
      <c r="B2" s="35" t="s">
        <v>907</v>
      </c>
      <c r="C2" s="35" t="s">
        <v>59</v>
      </c>
      <c r="D2" s="35" t="s">
        <v>60</v>
      </c>
      <c r="E2" s="35" t="s">
        <v>908</v>
      </c>
      <c r="F2" s="35" t="s">
        <v>61</v>
      </c>
      <c r="G2" s="86" t="s">
        <v>909</v>
      </c>
    </row>
    <row r="3" spans="1:7" ht="15.75" thickBot="1" x14ac:dyDescent="0.25">
      <c r="A3" s="36" t="s">
        <v>15</v>
      </c>
      <c r="B3" s="36" t="s">
        <v>926</v>
      </c>
      <c r="C3" s="36" t="s">
        <v>910</v>
      </c>
      <c r="D3" s="36">
        <v>1</v>
      </c>
      <c r="E3" s="36">
        <v>8.4399966696271203E-170</v>
      </c>
      <c r="F3" s="36">
        <v>1.10838256263878E-165</v>
      </c>
      <c r="G3" s="206" t="s">
        <v>911</v>
      </c>
    </row>
    <row r="4" spans="1:7" ht="15.75" thickBot="1" x14ac:dyDescent="0.25">
      <c r="A4" s="36" t="s">
        <v>63</v>
      </c>
      <c r="B4" s="36" t="s">
        <v>1551</v>
      </c>
      <c r="C4" s="36" t="s">
        <v>912</v>
      </c>
      <c r="D4" s="36">
        <v>1</v>
      </c>
      <c r="E4" s="36">
        <v>7.0428014269621699E-36</v>
      </c>
      <c r="F4" s="36">
        <v>9.2176185076080904E-33</v>
      </c>
      <c r="G4" s="207"/>
    </row>
    <row r="5" spans="1:7" ht="15.75" thickBot="1" x14ac:dyDescent="0.25">
      <c r="A5" s="36" t="s">
        <v>64</v>
      </c>
      <c r="B5" s="36" t="s">
        <v>913</v>
      </c>
      <c r="C5" s="36" t="s">
        <v>914</v>
      </c>
      <c r="D5" s="36">
        <v>1</v>
      </c>
      <c r="E5" s="36">
        <v>3.5710686622520699E-62</v>
      </c>
      <c r="F5" s="36">
        <v>1.5579382217185E-58</v>
      </c>
      <c r="G5" s="207"/>
    </row>
    <row r="6" spans="1:7" ht="15.75" thickBot="1" x14ac:dyDescent="0.25">
      <c r="A6" s="36" t="s">
        <v>64</v>
      </c>
      <c r="B6" s="36" t="s">
        <v>915</v>
      </c>
      <c r="C6" s="36" t="s">
        <v>916</v>
      </c>
      <c r="D6" s="36">
        <v>1</v>
      </c>
      <c r="E6" s="36">
        <v>2.0296166015070499E-16</v>
      </c>
      <c r="F6" s="36">
        <v>9.0352339048445201E-14</v>
      </c>
      <c r="G6" s="207"/>
    </row>
    <row r="7" spans="1:7" ht="15.75" thickBot="1" x14ac:dyDescent="0.25">
      <c r="A7" s="36" t="s">
        <v>64</v>
      </c>
      <c r="B7" s="36" t="s">
        <v>1542</v>
      </c>
      <c r="C7" s="36" t="s">
        <v>918</v>
      </c>
      <c r="D7" s="36">
        <v>1</v>
      </c>
      <c r="E7" s="36">
        <v>7.9285989959258503E-4</v>
      </c>
      <c r="F7" s="36">
        <v>2.3691086760863699E-2</v>
      </c>
      <c r="G7" s="207"/>
    </row>
    <row r="8" spans="1:7" ht="15.75" thickBot="1" x14ac:dyDescent="0.25">
      <c r="A8" s="36" t="s">
        <v>253</v>
      </c>
      <c r="B8" s="36" t="s">
        <v>1543</v>
      </c>
      <c r="C8" s="36" t="s">
        <v>933</v>
      </c>
      <c r="D8" s="36">
        <v>1</v>
      </c>
      <c r="E8" s="36">
        <v>2.3128265496218901E-13</v>
      </c>
      <c r="F8" s="36">
        <v>8.6589656210566299E-11</v>
      </c>
      <c r="G8" s="207"/>
    </row>
    <row r="9" spans="1:7" ht="15.75" thickBot="1" x14ac:dyDescent="0.25">
      <c r="A9" s="36" t="s">
        <v>63</v>
      </c>
      <c r="B9" s="36" t="s">
        <v>1544</v>
      </c>
      <c r="C9" s="36" t="s">
        <v>934</v>
      </c>
      <c r="D9" s="36">
        <v>1</v>
      </c>
      <c r="E9" s="36">
        <v>5.9647604495884304E-7</v>
      </c>
      <c r="F9" s="36">
        <v>6.0445895744024698E-5</v>
      </c>
      <c r="G9" s="207"/>
    </row>
    <row r="10" spans="1:7" ht="15.75" thickBot="1" x14ac:dyDescent="0.25">
      <c r="A10" s="36" t="s">
        <v>63</v>
      </c>
      <c r="B10" s="36" t="s">
        <v>1542</v>
      </c>
      <c r="C10" s="36" t="s">
        <v>935</v>
      </c>
      <c r="D10" s="36">
        <v>1</v>
      </c>
      <c r="E10" s="36">
        <v>1.03188100696945E-22</v>
      </c>
      <c r="F10" s="36">
        <v>7.6751882565614202E-20</v>
      </c>
      <c r="G10" s="207"/>
    </row>
    <row r="11" spans="1:7" ht="15.75" thickBot="1" x14ac:dyDescent="0.25">
      <c r="A11" s="36" t="s">
        <v>65</v>
      </c>
      <c r="B11" s="36" t="s">
        <v>1545</v>
      </c>
      <c r="C11" s="36" t="s">
        <v>936</v>
      </c>
      <c r="D11" s="36">
        <v>1</v>
      </c>
      <c r="E11" s="36">
        <v>4.5181073202643098E-4</v>
      </c>
      <c r="F11" s="36">
        <v>1.15919410056653E-2</v>
      </c>
      <c r="G11" s="207"/>
    </row>
    <row r="12" spans="1:7" ht="15.75" thickBot="1" x14ac:dyDescent="0.25">
      <c r="A12" s="36" t="s">
        <v>65</v>
      </c>
      <c r="B12" s="36" t="s">
        <v>1546</v>
      </c>
      <c r="C12" s="36" t="s">
        <v>937</v>
      </c>
      <c r="D12" s="36">
        <v>1</v>
      </c>
      <c r="E12" s="36">
        <v>6.2564285556177498E-10</v>
      </c>
      <c r="F12" s="36">
        <v>1.2318263781895299E-7</v>
      </c>
      <c r="G12" s="207"/>
    </row>
    <row r="13" spans="1:7" ht="15.75" thickBot="1" x14ac:dyDescent="0.25">
      <c r="A13" s="36" t="s">
        <v>67</v>
      </c>
      <c r="B13" s="36" t="s">
        <v>938</v>
      </c>
      <c r="C13" s="36" t="s">
        <v>939</v>
      </c>
      <c r="D13" s="36">
        <v>1</v>
      </c>
      <c r="E13" s="36">
        <v>8.4700719280949597E-15</v>
      </c>
      <c r="F13" s="36">
        <v>3.6241152205353599E-12</v>
      </c>
      <c r="G13" s="207"/>
    </row>
    <row r="14" spans="1:7" ht="15.75" thickBot="1" x14ac:dyDescent="0.25">
      <c r="A14" s="36" t="s">
        <v>64</v>
      </c>
      <c r="B14" s="36" t="s">
        <v>913</v>
      </c>
      <c r="C14" s="36" t="s">
        <v>940</v>
      </c>
      <c r="D14" s="36">
        <v>1</v>
      </c>
      <c r="E14" s="36">
        <v>5.2348359096095998E-14</v>
      </c>
      <c r="F14" s="36">
        <v>2.07515054087406E-11</v>
      </c>
      <c r="G14" s="207"/>
    </row>
    <row r="15" spans="1:7" ht="15.75" thickBot="1" x14ac:dyDescent="0.25">
      <c r="A15" s="36" t="s">
        <v>64</v>
      </c>
      <c r="B15" s="36" t="s">
        <v>915</v>
      </c>
      <c r="C15" s="36" t="s">
        <v>941</v>
      </c>
      <c r="D15" s="36">
        <v>1</v>
      </c>
      <c r="E15" s="36">
        <v>7.9248027598002003E-13</v>
      </c>
      <c r="F15" s="36">
        <v>2.7387305537586401E-10</v>
      </c>
      <c r="G15" s="207"/>
    </row>
    <row r="16" spans="1:7" ht="15.75" thickBot="1" x14ac:dyDescent="0.25">
      <c r="A16" s="36" t="s">
        <v>64</v>
      </c>
      <c r="B16" s="36" t="s">
        <v>1547</v>
      </c>
      <c r="C16" s="36" t="s">
        <v>942</v>
      </c>
      <c r="D16" s="36">
        <v>1</v>
      </c>
      <c r="E16" s="36">
        <v>5.0422082805922997E-9</v>
      </c>
      <c r="F16" s="36">
        <v>8.4420972926488196E-7</v>
      </c>
      <c r="G16" s="207"/>
    </row>
    <row r="17" spans="1:7" ht="15.75" thickBot="1" x14ac:dyDescent="0.25">
      <c r="A17" s="36" t="s">
        <v>12</v>
      </c>
      <c r="B17" s="36" t="s">
        <v>975</v>
      </c>
      <c r="C17" s="36" t="s">
        <v>976</v>
      </c>
      <c r="D17" s="36">
        <v>1</v>
      </c>
      <c r="E17" s="36">
        <v>1.17062357659307E-2</v>
      </c>
      <c r="F17" s="36">
        <v>4.8668117652942197E-2</v>
      </c>
      <c r="G17" s="207"/>
    </row>
    <row r="18" spans="1:7" ht="15.75" thickBot="1" x14ac:dyDescent="0.25">
      <c r="A18" s="36" t="s">
        <v>64</v>
      </c>
      <c r="B18" s="36" t="s">
        <v>915</v>
      </c>
      <c r="C18" s="36" t="s">
        <v>977</v>
      </c>
      <c r="D18" s="36">
        <v>1</v>
      </c>
      <c r="E18" s="36">
        <v>2.3484125740486101E-43</v>
      </c>
      <c r="F18" s="36">
        <v>6.1560700112966903E-40</v>
      </c>
      <c r="G18" s="207"/>
    </row>
    <row r="19" spans="1:7" ht="15.75" thickBot="1" x14ac:dyDescent="0.25">
      <c r="A19" s="36" t="s">
        <v>64</v>
      </c>
      <c r="B19" s="36" t="s">
        <v>1542</v>
      </c>
      <c r="C19" s="36" t="s">
        <v>978</v>
      </c>
      <c r="D19" s="36">
        <v>1</v>
      </c>
      <c r="E19" s="36">
        <v>7.2523839549759197E-14</v>
      </c>
      <c r="F19" s="36">
        <v>2.53482906533E-11</v>
      </c>
      <c r="G19" s="207"/>
    </row>
    <row r="20" spans="1:7" ht="15.75" thickBot="1" x14ac:dyDescent="0.25">
      <c r="A20" s="36" t="s">
        <v>64</v>
      </c>
      <c r="B20" s="36" t="s">
        <v>915</v>
      </c>
      <c r="C20" s="36" t="s">
        <v>979</v>
      </c>
      <c r="D20" s="36">
        <v>1</v>
      </c>
      <c r="E20" s="36">
        <v>2.7389271398371098E-11</v>
      </c>
      <c r="F20" s="36">
        <v>6.9202459095812197E-9</v>
      </c>
      <c r="G20" s="207"/>
    </row>
    <row r="21" spans="1:7" ht="15.75" thickBot="1" x14ac:dyDescent="0.25">
      <c r="A21" s="36" t="s">
        <v>64</v>
      </c>
      <c r="B21" s="36" t="s">
        <v>1548</v>
      </c>
      <c r="C21" s="36" t="s">
        <v>980</v>
      </c>
      <c r="D21" s="36">
        <v>1</v>
      </c>
      <c r="E21" s="36">
        <v>3.0018453307951799E-9</v>
      </c>
      <c r="F21" s="36">
        <v>5.29005869177359E-7</v>
      </c>
      <c r="G21" s="207"/>
    </row>
    <row r="22" spans="1:7" ht="15.75" thickBot="1" x14ac:dyDescent="0.25">
      <c r="A22" s="36" t="s">
        <v>64</v>
      </c>
      <c r="B22" s="36" t="s">
        <v>1549</v>
      </c>
      <c r="C22" s="36" t="s">
        <v>981</v>
      </c>
      <c r="D22" s="36">
        <v>1</v>
      </c>
      <c r="E22" s="36">
        <v>2.25300465958497E-8</v>
      </c>
      <c r="F22" s="36">
        <v>3.0880889356964999E-6</v>
      </c>
      <c r="G22" s="207"/>
    </row>
    <row r="23" spans="1:7" ht="15.75" thickBot="1" x14ac:dyDescent="0.25">
      <c r="A23" s="36" t="s">
        <v>64</v>
      </c>
      <c r="B23" s="36" t="s">
        <v>917</v>
      </c>
      <c r="C23" s="36" t="s">
        <v>982</v>
      </c>
      <c r="D23" s="36">
        <v>1</v>
      </c>
      <c r="E23" s="36">
        <v>3.6185669724069801E-14</v>
      </c>
      <c r="F23" s="36">
        <v>4.30725573469556E-12</v>
      </c>
      <c r="G23" s="207"/>
    </row>
    <row r="24" spans="1:7" ht="15.75" thickBot="1" x14ac:dyDescent="0.25">
      <c r="A24" s="36" t="s">
        <v>63</v>
      </c>
      <c r="B24" s="36" t="s">
        <v>915</v>
      </c>
      <c r="C24" s="36" t="s">
        <v>919</v>
      </c>
      <c r="D24" s="36">
        <v>1</v>
      </c>
      <c r="E24" s="36">
        <v>1.84795045944127E-4</v>
      </c>
      <c r="F24" s="36">
        <v>1.04073209965806E-2</v>
      </c>
      <c r="G24" s="206" t="s">
        <v>920</v>
      </c>
    </row>
    <row r="25" spans="1:7" ht="15.75" thickBot="1" x14ac:dyDescent="0.25">
      <c r="A25" s="36" t="s">
        <v>65</v>
      </c>
      <c r="B25" s="36" t="s">
        <v>921</v>
      </c>
      <c r="C25" s="36" t="s">
        <v>922</v>
      </c>
      <c r="D25" s="36">
        <v>1</v>
      </c>
      <c r="E25" s="36">
        <v>7.6378800150391801E-37</v>
      </c>
      <c r="F25" s="36">
        <v>1.05225866986139E-33</v>
      </c>
      <c r="G25" s="207"/>
    </row>
    <row r="26" spans="1:7" ht="15.75" thickBot="1" x14ac:dyDescent="0.25">
      <c r="A26" s="36" t="s">
        <v>65</v>
      </c>
      <c r="B26" s="36" t="s">
        <v>1550</v>
      </c>
      <c r="C26" s="36" t="s">
        <v>923</v>
      </c>
      <c r="D26" s="36">
        <v>1</v>
      </c>
      <c r="E26" s="36">
        <v>5.4656781833670603E-8</v>
      </c>
      <c r="F26" s="36">
        <v>6.0622708528735697E-6</v>
      </c>
      <c r="G26" s="207"/>
    </row>
    <row r="27" spans="1:7" ht="15.75" thickBot="1" x14ac:dyDescent="0.25">
      <c r="A27" s="36" t="s">
        <v>66</v>
      </c>
      <c r="B27" s="36" t="s">
        <v>924</v>
      </c>
      <c r="C27" s="36" t="s">
        <v>925</v>
      </c>
      <c r="D27" s="36">
        <v>1</v>
      </c>
      <c r="E27" s="36">
        <v>5.66792252665097E-17</v>
      </c>
      <c r="F27" s="36">
        <v>2.39296032350993E-14</v>
      </c>
      <c r="G27" s="207"/>
    </row>
    <row r="28" spans="1:7" ht="15.75" thickBot="1" x14ac:dyDescent="0.25">
      <c r="A28" s="36" t="s">
        <v>64</v>
      </c>
      <c r="B28" s="36" t="s">
        <v>926</v>
      </c>
      <c r="C28" s="36" t="s">
        <v>910</v>
      </c>
      <c r="D28" s="36">
        <v>1</v>
      </c>
      <c r="E28" s="36">
        <v>9.3206952790956491E-134</v>
      </c>
      <c r="F28" s="36">
        <v>8.08383901555965E-130</v>
      </c>
      <c r="G28" s="207"/>
    </row>
    <row r="29" spans="1:7" ht="15.75" thickBot="1" x14ac:dyDescent="0.25">
      <c r="A29" s="36" t="s">
        <v>65</v>
      </c>
      <c r="B29" s="36" t="s">
        <v>1552</v>
      </c>
      <c r="C29" s="36" t="s">
        <v>943</v>
      </c>
      <c r="D29" s="36">
        <v>1</v>
      </c>
      <c r="E29" s="36">
        <v>2.22995571296691E-11</v>
      </c>
      <c r="F29" s="36">
        <v>6.9378287767423404E-9</v>
      </c>
      <c r="G29" s="207"/>
    </row>
    <row r="30" spans="1:7" ht="15.75" thickBot="1" x14ac:dyDescent="0.25">
      <c r="A30" s="36" t="s">
        <v>65</v>
      </c>
      <c r="B30" s="36" t="s">
        <v>944</v>
      </c>
      <c r="C30" s="36" t="s">
        <v>945</v>
      </c>
      <c r="D30" s="36">
        <v>1</v>
      </c>
      <c r="E30" s="36">
        <v>1.7361224430095001E-6</v>
      </c>
      <c r="F30" s="36">
        <v>1.7414091316517399E-4</v>
      </c>
      <c r="G30" s="207"/>
    </row>
    <row r="31" spans="1:7" ht="15.75" thickBot="1" x14ac:dyDescent="0.25">
      <c r="A31" s="36" t="s">
        <v>66</v>
      </c>
      <c r="B31" s="36" t="s">
        <v>1553</v>
      </c>
      <c r="C31" s="36" t="s">
        <v>946</v>
      </c>
      <c r="D31" s="36">
        <v>1</v>
      </c>
      <c r="E31" s="36">
        <v>7.4059255190251804E-17</v>
      </c>
      <c r="F31" s="36">
        <v>4.24753464448601E-14</v>
      </c>
      <c r="G31" s="207"/>
    </row>
    <row r="32" spans="1:7" ht="15.75" thickBot="1" x14ac:dyDescent="0.25">
      <c r="A32" s="36" t="s">
        <v>66</v>
      </c>
      <c r="B32" s="36" t="s">
        <v>913</v>
      </c>
      <c r="C32" s="36" t="s">
        <v>947</v>
      </c>
      <c r="D32" s="36">
        <v>1</v>
      </c>
      <c r="E32" s="36">
        <v>1.65431779209992E-15</v>
      </c>
      <c r="F32" s="36">
        <v>7.5582695599738304E-13</v>
      </c>
      <c r="G32" s="207"/>
    </row>
    <row r="33" spans="1:7" ht="15.75" thickBot="1" x14ac:dyDescent="0.25">
      <c r="A33" s="36" t="s">
        <v>64</v>
      </c>
      <c r="B33" s="36" t="s">
        <v>948</v>
      </c>
      <c r="C33" s="36" t="s">
        <v>949</v>
      </c>
      <c r="D33" s="36">
        <v>1</v>
      </c>
      <c r="E33" s="36">
        <v>6.8745144710411793E-176</v>
      </c>
      <c r="F33" s="36">
        <v>1.8530941208138601E-171</v>
      </c>
      <c r="G33" s="207"/>
    </row>
    <row r="34" spans="1:7" ht="15.75" thickBot="1" x14ac:dyDescent="0.25">
      <c r="A34" s="36" t="s">
        <v>64</v>
      </c>
      <c r="B34" s="36" t="s">
        <v>921</v>
      </c>
      <c r="C34" s="36" t="s">
        <v>950</v>
      </c>
      <c r="D34" s="36">
        <v>1</v>
      </c>
      <c r="E34" s="36">
        <v>2.5857482121744099E-80</v>
      </c>
      <c r="F34" s="36">
        <v>7.7446032008192598E-77</v>
      </c>
      <c r="G34" s="207"/>
    </row>
    <row r="35" spans="1:7" ht="15.75" thickBot="1" x14ac:dyDescent="0.25">
      <c r="A35" s="36" t="s">
        <v>64</v>
      </c>
      <c r="B35" s="36" t="s">
        <v>1554</v>
      </c>
      <c r="C35" s="36" t="s">
        <v>951</v>
      </c>
      <c r="D35" s="36">
        <v>1</v>
      </c>
      <c r="E35" s="36">
        <v>2.5103202067582899E-9</v>
      </c>
      <c r="F35" s="36">
        <v>4.4227576139461798E-7</v>
      </c>
      <c r="G35" s="207"/>
    </row>
    <row r="36" spans="1:7" ht="15.75" thickBot="1" x14ac:dyDescent="0.25">
      <c r="A36" s="36" t="s">
        <v>64</v>
      </c>
      <c r="B36" s="36" t="s">
        <v>915</v>
      </c>
      <c r="C36" s="36" t="s">
        <v>916</v>
      </c>
      <c r="D36" s="36">
        <v>1</v>
      </c>
      <c r="E36" s="36">
        <v>5.6840913410968099E-36</v>
      </c>
      <c r="F36" s="36">
        <v>1.51657241071804E-32</v>
      </c>
      <c r="G36" s="207"/>
    </row>
    <row r="37" spans="1:7" ht="15.75" thickBot="1" x14ac:dyDescent="0.25">
      <c r="A37" s="36" t="s">
        <v>64</v>
      </c>
      <c r="B37" s="36" t="s">
        <v>917</v>
      </c>
      <c r="C37" s="36" t="s">
        <v>952</v>
      </c>
      <c r="D37" s="36">
        <v>1</v>
      </c>
      <c r="E37" s="36">
        <v>6.87282490127273E-8</v>
      </c>
      <c r="F37" s="36">
        <v>1.03019011904976E-5</v>
      </c>
      <c r="G37" s="207"/>
    </row>
    <row r="38" spans="1:7" ht="15.75" thickBot="1" x14ac:dyDescent="0.25">
      <c r="A38" s="36" t="s">
        <v>63</v>
      </c>
      <c r="B38" s="36" t="s">
        <v>915</v>
      </c>
      <c r="C38" s="36" t="s">
        <v>983</v>
      </c>
      <c r="D38" s="36">
        <v>1</v>
      </c>
      <c r="E38" s="36">
        <v>7.8203251250625297E-26</v>
      </c>
      <c r="F38" s="36">
        <v>8.2000019098843201E-23</v>
      </c>
      <c r="G38" s="207"/>
    </row>
    <row r="39" spans="1:7" ht="15.75" thickBot="1" x14ac:dyDescent="0.25">
      <c r="A39" s="36" t="s">
        <v>63</v>
      </c>
      <c r="B39" s="36" t="s">
        <v>984</v>
      </c>
      <c r="C39" s="36" t="s">
        <v>985</v>
      </c>
      <c r="D39" s="36">
        <v>1</v>
      </c>
      <c r="E39" s="36">
        <v>7.4484664184005303E-10</v>
      </c>
      <c r="F39" s="36">
        <v>1.43304393816768E-7</v>
      </c>
      <c r="G39" s="207"/>
    </row>
    <row r="40" spans="1:7" ht="15.75" thickBot="1" x14ac:dyDescent="0.25">
      <c r="A40" s="36" t="s">
        <v>63</v>
      </c>
      <c r="B40" s="36" t="s">
        <v>913</v>
      </c>
      <c r="C40" s="36" t="s">
        <v>986</v>
      </c>
      <c r="D40" s="36">
        <v>1</v>
      </c>
      <c r="E40" s="36">
        <v>6.1811634540859102E-18</v>
      </c>
      <c r="F40" s="36">
        <v>1.3181331065838199E-15</v>
      </c>
      <c r="G40" s="207"/>
    </row>
    <row r="41" spans="1:7" ht="15.75" thickBot="1" x14ac:dyDescent="0.25">
      <c r="A41" s="36" t="s">
        <v>63</v>
      </c>
      <c r="B41" s="36" t="s">
        <v>1555</v>
      </c>
      <c r="C41" s="36" t="s">
        <v>987</v>
      </c>
      <c r="D41" s="36" t="s">
        <v>988</v>
      </c>
      <c r="E41" s="36">
        <v>1.3429600508676301E-7</v>
      </c>
      <c r="F41" s="36">
        <v>6.4889254919700002E-6</v>
      </c>
      <c r="G41" s="207"/>
    </row>
    <row r="42" spans="1:7" ht="15.75" thickBot="1" x14ac:dyDescent="0.25">
      <c r="A42" s="36" t="s">
        <v>65</v>
      </c>
      <c r="B42" s="36" t="s">
        <v>1542</v>
      </c>
      <c r="C42" s="36" t="s">
        <v>989</v>
      </c>
      <c r="D42" s="36">
        <v>1</v>
      </c>
      <c r="E42" s="36">
        <v>3.2065078630091002E-9</v>
      </c>
      <c r="F42" s="36">
        <v>5.6036396995969904E-7</v>
      </c>
      <c r="G42" s="207"/>
    </row>
    <row r="43" spans="1:7" ht="15.75" thickBot="1" x14ac:dyDescent="0.25">
      <c r="A43" s="36" t="s">
        <v>65</v>
      </c>
      <c r="B43" s="36" t="s">
        <v>1208</v>
      </c>
      <c r="C43" s="36" t="s">
        <v>68</v>
      </c>
      <c r="D43" s="36">
        <v>1</v>
      </c>
      <c r="E43" s="36">
        <v>5.00725892909825E-4</v>
      </c>
      <c r="F43" s="36">
        <v>1.5982835160139899E-2</v>
      </c>
      <c r="G43" s="207"/>
    </row>
    <row r="44" spans="1:7" ht="15.75" thickBot="1" x14ac:dyDescent="0.25">
      <c r="A44" s="36" t="s">
        <v>67</v>
      </c>
      <c r="B44" s="36" t="s">
        <v>1556</v>
      </c>
      <c r="C44" s="36" t="s">
        <v>990</v>
      </c>
      <c r="D44" s="36">
        <v>1</v>
      </c>
      <c r="E44" s="36">
        <v>1.08394998871838E-4</v>
      </c>
      <c r="F44" s="36">
        <v>2.16380223670535E-3</v>
      </c>
      <c r="G44" s="207"/>
    </row>
    <row r="45" spans="1:7" ht="15.75" thickBot="1" x14ac:dyDescent="0.25">
      <c r="A45" s="36" t="s">
        <v>64</v>
      </c>
      <c r="B45" s="36" t="s">
        <v>915</v>
      </c>
      <c r="C45" s="36" t="s">
        <v>991</v>
      </c>
      <c r="D45" s="36">
        <v>1</v>
      </c>
      <c r="E45" s="36">
        <v>1.97452761194721E-11</v>
      </c>
      <c r="F45" s="36">
        <v>5.1759773187681397E-9</v>
      </c>
      <c r="G45" s="207"/>
    </row>
    <row r="46" spans="1:7" ht="15.75" thickBot="1" x14ac:dyDescent="0.25">
      <c r="A46" s="36" t="s">
        <v>64</v>
      </c>
      <c r="B46" s="36" t="s">
        <v>915</v>
      </c>
      <c r="C46" s="36" t="s">
        <v>992</v>
      </c>
      <c r="D46" s="36">
        <v>1</v>
      </c>
      <c r="E46" s="36">
        <v>2.2470214185570901E-26</v>
      </c>
      <c r="F46" s="36">
        <v>9.77145902367829E-24</v>
      </c>
      <c r="G46" s="207"/>
    </row>
    <row r="47" spans="1:7" ht="15.75" thickBot="1" x14ac:dyDescent="0.25">
      <c r="A47" s="36" t="s">
        <v>64</v>
      </c>
      <c r="B47" s="36" t="s">
        <v>915</v>
      </c>
      <c r="C47" s="36" t="s">
        <v>993</v>
      </c>
      <c r="D47" s="36">
        <v>1</v>
      </c>
      <c r="E47" s="36">
        <v>6.6270839111449704E-16</v>
      </c>
      <c r="F47" s="36">
        <v>1.17580373585098E-13</v>
      </c>
      <c r="G47" s="208"/>
    </row>
    <row r="48" spans="1:7" ht="15.75" thickBot="1" x14ac:dyDescent="0.25">
      <c r="A48" s="36" t="s">
        <v>15</v>
      </c>
      <c r="B48" s="36" t="s">
        <v>913</v>
      </c>
      <c r="C48" s="36" t="s">
        <v>927</v>
      </c>
      <c r="D48" s="36">
        <v>1</v>
      </c>
      <c r="E48" s="36">
        <v>2.1280147059406701E-112</v>
      </c>
      <c r="F48" s="36">
        <v>1.11784612503063E-108</v>
      </c>
      <c r="G48" s="206" t="s">
        <v>928</v>
      </c>
    </row>
    <row r="49" spans="1:7" ht="15.75" thickBot="1" x14ac:dyDescent="0.25">
      <c r="A49" s="36" t="s">
        <v>65</v>
      </c>
      <c r="B49" s="36" t="s">
        <v>929</v>
      </c>
      <c r="C49" s="36" t="s">
        <v>930</v>
      </c>
      <c r="D49" s="36">
        <v>1</v>
      </c>
      <c r="E49" s="36">
        <v>9.0843402628007199E-5</v>
      </c>
      <c r="F49" s="36">
        <v>4.4267197959640204E-3</v>
      </c>
      <c r="G49" s="207"/>
    </row>
    <row r="50" spans="1:7" ht="15.75" thickBot="1" x14ac:dyDescent="0.25">
      <c r="A50" s="99" t="s">
        <v>66</v>
      </c>
      <c r="B50" s="99" t="s">
        <v>1061</v>
      </c>
      <c r="C50" s="99" t="s">
        <v>932</v>
      </c>
      <c r="D50" s="99">
        <v>1</v>
      </c>
      <c r="E50" s="99">
        <v>4.5246571792334701E-30</v>
      </c>
      <c r="F50" s="99">
        <v>4.4014859560209998E-27</v>
      </c>
      <c r="G50" s="207"/>
    </row>
    <row r="51" spans="1:7" ht="15.75" thickBot="1" x14ac:dyDescent="0.25">
      <c r="A51" s="36" t="s">
        <v>63</v>
      </c>
      <c r="B51" s="36" t="s">
        <v>915</v>
      </c>
      <c r="C51" s="36" t="s">
        <v>953</v>
      </c>
      <c r="D51" s="36">
        <v>1</v>
      </c>
      <c r="E51" s="36">
        <v>8.52318034503418E-7</v>
      </c>
      <c r="F51" s="36">
        <v>9.2819173381982498E-5</v>
      </c>
      <c r="G51" s="207"/>
    </row>
    <row r="52" spans="1:7" ht="15.75" thickBot="1" x14ac:dyDescent="0.25">
      <c r="A52" s="36" t="s">
        <v>63</v>
      </c>
      <c r="B52" s="36" t="s">
        <v>954</v>
      </c>
      <c r="C52" s="36" t="s">
        <v>955</v>
      </c>
      <c r="D52" s="36">
        <v>1</v>
      </c>
      <c r="E52" s="36">
        <v>1.7111334425880799E-6</v>
      </c>
      <c r="F52" s="36">
        <v>1.72934664324594E-4</v>
      </c>
      <c r="G52" s="207"/>
    </row>
    <row r="53" spans="1:7" s="100" customFormat="1" ht="15.75" thickBot="1" x14ac:dyDescent="0.25">
      <c r="A53" s="99" t="s">
        <v>63</v>
      </c>
      <c r="B53" s="99" t="s">
        <v>1557</v>
      </c>
      <c r="C53" s="99" t="s">
        <v>957</v>
      </c>
      <c r="D53" s="99">
        <v>1</v>
      </c>
      <c r="E53" s="99">
        <v>1.7024120175532399E-5</v>
      </c>
      <c r="F53" s="99">
        <v>1.1243082930776701E-3</v>
      </c>
      <c r="G53" s="207"/>
    </row>
    <row r="54" spans="1:7" ht="15.75" thickBot="1" x14ac:dyDescent="0.25">
      <c r="A54" s="36" t="s">
        <v>63</v>
      </c>
      <c r="B54" s="36" t="s">
        <v>1558</v>
      </c>
      <c r="C54" s="36" t="s">
        <v>958</v>
      </c>
      <c r="D54" s="36">
        <v>1</v>
      </c>
      <c r="E54" s="36">
        <v>6.0676170089910099E-5</v>
      </c>
      <c r="F54" s="36">
        <v>2.9214296496389001E-3</v>
      </c>
      <c r="G54" s="207"/>
    </row>
    <row r="55" spans="1:7" ht="15.75" thickBot="1" x14ac:dyDescent="0.25">
      <c r="A55" s="36" t="s">
        <v>63</v>
      </c>
      <c r="B55" s="36" t="s">
        <v>915</v>
      </c>
      <c r="C55" s="36" t="s">
        <v>919</v>
      </c>
      <c r="D55" s="36">
        <v>1</v>
      </c>
      <c r="E55" s="36">
        <v>5.8163272992422503E-9</v>
      </c>
      <c r="F55" s="36">
        <v>9.7339872557381104E-7</v>
      </c>
      <c r="G55" s="207"/>
    </row>
    <row r="56" spans="1:7" ht="15.75" thickBot="1" x14ac:dyDescent="0.25">
      <c r="A56" s="36" t="s">
        <v>65</v>
      </c>
      <c r="B56" s="36" t="s">
        <v>959</v>
      </c>
      <c r="C56" s="36" t="s">
        <v>960</v>
      </c>
      <c r="D56" s="36">
        <v>1</v>
      </c>
      <c r="E56" s="36">
        <v>0</v>
      </c>
      <c r="F56" s="36">
        <v>0</v>
      </c>
      <c r="G56" s="207"/>
    </row>
    <row r="57" spans="1:7" ht="15.75" thickBot="1" x14ac:dyDescent="0.25">
      <c r="A57" s="36" t="s">
        <v>65</v>
      </c>
      <c r="B57" s="36" t="s">
        <v>917</v>
      </c>
      <c r="C57" s="36" t="s">
        <v>961</v>
      </c>
      <c r="D57" s="36">
        <v>1</v>
      </c>
      <c r="E57" s="36">
        <v>2.2495585977034399E-9</v>
      </c>
      <c r="F57" s="36">
        <v>4.6890994488535498E-7</v>
      </c>
      <c r="G57" s="207"/>
    </row>
    <row r="58" spans="1:7" ht="15.75" thickBot="1" x14ac:dyDescent="0.25">
      <c r="A58" s="36" t="s">
        <v>66</v>
      </c>
      <c r="B58" s="36" t="s">
        <v>1559</v>
      </c>
      <c r="C58" s="36" t="s">
        <v>962</v>
      </c>
      <c r="D58" s="36">
        <v>1</v>
      </c>
      <c r="E58" s="36">
        <v>3.5447753477786501E-7</v>
      </c>
      <c r="F58" s="36">
        <v>3.6933248827808903E-5</v>
      </c>
      <c r="G58" s="207"/>
    </row>
    <row r="59" spans="1:7" ht="15.75" thickBot="1" x14ac:dyDescent="0.25">
      <c r="A59" s="36" t="s">
        <v>64</v>
      </c>
      <c r="B59" s="36" t="s">
        <v>948</v>
      </c>
      <c r="C59" s="36" t="s">
        <v>963</v>
      </c>
      <c r="D59" s="36">
        <v>1</v>
      </c>
      <c r="E59" s="36">
        <v>3.9955693259298402E-22</v>
      </c>
      <c r="F59" s="36">
        <v>4.6350341384840897E-19</v>
      </c>
      <c r="G59" s="207"/>
    </row>
    <row r="60" spans="1:7" ht="15.75" thickBot="1" x14ac:dyDescent="0.25">
      <c r="A60" s="36" t="s">
        <v>64</v>
      </c>
      <c r="B60" s="36" t="s">
        <v>948</v>
      </c>
      <c r="C60" s="36" t="s">
        <v>964</v>
      </c>
      <c r="D60" s="36">
        <v>1</v>
      </c>
      <c r="E60" s="36">
        <v>5.3252723252105599E-20</v>
      </c>
      <c r="F60" s="36">
        <v>5.2623552188497398E-17</v>
      </c>
      <c r="G60" s="207"/>
    </row>
    <row r="61" spans="1:7" ht="15.75" thickBot="1" x14ac:dyDescent="0.25">
      <c r="A61" s="36" t="s">
        <v>64</v>
      </c>
      <c r="B61" s="36" t="s">
        <v>1560</v>
      </c>
      <c r="C61" s="36" t="s">
        <v>965</v>
      </c>
      <c r="D61" s="36">
        <v>1</v>
      </c>
      <c r="E61" s="36">
        <v>4.9490085393908503E-10</v>
      </c>
      <c r="F61" s="36">
        <v>1.2114174021971301E-7</v>
      </c>
      <c r="G61" s="207"/>
    </row>
    <row r="62" spans="1:7" ht="15.75" thickBot="1" x14ac:dyDescent="0.25">
      <c r="A62" s="36" t="s">
        <v>64</v>
      </c>
      <c r="B62" s="36" t="s">
        <v>1561</v>
      </c>
      <c r="C62" s="36" t="s">
        <v>966</v>
      </c>
      <c r="D62" s="36">
        <v>1</v>
      </c>
      <c r="E62" s="36">
        <v>3.2349258277329501E-7</v>
      </c>
      <c r="F62" s="36">
        <v>3.9958822226732798E-5</v>
      </c>
      <c r="G62" s="207"/>
    </row>
    <row r="63" spans="1:7" ht="15.75" thickBot="1" x14ac:dyDescent="0.25">
      <c r="A63" s="36" t="s">
        <v>64</v>
      </c>
      <c r="B63" s="36" t="s">
        <v>917</v>
      </c>
      <c r="C63" s="36" t="s">
        <v>967</v>
      </c>
      <c r="D63" s="36">
        <v>1</v>
      </c>
      <c r="E63" s="36">
        <v>5.4683482019954904E-6</v>
      </c>
      <c r="F63" s="36">
        <v>4.6317777262679902E-4</v>
      </c>
      <c r="G63" s="207"/>
    </row>
    <row r="64" spans="1:7" ht="15.75" thickBot="1" x14ac:dyDescent="0.25">
      <c r="A64" s="36" t="s">
        <v>64</v>
      </c>
      <c r="B64" s="36" t="s">
        <v>915</v>
      </c>
      <c r="C64" s="36" t="s">
        <v>968</v>
      </c>
      <c r="D64" s="36">
        <v>1</v>
      </c>
      <c r="E64" s="36">
        <v>1.21397241270654E-5</v>
      </c>
      <c r="F64" s="36">
        <v>8.5687825247151303E-4</v>
      </c>
      <c r="G64" s="207"/>
    </row>
    <row r="65" spans="1:7" ht="15.75" thickBot="1" x14ac:dyDescent="0.25">
      <c r="A65" s="36" t="s">
        <v>64</v>
      </c>
      <c r="B65" s="36" t="s">
        <v>1562</v>
      </c>
      <c r="C65" s="36" t="s">
        <v>969</v>
      </c>
      <c r="D65" s="36">
        <v>1</v>
      </c>
      <c r="E65" s="36">
        <v>6.0753394864023901E-4</v>
      </c>
      <c r="F65" s="36">
        <v>1.6307458031861299E-2</v>
      </c>
      <c r="G65" s="207"/>
    </row>
    <row r="66" spans="1:7" s="100" customFormat="1" ht="15.75" thickBot="1" x14ac:dyDescent="0.25">
      <c r="A66" s="99" t="s">
        <v>64</v>
      </c>
      <c r="B66" s="99" t="s">
        <v>956</v>
      </c>
      <c r="C66" s="99" t="s">
        <v>970</v>
      </c>
      <c r="D66" s="99">
        <v>1</v>
      </c>
      <c r="E66" s="99">
        <v>2.8234459662248101E-40</v>
      </c>
      <c r="F66" s="99">
        <v>3.7801706318800901E-37</v>
      </c>
      <c r="G66" s="207"/>
    </row>
    <row r="67" spans="1:7" ht="15.75" thickBot="1" x14ac:dyDescent="0.25">
      <c r="A67" s="36" t="s">
        <v>64</v>
      </c>
      <c r="B67" s="36" t="s">
        <v>971</v>
      </c>
      <c r="C67" s="36" t="s">
        <v>972</v>
      </c>
      <c r="D67" s="36">
        <v>1</v>
      </c>
      <c r="E67" s="36">
        <v>1.9300885101919299E-11</v>
      </c>
      <c r="F67" s="36">
        <v>4.6983618215826696E-9</v>
      </c>
      <c r="G67" s="207"/>
    </row>
    <row r="68" spans="1:7" ht="15.75" thickBot="1" x14ac:dyDescent="0.25">
      <c r="A68" s="36" t="s">
        <v>64</v>
      </c>
      <c r="B68" s="36" t="s">
        <v>1563</v>
      </c>
      <c r="C68" s="36" t="s">
        <v>973</v>
      </c>
      <c r="D68" s="36">
        <v>1</v>
      </c>
      <c r="E68" s="36">
        <v>2.34822526054757E-8</v>
      </c>
      <c r="F68" s="36">
        <v>3.4173058587870801E-6</v>
      </c>
      <c r="G68" s="207"/>
    </row>
    <row r="69" spans="1:7" ht="15.75" thickBot="1" x14ac:dyDescent="0.25">
      <c r="A69" s="36" t="s">
        <v>64</v>
      </c>
      <c r="B69" s="36" t="s">
        <v>1564</v>
      </c>
      <c r="C69" s="36" t="s">
        <v>974</v>
      </c>
      <c r="D69" s="36">
        <v>1</v>
      </c>
      <c r="E69" s="36">
        <v>9.6986804698185296E-6</v>
      </c>
      <c r="F69" s="36">
        <v>6.0962809140922695E-4</v>
      </c>
      <c r="G69" s="207"/>
    </row>
    <row r="70" spans="1:7" ht="15.75" thickBot="1" x14ac:dyDescent="0.25">
      <c r="A70" s="36" t="s">
        <v>63</v>
      </c>
      <c r="B70" s="36" t="s">
        <v>917</v>
      </c>
      <c r="C70" s="36" t="s">
        <v>994</v>
      </c>
      <c r="D70" s="36">
        <v>1</v>
      </c>
      <c r="E70" s="36">
        <v>5.5345660459078604E-16</v>
      </c>
      <c r="F70" s="36">
        <v>9.8988391746890699E-14</v>
      </c>
      <c r="G70" s="207"/>
    </row>
    <row r="71" spans="1:7" ht="15.75" thickBot="1" x14ac:dyDescent="0.25">
      <c r="A71" s="36" t="s">
        <v>65</v>
      </c>
      <c r="B71" s="36" t="s">
        <v>913</v>
      </c>
      <c r="C71" s="36" t="s">
        <v>995</v>
      </c>
      <c r="D71" s="36">
        <v>1</v>
      </c>
      <c r="E71" s="36">
        <v>7.4024980115063501E-7</v>
      </c>
      <c r="F71" s="36">
        <v>2.9264278235149299E-5</v>
      </c>
      <c r="G71" s="207"/>
    </row>
    <row r="72" spans="1:7" ht="15.75" thickBot="1" x14ac:dyDescent="0.25">
      <c r="A72" s="36" t="s">
        <v>65</v>
      </c>
      <c r="B72" s="36" t="s">
        <v>1565</v>
      </c>
      <c r="C72" s="36" t="s">
        <v>996</v>
      </c>
      <c r="D72" s="36">
        <v>1</v>
      </c>
      <c r="E72" s="36">
        <v>7.4303303474184106E-5</v>
      </c>
      <c r="F72" s="36">
        <v>1.57693652100522E-3</v>
      </c>
      <c r="G72" s="207"/>
    </row>
    <row r="73" spans="1:7" ht="15.75" thickBot="1" x14ac:dyDescent="0.25">
      <c r="A73" s="36" t="s">
        <v>64</v>
      </c>
      <c r="B73" s="36" t="s">
        <v>1566</v>
      </c>
      <c r="C73" s="36" t="s">
        <v>998</v>
      </c>
      <c r="D73" s="36">
        <v>1</v>
      </c>
      <c r="E73" s="36">
        <v>8.4774601474520005E-22</v>
      </c>
      <c r="F73" s="36">
        <v>2.5407177182458101E-19</v>
      </c>
      <c r="G73" s="207"/>
    </row>
    <row r="74" spans="1:7" ht="15.75" thickBot="1" x14ac:dyDescent="0.25">
      <c r="A74" s="36" t="s">
        <v>64</v>
      </c>
      <c r="B74" s="36" t="s">
        <v>915</v>
      </c>
      <c r="C74" s="36" t="s">
        <v>999</v>
      </c>
      <c r="D74" s="36">
        <v>1</v>
      </c>
      <c r="E74" s="36">
        <v>1.18072067232245E-15</v>
      </c>
      <c r="F74" s="36">
        <v>2.0143094669821099E-13</v>
      </c>
      <c r="G74" s="207"/>
    </row>
    <row r="75" spans="1:7" ht="15.75" thickBot="1" x14ac:dyDescent="0.25">
      <c r="A75" s="36" t="s">
        <v>64</v>
      </c>
      <c r="B75" s="36" t="s">
        <v>1000</v>
      </c>
      <c r="C75" s="36" t="s">
        <v>1001</v>
      </c>
      <c r="D75" s="36">
        <v>1</v>
      </c>
      <c r="E75" s="36">
        <v>2.76757153113387E-7</v>
      </c>
      <c r="F75" s="36">
        <v>1.23998386701994E-5</v>
      </c>
      <c r="G75" s="207"/>
    </row>
    <row r="76" spans="1:7" ht="15.75" thickBot="1" x14ac:dyDescent="0.25">
      <c r="A76" s="36" t="s">
        <v>64</v>
      </c>
      <c r="B76" s="36" t="s">
        <v>915</v>
      </c>
      <c r="C76" s="36" t="s">
        <v>1002</v>
      </c>
      <c r="D76" s="36">
        <v>1</v>
      </c>
      <c r="E76" s="36">
        <v>3.0653520719036603E-26</v>
      </c>
      <c r="F76" s="36">
        <v>1.31214753400968E-23</v>
      </c>
      <c r="G76" s="207"/>
    </row>
    <row r="77" spans="1:7" ht="15.75" thickBot="1" x14ac:dyDescent="0.25">
      <c r="A77" s="36" t="s">
        <v>64</v>
      </c>
      <c r="B77" s="36" t="s">
        <v>917</v>
      </c>
      <c r="C77" s="36" t="s">
        <v>997</v>
      </c>
      <c r="D77" s="36">
        <v>1</v>
      </c>
      <c r="E77" s="36">
        <v>1.265840890576E-16</v>
      </c>
      <c r="F77" s="36">
        <v>2.0270757110310198E-14</v>
      </c>
      <c r="G77" s="207"/>
    </row>
    <row r="78" spans="1:7" ht="15.75" thickBot="1" x14ac:dyDescent="0.25">
      <c r="A78" s="36" t="s">
        <v>64</v>
      </c>
      <c r="B78" s="36" t="s">
        <v>915</v>
      </c>
      <c r="C78" s="36" t="s">
        <v>1003</v>
      </c>
      <c r="D78" s="36">
        <v>1</v>
      </c>
      <c r="E78" s="36">
        <v>7.5781098849169701E-10</v>
      </c>
      <c r="F78" s="36">
        <v>4.1141743397162598E-8</v>
      </c>
      <c r="G78" s="207"/>
    </row>
    <row r="79" spans="1:7" ht="15.75" thickBot="1" x14ac:dyDescent="0.25">
      <c r="A79" s="36" t="s">
        <v>64</v>
      </c>
      <c r="B79" s="36" t="s">
        <v>1567</v>
      </c>
      <c r="C79" s="36" t="s">
        <v>1004</v>
      </c>
      <c r="D79" s="36">
        <v>1</v>
      </c>
      <c r="E79" s="36">
        <v>1.23345005177456E-9</v>
      </c>
      <c r="F79" s="36">
        <v>6.4148048370210495E-8</v>
      </c>
      <c r="G79" s="208"/>
    </row>
  </sheetData>
  <mergeCells count="4">
    <mergeCell ref="G3:G23"/>
    <mergeCell ref="G48:G79"/>
    <mergeCell ref="G24:G47"/>
    <mergeCell ref="A1:G1"/>
  </mergeCells>
  <phoneticPr fontId="1" type="noConversion"/>
  <conditionalFormatting sqref="C1:C1048576">
    <cfRule type="duplicateValues" dxfId="9" priority="1"/>
    <cfRule type="duplicateValues" dxfId="8" priority="2"/>
    <cfRule type="duplicateValues" dxfId="7" priority="3"/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C8853-C419-4394-8EC9-C4CD21548CFC}">
  <dimension ref="A1:G155"/>
  <sheetViews>
    <sheetView workbookViewId="0">
      <selection sqref="A1:G1"/>
    </sheetView>
  </sheetViews>
  <sheetFormatPr defaultRowHeight="14.25" x14ac:dyDescent="0.2"/>
  <cols>
    <col min="3" max="3" width="35.75" customWidth="1"/>
    <col min="4" max="4" width="9.125" bestFit="1" customWidth="1"/>
    <col min="5" max="6" width="11.625" bestFit="1" customWidth="1"/>
    <col min="7" max="7" width="15.625" customWidth="1"/>
  </cols>
  <sheetData>
    <row r="1" spans="1:7" ht="16.5" thickBot="1" x14ac:dyDescent="0.25">
      <c r="A1" s="215" t="s">
        <v>7999</v>
      </c>
      <c r="B1" s="216"/>
      <c r="C1" s="216"/>
      <c r="D1" s="216"/>
      <c r="E1" s="216"/>
      <c r="F1" s="216"/>
      <c r="G1" s="217"/>
    </row>
    <row r="2" spans="1:7" ht="16.5" thickBot="1" x14ac:dyDescent="0.25">
      <c r="A2" s="37" t="s">
        <v>62</v>
      </c>
      <c r="B2" s="33" t="s">
        <v>1005</v>
      </c>
      <c r="C2" s="34" t="s">
        <v>59</v>
      </c>
      <c r="D2" s="34" t="s">
        <v>60</v>
      </c>
      <c r="E2" s="34" t="s">
        <v>908</v>
      </c>
      <c r="F2" s="34" t="s">
        <v>61</v>
      </c>
      <c r="G2" s="34" t="s">
        <v>1006</v>
      </c>
    </row>
    <row r="3" spans="1:7" ht="15.75" thickBot="1" x14ac:dyDescent="0.25">
      <c r="A3" s="36" t="s">
        <v>15</v>
      </c>
      <c r="B3" s="36" t="s">
        <v>1537</v>
      </c>
      <c r="C3" s="36" t="s">
        <v>1007</v>
      </c>
      <c r="D3" s="36">
        <v>1</v>
      </c>
      <c r="E3" s="36">
        <v>5.8956687838344004E-19</v>
      </c>
      <c r="F3" s="36">
        <v>1.83496795228062E-17</v>
      </c>
      <c r="G3" s="212" t="s">
        <v>1008</v>
      </c>
    </row>
    <row r="4" spans="1:7" s="100" customFormat="1" ht="15.75" thickBot="1" x14ac:dyDescent="0.25">
      <c r="A4" s="99" t="s">
        <v>63</v>
      </c>
      <c r="B4" s="99" t="s">
        <v>1538</v>
      </c>
      <c r="C4" s="99" t="s">
        <v>1009</v>
      </c>
      <c r="D4" s="99">
        <v>1</v>
      </c>
      <c r="E4" s="99">
        <v>1.16261356396196E-2</v>
      </c>
      <c r="F4" s="99">
        <v>3.7630183615590701E-2</v>
      </c>
      <c r="G4" s="213"/>
    </row>
    <row r="5" spans="1:7" ht="15.75" thickBot="1" x14ac:dyDescent="0.25">
      <c r="A5" s="36" t="s">
        <v>65</v>
      </c>
      <c r="B5" s="36" t="s">
        <v>1539</v>
      </c>
      <c r="C5" s="36" t="s">
        <v>1010</v>
      </c>
      <c r="D5" s="36">
        <v>1</v>
      </c>
      <c r="E5" s="36">
        <v>1.6956886047636299E-7</v>
      </c>
      <c r="F5" s="36">
        <v>1.9489897994247301E-6</v>
      </c>
      <c r="G5" s="213"/>
    </row>
    <row r="6" spans="1:7" ht="15.75" thickBot="1" x14ac:dyDescent="0.25">
      <c r="A6" s="36" t="s">
        <v>66</v>
      </c>
      <c r="B6" s="36" t="s">
        <v>1540</v>
      </c>
      <c r="C6" s="36" t="s">
        <v>1011</v>
      </c>
      <c r="D6" s="36">
        <v>1</v>
      </c>
      <c r="E6" s="36">
        <v>2.9785635686621897E-11</v>
      </c>
      <c r="F6" s="36">
        <v>5.3660091225912301E-10</v>
      </c>
      <c r="G6" s="213"/>
    </row>
    <row r="7" spans="1:7" ht="15.75" thickBot="1" x14ac:dyDescent="0.25">
      <c r="A7" s="36" t="s">
        <v>66</v>
      </c>
      <c r="B7" s="36" t="s">
        <v>1012</v>
      </c>
      <c r="C7" s="36" t="s">
        <v>1013</v>
      </c>
      <c r="D7" s="36">
        <v>1</v>
      </c>
      <c r="E7" s="36">
        <v>9.16876096073228E-8</v>
      </c>
      <c r="F7" s="36">
        <v>1.10341437350461E-6</v>
      </c>
      <c r="G7" s="213"/>
    </row>
    <row r="8" spans="1:7" ht="15.75" thickBot="1" x14ac:dyDescent="0.25">
      <c r="A8" s="36" t="s">
        <v>67</v>
      </c>
      <c r="B8" s="36" t="s">
        <v>1541</v>
      </c>
      <c r="C8" s="36" t="s">
        <v>1014</v>
      </c>
      <c r="D8" s="36">
        <v>1</v>
      </c>
      <c r="E8" s="36">
        <v>8.7397863108095201E-12</v>
      </c>
      <c r="F8" s="36">
        <v>1.6412939006695601E-10</v>
      </c>
      <c r="G8" s="213"/>
    </row>
    <row r="9" spans="1:7" ht="15.75" thickBot="1" x14ac:dyDescent="0.25">
      <c r="A9" s="36" t="s">
        <v>67</v>
      </c>
      <c r="B9" s="36" t="s">
        <v>1015</v>
      </c>
      <c r="C9" s="36" t="s">
        <v>1016</v>
      </c>
      <c r="D9" s="36">
        <v>1</v>
      </c>
      <c r="E9" s="36">
        <v>5.5114366127376197E-10</v>
      </c>
      <c r="F9" s="36">
        <v>8.6171108406653893E-9</v>
      </c>
      <c r="G9" s="213"/>
    </row>
    <row r="10" spans="1:7" ht="15.75" thickBot="1" x14ac:dyDescent="0.25">
      <c r="A10" s="36" t="s">
        <v>67</v>
      </c>
      <c r="B10" s="36" t="s">
        <v>1208</v>
      </c>
      <c r="C10" s="36" t="s">
        <v>69</v>
      </c>
      <c r="D10" s="36">
        <v>1</v>
      </c>
      <c r="E10" s="36">
        <v>6.5408700271115998E-10</v>
      </c>
      <c r="F10" s="36">
        <v>1.0145084986236901E-8</v>
      </c>
      <c r="G10" s="213"/>
    </row>
    <row r="11" spans="1:7" ht="15.75" thickBot="1" x14ac:dyDescent="0.25">
      <c r="A11" s="36" t="s">
        <v>67</v>
      </c>
      <c r="B11" s="36" t="s">
        <v>1568</v>
      </c>
      <c r="C11" s="36" t="s">
        <v>1017</v>
      </c>
      <c r="D11" s="36">
        <v>1</v>
      </c>
      <c r="E11" s="36">
        <v>7.0659956026924905E-5</v>
      </c>
      <c r="F11" s="36">
        <v>4.6554201341702199E-4</v>
      </c>
      <c r="G11" s="213"/>
    </row>
    <row r="12" spans="1:7" ht="15.75" thickBot="1" x14ac:dyDescent="0.25">
      <c r="A12" s="36" t="s">
        <v>67</v>
      </c>
      <c r="B12" s="36" t="s">
        <v>1018</v>
      </c>
      <c r="C12" s="36" t="s">
        <v>1019</v>
      </c>
      <c r="D12" s="36">
        <v>1</v>
      </c>
      <c r="E12" s="36">
        <v>9.9951127118265208E-28</v>
      </c>
      <c r="F12" s="36">
        <v>5.1531424674159701E-26</v>
      </c>
      <c r="G12" s="213"/>
    </row>
    <row r="13" spans="1:7" ht="15.75" thickBot="1" x14ac:dyDescent="0.25">
      <c r="A13" s="36" t="s">
        <v>67</v>
      </c>
      <c r="B13" s="36" t="s">
        <v>1569</v>
      </c>
      <c r="C13" s="36" t="s">
        <v>1020</v>
      </c>
      <c r="D13" s="36">
        <v>1</v>
      </c>
      <c r="E13" s="36">
        <v>6.2397879395756102E-27</v>
      </c>
      <c r="F13" s="36">
        <v>3.0418683093455601E-25</v>
      </c>
      <c r="G13" s="213"/>
    </row>
    <row r="14" spans="1:7" ht="15.75" thickBot="1" x14ac:dyDescent="0.25">
      <c r="A14" s="36" t="s">
        <v>67</v>
      </c>
      <c r="B14" s="36" t="s">
        <v>1021</v>
      </c>
      <c r="C14" s="36" t="s">
        <v>1022</v>
      </c>
      <c r="D14" s="36">
        <v>1</v>
      </c>
      <c r="E14" s="36">
        <v>7.2866405498997699E-18</v>
      </c>
      <c r="F14" s="36">
        <v>2.1651156173767399E-16</v>
      </c>
      <c r="G14" s="213"/>
    </row>
    <row r="15" spans="1:7" ht="15.75" thickBot="1" x14ac:dyDescent="0.25">
      <c r="A15" s="36" t="s">
        <v>67</v>
      </c>
      <c r="B15" s="36" t="s">
        <v>1023</v>
      </c>
      <c r="C15" s="36" t="s">
        <v>1024</v>
      </c>
      <c r="D15" s="36">
        <v>1</v>
      </c>
      <c r="E15" s="36">
        <v>1.4969300322800301E-11</v>
      </c>
      <c r="F15" s="36">
        <v>2.7864890919663099E-10</v>
      </c>
      <c r="G15" s="213"/>
    </row>
    <row r="16" spans="1:7" ht="15.75" thickBot="1" x14ac:dyDescent="0.25">
      <c r="A16" s="36" t="s">
        <v>67</v>
      </c>
      <c r="B16" s="36" t="s">
        <v>1570</v>
      </c>
      <c r="C16" s="36" t="s">
        <v>1025</v>
      </c>
      <c r="D16" s="36">
        <v>1</v>
      </c>
      <c r="E16" s="36">
        <v>6.67669249785654E-7</v>
      </c>
      <c r="F16" s="36">
        <v>7.00830938588998E-6</v>
      </c>
      <c r="G16" s="213"/>
    </row>
    <row r="17" spans="1:7" ht="15.75" thickBot="1" x14ac:dyDescent="0.25">
      <c r="A17" s="36" t="s">
        <v>64</v>
      </c>
      <c r="B17" s="36" t="s">
        <v>1572</v>
      </c>
      <c r="C17" s="36" t="s">
        <v>1026</v>
      </c>
      <c r="D17" s="36">
        <v>1</v>
      </c>
      <c r="E17" s="36">
        <v>7.0680517238803301E-15</v>
      </c>
      <c r="F17" s="36">
        <v>1.6835666468422301E-13</v>
      </c>
      <c r="G17" s="213"/>
    </row>
    <row r="18" spans="1:7" ht="15.75" thickBot="1" x14ac:dyDescent="0.25">
      <c r="A18" s="36" t="s">
        <v>64</v>
      </c>
      <c r="B18" s="36" t="s">
        <v>1571</v>
      </c>
      <c r="C18" s="36" t="s">
        <v>1027</v>
      </c>
      <c r="D18" s="36">
        <v>1</v>
      </c>
      <c r="E18" s="36">
        <v>7.18991681589966E-15</v>
      </c>
      <c r="F18" s="36">
        <v>1.7105111983307301E-13</v>
      </c>
      <c r="G18" s="213"/>
    </row>
    <row r="19" spans="1:7" ht="15.75" thickBot="1" x14ac:dyDescent="0.25">
      <c r="A19" s="36" t="s">
        <v>64</v>
      </c>
      <c r="B19" s="36" t="s">
        <v>915</v>
      </c>
      <c r="C19" s="36" t="s">
        <v>1028</v>
      </c>
      <c r="D19" s="36">
        <v>1</v>
      </c>
      <c r="E19" s="36">
        <v>1.3398149723274301E-12</v>
      </c>
      <c r="F19" s="36">
        <v>2.6776798714930901E-11</v>
      </c>
      <c r="G19" s="213"/>
    </row>
    <row r="20" spans="1:7" ht="15.75" thickBot="1" x14ac:dyDescent="0.25">
      <c r="A20" s="36" t="s">
        <v>64</v>
      </c>
      <c r="B20" s="36" t="s">
        <v>1573</v>
      </c>
      <c r="C20" s="36" t="s">
        <v>1029</v>
      </c>
      <c r="D20" s="36">
        <v>1</v>
      </c>
      <c r="E20" s="36">
        <v>4.5586164634196697E-5</v>
      </c>
      <c r="F20" s="36">
        <v>3.1520078230333303E-4</v>
      </c>
      <c r="G20" s="213"/>
    </row>
    <row r="21" spans="1:7" ht="15.75" thickBot="1" x14ac:dyDescent="0.25">
      <c r="A21" s="36" t="s">
        <v>64</v>
      </c>
      <c r="B21" s="36" t="s">
        <v>1030</v>
      </c>
      <c r="C21" s="36" t="s">
        <v>1031</v>
      </c>
      <c r="D21" s="36">
        <v>1</v>
      </c>
      <c r="E21" s="36">
        <v>4.8295245595599204E-56</v>
      </c>
      <c r="F21" s="36">
        <v>6.9003116592733499E-54</v>
      </c>
      <c r="G21" s="213"/>
    </row>
    <row r="22" spans="1:7" ht="15.75" thickBot="1" x14ac:dyDescent="0.25">
      <c r="A22" s="36" t="s">
        <v>64</v>
      </c>
      <c r="B22" s="36" t="s">
        <v>1574</v>
      </c>
      <c r="C22" s="36" t="s">
        <v>1032</v>
      </c>
      <c r="D22" s="36">
        <v>1</v>
      </c>
      <c r="E22" s="36">
        <v>5.9086795265036302E-18</v>
      </c>
      <c r="F22" s="36">
        <v>1.7654398304940299E-16</v>
      </c>
      <c r="G22" s="213"/>
    </row>
    <row r="23" spans="1:7" ht="15.75" thickBot="1" x14ac:dyDescent="0.25">
      <c r="A23" s="36" t="s">
        <v>64</v>
      </c>
      <c r="B23" s="36" t="s">
        <v>1575</v>
      </c>
      <c r="C23" s="36" t="s">
        <v>1033</v>
      </c>
      <c r="D23" s="36">
        <v>1</v>
      </c>
      <c r="E23" s="36">
        <v>8.8250990786124698E-10</v>
      </c>
      <c r="F23" s="36">
        <v>1.37182283767713E-8</v>
      </c>
      <c r="G23" s="213"/>
    </row>
    <row r="24" spans="1:7" ht="15.75" thickBot="1" x14ac:dyDescent="0.25">
      <c r="A24" s="36" t="s">
        <v>64</v>
      </c>
      <c r="B24" s="36" t="s">
        <v>1034</v>
      </c>
      <c r="C24" s="36" t="s">
        <v>1035</v>
      </c>
      <c r="D24" s="36">
        <v>1</v>
      </c>
      <c r="E24" s="36">
        <v>2.9085947534664598E-5</v>
      </c>
      <c r="F24" s="36">
        <v>2.2534688108699901E-4</v>
      </c>
      <c r="G24" s="213"/>
    </row>
    <row r="25" spans="1:7" ht="15.75" thickBot="1" x14ac:dyDescent="0.25">
      <c r="A25" s="36" t="s">
        <v>15</v>
      </c>
      <c r="B25" s="36" t="s">
        <v>1576</v>
      </c>
      <c r="C25" s="36" t="s">
        <v>1063</v>
      </c>
      <c r="D25" s="36">
        <v>1</v>
      </c>
      <c r="E25" s="36">
        <v>3.5590290660558001E-13</v>
      </c>
      <c r="F25" s="36">
        <v>1.47842958752919E-11</v>
      </c>
      <c r="G25" s="213"/>
    </row>
    <row r="26" spans="1:7" ht="15.75" thickBot="1" x14ac:dyDescent="0.25">
      <c r="A26" s="36" t="s">
        <v>15</v>
      </c>
      <c r="B26" s="36" t="s">
        <v>1577</v>
      </c>
      <c r="C26" s="36" t="s">
        <v>1064</v>
      </c>
      <c r="D26" s="36">
        <v>1</v>
      </c>
      <c r="E26" s="36">
        <v>3.2599753021880298E-7</v>
      </c>
      <c r="F26" s="36">
        <v>2.7400790156627101E-6</v>
      </c>
      <c r="G26" s="213"/>
    </row>
    <row r="27" spans="1:7" ht="15.75" thickBot="1" x14ac:dyDescent="0.25">
      <c r="A27" s="36" t="s">
        <v>70</v>
      </c>
      <c r="B27" s="36" t="s">
        <v>921</v>
      </c>
      <c r="C27" s="36" t="s">
        <v>1065</v>
      </c>
      <c r="D27" s="36">
        <v>1</v>
      </c>
      <c r="E27" s="36">
        <v>1.58958380372787E-69</v>
      </c>
      <c r="F27" s="36">
        <v>3.1448470480570702E-67</v>
      </c>
      <c r="G27" s="213"/>
    </row>
    <row r="28" spans="1:7" ht="15.75" thickBot="1" x14ac:dyDescent="0.25">
      <c r="A28" s="36" t="s">
        <v>63</v>
      </c>
      <c r="B28" s="36" t="s">
        <v>1578</v>
      </c>
      <c r="C28" s="36" t="s">
        <v>1067</v>
      </c>
      <c r="D28" s="36">
        <v>1</v>
      </c>
      <c r="E28" s="36">
        <v>1.9469389357194E-9</v>
      </c>
      <c r="F28" s="36">
        <v>2.9374665642148501E-8</v>
      </c>
      <c r="G28" s="213"/>
    </row>
    <row r="29" spans="1:7" ht="15.75" thickBot="1" x14ac:dyDescent="0.25">
      <c r="A29" s="36" t="s">
        <v>65</v>
      </c>
      <c r="B29" s="36" t="s">
        <v>1066</v>
      </c>
      <c r="C29" s="36" t="s">
        <v>1068</v>
      </c>
      <c r="D29" s="36">
        <v>1</v>
      </c>
      <c r="E29" s="36">
        <v>7.2417714887129003E-10</v>
      </c>
      <c r="F29" s="36">
        <v>1.1438502924551101E-8</v>
      </c>
      <c r="G29" s="213"/>
    </row>
    <row r="30" spans="1:7" ht="15.75" thickBot="1" x14ac:dyDescent="0.25">
      <c r="A30" s="36" t="s">
        <v>65</v>
      </c>
      <c r="B30" s="36" t="s">
        <v>1552</v>
      </c>
      <c r="C30" s="36" t="s">
        <v>1069</v>
      </c>
      <c r="D30" s="36">
        <v>1</v>
      </c>
      <c r="E30" s="36">
        <v>1.9509241086035801E-4</v>
      </c>
      <c r="F30" s="36">
        <v>9.1812196029431297E-4</v>
      </c>
      <c r="G30" s="213"/>
    </row>
    <row r="31" spans="1:7" ht="15.75" thickBot="1" x14ac:dyDescent="0.25">
      <c r="A31" s="36" t="s">
        <v>65</v>
      </c>
      <c r="B31" s="36" t="s">
        <v>1579</v>
      </c>
      <c r="C31" s="36" t="s">
        <v>1070</v>
      </c>
      <c r="D31" s="36">
        <v>1</v>
      </c>
      <c r="E31" s="36">
        <v>1.6759249319455299E-2</v>
      </c>
      <c r="F31" s="36">
        <v>4.1022382226785697E-2</v>
      </c>
      <c r="G31" s="213"/>
    </row>
    <row r="32" spans="1:7" ht="15.75" thickBot="1" x14ac:dyDescent="0.25">
      <c r="A32" s="36" t="s">
        <v>66</v>
      </c>
      <c r="B32" s="36" t="s">
        <v>1071</v>
      </c>
      <c r="C32" s="36" t="s">
        <v>1072</v>
      </c>
      <c r="D32" s="36">
        <v>1</v>
      </c>
      <c r="E32" s="36">
        <v>4.4962933984275102E-11</v>
      </c>
      <c r="F32" s="36">
        <v>6.3954630773384796E-10</v>
      </c>
      <c r="G32" s="213"/>
    </row>
    <row r="33" spans="1:7" ht="15.75" thickBot="1" x14ac:dyDescent="0.25">
      <c r="A33" s="36" t="s">
        <v>67</v>
      </c>
      <c r="B33" s="36" t="s">
        <v>1580</v>
      </c>
      <c r="C33" s="36" t="s">
        <v>1073</v>
      </c>
      <c r="D33" s="36">
        <v>1</v>
      </c>
      <c r="E33" s="36">
        <v>1.11210730401991E-28</v>
      </c>
      <c r="F33" s="36">
        <v>6.0356856834047397E-27</v>
      </c>
      <c r="G33" s="213"/>
    </row>
    <row r="34" spans="1:7" ht="15.75" thickBot="1" x14ac:dyDescent="0.25">
      <c r="A34" s="36" t="s">
        <v>67</v>
      </c>
      <c r="B34" s="36" t="s">
        <v>58</v>
      </c>
      <c r="C34" s="36" t="s">
        <v>71</v>
      </c>
      <c r="D34" s="36">
        <v>1</v>
      </c>
      <c r="E34" s="36">
        <v>6.80916302979774E-23</v>
      </c>
      <c r="F34" s="36">
        <v>2.6934414658282799E-21</v>
      </c>
      <c r="G34" s="213"/>
    </row>
    <row r="35" spans="1:7" ht="15.75" thickBot="1" x14ac:dyDescent="0.25">
      <c r="A35" s="36" t="s">
        <v>67</v>
      </c>
      <c r="B35" s="36" t="s">
        <v>1581</v>
      </c>
      <c r="C35" s="36" t="s">
        <v>1074</v>
      </c>
      <c r="D35" s="36">
        <v>1</v>
      </c>
      <c r="E35" s="36">
        <v>3.4630677490959398E-19</v>
      </c>
      <c r="F35" s="36">
        <v>1.12355065668831E-17</v>
      </c>
      <c r="G35" s="213"/>
    </row>
    <row r="36" spans="1:7" ht="15.75" thickBot="1" x14ac:dyDescent="0.25">
      <c r="A36" s="36" t="s">
        <v>67</v>
      </c>
      <c r="B36" s="36" t="s">
        <v>1075</v>
      </c>
      <c r="C36" s="36" t="s">
        <v>1076</v>
      </c>
      <c r="D36" s="36">
        <v>1</v>
      </c>
      <c r="E36" s="36">
        <v>2.5408076269539398E-15</v>
      </c>
      <c r="F36" s="36">
        <v>6.3597942164072396E-14</v>
      </c>
      <c r="G36" s="213"/>
    </row>
    <row r="37" spans="1:7" ht="15.75" thickBot="1" x14ac:dyDescent="0.25">
      <c r="A37" s="36" t="s">
        <v>67</v>
      </c>
      <c r="B37" s="36" t="s">
        <v>1559</v>
      </c>
      <c r="C37" s="36" t="s">
        <v>1077</v>
      </c>
      <c r="D37" s="36">
        <v>1</v>
      </c>
      <c r="E37" s="36">
        <v>3.0648368875352099E-3</v>
      </c>
      <c r="F37" s="36">
        <v>1.48057285878968E-2</v>
      </c>
      <c r="G37" s="213"/>
    </row>
    <row r="38" spans="1:7" s="100" customFormat="1" ht="15.75" thickBot="1" x14ac:dyDescent="0.25">
      <c r="A38" s="99" t="s">
        <v>67</v>
      </c>
      <c r="B38" s="99" t="s">
        <v>1582</v>
      </c>
      <c r="C38" s="99" t="s">
        <v>1078</v>
      </c>
      <c r="D38" s="99">
        <v>1</v>
      </c>
      <c r="E38" s="99">
        <v>6.4006494688164698E-22</v>
      </c>
      <c r="F38" s="99">
        <v>2.18215353626817E-20</v>
      </c>
      <c r="G38" s="213"/>
    </row>
    <row r="39" spans="1:7" ht="15.75" thickBot="1" x14ac:dyDescent="0.25">
      <c r="A39" s="36" t="s">
        <v>67</v>
      </c>
      <c r="B39" s="36" t="s">
        <v>1079</v>
      </c>
      <c r="C39" s="36" t="s">
        <v>1080</v>
      </c>
      <c r="D39" s="36">
        <v>1</v>
      </c>
      <c r="E39" s="36">
        <v>4.5340529532314596E-21</v>
      </c>
      <c r="F39" s="36">
        <v>1.4636191949769999E-19</v>
      </c>
      <c r="G39" s="213"/>
    </row>
    <row r="40" spans="1:7" ht="15.75" thickBot="1" x14ac:dyDescent="0.25">
      <c r="A40" s="36" t="s">
        <v>67</v>
      </c>
      <c r="B40" s="36" t="s">
        <v>1583</v>
      </c>
      <c r="C40" s="36" t="s">
        <v>1081</v>
      </c>
      <c r="D40" s="36">
        <v>1</v>
      </c>
      <c r="E40" s="36">
        <v>5.6635088335037303E-15</v>
      </c>
      <c r="F40" s="36">
        <v>1.15911076165321E-13</v>
      </c>
      <c r="G40" s="213"/>
    </row>
    <row r="41" spans="1:7" s="100" customFormat="1" ht="15.75" thickBot="1" x14ac:dyDescent="0.25">
      <c r="A41" s="99" t="s">
        <v>67</v>
      </c>
      <c r="B41" s="99" t="s">
        <v>1584</v>
      </c>
      <c r="C41" s="99" t="s">
        <v>1082</v>
      </c>
      <c r="D41" s="99">
        <v>1</v>
      </c>
      <c r="E41" s="99">
        <v>7.1029116340842206E-14</v>
      </c>
      <c r="F41" s="99">
        <v>1.3163710240136901E-12</v>
      </c>
      <c r="G41" s="213"/>
    </row>
    <row r="42" spans="1:7" ht="15.75" thickBot="1" x14ac:dyDescent="0.25">
      <c r="A42" s="36" t="s">
        <v>67</v>
      </c>
      <c r="B42" s="36" t="s">
        <v>1083</v>
      </c>
      <c r="C42" s="36" t="s">
        <v>1084</v>
      </c>
      <c r="D42" s="36">
        <v>1</v>
      </c>
      <c r="E42" s="36">
        <v>4.1465320334826702E-9</v>
      </c>
      <c r="F42" s="36">
        <v>4.6675294851034497E-8</v>
      </c>
      <c r="G42" s="213"/>
    </row>
    <row r="43" spans="1:7" ht="15.75" thickBot="1" x14ac:dyDescent="0.25">
      <c r="A43" s="36" t="s">
        <v>67</v>
      </c>
      <c r="B43" s="36" t="s">
        <v>1585</v>
      </c>
      <c r="C43" s="36" t="s">
        <v>1085</v>
      </c>
      <c r="D43" s="36">
        <v>1</v>
      </c>
      <c r="E43" s="36">
        <v>1.84126344734905E-7</v>
      </c>
      <c r="F43" s="36">
        <v>1.61955523501248E-6</v>
      </c>
      <c r="G43" s="213"/>
    </row>
    <row r="44" spans="1:7" ht="15.75" thickBot="1" x14ac:dyDescent="0.25">
      <c r="A44" s="36" t="s">
        <v>67</v>
      </c>
      <c r="B44" s="36" t="s">
        <v>1586</v>
      </c>
      <c r="C44" s="36" t="s">
        <v>1086</v>
      </c>
      <c r="D44" s="36">
        <v>1</v>
      </c>
      <c r="E44" s="36">
        <v>3.3633316279783799E-7</v>
      </c>
      <c r="F44" s="36">
        <v>2.8178827547210602E-6</v>
      </c>
      <c r="G44" s="213"/>
    </row>
    <row r="45" spans="1:7" ht="15.75" thickBot="1" x14ac:dyDescent="0.25">
      <c r="A45" s="36" t="s">
        <v>67</v>
      </c>
      <c r="B45" s="36" t="s">
        <v>1083</v>
      </c>
      <c r="C45" s="36" t="s">
        <v>1087</v>
      </c>
      <c r="D45" s="36">
        <v>1</v>
      </c>
      <c r="E45" s="36">
        <v>3.8259491028895998E-5</v>
      </c>
      <c r="F45" s="36">
        <v>2.1385843497851399E-4</v>
      </c>
      <c r="G45" s="213"/>
    </row>
    <row r="46" spans="1:7" ht="15.75" thickBot="1" x14ac:dyDescent="0.25">
      <c r="A46" s="36" t="s">
        <v>64</v>
      </c>
      <c r="B46" s="36" t="s">
        <v>1088</v>
      </c>
      <c r="C46" s="36" t="s">
        <v>1089</v>
      </c>
      <c r="D46" s="36">
        <v>1</v>
      </c>
      <c r="E46" s="36">
        <v>1.1780787270919E-13</v>
      </c>
      <c r="F46" s="36">
        <v>2.6246631407184701E-12</v>
      </c>
      <c r="G46" s="213"/>
    </row>
    <row r="47" spans="1:7" ht="15.75" thickBot="1" x14ac:dyDescent="0.25">
      <c r="A47" s="36" t="s">
        <v>64</v>
      </c>
      <c r="B47" s="36" t="s">
        <v>1587</v>
      </c>
      <c r="C47" s="36" t="s">
        <v>1090</v>
      </c>
      <c r="D47" s="36">
        <v>1</v>
      </c>
      <c r="E47" s="36">
        <v>5.5360895232930002E-6</v>
      </c>
      <c r="F47" s="36">
        <v>5.2567602965165698E-5</v>
      </c>
      <c r="G47" s="213"/>
    </row>
    <row r="48" spans="1:7" ht="15.75" thickBot="1" x14ac:dyDescent="0.25">
      <c r="A48" s="36" t="s">
        <v>64</v>
      </c>
      <c r="B48" s="36" t="s">
        <v>1058</v>
      </c>
      <c r="C48" s="36" t="s">
        <v>1091</v>
      </c>
      <c r="D48" s="36">
        <v>1</v>
      </c>
      <c r="E48" s="36">
        <v>4.4354874357337704E-78</v>
      </c>
      <c r="F48" s="36">
        <v>1.09276183381309E-75</v>
      </c>
      <c r="G48" s="213"/>
    </row>
    <row r="49" spans="1:7" ht="15.75" thickBot="1" x14ac:dyDescent="0.25">
      <c r="A49" s="36" t="s">
        <v>64</v>
      </c>
      <c r="B49" s="36" t="s">
        <v>921</v>
      </c>
      <c r="C49" s="36" t="s">
        <v>1092</v>
      </c>
      <c r="D49" s="36">
        <v>1</v>
      </c>
      <c r="E49" s="36">
        <v>8.9494962298911495E-71</v>
      </c>
      <c r="F49" s="36">
        <v>1.85488963526672E-68</v>
      </c>
      <c r="G49" s="213"/>
    </row>
    <row r="50" spans="1:7" ht="15.75" thickBot="1" x14ac:dyDescent="0.25">
      <c r="A50" s="36" t="s">
        <v>64</v>
      </c>
      <c r="B50" s="36" t="s">
        <v>913</v>
      </c>
      <c r="C50" s="36" t="s">
        <v>1093</v>
      </c>
      <c r="D50" s="36">
        <v>1</v>
      </c>
      <c r="E50" s="36">
        <v>7.4478334224307304E-70</v>
      </c>
      <c r="F50" s="36">
        <v>1.49615515251368E-67</v>
      </c>
      <c r="G50" s="213"/>
    </row>
    <row r="51" spans="1:7" ht="15.75" thickBot="1" x14ac:dyDescent="0.25">
      <c r="A51" s="36" t="s">
        <v>64</v>
      </c>
      <c r="B51" s="36" t="s">
        <v>921</v>
      </c>
      <c r="C51" s="36" t="s">
        <v>1094</v>
      </c>
      <c r="D51" s="36">
        <v>1</v>
      </c>
      <c r="E51" s="36">
        <v>5.8752667235524003E-54</v>
      </c>
      <c r="F51" s="36">
        <v>7.4122024389164697E-52</v>
      </c>
      <c r="G51" s="213"/>
    </row>
    <row r="52" spans="1:7" ht="15.75" thickBot="1" x14ac:dyDescent="0.25">
      <c r="A52" s="36" t="s">
        <v>64</v>
      </c>
      <c r="B52" s="36" t="s">
        <v>921</v>
      </c>
      <c r="C52" s="36" t="s">
        <v>1095</v>
      </c>
      <c r="D52" s="36">
        <v>1</v>
      </c>
      <c r="E52" s="36">
        <v>4.49665286822426E-23</v>
      </c>
      <c r="F52" s="36">
        <v>1.62871136828955E-21</v>
      </c>
      <c r="G52" s="213"/>
    </row>
    <row r="53" spans="1:7" ht="15.75" thickBot="1" x14ac:dyDescent="0.25">
      <c r="A53" s="36" t="s">
        <v>64</v>
      </c>
      <c r="B53" s="36" t="s">
        <v>1588</v>
      </c>
      <c r="C53" s="36" t="s">
        <v>1096</v>
      </c>
      <c r="D53" s="36">
        <v>1</v>
      </c>
      <c r="E53" s="36">
        <v>5.7088669559596299E-22</v>
      </c>
      <c r="F53" s="36">
        <v>1.9488504647697399E-20</v>
      </c>
      <c r="G53" s="213"/>
    </row>
    <row r="54" spans="1:7" ht="15.75" thickBot="1" x14ac:dyDescent="0.25">
      <c r="A54" s="36" t="s">
        <v>64</v>
      </c>
      <c r="B54" s="36" t="s">
        <v>1589</v>
      </c>
      <c r="C54" s="36" t="s">
        <v>1097</v>
      </c>
      <c r="D54" s="36">
        <v>1</v>
      </c>
      <c r="E54" s="36">
        <v>7.1838893964542397E-21</v>
      </c>
      <c r="F54" s="36">
        <v>2.2906870767814702E-19</v>
      </c>
      <c r="G54" s="213"/>
    </row>
    <row r="55" spans="1:7" ht="15.75" thickBot="1" x14ac:dyDescent="0.25">
      <c r="A55" s="36" t="s">
        <v>64</v>
      </c>
      <c r="B55" s="36" t="s">
        <v>921</v>
      </c>
      <c r="C55" s="36" t="s">
        <v>1098</v>
      </c>
      <c r="D55" s="36">
        <v>1</v>
      </c>
      <c r="E55" s="36">
        <v>1.3327789327987E-19</v>
      </c>
      <c r="F55" s="36">
        <v>3.86298799445484E-18</v>
      </c>
      <c r="G55" s="213"/>
    </row>
    <row r="56" spans="1:7" ht="15.75" thickBot="1" x14ac:dyDescent="0.25">
      <c r="A56" s="36" t="s">
        <v>64</v>
      </c>
      <c r="B56" s="36" t="s">
        <v>1590</v>
      </c>
      <c r="C56" s="36" t="s">
        <v>1099</v>
      </c>
      <c r="D56" s="36">
        <v>1</v>
      </c>
      <c r="E56" s="36">
        <v>1.6541756944523001E-10</v>
      </c>
      <c r="F56" s="36">
        <v>2.22101790543043E-9</v>
      </c>
      <c r="G56" s="213"/>
    </row>
    <row r="57" spans="1:7" ht="15.75" thickBot="1" x14ac:dyDescent="0.25">
      <c r="A57" s="36" t="s">
        <v>64</v>
      </c>
      <c r="B57" s="36" t="s">
        <v>1591</v>
      </c>
      <c r="C57" s="36" t="s">
        <v>1100</v>
      </c>
      <c r="D57" s="36">
        <v>1</v>
      </c>
      <c r="E57" s="36">
        <v>5.7951929825935801E-10</v>
      </c>
      <c r="F57" s="36">
        <v>7.3147155505283401E-9</v>
      </c>
      <c r="G57" s="213"/>
    </row>
    <row r="58" spans="1:7" ht="15.75" thickBot="1" x14ac:dyDescent="0.25">
      <c r="A58" s="36" t="s">
        <v>64</v>
      </c>
      <c r="B58" s="36" t="s">
        <v>1592</v>
      </c>
      <c r="C58" s="36" t="s">
        <v>1101</v>
      </c>
      <c r="D58" s="36">
        <v>1</v>
      </c>
      <c r="E58" s="36">
        <v>5.2954937456252899E-6</v>
      </c>
      <c r="F58" s="36">
        <v>3.5660603189016097E-5</v>
      </c>
      <c r="G58" s="213"/>
    </row>
    <row r="59" spans="1:7" s="100" customFormat="1" ht="15.75" thickBot="1" x14ac:dyDescent="0.25">
      <c r="A59" s="99" t="s">
        <v>70</v>
      </c>
      <c r="B59" s="99" t="s">
        <v>1593</v>
      </c>
      <c r="C59" s="99" t="s">
        <v>1145</v>
      </c>
      <c r="D59" s="99">
        <v>1</v>
      </c>
      <c r="E59" s="99">
        <v>4.5633192503514301E-19</v>
      </c>
      <c r="F59" s="99">
        <v>1.26935632725372E-17</v>
      </c>
      <c r="G59" s="213"/>
    </row>
    <row r="60" spans="1:7" ht="15.75" thickBot="1" x14ac:dyDescent="0.25">
      <c r="A60" s="36" t="s">
        <v>70</v>
      </c>
      <c r="B60" s="36" t="s">
        <v>1594</v>
      </c>
      <c r="C60" s="36" t="s">
        <v>1146</v>
      </c>
      <c r="D60" s="36">
        <v>1</v>
      </c>
      <c r="E60" s="36">
        <v>1.06122642336908E-4</v>
      </c>
      <c r="F60" s="36">
        <v>7.1682283835256303E-4</v>
      </c>
      <c r="G60" s="213"/>
    </row>
    <row r="61" spans="1:7" ht="15.75" thickBot="1" x14ac:dyDescent="0.25">
      <c r="A61" s="36" t="s">
        <v>63</v>
      </c>
      <c r="B61" s="36" t="s">
        <v>1595</v>
      </c>
      <c r="C61" s="36" t="s">
        <v>1147</v>
      </c>
      <c r="D61" s="36">
        <v>1</v>
      </c>
      <c r="E61" s="36">
        <v>3.5341156874238201E-3</v>
      </c>
      <c r="F61" s="36">
        <v>1.5850927817497099E-2</v>
      </c>
      <c r="G61" s="213"/>
    </row>
    <row r="62" spans="1:7" ht="15.75" thickBot="1" x14ac:dyDescent="0.25">
      <c r="A62" s="36" t="s">
        <v>65</v>
      </c>
      <c r="B62" s="36" t="s">
        <v>1148</v>
      </c>
      <c r="C62" s="36" t="s">
        <v>1149</v>
      </c>
      <c r="D62" s="36">
        <v>1</v>
      </c>
      <c r="E62" s="36">
        <v>1.71312979780817E-12</v>
      </c>
      <c r="F62" s="36">
        <v>3.6731761331943303E-11</v>
      </c>
      <c r="G62" s="213"/>
    </row>
    <row r="63" spans="1:7" ht="15.75" thickBot="1" x14ac:dyDescent="0.25">
      <c r="A63" s="36" t="s">
        <v>67</v>
      </c>
      <c r="B63" s="36" t="s">
        <v>1596</v>
      </c>
      <c r="C63" s="36" t="s">
        <v>1150</v>
      </c>
      <c r="D63" s="36">
        <v>1</v>
      </c>
      <c r="E63" s="36">
        <v>6.2197359986799604E-36</v>
      </c>
      <c r="F63" s="36">
        <v>5.1521434252419397E-34</v>
      </c>
      <c r="G63" s="213"/>
    </row>
    <row r="64" spans="1:7" ht="15.75" thickBot="1" x14ac:dyDescent="0.25">
      <c r="A64" s="36" t="s">
        <v>67</v>
      </c>
      <c r="B64" s="36" t="s">
        <v>1597</v>
      </c>
      <c r="C64" s="36" t="s">
        <v>1151</v>
      </c>
      <c r="D64" s="36">
        <v>1</v>
      </c>
      <c r="E64" s="36">
        <v>9.2827658598669096E-15</v>
      </c>
      <c r="F64" s="36">
        <v>2.3968946154910899E-13</v>
      </c>
      <c r="G64" s="213"/>
    </row>
    <row r="65" spans="1:7" ht="15.75" thickBot="1" x14ac:dyDescent="0.25">
      <c r="A65" s="36" t="s">
        <v>67</v>
      </c>
      <c r="B65" s="36" t="s">
        <v>1598</v>
      </c>
      <c r="C65" s="36" t="s">
        <v>1152</v>
      </c>
      <c r="D65" s="36">
        <v>1</v>
      </c>
      <c r="E65" s="36">
        <v>3.0458563013565499E-12</v>
      </c>
      <c r="F65" s="36">
        <v>6.3917833744001599E-11</v>
      </c>
      <c r="G65" s="213"/>
    </row>
    <row r="66" spans="1:7" ht="15.75" thickBot="1" x14ac:dyDescent="0.25">
      <c r="A66" s="36" t="s">
        <v>67</v>
      </c>
      <c r="B66" s="36" t="s">
        <v>1153</v>
      </c>
      <c r="C66" s="36" t="s">
        <v>1154</v>
      </c>
      <c r="D66" s="36">
        <v>1</v>
      </c>
      <c r="E66" s="36">
        <v>1.66655479472596E-9</v>
      </c>
      <c r="F66" s="36">
        <v>2.6271877092036399E-8</v>
      </c>
      <c r="G66" s="213"/>
    </row>
    <row r="67" spans="1:7" ht="15.75" thickBot="1" x14ac:dyDescent="0.25">
      <c r="A67" s="36" t="s">
        <v>67</v>
      </c>
      <c r="B67" s="36" t="s">
        <v>1599</v>
      </c>
      <c r="C67" s="36" t="s">
        <v>1155</v>
      </c>
      <c r="D67" s="36">
        <v>1</v>
      </c>
      <c r="E67" s="36">
        <v>1.5012561218577201E-7</v>
      </c>
      <c r="F67" s="36">
        <v>1.8402116056209099E-6</v>
      </c>
      <c r="G67" s="213"/>
    </row>
    <row r="68" spans="1:7" ht="15.75" thickBot="1" x14ac:dyDescent="0.25">
      <c r="A68" s="36" t="s">
        <v>64</v>
      </c>
      <c r="B68" s="36" t="s">
        <v>1600</v>
      </c>
      <c r="C68" s="36" t="s">
        <v>1156</v>
      </c>
      <c r="D68" s="36">
        <v>1</v>
      </c>
      <c r="E68" s="36">
        <v>3.2898951218390702E-18</v>
      </c>
      <c r="F68" s="36">
        <v>8.7885127836264803E-17</v>
      </c>
      <c r="G68" s="213"/>
    </row>
    <row r="69" spans="1:7" ht="15.75" thickBot="1" x14ac:dyDescent="0.25">
      <c r="A69" s="36" t="s">
        <v>64</v>
      </c>
      <c r="B69" s="36" t="s">
        <v>926</v>
      </c>
      <c r="C69" s="36" t="s">
        <v>910</v>
      </c>
      <c r="D69" s="36">
        <v>1</v>
      </c>
      <c r="E69" s="36">
        <v>3.2293126611011598E-115</v>
      </c>
      <c r="F69" s="36">
        <v>2.46101304598718E-112</v>
      </c>
      <c r="G69" s="213"/>
    </row>
    <row r="70" spans="1:7" ht="15.75" thickBot="1" x14ac:dyDescent="0.25">
      <c r="A70" s="36" t="s">
        <v>64</v>
      </c>
      <c r="B70" s="36" t="s">
        <v>1601</v>
      </c>
      <c r="C70" s="36" t="s">
        <v>1158</v>
      </c>
      <c r="D70" s="36">
        <v>1</v>
      </c>
      <c r="E70" s="36">
        <v>4.29173680133443E-36</v>
      </c>
      <c r="F70" s="36">
        <v>3.5885108370530802E-34</v>
      </c>
      <c r="G70" s="213"/>
    </row>
    <row r="71" spans="1:7" ht="15.75" thickBot="1" x14ac:dyDescent="0.25">
      <c r="A71" s="36" t="s">
        <v>64</v>
      </c>
      <c r="B71" s="36" t="s">
        <v>1034</v>
      </c>
      <c r="C71" s="36" t="s">
        <v>1159</v>
      </c>
      <c r="D71" s="36">
        <v>1</v>
      </c>
      <c r="E71" s="36">
        <v>1.0259959507273799E-28</v>
      </c>
      <c r="F71" s="36">
        <v>6.3201824465938701E-27</v>
      </c>
      <c r="G71" s="213"/>
    </row>
    <row r="72" spans="1:7" ht="15.75" thickBot="1" x14ac:dyDescent="0.25">
      <c r="A72" s="36" t="s">
        <v>64</v>
      </c>
      <c r="B72" s="36" t="s">
        <v>913</v>
      </c>
      <c r="C72" s="36" t="s">
        <v>1160</v>
      </c>
      <c r="D72" s="36">
        <v>1</v>
      </c>
      <c r="E72" s="36">
        <v>2.62122083345148E-14</v>
      </c>
      <c r="F72" s="36">
        <v>6.4977530939267099E-13</v>
      </c>
      <c r="G72" s="214"/>
    </row>
    <row r="73" spans="1:7" ht="15.75" thickBot="1" x14ac:dyDescent="0.25">
      <c r="A73" s="36" t="s">
        <v>15</v>
      </c>
      <c r="B73" s="36" t="s">
        <v>1602</v>
      </c>
      <c r="C73" s="36" t="s">
        <v>1036</v>
      </c>
      <c r="D73" s="36">
        <v>1</v>
      </c>
      <c r="E73" s="36">
        <v>1.62986899486427E-42</v>
      </c>
      <c r="F73" s="36">
        <v>1.49931202298113E-40</v>
      </c>
      <c r="G73" s="212" t="s">
        <v>1037</v>
      </c>
    </row>
    <row r="74" spans="1:7" ht="15.75" thickBot="1" x14ac:dyDescent="0.25">
      <c r="A74" s="36" t="s">
        <v>15</v>
      </c>
      <c r="B74" s="36" t="s">
        <v>1603</v>
      </c>
      <c r="C74" s="36" t="s">
        <v>1038</v>
      </c>
      <c r="D74" s="36">
        <v>1</v>
      </c>
      <c r="E74" s="36">
        <v>1.3202835669539E-12</v>
      </c>
      <c r="F74" s="36">
        <v>2.6907539371736601E-11</v>
      </c>
      <c r="G74" s="213"/>
    </row>
    <row r="75" spans="1:7" ht="15.75" thickBot="1" x14ac:dyDescent="0.25">
      <c r="A75" s="36" t="s">
        <v>15</v>
      </c>
      <c r="B75" s="36" t="s">
        <v>1039</v>
      </c>
      <c r="C75" s="36" t="s">
        <v>1040</v>
      </c>
      <c r="D75" s="36">
        <v>1</v>
      </c>
      <c r="E75" s="36">
        <v>2.7060948745994299E-11</v>
      </c>
      <c r="F75" s="36">
        <v>4.9014439937029995E-10</v>
      </c>
      <c r="G75" s="213"/>
    </row>
    <row r="76" spans="1:7" ht="15.75" thickBot="1" x14ac:dyDescent="0.25">
      <c r="A76" s="36" t="s">
        <v>70</v>
      </c>
      <c r="B76" s="36" t="s">
        <v>1604</v>
      </c>
      <c r="C76" s="36" t="s">
        <v>1041</v>
      </c>
      <c r="D76" s="36">
        <v>1</v>
      </c>
      <c r="E76" s="36">
        <v>1.44759334784594E-2</v>
      </c>
      <c r="F76" s="36">
        <v>4.96649303498247E-2</v>
      </c>
      <c r="G76" s="213"/>
    </row>
    <row r="77" spans="1:7" ht="15.75" thickBot="1" x14ac:dyDescent="0.25">
      <c r="A77" s="36" t="s">
        <v>63</v>
      </c>
      <c r="B77" s="36" t="s">
        <v>1605</v>
      </c>
      <c r="C77" s="36" t="s">
        <v>1042</v>
      </c>
      <c r="D77" s="36">
        <v>1</v>
      </c>
      <c r="E77" s="36">
        <v>1.7385965329289299E-6</v>
      </c>
      <c r="F77" s="36">
        <v>2.59598507922544E-5</v>
      </c>
      <c r="G77" s="213"/>
    </row>
    <row r="78" spans="1:7" ht="15.75" thickBot="1" x14ac:dyDescent="0.25">
      <c r="A78" s="36" t="s">
        <v>63</v>
      </c>
      <c r="B78" s="36" t="s">
        <v>1606</v>
      </c>
      <c r="C78" s="36" t="s">
        <v>1043</v>
      </c>
      <c r="D78" s="36">
        <v>1</v>
      </c>
      <c r="E78" s="36">
        <v>4.5786695098526198E-3</v>
      </c>
      <c r="F78" s="36">
        <v>2.0313545554174001E-2</v>
      </c>
      <c r="G78" s="213"/>
    </row>
    <row r="79" spans="1:7" ht="15.75" thickBot="1" x14ac:dyDescent="0.25">
      <c r="A79" s="36" t="s">
        <v>63</v>
      </c>
      <c r="B79" s="36" t="s">
        <v>915</v>
      </c>
      <c r="C79" s="36" t="s">
        <v>935</v>
      </c>
      <c r="D79" s="36">
        <v>1</v>
      </c>
      <c r="E79" s="36">
        <v>7.2170069900081205E-11</v>
      </c>
      <c r="F79" s="36">
        <v>1.2571726638042001E-9</v>
      </c>
      <c r="G79" s="213"/>
    </row>
    <row r="80" spans="1:7" ht="15.75" thickBot="1" x14ac:dyDescent="0.25">
      <c r="A80" s="36" t="s">
        <v>63</v>
      </c>
      <c r="B80" s="36" t="s">
        <v>1044</v>
      </c>
      <c r="C80" s="36" t="s">
        <v>1045</v>
      </c>
      <c r="D80" s="36">
        <v>1</v>
      </c>
      <c r="E80" s="36">
        <v>4.7045590862647202E-5</v>
      </c>
      <c r="F80" s="36">
        <v>3.48316321984996E-4</v>
      </c>
      <c r="G80" s="213"/>
    </row>
    <row r="81" spans="1:7" ht="15.75" thickBot="1" x14ac:dyDescent="0.25">
      <c r="A81" s="36" t="s">
        <v>67</v>
      </c>
      <c r="B81" s="36" t="s">
        <v>1607</v>
      </c>
      <c r="C81" s="36" t="s">
        <v>1046</v>
      </c>
      <c r="D81" s="36">
        <v>1</v>
      </c>
      <c r="E81" s="36">
        <v>7.5154406187167699E-11</v>
      </c>
      <c r="F81" s="36">
        <v>2.5852894033972102E-9</v>
      </c>
      <c r="G81" s="213"/>
    </row>
    <row r="82" spans="1:7" ht="15.75" thickBot="1" x14ac:dyDescent="0.25">
      <c r="A82" s="36" t="s">
        <v>67</v>
      </c>
      <c r="B82" s="36" t="s">
        <v>938</v>
      </c>
      <c r="C82" s="36" t="s">
        <v>1047</v>
      </c>
      <c r="D82" s="36">
        <v>1</v>
      </c>
      <c r="E82" s="36">
        <v>2.2758731444422599E-4</v>
      </c>
      <c r="F82" s="36">
        <v>1.7652207964026199E-3</v>
      </c>
      <c r="G82" s="213"/>
    </row>
    <row r="83" spans="1:7" ht="15.75" thickBot="1" x14ac:dyDescent="0.25">
      <c r="A83" s="36" t="s">
        <v>67</v>
      </c>
      <c r="B83" s="36" t="s">
        <v>1608</v>
      </c>
      <c r="C83" s="36" t="s">
        <v>1048</v>
      </c>
      <c r="D83" s="36">
        <v>1</v>
      </c>
      <c r="E83" s="36">
        <v>7.7717553421119102E-67</v>
      </c>
      <c r="F83" s="36">
        <v>1.5237746003245799E-64</v>
      </c>
      <c r="G83" s="213"/>
    </row>
    <row r="84" spans="1:7" ht="15.75" thickBot="1" x14ac:dyDescent="0.25">
      <c r="A84" s="36" t="s">
        <v>67</v>
      </c>
      <c r="B84" s="36" t="s">
        <v>1609</v>
      </c>
      <c r="C84" s="36" t="s">
        <v>1049</v>
      </c>
      <c r="D84" s="36">
        <v>1</v>
      </c>
      <c r="E84" s="36">
        <v>3.6338766889525302E-25</v>
      </c>
      <c r="F84" s="36">
        <v>1.6516000294746799E-23</v>
      </c>
      <c r="G84" s="213"/>
    </row>
    <row r="85" spans="1:7" ht="15.75" thickBot="1" x14ac:dyDescent="0.25">
      <c r="A85" s="36" t="s">
        <v>67</v>
      </c>
      <c r="B85" s="36" t="s">
        <v>1610</v>
      </c>
      <c r="C85" s="36" t="s">
        <v>1050</v>
      </c>
      <c r="D85" s="36">
        <v>1</v>
      </c>
      <c r="E85" s="36">
        <v>5.5954271129753905E-16</v>
      </c>
      <c r="F85" s="36">
        <v>1.45779600079177E-14</v>
      </c>
      <c r="G85" s="213"/>
    </row>
    <row r="86" spans="1:7" ht="15.75" thickBot="1" x14ac:dyDescent="0.25">
      <c r="A86" s="36" t="s">
        <v>67</v>
      </c>
      <c r="B86" s="36" t="s">
        <v>1611</v>
      </c>
      <c r="C86" s="36" t="s">
        <v>1051</v>
      </c>
      <c r="D86" s="36">
        <v>1</v>
      </c>
      <c r="E86" s="36">
        <v>6.2929204264401895E-5</v>
      </c>
      <c r="F86" s="36">
        <v>4.5390476792322797E-4</v>
      </c>
      <c r="G86" s="213"/>
    </row>
    <row r="87" spans="1:7" ht="15.75" thickBot="1" x14ac:dyDescent="0.25">
      <c r="A87" s="36" t="s">
        <v>64</v>
      </c>
      <c r="B87" s="36" t="s">
        <v>938</v>
      </c>
      <c r="C87" s="36" t="s">
        <v>1052</v>
      </c>
      <c r="D87" s="36">
        <v>1</v>
      </c>
      <c r="E87" s="36">
        <v>5.74697569781756E-16</v>
      </c>
      <c r="F87" s="36">
        <v>3.6324312791381799E-14</v>
      </c>
      <c r="G87" s="213"/>
    </row>
    <row r="88" spans="1:7" ht="15.75" thickBot="1" x14ac:dyDescent="0.25">
      <c r="A88" s="36" t="s">
        <v>64</v>
      </c>
      <c r="B88" s="36" t="s">
        <v>915</v>
      </c>
      <c r="C88" s="36" t="s">
        <v>1053</v>
      </c>
      <c r="D88" s="36">
        <v>1</v>
      </c>
      <c r="E88" s="36">
        <v>1.14419530358127E-10</v>
      </c>
      <c r="F88" s="36">
        <v>3.8068569280208496E-9</v>
      </c>
      <c r="G88" s="213"/>
    </row>
    <row r="89" spans="1:7" ht="15.75" thickBot="1" x14ac:dyDescent="0.25">
      <c r="A89" s="36" t="s">
        <v>64</v>
      </c>
      <c r="B89" s="36" t="s">
        <v>1612</v>
      </c>
      <c r="C89" s="36" t="s">
        <v>1054</v>
      </c>
      <c r="D89" s="36">
        <v>1</v>
      </c>
      <c r="E89" s="36">
        <v>2.5135374497356299E-8</v>
      </c>
      <c r="F89" s="36">
        <v>3.2475290734655501E-7</v>
      </c>
      <c r="G89" s="213"/>
    </row>
    <row r="90" spans="1:7" ht="15.75" thickBot="1" x14ac:dyDescent="0.25">
      <c r="A90" s="36" t="s">
        <v>64</v>
      </c>
      <c r="B90" s="36" t="s">
        <v>938</v>
      </c>
      <c r="C90" s="36" t="s">
        <v>1055</v>
      </c>
      <c r="D90" s="36">
        <v>1</v>
      </c>
      <c r="E90" s="36">
        <v>9.6655472624987404E-6</v>
      </c>
      <c r="F90" s="36">
        <v>8.2736222121726803E-5</v>
      </c>
      <c r="G90" s="213"/>
    </row>
    <row r="91" spans="1:7" ht="15.75" thickBot="1" x14ac:dyDescent="0.25">
      <c r="A91" s="36" t="s">
        <v>15</v>
      </c>
      <c r="B91" s="36" t="s">
        <v>921</v>
      </c>
      <c r="C91" s="36" t="s">
        <v>1102</v>
      </c>
      <c r="D91" s="36">
        <v>1</v>
      </c>
      <c r="E91" s="36">
        <v>4.2388344713843497E-210</v>
      </c>
      <c r="F91" s="36">
        <v>9.2247635183502E-207</v>
      </c>
      <c r="G91" s="213"/>
    </row>
    <row r="92" spans="1:7" ht="15.75" thickBot="1" x14ac:dyDescent="0.25">
      <c r="A92" s="36" t="s">
        <v>15</v>
      </c>
      <c r="B92" s="36" t="s">
        <v>1613</v>
      </c>
      <c r="C92" s="36" t="s">
        <v>1103</v>
      </c>
      <c r="D92" s="36">
        <v>1</v>
      </c>
      <c r="E92" s="36">
        <v>4.2741704728187103E-42</v>
      </c>
      <c r="F92" s="36">
        <v>3.5890662989601498E-40</v>
      </c>
      <c r="G92" s="213"/>
    </row>
    <row r="93" spans="1:7" ht="15.75" thickBot="1" x14ac:dyDescent="0.25">
      <c r="A93" s="36" t="s">
        <v>15</v>
      </c>
      <c r="B93" s="36" t="s">
        <v>1614</v>
      </c>
      <c r="C93" s="36" t="s">
        <v>1104</v>
      </c>
      <c r="D93" s="36">
        <v>1</v>
      </c>
      <c r="E93" s="36">
        <v>9.6834349323012901E-24</v>
      </c>
      <c r="F93" s="36">
        <v>3.6649696124209802E-22</v>
      </c>
      <c r="G93" s="213"/>
    </row>
    <row r="94" spans="1:7" ht="15.75" thickBot="1" x14ac:dyDescent="0.25">
      <c r="A94" s="36" t="s">
        <v>15</v>
      </c>
      <c r="B94" s="36" t="s">
        <v>1615</v>
      </c>
      <c r="C94" s="36" t="s">
        <v>1105</v>
      </c>
      <c r="D94" s="36">
        <v>1</v>
      </c>
      <c r="E94" s="36">
        <v>4.9247224345756E-22</v>
      </c>
      <c r="F94" s="36">
        <v>1.6877838107472599E-20</v>
      </c>
      <c r="G94" s="213"/>
    </row>
    <row r="95" spans="1:7" ht="15.75" thickBot="1" x14ac:dyDescent="0.25">
      <c r="A95" s="36" t="s">
        <v>15</v>
      </c>
      <c r="B95" s="36" t="s">
        <v>1616</v>
      </c>
      <c r="C95" s="36" t="s">
        <v>1106</v>
      </c>
      <c r="D95" s="36">
        <v>1</v>
      </c>
      <c r="E95" s="36">
        <v>8.6774030593339701E-16</v>
      </c>
      <c r="F95" s="36">
        <v>1.91555689682592E-14</v>
      </c>
      <c r="G95" s="213"/>
    </row>
    <row r="96" spans="1:7" ht="15.75" thickBot="1" x14ac:dyDescent="0.25">
      <c r="A96" s="36" t="s">
        <v>15</v>
      </c>
      <c r="B96" s="36" t="s">
        <v>1617</v>
      </c>
      <c r="C96" s="36" t="s">
        <v>1107</v>
      </c>
      <c r="D96" s="36">
        <v>1</v>
      </c>
      <c r="E96" s="36">
        <v>1.22730199138877E-15</v>
      </c>
      <c r="F96" s="36">
        <v>2.6776099837191099E-14</v>
      </c>
      <c r="G96" s="213"/>
    </row>
    <row r="97" spans="1:7" ht="15.75" thickBot="1" x14ac:dyDescent="0.25">
      <c r="A97" s="36" t="s">
        <v>15</v>
      </c>
      <c r="B97" s="36" t="s">
        <v>1108</v>
      </c>
      <c r="C97" s="36" t="s">
        <v>1109</v>
      </c>
      <c r="D97" s="36">
        <v>1</v>
      </c>
      <c r="E97" s="36">
        <v>1.7026828222323801E-12</v>
      </c>
      <c r="F97" s="36">
        <v>2.7773617678075399E-11</v>
      </c>
      <c r="G97" s="213"/>
    </row>
    <row r="98" spans="1:7" ht="15.75" thickBot="1" x14ac:dyDescent="0.25">
      <c r="A98" s="36" t="s">
        <v>15</v>
      </c>
      <c r="B98" s="36" t="s">
        <v>1110</v>
      </c>
      <c r="C98" s="36" t="s">
        <v>1111</v>
      </c>
      <c r="D98" s="36">
        <v>1</v>
      </c>
      <c r="E98" s="36">
        <v>5.2190109415203403E-7</v>
      </c>
      <c r="F98" s="36">
        <v>4.2406493695645199E-6</v>
      </c>
      <c r="G98" s="213"/>
    </row>
    <row r="99" spans="1:7" ht="15.75" thickBot="1" x14ac:dyDescent="0.25">
      <c r="A99" s="36" t="s">
        <v>70</v>
      </c>
      <c r="B99" s="36" t="s">
        <v>1112</v>
      </c>
      <c r="C99" s="36" t="s">
        <v>1113</v>
      </c>
      <c r="D99" s="36">
        <v>1</v>
      </c>
      <c r="E99" s="36">
        <v>4.1513186536195798E-10</v>
      </c>
      <c r="F99" s="36">
        <v>5.3195135740566897E-9</v>
      </c>
      <c r="G99" s="213"/>
    </row>
    <row r="100" spans="1:7" ht="15.75" thickBot="1" x14ac:dyDescent="0.25">
      <c r="A100" s="36" t="s">
        <v>63</v>
      </c>
      <c r="B100" s="36" t="s">
        <v>1114</v>
      </c>
      <c r="C100" s="36" t="s">
        <v>1115</v>
      </c>
      <c r="D100" s="36">
        <v>1</v>
      </c>
      <c r="E100" s="36">
        <v>7.7047882148805298E-3</v>
      </c>
      <c r="F100" s="36">
        <v>2.16938592163455E-2</v>
      </c>
      <c r="G100" s="213"/>
    </row>
    <row r="101" spans="1:7" ht="15.75" thickBot="1" x14ac:dyDescent="0.25">
      <c r="A101" s="36" t="s">
        <v>66</v>
      </c>
      <c r="B101" s="36" t="s">
        <v>1116</v>
      </c>
      <c r="C101" s="36" t="s">
        <v>1117</v>
      </c>
      <c r="D101" s="36">
        <v>1</v>
      </c>
      <c r="E101" s="36">
        <v>1.75014655871105E-8</v>
      </c>
      <c r="F101" s="36">
        <v>1.7951719316865301E-7</v>
      </c>
      <c r="G101" s="213"/>
    </row>
    <row r="102" spans="1:7" ht="15.75" thickBot="1" x14ac:dyDescent="0.25">
      <c r="A102" s="36" t="s">
        <v>67</v>
      </c>
      <c r="B102" s="36" t="s">
        <v>1618</v>
      </c>
      <c r="C102" s="36" t="s">
        <v>1118</v>
      </c>
      <c r="D102" s="36">
        <v>1</v>
      </c>
      <c r="E102" s="36">
        <v>2.4577065253517399E-36</v>
      </c>
      <c r="F102" s="36">
        <v>1.6542011832361001E-34</v>
      </c>
      <c r="G102" s="213"/>
    </row>
    <row r="103" spans="1:7" ht="15.75" thickBot="1" x14ac:dyDescent="0.25">
      <c r="A103" s="36" t="s">
        <v>67</v>
      </c>
      <c r="B103" s="36" t="s">
        <v>1619</v>
      </c>
      <c r="C103" s="36" t="s">
        <v>1119</v>
      </c>
      <c r="D103" s="36">
        <v>1</v>
      </c>
      <c r="E103" s="36">
        <v>1.7703953228219401E-22</v>
      </c>
      <c r="F103" s="36">
        <v>6.1727468431902497E-21</v>
      </c>
      <c r="G103" s="213"/>
    </row>
    <row r="104" spans="1:7" s="100" customFormat="1" ht="15.75" thickBot="1" x14ac:dyDescent="0.25">
      <c r="A104" s="99" t="s">
        <v>67</v>
      </c>
      <c r="B104" s="99" t="s">
        <v>1620</v>
      </c>
      <c r="C104" s="99" t="s">
        <v>1120</v>
      </c>
      <c r="D104" s="99">
        <v>1</v>
      </c>
      <c r="E104" s="99">
        <v>9.4348956286029704E-20</v>
      </c>
      <c r="F104" s="99">
        <v>2.7715669217206501E-18</v>
      </c>
      <c r="G104" s="213"/>
    </row>
    <row r="105" spans="1:7" ht="15.75" thickBot="1" x14ac:dyDescent="0.25">
      <c r="A105" s="36" t="s">
        <v>67</v>
      </c>
      <c r="B105" s="36" t="s">
        <v>1621</v>
      </c>
      <c r="C105" s="36" t="s">
        <v>1121</v>
      </c>
      <c r="D105" s="36">
        <v>1</v>
      </c>
      <c r="E105" s="36">
        <v>4.0046069946470102E-10</v>
      </c>
      <c r="F105" s="36">
        <v>5.1517394908968799E-9</v>
      </c>
      <c r="G105" s="213"/>
    </row>
    <row r="106" spans="1:7" ht="15.75" thickBot="1" x14ac:dyDescent="0.25">
      <c r="A106" s="36" t="s">
        <v>67</v>
      </c>
      <c r="B106" s="36" t="s">
        <v>1622</v>
      </c>
      <c r="C106" s="36" t="s">
        <v>1122</v>
      </c>
      <c r="D106" s="36">
        <v>1</v>
      </c>
      <c r="E106" s="36">
        <v>4.0140718115562903E-10</v>
      </c>
      <c r="F106" s="36">
        <v>5.1613729866466096E-9</v>
      </c>
      <c r="G106" s="213"/>
    </row>
    <row r="107" spans="1:7" ht="15.75" thickBot="1" x14ac:dyDescent="0.25">
      <c r="A107" s="36" t="s">
        <v>67</v>
      </c>
      <c r="B107" s="36" t="s">
        <v>1623</v>
      </c>
      <c r="C107" s="36" t="s">
        <v>1123</v>
      </c>
      <c r="D107" s="36">
        <v>1</v>
      </c>
      <c r="E107" s="36">
        <v>1.2501962507656201E-9</v>
      </c>
      <c r="F107" s="36">
        <v>1.5073349533122898E-8</v>
      </c>
      <c r="G107" s="213"/>
    </row>
    <row r="108" spans="1:7" ht="15.75" thickBot="1" x14ac:dyDescent="0.25">
      <c r="A108" s="36" t="s">
        <v>67</v>
      </c>
      <c r="B108" s="36" t="s">
        <v>1624</v>
      </c>
      <c r="C108" s="36" t="s">
        <v>1124</v>
      </c>
      <c r="D108" s="36">
        <v>1</v>
      </c>
      <c r="E108" s="36">
        <v>3.4816516010974501E-8</v>
      </c>
      <c r="F108" s="36">
        <v>3.4310691155720699E-7</v>
      </c>
      <c r="G108" s="213"/>
    </row>
    <row r="109" spans="1:7" ht="15.75" thickBot="1" x14ac:dyDescent="0.25">
      <c r="A109" s="36" t="s">
        <v>72</v>
      </c>
      <c r="B109" s="36" t="s">
        <v>1125</v>
      </c>
      <c r="C109" s="36" t="s">
        <v>1126</v>
      </c>
      <c r="D109" s="36">
        <v>1</v>
      </c>
      <c r="E109" s="36">
        <v>2.06810434563093E-8</v>
      </c>
      <c r="F109" s="36">
        <v>2.10149980490863E-7</v>
      </c>
      <c r="G109" s="213"/>
    </row>
    <row r="110" spans="1:7" ht="15.75" thickBot="1" x14ac:dyDescent="0.25">
      <c r="A110" s="36" t="s">
        <v>72</v>
      </c>
      <c r="B110" s="36" t="s">
        <v>1127</v>
      </c>
      <c r="C110" s="36" t="s">
        <v>1128</v>
      </c>
      <c r="D110" s="36">
        <v>1</v>
      </c>
      <c r="E110" s="36">
        <v>1.5655825316210299E-2</v>
      </c>
      <c r="F110" s="36">
        <v>3.8860553001884998E-2</v>
      </c>
      <c r="G110" s="213"/>
    </row>
    <row r="111" spans="1:7" ht="15.75" thickBot="1" x14ac:dyDescent="0.25">
      <c r="A111" s="36" t="s">
        <v>63</v>
      </c>
      <c r="B111" s="36" t="s">
        <v>1161</v>
      </c>
      <c r="C111" s="36" t="s">
        <v>1162</v>
      </c>
      <c r="D111" s="36">
        <v>1</v>
      </c>
      <c r="E111" s="36">
        <v>5.7712764431150204E-7</v>
      </c>
      <c r="F111" s="36">
        <v>6.4570996882217703E-6</v>
      </c>
      <c r="G111" s="213"/>
    </row>
    <row r="112" spans="1:7" ht="15.75" thickBot="1" x14ac:dyDescent="0.25">
      <c r="A112" s="36" t="s">
        <v>63</v>
      </c>
      <c r="B112" s="36" t="s">
        <v>1625</v>
      </c>
      <c r="C112" s="36" t="s">
        <v>1163</v>
      </c>
      <c r="D112" s="36">
        <v>1</v>
      </c>
      <c r="E112" s="36">
        <v>1.3953051099119699E-29</v>
      </c>
      <c r="F112" s="36">
        <v>1.31921737813708E-27</v>
      </c>
      <c r="G112" s="213"/>
    </row>
    <row r="113" spans="1:7" ht="15.75" thickBot="1" x14ac:dyDescent="0.25">
      <c r="A113" s="36" t="s">
        <v>65</v>
      </c>
      <c r="B113" s="36" t="s">
        <v>959</v>
      </c>
      <c r="C113" s="36" t="s">
        <v>960</v>
      </c>
      <c r="D113" s="36">
        <v>1</v>
      </c>
      <c r="E113" s="36">
        <v>0</v>
      </c>
      <c r="F113" s="36">
        <v>0</v>
      </c>
      <c r="G113" s="213"/>
    </row>
    <row r="114" spans="1:7" ht="15.75" thickBot="1" x14ac:dyDescent="0.25">
      <c r="A114" s="36" t="s">
        <v>65</v>
      </c>
      <c r="B114" s="36" t="s">
        <v>1626</v>
      </c>
      <c r="C114" s="36" t="s">
        <v>1164</v>
      </c>
      <c r="D114" s="36">
        <v>1</v>
      </c>
      <c r="E114" s="36">
        <v>2.9240574158063099E-5</v>
      </c>
      <c r="F114" s="36">
        <v>2.4064604582474999E-4</v>
      </c>
      <c r="G114" s="213"/>
    </row>
    <row r="115" spans="1:7" ht="15.75" thickBot="1" x14ac:dyDescent="0.25">
      <c r="A115" s="36" t="s">
        <v>67</v>
      </c>
      <c r="B115" s="36" t="s">
        <v>1627</v>
      </c>
      <c r="C115" s="36" t="s">
        <v>1165</v>
      </c>
      <c r="D115" s="36">
        <v>1</v>
      </c>
      <c r="E115" s="36">
        <v>6.8377631443494198E-23</v>
      </c>
      <c r="F115" s="36">
        <v>4.9403348998756197E-21</v>
      </c>
      <c r="G115" s="213"/>
    </row>
    <row r="116" spans="1:7" ht="15.75" thickBot="1" x14ac:dyDescent="0.25">
      <c r="A116" s="36" t="s">
        <v>67</v>
      </c>
      <c r="B116" s="36" t="s">
        <v>1166</v>
      </c>
      <c r="C116" s="36" t="s">
        <v>1167</v>
      </c>
      <c r="D116" s="36">
        <v>1</v>
      </c>
      <c r="E116" s="36">
        <v>8.4168800645832499E-13</v>
      </c>
      <c r="F116" s="36">
        <v>2.7382011435910299E-11</v>
      </c>
      <c r="G116" s="213"/>
    </row>
    <row r="117" spans="1:7" ht="15.75" thickBot="1" x14ac:dyDescent="0.25">
      <c r="A117" s="36" t="s">
        <v>64</v>
      </c>
      <c r="B117" s="36" t="s">
        <v>1030</v>
      </c>
      <c r="C117" s="36" t="s">
        <v>1031</v>
      </c>
      <c r="D117" s="36">
        <v>1</v>
      </c>
      <c r="E117" s="36">
        <v>9.9644202681784504E-46</v>
      </c>
      <c r="F117" s="36">
        <v>1.2136117891010201E-43</v>
      </c>
      <c r="G117" s="213"/>
    </row>
    <row r="118" spans="1:7" ht="15.75" thickBot="1" x14ac:dyDescent="0.25">
      <c r="A118" s="36" t="s">
        <v>64</v>
      </c>
      <c r="B118" s="36" t="s">
        <v>1157</v>
      </c>
      <c r="C118" s="36" t="s">
        <v>1158</v>
      </c>
      <c r="D118" s="36">
        <v>1</v>
      </c>
      <c r="E118" s="36">
        <v>4.29173680133443E-36</v>
      </c>
      <c r="F118" s="36">
        <v>3.5885108370530802E-34</v>
      </c>
      <c r="G118" s="213"/>
    </row>
    <row r="119" spans="1:7" ht="15.75" thickBot="1" x14ac:dyDescent="0.25">
      <c r="A119" s="36" t="s">
        <v>64</v>
      </c>
      <c r="B119" s="36" t="s">
        <v>1034</v>
      </c>
      <c r="C119" s="36" t="s">
        <v>1159</v>
      </c>
      <c r="D119" s="36">
        <v>1</v>
      </c>
      <c r="E119" s="36">
        <v>1.0259959507273799E-28</v>
      </c>
      <c r="F119" s="36">
        <v>6.3201824465938701E-27</v>
      </c>
      <c r="G119" s="213"/>
    </row>
    <row r="120" spans="1:7" ht="15.75" thickBot="1" x14ac:dyDescent="0.25">
      <c r="A120" s="36" t="s">
        <v>64</v>
      </c>
      <c r="B120" s="36" t="s">
        <v>913</v>
      </c>
      <c r="C120" s="36" t="s">
        <v>1160</v>
      </c>
      <c r="D120" s="36">
        <v>1</v>
      </c>
      <c r="E120" s="36">
        <v>2.62122083345148E-14</v>
      </c>
      <c r="F120" s="36">
        <v>6.4977530939267099E-13</v>
      </c>
      <c r="G120" s="213"/>
    </row>
    <row r="121" spans="1:7" ht="15.75" thickBot="1" x14ac:dyDescent="0.25">
      <c r="A121" s="36" t="s">
        <v>72</v>
      </c>
      <c r="B121" s="36" t="s">
        <v>1168</v>
      </c>
      <c r="C121" s="36" t="s">
        <v>1169</v>
      </c>
      <c r="D121" s="36">
        <v>1</v>
      </c>
      <c r="E121" s="36">
        <v>1.17501031233175E-2</v>
      </c>
      <c r="F121" s="36">
        <v>4.5409467666737702E-2</v>
      </c>
      <c r="G121" s="214"/>
    </row>
    <row r="122" spans="1:7" ht="15.75" thickBot="1" x14ac:dyDescent="0.25">
      <c r="A122" s="36" t="s">
        <v>15</v>
      </c>
      <c r="B122" s="36" t="s">
        <v>1628</v>
      </c>
      <c r="C122" s="36" t="s">
        <v>1056</v>
      </c>
      <c r="D122" s="36">
        <v>1</v>
      </c>
      <c r="E122" s="36">
        <v>9.3997996486900504E-21</v>
      </c>
      <c r="F122" s="36">
        <v>3.31449430814761E-19</v>
      </c>
      <c r="G122" s="212" t="s">
        <v>1057</v>
      </c>
    </row>
    <row r="123" spans="1:7" ht="15.75" thickBot="1" x14ac:dyDescent="0.25">
      <c r="A123" s="36" t="s">
        <v>15</v>
      </c>
      <c r="B123" s="36" t="s">
        <v>1058</v>
      </c>
      <c r="C123" s="36" t="s">
        <v>1059</v>
      </c>
      <c r="D123" s="36">
        <v>1</v>
      </c>
      <c r="E123" s="36">
        <v>6.30613647526266E-20</v>
      </c>
      <c r="F123" s="36">
        <v>2.10291633917223E-18</v>
      </c>
      <c r="G123" s="213"/>
    </row>
    <row r="124" spans="1:7" ht="15.75" thickBot="1" x14ac:dyDescent="0.25">
      <c r="A124" s="36" t="s">
        <v>15</v>
      </c>
      <c r="B124" s="36" t="s">
        <v>1602</v>
      </c>
      <c r="C124" s="36" t="s">
        <v>1036</v>
      </c>
      <c r="D124" s="36">
        <v>1</v>
      </c>
      <c r="E124" s="36">
        <v>8.2877701606049202E-9</v>
      </c>
      <c r="F124" s="36">
        <v>1.11505140552738E-7</v>
      </c>
      <c r="G124" s="213"/>
    </row>
    <row r="125" spans="1:7" ht="15.75" thickBot="1" x14ac:dyDescent="0.25">
      <c r="A125" s="36" t="s">
        <v>15</v>
      </c>
      <c r="B125" s="36" t="s">
        <v>1629</v>
      </c>
      <c r="C125" s="36" t="s">
        <v>1060</v>
      </c>
      <c r="D125" s="36">
        <v>1</v>
      </c>
      <c r="E125" s="36">
        <v>3.7729108450459799E-10</v>
      </c>
      <c r="F125" s="36">
        <v>1.17484111667566E-8</v>
      </c>
      <c r="G125" s="213"/>
    </row>
    <row r="126" spans="1:7" s="100" customFormat="1" ht="15.75" thickBot="1" x14ac:dyDescent="0.25">
      <c r="A126" s="99" t="s">
        <v>46</v>
      </c>
      <c r="B126" s="99" t="s">
        <v>1061</v>
      </c>
      <c r="C126" s="99" t="s">
        <v>932</v>
      </c>
      <c r="D126" s="99">
        <v>1</v>
      </c>
      <c r="E126" s="99">
        <v>1.01131776157155E-44</v>
      </c>
      <c r="F126" s="99">
        <v>1.00885429522926E-42</v>
      </c>
      <c r="G126" s="213"/>
    </row>
    <row r="127" spans="1:7" ht="15.75" thickBot="1" x14ac:dyDescent="0.25">
      <c r="A127" s="36" t="s">
        <v>66</v>
      </c>
      <c r="B127" s="36" t="s">
        <v>924</v>
      </c>
      <c r="C127" s="36" t="s">
        <v>925</v>
      </c>
      <c r="D127" s="36">
        <v>1</v>
      </c>
      <c r="E127" s="36">
        <v>1.04940669824683E-13</v>
      </c>
      <c r="F127" s="36">
        <v>2.2936611008591498E-12</v>
      </c>
      <c r="G127" s="213"/>
    </row>
    <row r="128" spans="1:7" ht="15.75" thickBot="1" x14ac:dyDescent="0.25">
      <c r="A128" s="36" t="s">
        <v>67</v>
      </c>
      <c r="B128" s="36" t="s">
        <v>1630</v>
      </c>
      <c r="C128" s="36" t="s">
        <v>1062</v>
      </c>
      <c r="D128" s="36">
        <v>1</v>
      </c>
      <c r="E128" s="36">
        <v>4.4363211910806202E-35</v>
      </c>
      <c r="F128" s="36">
        <v>9.0761683455766101E-33</v>
      </c>
      <c r="G128" s="213"/>
    </row>
    <row r="129" spans="1:7" ht="15.75" thickBot="1" x14ac:dyDescent="0.25">
      <c r="A129" s="36" t="s">
        <v>15</v>
      </c>
      <c r="B129" s="36" t="s">
        <v>1631</v>
      </c>
      <c r="C129" s="36" t="s">
        <v>1129</v>
      </c>
      <c r="D129" s="36">
        <v>1</v>
      </c>
      <c r="E129" s="36">
        <v>2.9399078289011701E-9</v>
      </c>
      <c r="F129" s="36">
        <v>4.34124493909243E-8</v>
      </c>
      <c r="G129" s="213"/>
    </row>
    <row r="130" spans="1:7" ht="15.75" thickBot="1" x14ac:dyDescent="0.25">
      <c r="A130" s="36" t="s">
        <v>15</v>
      </c>
      <c r="B130" s="36" t="s">
        <v>1130</v>
      </c>
      <c r="C130" s="36" t="s">
        <v>1131</v>
      </c>
      <c r="D130" s="36">
        <v>1</v>
      </c>
      <c r="E130" s="36">
        <v>5.05023243312254E-7</v>
      </c>
      <c r="F130" s="36">
        <v>5.5745090055247497E-6</v>
      </c>
      <c r="G130" s="213"/>
    </row>
    <row r="131" spans="1:7" ht="15.75" thickBot="1" x14ac:dyDescent="0.25">
      <c r="A131" s="36" t="s">
        <v>65</v>
      </c>
      <c r="B131" s="36" t="s">
        <v>921</v>
      </c>
      <c r="C131" s="36" t="s">
        <v>1132</v>
      </c>
      <c r="D131" s="36">
        <v>1</v>
      </c>
      <c r="E131" s="36">
        <v>3.7493293248676702E-44</v>
      </c>
      <c r="F131" s="36">
        <v>9.4633887231252494E-42</v>
      </c>
      <c r="G131" s="213"/>
    </row>
    <row r="132" spans="1:7" ht="15.75" thickBot="1" x14ac:dyDescent="0.25">
      <c r="A132" s="36" t="s">
        <v>65</v>
      </c>
      <c r="B132" s="36" t="s">
        <v>1632</v>
      </c>
      <c r="C132" s="36" t="s">
        <v>1133</v>
      </c>
      <c r="D132" s="36">
        <v>1</v>
      </c>
      <c r="E132" s="36">
        <v>1.5495595179052601E-5</v>
      </c>
      <c r="F132" s="36">
        <v>2.0391321600191599E-4</v>
      </c>
      <c r="G132" s="213"/>
    </row>
    <row r="133" spans="1:7" ht="15.75" thickBot="1" x14ac:dyDescent="0.25">
      <c r="A133" s="36" t="s">
        <v>67</v>
      </c>
      <c r="B133" s="36" t="s">
        <v>1633</v>
      </c>
      <c r="C133" s="36" t="s">
        <v>1134</v>
      </c>
      <c r="D133" s="36">
        <v>1</v>
      </c>
      <c r="E133" s="36">
        <v>8.82670957568914E-24</v>
      </c>
      <c r="F133" s="36">
        <v>3.7025298427107702E-22</v>
      </c>
      <c r="G133" s="213"/>
    </row>
    <row r="134" spans="1:7" ht="15.75" thickBot="1" x14ac:dyDescent="0.25">
      <c r="A134" s="36" t="s">
        <v>18</v>
      </c>
      <c r="B134" s="36" t="s">
        <v>1634</v>
      </c>
      <c r="C134" s="36" t="s">
        <v>1135</v>
      </c>
      <c r="D134" s="36">
        <v>1</v>
      </c>
      <c r="E134" s="36">
        <v>1.3216517269163199E-12</v>
      </c>
      <c r="F134" s="36">
        <v>2.7050750224811899E-11</v>
      </c>
      <c r="G134" s="213"/>
    </row>
    <row r="135" spans="1:7" ht="15.75" thickBot="1" x14ac:dyDescent="0.25">
      <c r="A135" s="36" t="s">
        <v>67</v>
      </c>
      <c r="B135" s="36" t="s">
        <v>1635</v>
      </c>
      <c r="C135" s="36" t="s">
        <v>1136</v>
      </c>
      <c r="D135" s="36">
        <v>1</v>
      </c>
      <c r="E135" s="36">
        <v>3.04608021502494E-24</v>
      </c>
      <c r="F135" s="36">
        <v>2.9971622319107701E-22</v>
      </c>
      <c r="G135" s="213"/>
    </row>
    <row r="136" spans="1:7" ht="15.75" thickBot="1" x14ac:dyDescent="0.25">
      <c r="A136" s="36" t="s">
        <v>67</v>
      </c>
      <c r="B136" s="36" t="s">
        <v>1137</v>
      </c>
      <c r="C136" s="36" t="s">
        <v>1138</v>
      </c>
      <c r="D136" s="36">
        <v>1</v>
      </c>
      <c r="E136" s="36">
        <v>1.2891557899021799E-18</v>
      </c>
      <c r="F136" s="36">
        <v>8.4563521461352003E-17</v>
      </c>
      <c r="G136" s="213"/>
    </row>
    <row r="137" spans="1:7" ht="15.75" thickBot="1" x14ac:dyDescent="0.25">
      <c r="A137" s="36" t="s">
        <v>67</v>
      </c>
      <c r="B137" s="36" t="s">
        <v>1636</v>
      </c>
      <c r="C137" s="36" t="s">
        <v>1139</v>
      </c>
      <c r="D137" s="36">
        <v>1</v>
      </c>
      <c r="E137" s="36">
        <v>4.9218505330405298E-9</v>
      </c>
      <c r="F137" s="36">
        <v>1.2463499588629601E-7</v>
      </c>
      <c r="G137" s="213"/>
    </row>
    <row r="138" spans="1:7" ht="15.75" thickBot="1" x14ac:dyDescent="0.25">
      <c r="A138" s="36" t="s">
        <v>64</v>
      </c>
      <c r="B138" s="36" t="s">
        <v>921</v>
      </c>
      <c r="C138" s="36" t="s">
        <v>1140</v>
      </c>
      <c r="D138" s="36">
        <v>1</v>
      </c>
      <c r="E138" s="36">
        <v>9.5720108939418404E-170</v>
      </c>
      <c r="F138" s="36">
        <v>7.40905549894078E-166</v>
      </c>
      <c r="G138" s="213"/>
    </row>
    <row r="139" spans="1:7" ht="15.75" thickBot="1" x14ac:dyDescent="0.25">
      <c r="A139" s="36" t="s">
        <v>64</v>
      </c>
      <c r="B139" s="36" t="s">
        <v>915</v>
      </c>
      <c r="C139" s="36" t="s">
        <v>1141</v>
      </c>
      <c r="D139" s="36">
        <v>1</v>
      </c>
      <c r="E139" s="36">
        <v>1.0824767390283E-27</v>
      </c>
      <c r="F139" s="36">
        <v>1.32295749247243E-25</v>
      </c>
      <c r="G139" s="213"/>
    </row>
    <row r="140" spans="1:7" ht="15.75" thickBot="1" x14ac:dyDescent="0.25">
      <c r="A140" s="36" t="s">
        <v>64</v>
      </c>
      <c r="B140" s="36" t="s">
        <v>917</v>
      </c>
      <c r="C140" s="36" t="s">
        <v>1142</v>
      </c>
      <c r="D140" s="36">
        <v>1</v>
      </c>
      <c r="E140" s="36">
        <v>3.1589396673079799E-21</v>
      </c>
      <c r="F140" s="36">
        <v>2.5294392418813299E-19</v>
      </c>
      <c r="G140" s="213"/>
    </row>
    <row r="141" spans="1:7" ht="15.75" thickBot="1" x14ac:dyDescent="0.25">
      <c r="A141" s="36" t="s">
        <v>64</v>
      </c>
      <c r="B141" s="36" t="s">
        <v>917</v>
      </c>
      <c r="C141" s="36" t="s">
        <v>1143</v>
      </c>
      <c r="D141" s="36">
        <v>1</v>
      </c>
      <c r="E141" s="36">
        <v>2.8020076112293801E-15</v>
      </c>
      <c r="F141" s="36">
        <v>1.4556022089565399E-13</v>
      </c>
      <c r="G141" s="213"/>
    </row>
    <row r="142" spans="1:7" ht="15.75" thickBot="1" x14ac:dyDescent="0.25">
      <c r="A142" s="36" t="s">
        <v>64</v>
      </c>
      <c r="B142" s="36" t="s">
        <v>913</v>
      </c>
      <c r="C142" s="36" t="s">
        <v>1144</v>
      </c>
      <c r="D142" s="36">
        <v>1</v>
      </c>
      <c r="E142" s="36">
        <v>6.8120592326716398E-9</v>
      </c>
      <c r="F142" s="36">
        <v>1.6972406377882801E-7</v>
      </c>
      <c r="G142" s="213"/>
    </row>
    <row r="143" spans="1:7" ht="15.75" thickBot="1" x14ac:dyDescent="0.25">
      <c r="A143" s="36" t="s">
        <v>15</v>
      </c>
      <c r="B143" s="36" t="s">
        <v>1637</v>
      </c>
      <c r="C143" s="36" t="s">
        <v>1170</v>
      </c>
      <c r="D143" s="36">
        <v>1</v>
      </c>
      <c r="E143" s="36">
        <v>4.3558352358316101E-22</v>
      </c>
      <c r="F143" s="36">
        <v>1.4433762224089001E-20</v>
      </c>
      <c r="G143" s="213"/>
    </row>
    <row r="144" spans="1:7" ht="15.75" thickBot="1" x14ac:dyDescent="0.25">
      <c r="A144" s="36" t="s">
        <v>15</v>
      </c>
      <c r="B144" s="36" t="s">
        <v>1638</v>
      </c>
      <c r="C144" s="36" t="s">
        <v>1171</v>
      </c>
      <c r="D144" s="36">
        <v>1</v>
      </c>
      <c r="E144" s="36">
        <v>4.4218913587948097E-8</v>
      </c>
      <c r="F144" s="36">
        <v>5.0402912029570897E-7</v>
      </c>
      <c r="G144" s="213"/>
    </row>
    <row r="145" spans="1:7" ht="15.75" thickBot="1" x14ac:dyDescent="0.25">
      <c r="A145" s="36" t="s">
        <v>15</v>
      </c>
      <c r="B145" s="36" t="s">
        <v>1639</v>
      </c>
      <c r="C145" s="36" t="s">
        <v>1172</v>
      </c>
      <c r="D145" s="36">
        <v>1</v>
      </c>
      <c r="E145" s="36">
        <v>1.9658802445494299E-4</v>
      </c>
      <c r="F145" s="36">
        <v>1.5641737488190199E-3</v>
      </c>
      <c r="G145" s="213"/>
    </row>
    <row r="146" spans="1:7" ht="15.75" thickBot="1" x14ac:dyDescent="0.25">
      <c r="A146" s="36" t="s">
        <v>63</v>
      </c>
      <c r="B146" s="36" t="s">
        <v>1640</v>
      </c>
      <c r="C146" s="36" t="s">
        <v>1173</v>
      </c>
      <c r="D146" s="36">
        <v>1</v>
      </c>
      <c r="E146" s="36">
        <v>1.03522075725772E-4</v>
      </c>
      <c r="F146" s="36">
        <v>7.0140543821350097E-4</v>
      </c>
      <c r="G146" s="213"/>
    </row>
    <row r="147" spans="1:7" s="100" customFormat="1" ht="15.75" thickBot="1" x14ac:dyDescent="0.25">
      <c r="A147" s="99" t="s">
        <v>65</v>
      </c>
      <c r="B147" s="99" t="s">
        <v>1174</v>
      </c>
      <c r="C147" s="99" t="s">
        <v>1175</v>
      </c>
      <c r="D147" s="99">
        <v>1</v>
      </c>
      <c r="E147" s="99">
        <v>6.2210369396139297E-12</v>
      </c>
      <c r="F147" s="99">
        <v>1.81633266690489E-10</v>
      </c>
      <c r="G147" s="213"/>
    </row>
    <row r="148" spans="1:7" ht="15.75" thickBot="1" x14ac:dyDescent="0.25">
      <c r="A148" s="36" t="s">
        <v>65</v>
      </c>
      <c r="B148" s="36" t="s">
        <v>1166</v>
      </c>
      <c r="C148" s="36" t="s">
        <v>1176</v>
      </c>
      <c r="D148" s="36">
        <v>1</v>
      </c>
      <c r="E148" s="36">
        <v>2.0126606486427201E-8</v>
      </c>
      <c r="F148" s="36">
        <v>3.6904877530112502E-7</v>
      </c>
      <c r="G148" s="213"/>
    </row>
    <row r="149" spans="1:7" ht="15.75" thickBot="1" x14ac:dyDescent="0.25">
      <c r="A149" s="36" t="s">
        <v>67</v>
      </c>
      <c r="B149" s="36" t="s">
        <v>1643</v>
      </c>
      <c r="C149" s="36" t="s">
        <v>1177</v>
      </c>
      <c r="D149" s="36">
        <v>1</v>
      </c>
      <c r="E149" s="36">
        <v>3.3695484639233098E-29</v>
      </c>
      <c r="F149" s="36">
        <v>1.5627489013560901E-27</v>
      </c>
      <c r="G149" s="213"/>
    </row>
    <row r="150" spans="1:7" ht="15.75" thickBot="1" x14ac:dyDescent="0.25">
      <c r="A150" s="36" t="s">
        <v>67</v>
      </c>
      <c r="B150" s="36" t="s">
        <v>1644</v>
      </c>
      <c r="C150" s="36" t="s">
        <v>1178</v>
      </c>
      <c r="D150" s="36">
        <v>1</v>
      </c>
      <c r="E150" s="36">
        <v>2.7898402573719102E-16</v>
      </c>
      <c r="F150" s="36">
        <v>6.6148939670394001E-15</v>
      </c>
      <c r="G150" s="213"/>
    </row>
    <row r="151" spans="1:7" ht="15.75" thickBot="1" x14ac:dyDescent="0.25">
      <c r="A151" s="36" t="s">
        <v>67</v>
      </c>
      <c r="B151" s="36" t="s">
        <v>1645</v>
      </c>
      <c r="C151" s="36" t="s">
        <v>1179</v>
      </c>
      <c r="D151" s="36">
        <v>1</v>
      </c>
      <c r="E151" s="36">
        <v>2.5389345463988201E-14</v>
      </c>
      <c r="F151" s="36">
        <v>5.24122522191063E-13</v>
      </c>
      <c r="G151" s="213"/>
    </row>
    <row r="152" spans="1:7" ht="15.75" thickBot="1" x14ac:dyDescent="0.25">
      <c r="A152" s="36" t="s">
        <v>67</v>
      </c>
      <c r="B152" s="36" t="s">
        <v>1646</v>
      </c>
      <c r="C152" s="36" t="s">
        <v>1180</v>
      </c>
      <c r="D152" s="36">
        <v>1</v>
      </c>
      <c r="E152" s="36">
        <v>3.69373456089115E-14</v>
      </c>
      <c r="F152" s="36">
        <v>7.5416856489036899E-13</v>
      </c>
      <c r="G152" s="213"/>
    </row>
    <row r="153" spans="1:7" ht="15.75" thickBot="1" x14ac:dyDescent="0.25">
      <c r="A153" s="36" t="s">
        <v>64</v>
      </c>
      <c r="B153" s="36" t="s">
        <v>1647</v>
      </c>
      <c r="C153" s="36" t="s">
        <v>1181</v>
      </c>
      <c r="D153" s="36">
        <v>1</v>
      </c>
      <c r="E153" s="36">
        <v>9.3076185795725102E-24</v>
      </c>
      <c r="F153" s="36">
        <v>3.36461395329524E-22</v>
      </c>
      <c r="G153" s="213"/>
    </row>
    <row r="154" spans="1:7" ht="15.75" thickBot="1" x14ac:dyDescent="0.25">
      <c r="A154" s="36" t="s">
        <v>64</v>
      </c>
      <c r="B154" s="36" t="s">
        <v>1648</v>
      </c>
      <c r="C154" s="36" t="s">
        <v>1182</v>
      </c>
      <c r="D154" s="36">
        <v>1</v>
      </c>
      <c r="E154" s="36">
        <v>1.52361978309184E-20</v>
      </c>
      <c r="F154" s="36">
        <v>9.3598206167398508E-19</v>
      </c>
      <c r="G154" s="213"/>
    </row>
    <row r="155" spans="1:7" ht="15.75" thickBot="1" x14ac:dyDescent="0.25">
      <c r="A155" s="36" t="s">
        <v>64</v>
      </c>
      <c r="B155" s="36" t="s">
        <v>1183</v>
      </c>
      <c r="C155" s="36" t="s">
        <v>1184</v>
      </c>
      <c r="D155" s="36">
        <v>1</v>
      </c>
      <c r="E155" s="36">
        <v>3.5905782392177998E-5</v>
      </c>
      <c r="F155" s="36">
        <v>3.5133111196666199E-4</v>
      </c>
      <c r="G155" s="214"/>
    </row>
  </sheetData>
  <mergeCells count="4">
    <mergeCell ref="G3:G72"/>
    <mergeCell ref="G73:G121"/>
    <mergeCell ref="G122:G155"/>
    <mergeCell ref="A1:G1"/>
  </mergeCells>
  <phoneticPr fontId="1" type="noConversion"/>
  <conditionalFormatting sqref="C1:C1048576">
    <cfRule type="duplicateValues" dxfId="6" priority="1"/>
    <cfRule type="duplicateValues" dxfId="5" priority="2"/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78873-1012-4653-9AFB-F1BC8C196EC4}">
  <dimension ref="A1:D22"/>
  <sheetViews>
    <sheetView workbookViewId="0">
      <selection sqref="A1:D1"/>
    </sheetView>
  </sheetViews>
  <sheetFormatPr defaultRowHeight="14.25" x14ac:dyDescent="0.2"/>
  <cols>
    <col min="1" max="1" width="15.125" style="38" customWidth="1"/>
    <col min="2" max="2" width="17.5" style="38" customWidth="1"/>
    <col min="3" max="4" width="14.875" style="38" customWidth="1"/>
  </cols>
  <sheetData>
    <row r="1" spans="1:4" ht="16.5" thickBot="1" x14ac:dyDescent="0.25">
      <c r="A1" s="218" t="s">
        <v>7998</v>
      </c>
      <c r="B1" s="219"/>
      <c r="C1" s="219"/>
      <c r="D1" s="220"/>
    </row>
    <row r="2" spans="1:4" ht="15" x14ac:dyDescent="0.2">
      <c r="A2" s="221" t="s">
        <v>1185</v>
      </c>
      <c r="B2" s="223" t="s">
        <v>1199</v>
      </c>
      <c r="C2" s="225" t="s">
        <v>1209</v>
      </c>
      <c r="D2" s="226"/>
    </row>
    <row r="3" spans="1:4" ht="30.75" thickBot="1" x14ac:dyDescent="0.25">
      <c r="A3" s="222"/>
      <c r="B3" s="224"/>
      <c r="C3" s="103" t="s">
        <v>907</v>
      </c>
      <c r="D3" s="115" t="s">
        <v>1005</v>
      </c>
    </row>
    <row r="4" spans="1:4" s="100" customFormat="1" ht="15" x14ac:dyDescent="0.25">
      <c r="A4" s="101" t="s">
        <v>1186</v>
      </c>
      <c r="B4" s="102" t="s">
        <v>1200</v>
      </c>
      <c r="C4" s="98" t="s">
        <v>1061</v>
      </c>
      <c r="D4" s="116" t="s">
        <v>1061</v>
      </c>
    </row>
    <row r="5" spans="1:4" s="100" customFormat="1" ht="15" x14ac:dyDescent="0.25">
      <c r="A5" s="101" t="s">
        <v>1650</v>
      </c>
      <c r="B5" s="102" t="s">
        <v>1651</v>
      </c>
      <c r="C5" s="98" t="s">
        <v>1061</v>
      </c>
      <c r="D5" s="116" t="s">
        <v>1061</v>
      </c>
    </row>
    <row r="6" spans="1:4" s="112" customFormat="1" ht="15" x14ac:dyDescent="0.25">
      <c r="A6" s="109" t="s">
        <v>1187</v>
      </c>
      <c r="B6" s="110" t="s">
        <v>1201</v>
      </c>
      <c r="C6" s="111" t="s">
        <v>1557</v>
      </c>
      <c r="D6" s="117" t="s">
        <v>1211</v>
      </c>
    </row>
    <row r="7" spans="1:4" s="112" customFormat="1" ht="15" x14ac:dyDescent="0.25">
      <c r="A7" s="109" t="s">
        <v>1188</v>
      </c>
      <c r="B7" s="110" t="s">
        <v>1201</v>
      </c>
      <c r="C7" s="111" t="s">
        <v>1557</v>
      </c>
      <c r="D7" s="117" t="s">
        <v>1211</v>
      </c>
    </row>
    <row r="8" spans="1:4" s="112" customFormat="1" ht="15" x14ac:dyDescent="0.25">
      <c r="A8" s="109" t="s">
        <v>1189</v>
      </c>
      <c r="B8" s="110" t="s">
        <v>1201</v>
      </c>
      <c r="C8" s="111" t="s">
        <v>1557</v>
      </c>
      <c r="D8" s="117" t="s">
        <v>1211</v>
      </c>
    </row>
    <row r="9" spans="1:4" s="100" customFormat="1" ht="15" x14ac:dyDescent="0.25">
      <c r="A9" s="101" t="s">
        <v>1662</v>
      </c>
      <c r="B9" s="102" t="s">
        <v>1202</v>
      </c>
      <c r="C9" s="98" t="s">
        <v>931</v>
      </c>
      <c r="D9" s="116" t="s">
        <v>931</v>
      </c>
    </row>
    <row r="10" spans="1:4" s="100" customFormat="1" ht="15" x14ac:dyDescent="0.25">
      <c r="A10" s="101" t="s">
        <v>1190</v>
      </c>
      <c r="B10" s="102" t="s">
        <v>1657</v>
      </c>
      <c r="C10" s="98" t="s">
        <v>931</v>
      </c>
      <c r="D10" s="116" t="s">
        <v>931</v>
      </c>
    </row>
    <row r="11" spans="1:4" s="112" customFormat="1" ht="15" x14ac:dyDescent="0.25">
      <c r="A11" s="109" t="s">
        <v>1191</v>
      </c>
      <c r="B11" s="110" t="s">
        <v>1203</v>
      </c>
      <c r="C11" s="111" t="s">
        <v>1557</v>
      </c>
      <c r="D11" s="117" t="s">
        <v>1211</v>
      </c>
    </row>
    <row r="12" spans="1:4" s="100" customFormat="1" ht="15" x14ac:dyDescent="0.25">
      <c r="A12" s="101" t="s">
        <v>1655</v>
      </c>
      <c r="B12" s="102" t="s">
        <v>1656</v>
      </c>
      <c r="C12" s="98" t="s">
        <v>1061</v>
      </c>
      <c r="D12" s="116" t="s">
        <v>1061</v>
      </c>
    </row>
    <row r="13" spans="1:4" s="107" customFormat="1" ht="15" x14ac:dyDescent="0.25">
      <c r="A13" s="105" t="s">
        <v>1192</v>
      </c>
      <c r="B13" s="106" t="s">
        <v>1204</v>
      </c>
      <c r="C13" s="108" t="s">
        <v>1211</v>
      </c>
      <c r="D13" s="118" t="s">
        <v>1642</v>
      </c>
    </row>
    <row r="14" spans="1:4" s="107" customFormat="1" ht="15" x14ac:dyDescent="0.25">
      <c r="A14" s="105" t="s">
        <v>1193</v>
      </c>
      <c r="B14" s="106" t="s">
        <v>1204</v>
      </c>
      <c r="C14" s="108" t="s">
        <v>1211</v>
      </c>
      <c r="D14" s="118" t="s">
        <v>1642</v>
      </c>
    </row>
    <row r="15" spans="1:4" s="107" customFormat="1" ht="15" x14ac:dyDescent="0.25">
      <c r="A15" s="105" t="s">
        <v>1194</v>
      </c>
      <c r="B15" s="106" t="s">
        <v>1653</v>
      </c>
      <c r="C15" s="108" t="s">
        <v>1211</v>
      </c>
      <c r="D15" s="118" t="s">
        <v>1641</v>
      </c>
    </row>
    <row r="16" spans="1:4" s="107" customFormat="1" ht="15" x14ac:dyDescent="0.25">
      <c r="A16" s="105" t="s">
        <v>1195</v>
      </c>
      <c r="B16" s="106" t="s">
        <v>1205</v>
      </c>
      <c r="C16" s="108" t="s">
        <v>1211</v>
      </c>
      <c r="D16" s="118" t="s">
        <v>1654</v>
      </c>
    </row>
    <row r="17" spans="1:4" s="107" customFormat="1" ht="15" x14ac:dyDescent="0.25">
      <c r="A17" s="105" t="s">
        <v>1196</v>
      </c>
      <c r="B17" s="106" t="s">
        <v>1206</v>
      </c>
      <c r="C17" s="108" t="s">
        <v>1211</v>
      </c>
      <c r="D17" s="118" t="s">
        <v>1582</v>
      </c>
    </row>
    <row r="18" spans="1:4" s="100" customFormat="1" ht="15" x14ac:dyDescent="0.25">
      <c r="A18" s="101" t="s">
        <v>1649</v>
      </c>
      <c r="B18" s="102" t="s">
        <v>1652</v>
      </c>
      <c r="C18" s="102" t="s">
        <v>1061</v>
      </c>
      <c r="D18" s="118" t="s">
        <v>1663</v>
      </c>
    </row>
    <row r="19" spans="1:4" s="100" customFormat="1" ht="15" x14ac:dyDescent="0.25">
      <c r="A19" s="101" t="s">
        <v>1661</v>
      </c>
      <c r="B19" s="102" t="s">
        <v>1658</v>
      </c>
      <c r="C19" s="102" t="s">
        <v>1664</v>
      </c>
      <c r="D19" s="116" t="s">
        <v>1061</v>
      </c>
    </row>
    <row r="20" spans="1:4" s="107" customFormat="1" ht="15" x14ac:dyDescent="0.25">
      <c r="A20" s="105" t="s">
        <v>1197</v>
      </c>
      <c r="B20" s="106" t="s">
        <v>1659</v>
      </c>
      <c r="C20" s="104" t="s">
        <v>1210</v>
      </c>
      <c r="D20" s="118" t="s">
        <v>1642</v>
      </c>
    </row>
    <row r="21" spans="1:4" s="107" customFormat="1" ht="15" x14ac:dyDescent="0.25">
      <c r="A21" s="105" t="s">
        <v>1198</v>
      </c>
      <c r="B21" s="106" t="s">
        <v>1207</v>
      </c>
      <c r="C21" s="104" t="s">
        <v>1210</v>
      </c>
      <c r="D21" s="118" t="s">
        <v>1538</v>
      </c>
    </row>
    <row r="22" spans="1:4" s="100" customFormat="1" ht="15.75" thickBot="1" x14ac:dyDescent="0.3">
      <c r="A22" s="113" t="s">
        <v>1660</v>
      </c>
      <c r="B22" s="114" t="s">
        <v>1212</v>
      </c>
      <c r="C22" s="114" t="s">
        <v>1061</v>
      </c>
      <c r="D22" s="119" t="s">
        <v>1665</v>
      </c>
    </row>
  </sheetData>
  <mergeCells count="4">
    <mergeCell ref="A1:D1"/>
    <mergeCell ref="A2:A3"/>
    <mergeCell ref="B2:B3"/>
    <mergeCell ref="C2:D2"/>
  </mergeCells>
  <phoneticPr fontId="1" type="noConversion"/>
  <conditionalFormatting sqref="D1">
    <cfRule type="duplicateValues" dxfId="4" priority="7"/>
    <cfRule type="duplicateValues" dxfId="3" priority="8"/>
  </conditionalFormatting>
  <conditionalFormatting sqref="B22:C1048576 B18:C19 B1:C1 B2 B4:B17 B20:B21">
    <cfRule type="duplicateValues" dxfId="2" priority="3"/>
    <cfRule type="duplicateValues" dxfId="1" priority="4"/>
  </conditionalFormatting>
  <conditionalFormatting sqref="B22:C22 B18:C19 B2 B4:B17 B20:B21">
    <cfRule type="duplicateValues" dxfId="0" priority="9" stopIfTrue="1"/>
  </conditionalFormatting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C8A62-5E93-4403-B839-B7B72FEF0ED9}">
  <dimension ref="A1:C8"/>
  <sheetViews>
    <sheetView tabSelected="1" workbookViewId="0">
      <selection activeCell="E5" sqref="E5"/>
    </sheetView>
  </sheetViews>
  <sheetFormatPr defaultRowHeight="14.25" x14ac:dyDescent="0.2"/>
  <cols>
    <col min="1" max="1" width="21.25" customWidth="1"/>
    <col min="2" max="2" width="21.75" customWidth="1"/>
    <col min="3" max="3" width="25.375" customWidth="1"/>
  </cols>
  <sheetData>
    <row r="1" spans="1:3" x14ac:dyDescent="0.2">
      <c r="A1" s="228" t="s">
        <v>8017</v>
      </c>
      <c r="B1" s="228"/>
      <c r="C1" s="228"/>
    </row>
    <row r="2" spans="1:3" x14ac:dyDescent="0.2">
      <c r="A2" s="3" t="s">
        <v>8014</v>
      </c>
      <c r="B2" s="3" t="s">
        <v>8015</v>
      </c>
      <c r="C2" s="3" t="s">
        <v>8016</v>
      </c>
    </row>
    <row r="3" spans="1:3" ht="30.75" customHeight="1" x14ac:dyDescent="0.2">
      <c r="A3" s="227" t="s">
        <v>8018</v>
      </c>
      <c r="B3" s="229" t="s">
        <v>8024</v>
      </c>
      <c r="C3" s="227">
        <v>60</v>
      </c>
    </row>
    <row r="4" spans="1:3" ht="27" customHeight="1" x14ac:dyDescent="0.2">
      <c r="A4" s="227"/>
      <c r="B4" s="229" t="s">
        <v>8019</v>
      </c>
      <c r="C4" s="227"/>
    </row>
    <row r="5" spans="1:3" ht="21.75" customHeight="1" x14ac:dyDescent="0.2">
      <c r="A5" s="227" t="s">
        <v>8020</v>
      </c>
      <c r="B5" s="229" t="s">
        <v>8025</v>
      </c>
      <c r="C5" s="227">
        <v>60</v>
      </c>
    </row>
    <row r="6" spans="1:3" ht="24.75" customHeight="1" x14ac:dyDescent="0.2">
      <c r="A6" s="227"/>
      <c r="B6" s="229" t="s">
        <v>8021</v>
      </c>
      <c r="C6" s="227"/>
    </row>
    <row r="7" spans="1:3" ht="23.25" customHeight="1" x14ac:dyDescent="0.2">
      <c r="A7" s="227" t="s">
        <v>8022</v>
      </c>
      <c r="B7" s="229" t="s">
        <v>8026</v>
      </c>
      <c r="C7" s="227">
        <v>60</v>
      </c>
    </row>
    <row r="8" spans="1:3" ht="21" customHeight="1" x14ac:dyDescent="0.2">
      <c r="A8" s="227"/>
      <c r="B8" s="229" t="s">
        <v>8023</v>
      </c>
      <c r="C8" s="227"/>
    </row>
  </sheetData>
  <mergeCells count="7">
    <mergeCell ref="A7:A8"/>
    <mergeCell ref="C7:C8"/>
    <mergeCell ref="A1:C1"/>
    <mergeCell ref="A3:A4"/>
    <mergeCell ref="C3:C4"/>
    <mergeCell ref="A5:A6"/>
    <mergeCell ref="C5:C6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07284-AE4B-44ED-9CDE-FB48E06751B5}">
  <dimension ref="A1:J99"/>
  <sheetViews>
    <sheetView workbookViewId="0">
      <selection activeCell="H34" sqref="H34"/>
    </sheetView>
  </sheetViews>
  <sheetFormatPr defaultColWidth="9" defaultRowHeight="15" x14ac:dyDescent="0.25"/>
  <cols>
    <col min="1" max="1" width="25.25" style="4" customWidth="1"/>
    <col min="2" max="4" width="12.625" style="4" customWidth="1"/>
    <col min="5" max="5" width="12.625" style="20" customWidth="1"/>
    <col min="6" max="10" width="12.625" style="4" customWidth="1"/>
    <col min="11" max="16384" width="9" style="4"/>
  </cols>
  <sheetData>
    <row r="1" spans="1:10" ht="18.75" x14ac:dyDescent="0.25">
      <c r="A1" s="171" t="s">
        <v>1702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ht="15.75" x14ac:dyDescent="0.25">
      <c r="A2" s="172"/>
      <c r="B2" s="174" t="s">
        <v>6</v>
      </c>
      <c r="C2" s="174"/>
      <c r="D2" s="174"/>
      <c r="E2" s="174" t="s">
        <v>7</v>
      </c>
      <c r="F2" s="174"/>
      <c r="G2" s="174"/>
      <c r="H2" s="174" t="s">
        <v>8</v>
      </c>
      <c r="I2" s="174"/>
      <c r="J2" s="174"/>
    </row>
    <row r="3" spans="1:10" x14ac:dyDescent="0.25">
      <c r="A3" s="173"/>
      <c r="B3" s="1" t="s">
        <v>9</v>
      </c>
      <c r="C3" s="1" t="s">
        <v>10</v>
      </c>
      <c r="D3" s="1" t="s">
        <v>11</v>
      </c>
      <c r="E3" s="1" t="s">
        <v>9</v>
      </c>
      <c r="F3" s="1" t="s">
        <v>10</v>
      </c>
      <c r="G3" s="1" t="s">
        <v>11</v>
      </c>
      <c r="H3" s="1" t="s">
        <v>9</v>
      </c>
      <c r="I3" s="1" t="s">
        <v>10</v>
      </c>
      <c r="J3" s="1" t="s">
        <v>11</v>
      </c>
    </row>
    <row r="4" spans="1:10" x14ac:dyDescent="0.25">
      <c r="A4" s="2" t="s">
        <v>12</v>
      </c>
      <c r="B4" s="1">
        <v>3835</v>
      </c>
      <c r="C4" s="1">
        <v>3882</v>
      </c>
      <c r="D4" s="1">
        <v>3864</v>
      </c>
      <c r="E4" s="1">
        <v>3842</v>
      </c>
      <c r="F4" s="1">
        <v>3722</v>
      </c>
      <c r="G4" s="1">
        <v>3729</v>
      </c>
      <c r="H4" s="1">
        <v>3623</v>
      </c>
      <c r="I4" s="1">
        <v>3639</v>
      </c>
      <c r="J4" s="1">
        <v>3709</v>
      </c>
    </row>
    <row r="5" spans="1:10" x14ac:dyDescent="0.25">
      <c r="A5" s="2" t="s">
        <v>13</v>
      </c>
      <c r="B5" s="1">
        <v>4269</v>
      </c>
      <c r="C5" s="1">
        <v>4250</v>
      </c>
      <c r="D5" s="1">
        <v>4208</v>
      </c>
      <c r="E5" s="1">
        <v>4049</v>
      </c>
      <c r="F5" s="1">
        <v>3964</v>
      </c>
      <c r="G5" s="1">
        <v>4014</v>
      </c>
      <c r="H5" s="1">
        <v>3886</v>
      </c>
      <c r="I5" s="1">
        <v>3773</v>
      </c>
      <c r="J5" s="1">
        <v>3966</v>
      </c>
    </row>
    <row r="6" spans="1:10" x14ac:dyDescent="0.25">
      <c r="A6" s="2" t="s">
        <v>14</v>
      </c>
      <c r="B6" s="1">
        <v>646</v>
      </c>
      <c r="C6" s="1">
        <v>639</v>
      </c>
      <c r="D6" s="1">
        <v>635</v>
      </c>
      <c r="E6" s="1">
        <v>566</v>
      </c>
      <c r="F6" s="1">
        <v>565</v>
      </c>
      <c r="G6" s="1">
        <v>572</v>
      </c>
      <c r="H6" s="1">
        <v>532</v>
      </c>
      <c r="I6" s="1">
        <v>503</v>
      </c>
      <c r="J6" s="1">
        <v>527</v>
      </c>
    </row>
    <row r="7" spans="1:10" x14ac:dyDescent="0.25">
      <c r="A7" s="2" t="s">
        <v>253</v>
      </c>
      <c r="B7" s="1">
        <v>11072</v>
      </c>
      <c r="C7" s="1">
        <v>10991</v>
      </c>
      <c r="D7" s="1">
        <v>11093</v>
      </c>
      <c r="E7" s="1">
        <v>9321</v>
      </c>
      <c r="F7" s="1">
        <v>9438</v>
      </c>
      <c r="G7" s="1">
        <v>9201</v>
      </c>
      <c r="H7" s="1">
        <v>9341</v>
      </c>
      <c r="I7" s="1">
        <v>8932</v>
      </c>
      <c r="J7" s="1">
        <v>9539</v>
      </c>
    </row>
    <row r="8" spans="1:10" x14ac:dyDescent="0.25">
      <c r="A8" s="2" t="s">
        <v>16</v>
      </c>
      <c r="B8" s="1">
        <v>2261</v>
      </c>
      <c r="C8" s="1">
        <v>2235</v>
      </c>
      <c r="D8" s="1">
        <v>2294</v>
      </c>
      <c r="E8" s="1">
        <v>1950</v>
      </c>
      <c r="F8" s="1">
        <v>1894</v>
      </c>
      <c r="G8" s="1">
        <v>1901</v>
      </c>
      <c r="H8" s="1">
        <v>1889</v>
      </c>
      <c r="I8" s="1">
        <v>1780</v>
      </c>
      <c r="J8" s="1">
        <v>1878</v>
      </c>
    </row>
    <row r="9" spans="1:10" x14ac:dyDescent="0.25">
      <c r="A9" s="2" t="s">
        <v>17</v>
      </c>
      <c r="B9" s="1">
        <v>4270</v>
      </c>
      <c r="C9" s="1">
        <v>4249</v>
      </c>
      <c r="D9" s="1">
        <v>4208</v>
      </c>
      <c r="E9" s="1">
        <v>3787</v>
      </c>
      <c r="F9" s="1">
        <v>3751</v>
      </c>
      <c r="G9" s="1">
        <v>3703</v>
      </c>
      <c r="H9" s="1">
        <v>4321</v>
      </c>
      <c r="I9" s="1">
        <v>4363</v>
      </c>
      <c r="J9" s="1">
        <v>4186</v>
      </c>
    </row>
    <row r="10" spans="1:10" x14ac:dyDescent="0.25">
      <c r="A10" s="2" t="s">
        <v>18</v>
      </c>
      <c r="B10" s="1">
        <v>4983</v>
      </c>
      <c r="C10" s="1">
        <v>4852</v>
      </c>
      <c r="D10" s="1">
        <v>4910</v>
      </c>
      <c r="E10" s="1">
        <v>4433</v>
      </c>
      <c r="F10" s="1">
        <v>4431</v>
      </c>
      <c r="G10" s="1">
        <v>4367</v>
      </c>
      <c r="H10" s="1">
        <v>3963</v>
      </c>
      <c r="I10" s="1">
        <v>3831</v>
      </c>
      <c r="J10" s="1">
        <v>4269</v>
      </c>
    </row>
    <row r="11" spans="1:10" x14ac:dyDescent="0.25">
      <c r="A11" s="2" t="s">
        <v>19</v>
      </c>
      <c r="B11" s="1">
        <v>2199</v>
      </c>
      <c r="C11" s="1">
        <v>2156</v>
      </c>
      <c r="D11" s="1">
        <v>2193</v>
      </c>
      <c r="E11" s="1">
        <v>2303</v>
      </c>
      <c r="F11" s="1">
        <v>2370</v>
      </c>
      <c r="G11" s="1">
        <v>2280</v>
      </c>
      <c r="H11" s="1">
        <v>2012</v>
      </c>
      <c r="I11" s="1">
        <v>1863</v>
      </c>
      <c r="J11" s="1">
        <v>2049</v>
      </c>
    </row>
    <row r="12" spans="1:10" x14ac:dyDescent="0.25">
      <c r="A12" s="3" t="s">
        <v>20</v>
      </c>
      <c r="B12" s="3">
        <f>SUM(B4:B11)</f>
        <v>33535</v>
      </c>
      <c r="C12" s="3">
        <f>SUM(C4:C11)</f>
        <v>33254</v>
      </c>
      <c r="D12" s="3">
        <f t="shared" ref="D12:I12" si="0">SUM(D4:D11)</f>
        <v>33405</v>
      </c>
      <c r="E12" s="3">
        <f t="shared" si="0"/>
        <v>30251</v>
      </c>
      <c r="F12" s="3">
        <f t="shared" si="0"/>
        <v>30135</v>
      </c>
      <c r="G12" s="3">
        <f t="shared" si="0"/>
        <v>29767</v>
      </c>
      <c r="H12" s="3">
        <f t="shared" si="0"/>
        <v>29567</v>
      </c>
      <c r="I12" s="3">
        <f t="shared" si="0"/>
        <v>28684</v>
      </c>
      <c r="J12" s="3">
        <f>SUM(J4:J11)</f>
        <v>30123</v>
      </c>
    </row>
    <row r="13" spans="1:10" x14ac:dyDescent="0.25">
      <c r="E13" s="4"/>
    </row>
    <row r="14" spans="1:10" x14ac:dyDescent="0.25">
      <c r="E14" s="4"/>
    </row>
    <row r="15" spans="1:10" x14ac:dyDescent="0.25">
      <c r="E15" s="4"/>
    </row>
    <row r="16" spans="1:10" x14ac:dyDescent="0.25">
      <c r="E16" s="4"/>
    </row>
    <row r="17" spans="2:7" x14ac:dyDescent="0.25">
      <c r="E17" s="4"/>
    </row>
    <row r="18" spans="2:7" x14ac:dyDescent="0.25">
      <c r="B18" s="20"/>
      <c r="C18" s="20"/>
      <c r="D18" s="21"/>
      <c r="F18" s="20"/>
      <c r="G18" s="20"/>
    </row>
    <row r="19" spans="2:7" x14ac:dyDescent="0.25">
      <c r="B19" s="22"/>
      <c r="C19" s="20"/>
      <c r="E19" s="22"/>
      <c r="F19" s="22"/>
      <c r="G19" s="20"/>
    </row>
    <row r="20" spans="2:7" x14ac:dyDescent="0.25">
      <c r="B20" s="22"/>
      <c r="C20" s="20"/>
      <c r="D20" s="21"/>
      <c r="E20" s="22"/>
      <c r="F20" s="22"/>
      <c r="G20" s="20"/>
    </row>
    <row r="21" spans="2:7" x14ac:dyDescent="0.25">
      <c r="B21" s="22"/>
      <c r="C21" s="20"/>
      <c r="D21" s="21"/>
      <c r="E21" s="22"/>
      <c r="F21" s="22"/>
      <c r="G21" s="20"/>
    </row>
    <row r="22" spans="2:7" x14ac:dyDescent="0.25">
      <c r="B22" s="22"/>
      <c r="C22" s="20"/>
      <c r="D22" s="21"/>
      <c r="E22" s="22"/>
      <c r="F22" s="22"/>
      <c r="G22" s="20"/>
    </row>
    <row r="23" spans="2:7" x14ac:dyDescent="0.25">
      <c r="B23" s="22"/>
      <c r="C23" s="20"/>
      <c r="D23" s="21"/>
      <c r="E23" s="22"/>
      <c r="F23" s="22"/>
      <c r="G23" s="20"/>
    </row>
    <row r="24" spans="2:7" x14ac:dyDescent="0.25">
      <c r="B24" s="22"/>
      <c r="C24" s="20"/>
      <c r="D24" s="21"/>
      <c r="E24" s="22"/>
      <c r="F24" s="22"/>
      <c r="G24" s="20"/>
    </row>
    <row r="25" spans="2:7" x14ac:dyDescent="0.25">
      <c r="B25" s="22"/>
      <c r="C25" s="20"/>
      <c r="D25" s="21"/>
      <c r="E25" s="22"/>
      <c r="F25" s="22"/>
      <c r="G25" s="20"/>
    </row>
    <row r="26" spans="2:7" x14ac:dyDescent="0.25">
      <c r="B26" s="22"/>
      <c r="C26" s="20"/>
      <c r="D26" s="21"/>
      <c r="E26" s="22"/>
      <c r="F26" s="22"/>
      <c r="G26" s="20"/>
    </row>
    <row r="27" spans="2:7" x14ac:dyDescent="0.25">
      <c r="B27" s="22"/>
      <c r="C27" s="20"/>
      <c r="D27" s="21"/>
      <c r="E27" s="22"/>
      <c r="F27" s="22"/>
      <c r="G27" s="20"/>
    </row>
    <row r="28" spans="2:7" x14ac:dyDescent="0.25">
      <c r="B28" s="22"/>
      <c r="C28" s="20"/>
      <c r="D28" s="21"/>
      <c r="E28" s="23"/>
      <c r="F28" s="22"/>
      <c r="G28" s="20"/>
    </row>
    <row r="29" spans="2:7" x14ac:dyDescent="0.25">
      <c r="B29" s="22"/>
      <c r="C29" s="20"/>
      <c r="D29" s="21"/>
      <c r="E29" s="23"/>
      <c r="F29" s="22"/>
      <c r="G29" s="20"/>
    </row>
    <row r="30" spans="2:7" x14ac:dyDescent="0.25">
      <c r="B30" s="22"/>
      <c r="C30" s="20"/>
      <c r="D30" s="21"/>
      <c r="E30" s="23"/>
      <c r="F30" s="22"/>
      <c r="G30" s="20"/>
    </row>
    <row r="31" spans="2:7" x14ac:dyDescent="0.25">
      <c r="B31" s="22"/>
      <c r="C31" s="20"/>
      <c r="D31" s="21"/>
      <c r="E31" s="23"/>
      <c r="F31" s="22"/>
      <c r="G31" s="20"/>
    </row>
    <row r="32" spans="2:7" x14ac:dyDescent="0.25">
      <c r="B32" s="22"/>
      <c r="C32" s="20"/>
      <c r="D32" s="21"/>
      <c r="E32" s="23"/>
      <c r="F32" s="22"/>
      <c r="G32" s="20"/>
    </row>
    <row r="33" spans="2:7" x14ac:dyDescent="0.25">
      <c r="B33" s="22"/>
      <c r="C33" s="20"/>
      <c r="D33" s="21"/>
      <c r="E33" s="23"/>
      <c r="F33" s="22"/>
      <c r="G33" s="20"/>
    </row>
    <row r="34" spans="2:7" x14ac:dyDescent="0.25">
      <c r="B34" s="22"/>
      <c r="C34" s="20"/>
      <c r="D34" s="21"/>
      <c r="E34" s="23"/>
      <c r="F34" s="22"/>
      <c r="G34" s="20"/>
    </row>
    <row r="35" spans="2:7" x14ac:dyDescent="0.25">
      <c r="B35" s="22"/>
      <c r="C35" s="20"/>
      <c r="D35" s="21"/>
      <c r="E35" s="23"/>
      <c r="F35" s="22"/>
      <c r="G35" s="20"/>
    </row>
    <row r="36" spans="2:7" x14ac:dyDescent="0.25">
      <c r="B36" s="22"/>
      <c r="C36" s="20"/>
      <c r="D36" s="21"/>
      <c r="E36" s="23"/>
      <c r="F36" s="22"/>
      <c r="G36" s="20"/>
    </row>
    <row r="37" spans="2:7" x14ac:dyDescent="0.25">
      <c r="B37" s="20"/>
      <c r="C37" s="20"/>
      <c r="D37" s="21"/>
      <c r="E37" s="23"/>
      <c r="F37" s="22"/>
      <c r="G37" s="20"/>
    </row>
    <row r="38" spans="2:7" x14ac:dyDescent="0.25">
      <c r="B38" s="20"/>
      <c r="C38" s="20"/>
      <c r="D38" s="21"/>
      <c r="E38" s="23"/>
      <c r="F38" s="22"/>
      <c r="G38" s="20"/>
    </row>
    <row r="39" spans="2:7" x14ac:dyDescent="0.25">
      <c r="B39" s="20"/>
      <c r="C39" s="20"/>
      <c r="D39" s="21"/>
      <c r="E39" s="23"/>
      <c r="F39" s="22"/>
      <c r="G39" s="20"/>
    </row>
    <row r="40" spans="2:7" x14ac:dyDescent="0.25">
      <c r="B40" s="20"/>
      <c r="C40" s="20"/>
      <c r="D40" s="21"/>
      <c r="E40" s="23"/>
      <c r="F40" s="22"/>
      <c r="G40" s="20"/>
    </row>
    <row r="41" spans="2:7" x14ac:dyDescent="0.25">
      <c r="B41" s="20"/>
      <c r="C41" s="20"/>
      <c r="D41" s="21"/>
      <c r="E41" s="23"/>
      <c r="F41" s="22"/>
      <c r="G41" s="20"/>
    </row>
    <row r="42" spans="2:7" x14ac:dyDescent="0.25">
      <c r="B42" s="20"/>
      <c r="C42" s="20"/>
      <c r="D42" s="21"/>
      <c r="E42" s="23"/>
      <c r="F42" s="22"/>
      <c r="G42" s="20"/>
    </row>
    <row r="43" spans="2:7" x14ac:dyDescent="0.25">
      <c r="B43" s="20"/>
      <c r="C43" s="20"/>
      <c r="D43" s="21"/>
      <c r="E43" s="23"/>
      <c r="F43" s="22"/>
      <c r="G43" s="20"/>
    </row>
    <row r="44" spans="2:7" x14ac:dyDescent="0.25">
      <c r="B44" s="20"/>
      <c r="C44" s="20"/>
      <c r="D44" s="21"/>
      <c r="E44" s="23"/>
      <c r="F44" s="22"/>
      <c r="G44" s="20"/>
    </row>
    <row r="45" spans="2:7" x14ac:dyDescent="0.25">
      <c r="B45" s="20"/>
      <c r="C45" s="20"/>
      <c r="D45" s="21"/>
      <c r="E45" s="23"/>
      <c r="F45" s="22"/>
      <c r="G45" s="20"/>
    </row>
    <row r="46" spans="2:7" x14ac:dyDescent="0.25">
      <c r="B46" s="22"/>
      <c r="C46" s="20"/>
      <c r="D46" s="21"/>
      <c r="E46" s="23"/>
      <c r="F46" s="22"/>
      <c r="G46" s="20"/>
    </row>
    <row r="47" spans="2:7" x14ac:dyDescent="0.25">
      <c r="B47" s="22"/>
      <c r="C47" s="20"/>
      <c r="D47" s="21"/>
      <c r="E47" s="23"/>
      <c r="F47" s="22"/>
      <c r="G47" s="20"/>
    </row>
    <row r="48" spans="2:7" x14ac:dyDescent="0.25">
      <c r="B48" s="22"/>
      <c r="C48" s="20"/>
      <c r="D48" s="21"/>
      <c r="E48" s="23"/>
      <c r="F48" s="22"/>
      <c r="G48" s="20"/>
    </row>
    <row r="49" spans="2:7" x14ac:dyDescent="0.25">
      <c r="B49" s="22"/>
      <c r="C49" s="20"/>
      <c r="D49" s="21"/>
      <c r="E49" s="23"/>
      <c r="F49" s="22"/>
      <c r="G49" s="20"/>
    </row>
    <row r="50" spans="2:7" x14ac:dyDescent="0.25">
      <c r="B50" s="22"/>
      <c r="C50" s="20"/>
      <c r="D50" s="21"/>
      <c r="E50" s="23"/>
      <c r="F50" s="22"/>
      <c r="G50" s="20"/>
    </row>
    <row r="51" spans="2:7" x14ac:dyDescent="0.25">
      <c r="B51" s="22"/>
      <c r="C51" s="20"/>
      <c r="D51" s="21"/>
      <c r="E51" s="23"/>
      <c r="F51" s="22"/>
      <c r="G51" s="20"/>
    </row>
    <row r="52" spans="2:7" x14ac:dyDescent="0.25">
      <c r="B52" s="22"/>
      <c r="C52" s="20"/>
      <c r="D52" s="21"/>
      <c r="E52" s="23"/>
      <c r="F52" s="22"/>
      <c r="G52" s="20"/>
    </row>
    <row r="53" spans="2:7" x14ac:dyDescent="0.25">
      <c r="B53" s="22"/>
      <c r="C53" s="20"/>
      <c r="D53" s="21"/>
      <c r="E53" s="23"/>
      <c r="F53" s="22"/>
      <c r="G53" s="20"/>
    </row>
    <row r="54" spans="2:7" x14ac:dyDescent="0.25">
      <c r="B54" s="22"/>
      <c r="C54" s="20"/>
      <c r="D54" s="21"/>
      <c r="E54" s="23"/>
      <c r="F54" s="22"/>
      <c r="G54" s="20"/>
    </row>
    <row r="55" spans="2:7" x14ac:dyDescent="0.25">
      <c r="B55" s="22"/>
      <c r="C55" s="20"/>
      <c r="D55" s="21"/>
      <c r="E55" s="23"/>
      <c r="F55" s="22"/>
      <c r="G55" s="20"/>
    </row>
    <row r="56" spans="2:7" x14ac:dyDescent="0.25">
      <c r="B56" s="22"/>
      <c r="C56" s="20"/>
      <c r="D56" s="21"/>
      <c r="E56" s="23"/>
      <c r="F56" s="22"/>
      <c r="G56" s="20"/>
    </row>
    <row r="57" spans="2:7" x14ac:dyDescent="0.25">
      <c r="B57" s="22"/>
      <c r="C57" s="20"/>
      <c r="D57" s="21"/>
      <c r="E57" s="23"/>
      <c r="F57" s="22"/>
      <c r="G57" s="20"/>
    </row>
    <row r="58" spans="2:7" x14ac:dyDescent="0.25">
      <c r="B58" s="22"/>
      <c r="C58" s="20"/>
      <c r="D58" s="21"/>
      <c r="E58" s="23"/>
      <c r="F58" s="22"/>
      <c r="G58" s="20"/>
    </row>
    <row r="59" spans="2:7" x14ac:dyDescent="0.25">
      <c r="B59" s="22"/>
      <c r="C59" s="20"/>
      <c r="D59" s="21"/>
      <c r="E59" s="23"/>
      <c r="F59" s="22"/>
      <c r="G59" s="20"/>
    </row>
    <row r="60" spans="2:7" x14ac:dyDescent="0.25">
      <c r="B60" s="22"/>
      <c r="C60" s="20"/>
      <c r="D60" s="21"/>
      <c r="E60" s="23"/>
      <c r="F60" s="22"/>
      <c r="G60" s="20"/>
    </row>
    <row r="61" spans="2:7" x14ac:dyDescent="0.25">
      <c r="B61" s="22"/>
      <c r="C61" s="20"/>
      <c r="D61" s="21"/>
      <c r="E61" s="23"/>
      <c r="F61" s="22"/>
      <c r="G61" s="20"/>
    </row>
    <row r="62" spans="2:7" x14ac:dyDescent="0.25">
      <c r="B62" s="22"/>
      <c r="C62" s="20"/>
      <c r="D62" s="21"/>
      <c r="E62" s="23"/>
      <c r="F62" s="22"/>
      <c r="G62" s="20"/>
    </row>
    <row r="63" spans="2:7" x14ac:dyDescent="0.25">
      <c r="B63" s="22"/>
      <c r="C63" s="20"/>
      <c r="D63" s="21"/>
      <c r="E63" s="23"/>
      <c r="F63" s="22"/>
      <c r="G63" s="20"/>
    </row>
    <row r="64" spans="2:7" x14ac:dyDescent="0.25">
      <c r="B64" s="22"/>
      <c r="C64" s="20"/>
      <c r="D64" s="21"/>
      <c r="E64" s="23"/>
      <c r="F64" s="22"/>
      <c r="G64" s="20"/>
    </row>
    <row r="65" spans="2:7" x14ac:dyDescent="0.25">
      <c r="B65" s="22"/>
      <c r="C65" s="20"/>
      <c r="D65" s="21"/>
      <c r="E65" s="23"/>
      <c r="F65" s="22"/>
      <c r="G65" s="20"/>
    </row>
    <row r="66" spans="2:7" x14ac:dyDescent="0.25">
      <c r="B66" s="22"/>
      <c r="C66" s="20"/>
      <c r="D66" s="21"/>
      <c r="E66" s="23"/>
      <c r="F66" s="22"/>
      <c r="G66" s="20"/>
    </row>
    <row r="67" spans="2:7" x14ac:dyDescent="0.25">
      <c r="B67" s="22"/>
      <c r="C67" s="20"/>
      <c r="D67" s="21"/>
      <c r="E67" s="23"/>
      <c r="F67" s="22"/>
      <c r="G67" s="20"/>
    </row>
    <row r="68" spans="2:7" x14ac:dyDescent="0.25">
      <c r="B68" s="22"/>
      <c r="C68" s="20"/>
      <c r="D68" s="21"/>
      <c r="E68" s="23"/>
      <c r="F68" s="22"/>
      <c r="G68" s="20"/>
    </row>
    <row r="69" spans="2:7" x14ac:dyDescent="0.25">
      <c r="B69" s="22"/>
      <c r="C69" s="20"/>
      <c r="D69" s="21"/>
      <c r="E69" s="23"/>
      <c r="F69" s="22"/>
      <c r="G69" s="20"/>
    </row>
    <row r="70" spans="2:7" x14ac:dyDescent="0.25">
      <c r="B70" s="22"/>
      <c r="C70" s="20"/>
      <c r="D70" s="21"/>
      <c r="E70" s="23"/>
      <c r="F70" s="22"/>
      <c r="G70" s="20"/>
    </row>
    <row r="71" spans="2:7" x14ac:dyDescent="0.25">
      <c r="B71" s="22"/>
      <c r="C71" s="20"/>
      <c r="D71" s="21"/>
      <c r="E71" s="23"/>
      <c r="F71" s="22"/>
      <c r="G71" s="20"/>
    </row>
    <row r="72" spans="2:7" x14ac:dyDescent="0.25">
      <c r="B72" s="22"/>
      <c r="C72" s="20"/>
      <c r="D72" s="21"/>
      <c r="E72" s="23"/>
      <c r="F72" s="22"/>
      <c r="G72" s="20"/>
    </row>
    <row r="73" spans="2:7" x14ac:dyDescent="0.25">
      <c r="B73" s="20"/>
      <c r="C73" s="20"/>
      <c r="D73" s="21"/>
      <c r="E73" s="23"/>
      <c r="F73" s="22"/>
      <c r="G73" s="20"/>
    </row>
    <row r="74" spans="2:7" x14ac:dyDescent="0.25">
      <c r="B74" s="20"/>
      <c r="C74" s="20"/>
      <c r="D74" s="21"/>
      <c r="E74" s="23"/>
      <c r="F74" s="22"/>
      <c r="G74" s="20"/>
    </row>
    <row r="75" spans="2:7" x14ac:dyDescent="0.25">
      <c r="B75" s="20"/>
      <c r="C75" s="20"/>
      <c r="D75" s="21"/>
      <c r="E75" s="23"/>
      <c r="F75" s="22"/>
      <c r="G75" s="20"/>
    </row>
    <row r="76" spans="2:7" x14ac:dyDescent="0.25">
      <c r="B76" s="20"/>
      <c r="C76" s="20"/>
      <c r="D76" s="21"/>
      <c r="E76" s="23"/>
      <c r="F76" s="22"/>
      <c r="G76" s="20"/>
    </row>
    <row r="77" spans="2:7" x14ac:dyDescent="0.25">
      <c r="B77" s="20"/>
      <c r="C77" s="20"/>
      <c r="D77" s="21"/>
      <c r="E77" s="23"/>
      <c r="F77" s="22"/>
      <c r="G77" s="20"/>
    </row>
    <row r="78" spans="2:7" x14ac:dyDescent="0.25">
      <c r="B78" s="20"/>
      <c r="C78" s="20"/>
      <c r="D78" s="21"/>
      <c r="E78" s="23"/>
      <c r="F78" s="22"/>
      <c r="G78" s="20"/>
    </row>
    <row r="79" spans="2:7" x14ac:dyDescent="0.25">
      <c r="B79" s="20"/>
      <c r="C79" s="20"/>
      <c r="D79" s="21"/>
      <c r="E79" s="23"/>
      <c r="F79" s="22"/>
      <c r="G79" s="20"/>
    </row>
    <row r="80" spans="2:7" x14ac:dyDescent="0.25">
      <c r="B80" s="20"/>
      <c r="C80" s="20"/>
      <c r="D80" s="21"/>
      <c r="E80" s="23"/>
      <c r="F80" s="22"/>
      <c r="G80" s="20"/>
    </row>
    <row r="81" spans="2:7" x14ac:dyDescent="0.25">
      <c r="B81" s="20"/>
      <c r="C81" s="20"/>
      <c r="D81" s="21"/>
      <c r="E81" s="23"/>
      <c r="F81" s="22"/>
      <c r="G81" s="20"/>
    </row>
    <row r="82" spans="2:7" x14ac:dyDescent="0.25">
      <c r="B82" s="22"/>
      <c r="C82" s="20"/>
      <c r="D82" s="21"/>
      <c r="E82" s="23"/>
      <c r="F82" s="22"/>
      <c r="G82" s="20"/>
    </row>
    <row r="83" spans="2:7" x14ac:dyDescent="0.25">
      <c r="B83" s="22"/>
      <c r="C83" s="20"/>
      <c r="D83" s="21"/>
      <c r="E83" s="23"/>
      <c r="F83" s="22"/>
      <c r="G83" s="20"/>
    </row>
    <row r="84" spans="2:7" x14ac:dyDescent="0.25">
      <c r="B84" s="22"/>
      <c r="C84" s="20"/>
      <c r="D84" s="21"/>
      <c r="E84" s="23"/>
      <c r="F84" s="22"/>
      <c r="G84" s="20"/>
    </row>
    <row r="85" spans="2:7" x14ac:dyDescent="0.25">
      <c r="B85" s="22"/>
      <c r="C85" s="20"/>
      <c r="D85" s="21"/>
      <c r="E85" s="23"/>
      <c r="F85" s="22"/>
      <c r="G85" s="20"/>
    </row>
    <row r="86" spans="2:7" x14ac:dyDescent="0.25">
      <c r="B86" s="22"/>
      <c r="C86" s="20"/>
      <c r="D86" s="21"/>
      <c r="E86" s="23"/>
      <c r="F86" s="22"/>
      <c r="G86" s="20"/>
    </row>
    <row r="87" spans="2:7" x14ac:dyDescent="0.25">
      <c r="B87" s="22"/>
      <c r="C87" s="20"/>
      <c r="D87" s="21"/>
      <c r="E87" s="23"/>
      <c r="F87" s="22"/>
      <c r="G87" s="20"/>
    </row>
    <row r="88" spans="2:7" x14ac:dyDescent="0.25">
      <c r="B88" s="22"/>
      <c r="C88" s="20"/>
      <c r="D88" s="21"/>
      <c r="E88" s="23"/>
      <c r="F88" s="22"/>
      <c r="G88" s="20"/>
    </row>
    <row r="89" spans="2:7" x14ac:dyDescent="0.25">
      <c r="B89" s="22"/>
      <c r="C89" s="20"/>
      <c r="D89" s="21"/>
      <c r="E89" s="23"/>
      <c r="F89" s="22"/>
      <c r="G89" s="20"/>
    </row>
    <row r="90" spans="2:7" x14ac:dyDescent="0.25">
      <c r="B90" s="22"/>
      <c r="C90" s="20"/>
      <c r="D90" s="21"/>
      <c r="E90" s="23"/>
      <c r="F90" s="22"/>
      <c r="G90" s="20"/>
    </row>
    <row r="91" spans="2:7" x14ac:dyDescent="0.25">
      <c r="E91" s="23"/>
    </row>
    <row r="92" spans="2:7" x14ac:dyDescent="0.25">
      <c r="E92" s="23"/>
    </row>
    <row r="93" spans="2:7" x14ac:dyDescent="0.25">
      <c r="E93" s="23"/>
    </row>
    <row r="94" spans="2:7" x14ac:dyDescent="0.25">
      <c r="E94" s="23"/>
    </row>
    <row r="95" spans="2:7" x14ac:dyDescent="0.25">
      <c r="E95" s="23"/>
    </row>
    <row r="96" spans="2:7" x14ac:dyDescent="0.25">
      <c r="E96" s="23"/>
    </row>
    <row r="97" spans="5:5" x14ac:dyDescent="0.25">
      <c r="E97" s="23"/>
    </row>
    <row r="98" spans="5:5" x14ac:dyDescent="0.25">
      <c r="E98" s="23"/>
    </row>
    <row r="99" spans="5:5" x14ac:dyDescent="0.25">
      <c r="E99" s="23"/>
    </row>
  </sheetData>
  <mergeCells count="5">
    <mergeCell ref="A1:J1"/>
    <mergeCell ref="A2:A3"/>
    <mergeCell ref="B2:D2"/>
    <mergeCell ref="E2:G2"/>
    <mergeCell ref="H2:J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20EE1-62E7-427B-BD04-F38D184F12FF}">
  <dimension ref="A1:G3392"/>
  <sheetViews>
    <sheetView workbookViewId="0">
      <selection sqref="A1:G1"/>
    </sheetView>
  </sheetViews>
  <sheetFormatPr defaultRowHeight="14.25" x14ac:dyDescent="0.2"/>
  <cols>
    <col min="1" max="1" width="19.25" customWidth="1"/>
    <col min="2" max="2" width="21.75" customWidth="1"/>
    <col min="6" max="6" width="15.875" customWidth="1"/>
    <col min="7" max="7" width="12.875" customWidth="1"/>
  </cols>
  <sheetData>
    <row r="1" spans="1:7" ht="15" thickBot="1" x14ac:dyDescent="0.25">
      <c r="A1" s="175" t="s">
        <v>5882</v>
      </c>
      <c r="B1" s="176"/>
      <c r="C1" s="176"/>
      <c r="D1" s="176"/>
      <c r="E1" s="176"/>
      <c r="F1" s="176"/>
      <c r="G1" s="177"/>
    </row>
    <row r="2" spans="1:7" ht="15" thickBot="1" x14ac:dyDescent="0.25">
      <c r="A2" s="147" t="s">
        <v>5881</v>
      </c>
      <c r="B2" s="24" t="s">
        <v>59</v>
      </c>
      <c r="C2" s="24" t="s">
        <v>5880</v>
      </c>
      <c r="D2" s="24" t="s">
        <v>908</v>
      </c>
      <c r="E2" s="24" t="s">
        <v>61</v>
      </c>
      <c r="F2" s="24" t="s">
        <v>5879</v>
      </c>
      <c r="G2" s="25" t="s">
        <v>5878</v>
      </c>
    </row>
    <row r="3" spans="1:7" ht="15" x14ac:dyDescent="0.25">
      <c r="A3" s="146" t="s">
        <v>5877</v>
      </c>
      <c r="B3" s="145" t="s">
        <v>5876</v>
      </c>
      <c r="C3" s="143">
        <v>-5.5350755031266199E-2</v>
      </c>
      <c r="D3" s="144">
        <v>3.2242123595046699E-4</v>
      </c>
      <c r="E3" s="143">
        <v>1.0562826373265799E-2</v>
      </c>
      <c r="F3" s="143" t="s">
        <v>15</v>
      </c>
      <c r="G3" s="142" t="s">
        <v>163</v>
      </c>
    </row>
    <row r="4" spans="1:7" ht="15" x14ac:dyDescent="0.25">
      <c r="A4" s="141" t="s">
        <v>5875</v>
      </c>
      <c r="B4" s="140" t="s">
        <v>5874</v>
      </c>
      <c r="C4" s="2">
        <v>0.13271162123385899</v>
      </c>
      <c r="D4" s="139">
        <v>9.2422717739365598E-5</v>
      </c>
      <c r="E4" s="2">
        <v>3.9210000965083196E-3</v>
      </c>
      <c r="F4" s="2" t="s">
        <v>67</v>
      </c>
      <c r="G4" s="138" t="s">
        <v>163</v>
      </c>
    </row>
    <row r="5" spans="1:7" ht="15" x14ac:dyDescent="0.25">
      <c r="A5" s="141" t="s">
        <v>5869</v>
      </c>
      <c r="B5" s="140" t="s">
        <v>5873</v>
      </c>
      <c r="C5" s="2">
        <v>8.6923835925386106E-2</v>
      </c>
      <c r="D5" s="139">
        <v>3.1795978912425501E-8</v>
      </c>
      <c r="E5" s="139">
        <v>7.5209052302036403E-6</v>
      </c>
      <c r="F5" s="2" t="s">
        <v>15</v>
      </c>
      <c r="G5" s="138" t="s">
        <v>164</v>
      </c>
    </row>
    <row r="6" spans="1:7" ht="15" x14ac:dyDescent="0.25">
      <c r="A6" s="141" t="s">
        <v>5869</v>
      </c>
      <c r="B6" s="140" t="s">
        <v>5872</v>
      </c>
      <c r="C6" s="2">
        <v>-0.13620254996044101</v>
      </c>
      <c r="D6" s="139">
        <v>5.2255847677652398E-4</v>
      </c>
      <c r="E6" s="2">
        <v>2.26607483454139E-2</v>
      </c>
      <c r="F6" s="2" t="s">
        <v>15</v>
      </c>
      <c r="G6" s="138" t="s">
        <v>164</v>
      </c>
    </row>
    <row r="7" spans="1:7" ht="15" x14ac:dyDescent="0.25">
      <c r="A7" s="141" t="s">
        <v>5869</v>
      </c>
      <c r="B7" s="140" t="s">
        <v>5873</v>
      </c>
      <c r="C7" s="2">
        <v>8.6923835925386106E-2</v>
      </c>
      <c r="D7" s="139">
        <v>6.44287885336401E-9</v>
      </c>
      <c r="E7" s="139">
        <v>9.9302498948259001E-7</v>
      </c>
      <c r="F7" s="2" t="s">
        <v>15</v>
      </c>
      <c r="G7" s="138" t="s">
        <v>165</v>
      </c>
    </row>
    <row r="8" spans="1:7" ht="15" x14ac:dyDescent="0.25">
      <c r="A8" s="141" t="s">
        <v>5869</v>
      </c>
      <c r="B8" s="140" t="s">
        <v>5872</v>
      </c>
      <c r="C8" s="2">
        <v>-0.20842363942023601</v>
      </c>
      <c r="D8" s="139">
        <v>5.9899763301423301E-7</v>
      </c>
      <c r="E8" s="139">
        <v>5.7985999660050201E-5</v>
      </c>
      <c r="F8" s="2" t="s">
        <v>15</v>
      </c>
      <c r="G8" s="138" t="s">
        <v>165</v>
      </c>
    </row>
    <row r="9" spans="1:7" ht="15" x14ac:dyDescent="0.25">
      <c r="A9" s="141" t="s">
        <v>5869</v>
      </c>
      <c r="B9" s="140" t="s">
        <v>5871</v>
      </c>
      <c r="C9" s="2">
        <v>6.0044477390659698E-2</v>
      </c>
      <c r="D9" s="2">
        <v>1.7692160240682399E-3</v>
      </c>
      <c r="E9" s="2">
        <v>4.2057617004818401E-2</v>
      </c>
      <c r="F9" s="2" t="s">
        <v>63</v>
      </c>
      <c r="G9" s="138" t="s">
        <v>165</v>
      </c>
    </row>
    <row r="10" spans="1:7" ht="15" x14ac:dyDescent="0.25">
      <c r="A10" s="141" t="s">
        <v>5869</v>
      </c>
      <c r="B10" s="140" t="s">
        <v>5870</v>
      </c>
      <c r="C10" s="2">
        <v>0.157894736842105</v>
      </c>
      <c r="D10" s="2">
        <v>1.9837919576273099E-3</v>
      </c>
      <c r="E10" s="2">
        <v>4.5924002460878903E-2</v>
      </c>
      <c r="F10" s="2" t="s">
        <v>65</v>
      </c>
      <c r="G10" s="138" t="s">
        <v>165</v>
      </c>
    </row>
    <row r="11" spans="1:7" ht="15" x14ac:dyDescent="0.25">
      <c r="A11" s="141" t="s">
        <v>5869</v>
      </c>
      <c r="B11" s="140" t="s">
        <v>5868</v>
      </c>
      <c r="C11" s="2">
        <v>3.3262318806827298E-2</v>
      </c>
      <c r="D11" s="2">
        <v>1.9881530322057501E-3</v>
      </c>
      <c r="E11" s="2">
        <v>4.5967288196200697E-2</v>
      </c>
      <c r="F11" s="2" t="s">
        <v>67</v>
      </c>
      <c r="G11" s="138" t="s">
        <v>165</v>
      </c>
    </row>
    <row r="12" spans="1:7" ht="15" x14ac:dyDescent="0.25">
      <c r="A12" s="141" t="s">
        <v>5867</v>
      </c>
      <c r="B12" s="140" t="s">
        <v>5866</v>
      </c>
      <c r="C12" s="2">
        <v>0.48611111111111099</v>
      </c>
      <c r="D12" s="139">
        <v>2.37416386738615E-8</v>
      </c>
      <c r="E12" s="139">
        <v>3.3889898900487599E-6</v>
      </c>
      <c r="F12" s="2" t="s">
        <v>67</v>
      </c>
      <c r="G12" s="138" t="s">
        <v>165</v>
      </c>
    </row>
    <row r="13" spans="1:7" ht="15" x14ac:dyDescent="0.25">
      <c r="A13" s="141" t="s">
        <v>5865</v>
      </c>
      <c r="B13" s="140" t="s">
        <v>5864</v>
      </c>
      <c r="C13" s="2">
        <v>0.660377358490566</v>
      </c>
      <c r="D13" s="139">
        <v>3.4451949959073799E-5</v>
      </c>
      <c r="E13" s="2">
        <v>1.9501734174031801E-3</v>
      </c>
      <c r="F13" s="2" t="s">
        <v>64</v>
      </c>
      <c r="G13" s="138" t="s">
        <v>165</v>
      </c>
    </row>
    <row r="14" spans="1:7" ht="15" x14ac:dyDescent="0.25">
      <c r="A14" s="141" t="s">
        <v>5863</v>
      </c>
      <c r="B14" s="140" t="s">
        <v>5862</v>
      </c>
      <c r="C14" s="2">
        <v>0.28867102396514099</v>
      </c>
      <c r="D14" s="139">
        <v>5.9269960290167501E-6</v>
      </c>
      <c r="E14" s="139">
        <v>3.88834706906121E-4</v>
      </c>
      <c r="F14" s="2" t="s">
        <v>15</v>
      </c>
      <c r="G14" s="138" t="s">
        <v>163</v>
      </c>
    </row>
    <row r="15" spans="1:7" ht="15" x14ac:dyDescent="0.25">
      <c r="A15" s="141" t="s">
        <v>5863</v>
      </c>
      <c r="B15" s="140" t="s">
        <v>5862</v>
      </c>
      <c r="C15" s="2">
        <v>0.248305773922472</v>
      </c>
      <c r="D15" s="139">
        <v>2.96468627685632E-5</v>
      </c>
      <c r="E15" s="2">
        <v>1.7189290300580801E-3</v>
      </c>
      <c r="F15" s="2" t="s">
        <v>15</v>
      </c>
      <c r="G15" s="138" t="s">
        <v>165</v>
      </c>
    </row>
    <row r="16" spans="1:7" ht="15" x14ac:dyDescent="0.25">
      <c r="A16" s="141" t="s">
        <v>5861</v>
      </c>
      <c r="B16" s="140" t="s">
        <v>5860</v>
      </c>
      <c r="C16" s="2">
        <v>0.17837138650037301</v>
      </c>
      <c r="D16" s="139">
        <v>8.3795015610450099E-8</v>
      </c>
      <c r="E16" s="139">
        <v>1.70333008685023E-5</v>
      </c>
      <c r="F16" s="2" t="s">
        <v>15</v>
      </c>
      <c r="G16" s="138" t="s">
        <v>164</v>
      </c>
    </row>
    <row r="17" spans="1:7" ht="15" x14ac:dyDescent="0.25">
      <c r="A17" s="141" t="s">
        <v>5861</v>
      </c>
      <c r="B17" s="140" t="s">
        <v>5860</v>
      </c>
      <c r="C17" s="2">
        <v>-0.111638470359673</v>
      </c>
      <c r="D17" s="139">
        <v>8.4890521558553895E-4</v>
      </c>
      <c r="E17" s="2">
        <v>2.1935777811616E-2</v>
      </c>
      <c r="F17" s="2" t="s">
        <v>15</v>
      </c>
      <c r="G17" s="138" t="s">
        <v>163</v>
      </c>
    </row>
    <row r="18" spans="1:7" ht="15" x14ac:dyDescent="0.25">
      <c r="A18" s="141" t="s">
        <v>5859</v>
      </c>
      <c r="B18" s="140" t="s">
        <v>5858</v>
      </c>
      <c r="C18" s="2">
        <v>-0.23069985569985499</v>
      </c>
      <c r="D18" s="139">
        <v>2.3064592787343699E-7</v>
      </c>
      <c r="E18" s="139">
        <v>4.2865545695278302E-5</v>
      </c>
      <c r="F18" s="2" t="s">
        <v>15</v>
      </c>
      <c r="G18" s="138" t="s">
        <v>164</v>
      </c>
    </row>
    <row r="19" spans="1:7" ht="15" x14ac:dyDescent="0.25">
      <c r="A19" s="141" t="s">
        <v>5859</v>
      </c>
      <c r="B19" s="140" t="s">
        <v>5858</v>
      </c>
      <c r="C19" s="2">
        <v>-0.207057416267942</v>
      </c>
      <c r="D19" s="139">
        <v>1.39096147483854E-4</v>
      </c>
      <c r="E19" s="2">
        <v>6.2816510117448101E-3</v>
      </c>
      <c r="F19" s="2" t="s">
        <v>15</v>
      </c>
      <c r="G19" s="138" t="s">
        <v>165</v>
      </c>
    </row>
    <row r="20" spans="1:7" ht="15" x14ac:dyDescent="0.25">
      <c r="A20" s="141" t="s">
        <v>5854</v>
      </c>
      <c r="B20" s="140" t="s">
        <v>5855</v>
      </c>
      <c r="C20" s="2">
        <v>0.134717911991724</v>
      </c>
      <c r="D20" s="139">
        <v>1.2027478072374299E-5</v>
      </c>
      <c r="E20" s="139">
        <v>7.0589969960195402E-4</v>
      </c>
      <c r="F20" s="2" t="s">
        <v>15</v>
      </c>
      <c r="G20" s="138" t="s">
        <v>163</v>
      </c>
    </row>
    <row r="21" spans="1:7" ht="15" x14ac:dyDescent="0.25">
      <c r="A21" s="141" t="s">
        <v>5854</v>
      </c>
      <c r="B21" s="140" t="s">
        <v>5857</v>
      </c>
      <c r="C21" s="2">
        <v>0.123188405797101</v>
      </c>
      <c r="D21" s="139">
        <v>1.3616846380289701E-4</v>
      </c>
      <c r="E21" s="139">
        <v>5.3599183586535799E-3</v>
      </c>
      <c r="F21" s="2" t="s">
        <v>72</v>
      </c>
      <c r="G21" s="138" t="s">
        <v>163</v>
      </c>
    </row>
    <row r="22" spans="1:7" ht="15" x14ac:dyDescent="0.25">
      <c r="A22" s="141" t="s">
        <v>5854</v>
      </c>
      <c r="B22" s="140" t="s">
        <v>5856</v>
      </c>
      <c r="C22" s="2">
        <v>0.134931349960251</v>
      </c>
      <c r="D22" s="139">
        <v>1.5461189299646801E-4</v>
      </c>
      <c r="E22" s="2">
        <v>6.8712036709851704E-3</v>
      </c>
      <c r="F22" s="2" t="s">
        <v>15</v>
      </c>
      <c r="G22" s="138" t="s">
        <v>165</v>
      </c>
    </row>
    <row r="23" spans="1:7" ht="15" x14ac:dyDescent="0.25">
      <c r="A23" s="141" t="s">
        <v>5854</v>
      </c>
      <c r="B23" s="140" t="s">
        <v>5855</v>
      </c>
      <c r="C23" s="2">
        <v>0.119730551933941</v>
      </c>
      <c r="D23" s="139">
        <v>3.7408660025814298E-4</v>
      </c>
      <c r="E23" s="2">
        <v>1.36085658667314E-2</v>
      </c>
      <c r="F23" s="2" t="s">
        <v>15</v>
      </c>
      <c r="G23" s="138" t="s">
        <v>165</v>
      </c>
    </row>
    <row r="24" spans="1:7" ht="15" x14ac:dyDescent="0.25">
      <c r="A24" s="141" t="s">
        <v>5854</v>
      </c>
      <c r="B24" s="140" t="s">
        <v>5853</v>
      </c>
      <c r="C24" s="2">
        <v>-0.11706017494849601</v>
      </c>
      <c r="D24" s="139">
        <v>4.1080207304225398E-4</v>
      </c>
      <c r="E24" s="2">
        <v>1.4719940584522201E-2</v>
      </c>
      <c r="F24" s="2" t="s">
        <v>70</v>
      </c>
      <c r="G24" s="138" t="s">
        <v>165</v>
      </c>
    </row>
    <row r="25" spans="1:7" ht="15" x14ac:dyDescent="0.25">
      <c r="A25" s="141" t="s">
        <v>5850</v>
      </c>
      <c r="B25" s="140" t="s">
        <v>5851</v>
      </c>
      <c r="C25" s="2">
        <v>0.29332833583208301</v>
      </c>
      <c r="D25" s="139">
        <v>5.1174815310107103E-7</v>
      </c>
      <c r="E25" s="139">
        <v>8.5904356100237306E-5</v>
      </c>
      <c r="F25" s="2" t="s">
        <v>67</v>
      </c>
      <c r="G25" s="138" t="s">
        <v>164</v>
      </c>
    </row>
    <row r="26" spans="1:7" ht="15" x14ac:dyDescent="0.25">
      <c r="A26" s="141" t="s">
        <v>5850</v>
      </c>
      <c r="B26" s="140" t="s">
        <v>5852</v>
      </c>
      <c r="C26" s="2">
        <v>0.137259657024077</v>
      </c>
      <c r="D26" s="139">
        <v>3.4235991991598999E-4</v>
      </c>
      <c r="E26" s="2">
        <v>1.6818824749696499E-2</v>
      </c>
      <c r="F26" s="2" t="s">
        <v>70</v>
      </c>
      <c r="G26" s="138" t="s">
        <v>164</v>
      </c>
    </row>
    <row r="27" spans="1:7" ht="15" x14ac:dyDescent="0.25">
      <c r="A27" s="141" t="s">
        <v>5850</v>
      </c>
      <c r="B27" s="140" t="s">
        <v>5851</v>
      </c>
      <c r="C27" s="2">
        <v>-0.21797884841363099</v>
      </c>
      <c r="D27" s="139">
        <v>1.47999385374359E-4</v>
      </c>
      <c r="E27" s="2">
        <v>5.6555210387726103E-3</v>
      </c>
      <c r="F27" s="2" t="s">
        <v>67</v>
      </c>
      <c r="G27" s="138" t="s">
        <v>163</v>
      </c>
    </row>
    <row r="28" spans="1:7" ht="15" x14ac:dyDescent="0.25">
      <c r="A28" s="141" t="s">
        <v>5850</v>
      </c>
      <c r="B28" s="140" t="s">
        <v>5849</v>
      </c>
      <c r="C28" s="2">
        <v>-0.31084587441619099</v>
      </c>
      <c r="D28" s="139">
        <v>2.96567020709979E-4</v>
      </c>
      <c r="E28" s="2">
        <v>1.16085436646015E-2</v>
      </c>
      <c r="F28" s="2" t="s">
        <v>15</v>
      </c>
      <c r="G28" s="138" t="s">
        <v>165</v>
      </c>
    </row>
    <row r="29" spans="1:7" ht="15" x14ac:dyDescent="0.25">
      <c r="A29" s="141" t="s">
        <v>5846</v>
      </c>
      <c r="B29" s="140" t="s">
        <v>5848</v>
      </c>
      <c r="C29" s="2">
        <v>-0.42553933825667201</v>
      </c>
      <c r="D29" s="139">
        <v>1.93879063492946E-4</v>
      </c>
      <c r="E29" s="2">
        <v>1.0733062453240299E-2</v>
      </c>
      <c r="F29" s="2" t="s">
        <v>15</v>
      </c>
      <c r="G29" s="138" t="s">
        <v>164</v>
      </c>
    </row>
    <row r="30" spans="1:7" ht="15" x14ac:dyDescent="0.25">
      <c r="A30" s="141" t="s">
        <v>5846</v>
      </c>
      <c r="B30" s="140" t="s">
        <v>5847</v>
      </c>
      <c r="C30" s="2">
        <v>0.104651162790697</v>
      </c>
      <c r="D30" s="139">
        <v>6.3667157042903301E-4</v>
      </c>
      <c r="E30" s="2">
        <v>2.6378276418778698E-2</v>
      </c>
      <c r="F30" s="2" t="s">
        <v>15</v>
      </c>
      <c r="G30" s="138" t="s">
        <v>164</v>
      </c>
    </row>
    <row r="31" spans="1:7" ht="15" x14ac:dyDescent="0.25">
      <c r="A31" s="141" t="s">
        <v>5846</v>
      </c>
      <c r="B31" s="140" t="s">
        <v>5845</v>
      </c>
      <c r="C31" s="2">
        <v>-0.216626698641087</v>
      </c>
      <c r="D31" s="2">
        <v>1.7731572732190999E-3</v>
      </c>
      <c r="E31" s="2">
        <v>4.2108477198100999E-2</v>
      </c>
      <c r="F31" s="2" t="s">
        <v>15</v>
      </c>
      <c r="G31" s="138" t="s">
        <v>165</v>
      </c>
    </row>
    <row r="32" spans="1:7" ht="15" x14ac:dyDescent="0.25">
      <c r="A32" s="141" t="s">
        <v>5843</v>
      </c>
      <c r="B32" s="140" t="s">
        <v>5844</v>
      </c>
      <c r="C32" s="2">
        <v>-4.71701104476034E-2</v>
      </c>
      <c r="D32" s="2">
        <v>1.1438146143557401E-3</v>
      </c>
      <c r="E32" s="2">
        <v>2.7569513209370199E-2</v>
      </c>
      <c r="F32" s="2" t="s">
        <v>67</v>
      </c>
      <c r="G32" s="138" t="s">
        <v>163</v>
      </c>
    </row>
    <row r="33" spans="1:7" ht="15" x14ac:dyDescent="0.25">
      <c r="A33" s="141" t="s">
        <v>5843</v>
      </c>
      <c r="B33" s="140" t="s">
        <v>5842</v>
      </c>
      <c r="C33" s="2">
        <v>4.2424281882340598E-2</v>
      </c>
      <c r="D33" s="139">
        <v>1.10942398720916E-5</v>
      </c>
      <c r="E33" s="139">
        <v>7.3398037843951601E-4</v>
      </c>
      <c r="F33" s="2" t="s">
        <v>67</v>
      </c>
      <c r="G33" s="138" t="s">
        <v>165</v>
      </c>
    </row>
    <row r="34" spans="1:7" ht="15" x14ac:dyDescent="0.25">
      <c r="A34" s="141" t="s">
        <v>5841</v>
      </c>
      <c r="B34" s="140" t="s">
        <v>5840</v>
      </c>
      <c r="C34" s="2">
        <v>0.19374271278662999</v>
      </c>
      <c r="D34" s="139">
        <v>8.3774140688791803E-4</v>
      </c>
      <c r="E34" s="2">
        <v>2.1690127662411601E-2</v>
      </c>
      <c r="F34" s="2" t="s">
        <v>67</v>
      </c>
      <c r="G34" s="138" t="s">
        <v>163</v>
      </c>
    </row>
    <row r="35" spans="1:7" ht="15" x14ac:dyDescent="0.25">
      <c r="A35" s="141" t="s">
        <v>5841</v>
      </c>
      <c r="B35" s="140" t="s">
        <v>5840</v>
      </c>
      <c r="C35" s="2">
        <v>0.30180722891566197</v>
      </c>
      <c r="D35" s="139">
        <v>8.9250603887156793E-5</v>
      </c>
      <c r="E35" s="2">
        <v>4.35718793884047E-3</v>
      </c>
      <c r="F35" s="2" t="s">
        <v>67</v>
      </c>
      <c r="G35" s="138" t="s">
        <v>165</v>
      </c>
    </row>
    <row r="36" spans="1:7" ht="15" x14ac:dyDescent="0.25">
      <c r="A36" s="141" t="s">
        <v>5839</v>
      </c>
      <c r="B36" s="140" t="s">
        <v>5838</v>
      </c>
      <c r="C36" s="2">
        <v>0.143394632184772</v>
      </c>
      <c r="D36" s="139">
        <v>1.0181715696575601E-6</v>
      </c>
      <c r="E36" s="139">
        <v>1.5492284251999999E-4</v>
      </c>
      <c r="F36" s="2" t="s">
        <v>15</v>
      </c>
      <c r="G36" s="138" t="s">
        <v>164</v>
      </c>
    </row>
    <row r="37" spans="1:7" ht="15" x14ac:dyDescent="0.25">
      <c r="A37" s="141" t="s">
        <v>5839</v>
      </c>
      <c r="B37" s="140" t="s">
        <v>5838</v>
      </c>
      <c r="C37" s="2">
        <v>-9.7742592130278597E-2</v>
      </c>
      <c r="D37" s="139">
        <v>5.8932243505259798E-4</v>
      </c>
      <c r="E37" s="2">
        <v>1.6883962912496601E-2</v>
      </c>
      <c r="F37" s="2" t="s">
        <v>15</v>
      </c>
      <c r="G37" s="138" t="s">
        <v>163</v>
      </c>
    </row>
    <row r="38" spans="1:7" ht="15" x14ac:dyDescent="0.25">
      <c r="A38" s="141" t="s">
        <v>5837</v>
      </c>
      <c r="B38" s="140" t="s">
        <v>5836</v>
      </c>
      <c r="C38" s="2">
        <v>4.3478260869565098E-2</v>
      </c>
      <c r="D38" s="139">
        <v>3.2258438280731798E-5</v>
      </c>
      <c r="E38" s="2">
        <v>1.60837501035511E-3</v>
      </c>
      <c r="F38" s="2" t="s">
        <v>15</v>
      </c>
      <c r="G38" s="138" t="s">
        <v>163</v>
      </c>
    </row>
    <row r="39" spans="1:7" ht="15" x14ac:dyDescent="0.25">
      <c r="A39" s="141" t="s">
        <v>5835</v>
      </c>
      <c r="B39" s="140" t="s">
        <v>5834</v>
      </c>
      <c r="C39" s="2">
        <v>-0.176344877944379</v>
      </c>
      <c r="D39" s="139">
        <v>9.6853891034837906E-9</v>
      </c>
      <c r="E39" s="139">
        <v>1.2427683586901499E-6</v>
      </c>
      <c r="F39" s="2" t="s">
        <v>15</v>
      </c>
      <c r="G39" s="138" t="s">
        <v>163</v>
      </c>
    </row>
    <row r="40" spans="1:7" ht="15" x14ac:dyDescent="0.25">
      <c r="A40" s="141" t="s">
        <v>5835</v>
      </c>
      <c r="B40" s="140" t="s">
        <v>5834</v>
      </c>
      <c r="C40" s="2">
        <v>-0.148454993282579</v>
      </c>
      <c r="D40" s="139">
        <v>1.74721737086847E-6</v>
      </c>
      <c r="E40" s="139">
        <v>1.4948099102886101E-4</v>
      </c>
      <c r="F40" s="2" t="s">
        <v>15</v>
      </c>
      <c r="G40" s="138" t="s">
        <v>165</v>
      </c>
    </row>
    <row r="41" spans="1:7" ht="15" x14ac:dyDescent="0.25">
      <c r="A41" s="141" t="s">
        <v>5833</v>
      </c>
      <c r="B41" s="140" t="s">
        <v>5832</v>
      </c>
      <c r="C41" s="2">
        <v>0.122176876414164</v>
      </c>
      <c r="D41" s="139">
        <v>2.7696321374598198E-5</v>
      </c>
      <c r="E41" s="139">
        <v>1.4159744302763299E-3</v>
      </c>
      <c r="F41" s="2" t="s">
        <v>15</v>
      </c>
      <c r="G41" s="138" t="s">
        <v>163</v>
      </c>
    </row>
    <row r="42" spans="1:7" ht="15" x14ac:dyDescent="0.25">
      <c r="A42" s="141" t="s">
        <v>5831</v>
      </c>
      <c r="B42" s="140" t="s">
        <v>2290</v>
      </c>
      <c r="C42" s="2">
        <v>-0.82954545454545403</v>
      </c>
      <c r="D42" s="139">
        <v>5.4052873196445896E-16</v>
      </c>
      <c r="E42" s="139">
        <v>1.99280001238052E-13</v>
      </c>
      <c r="F42" s="2" t="s">
        <v>15</v>
      </c>
      <c r="G42" s="138" t="s">
        <v>163</v>
      </c>
    </row>
    <row r="43" spans="1:7" ht="15" x14ac:dyDescent="0.25">
      <c r="A43" s="141" t="s">
        <v>5831</v>
      </c>
      <c r="B43" s="140" t="s">
        <v>2290</v>
      </c>
      <c r="C43" s="2">
        <v>-0.85135135135135098</v>
      </c>
      <c r="D43" s="139">
        <v>6.5747468188817098E-16</v>
      </c>
      <c r="E43" s="139">
        <v>2.6982144562176198E-13</v>
      </c>
      <c r="F43" s="2" t="s">
        <v>15</v>
      </c>
      <c r="G43" s="138" t="s">
        <v>165</v>
      </c>
    </row>
    <row r="44" spans="1:7" ht="15" x14ac:dyDescent="0.25">
      <c r="A44" s="141" t="s">
        <v>5831</v>
      </c>
      <c r="B44" s="140" t="s">
        <v>5830</v>
      </c>
      <c r="C44" s="2">
        <v>-0.10724387599249099</v>
      </c>
      <c r="D44" s="2">
        <v>1.6893072999317001E-3</v>
      </c>
      <c r="E44" s="2">
        <v>4.1083015030283603E-2</v>
      </c>
      <c r="F44" s="2" t="s">
        <v>15</v>
      </c>
      <c r="G44" s="138" t="s">
        <v>165</v>
      </c>
    </row>
    <row r="45" spans="1:7" ht="15" x14ac:dyDescent="0.25">
      <c r="A45" s="141" t="s">
        <v>5829</v>
      </c>
      <c r="B45" s="140" t="s">
        <v>5828</v>
      </c>
      <c r="C45" s="2">
        <v>4.3333830199527197E-2</v>
      </c>
      <c r="D45" s="2">
        <v>1.3235381211549201E-3</v>
      </c>
      <c r="E45" s="2">
        <v>3.4555396373890802E-2</v>
      </c>
      <c r="F45" s="2" t="s">
        <v>15</v>
      </c>
      <c r="G45" s="138" t="s">
        <v>165</v>
      </c>
    </row>
    <row r="46" spans="1:7" ht="15" x14ac:dyDescent="0.25">
      <c r="A46" s="141" t="s">
        <v>5827</v>
      </c>
      <c r="B46" s="140" t="s">
        <v>5826</v>
      </c>
      <c r="C46" s="2">
        <v>6.7415730337078705E-2</v>
      </c>
      <c r="D46" s="2">
        <v>2.21588049880014E-3</v>
      </c>
      <c r="E46" s="2">
        <v>4.43108387598109E-2</v>
      </c>
      <c r="F46" s="2" t="s">
        <v>15</v>
      </c>
      <c r="G46" s="138" t="s">
        <v>163</v>
      </c>
    </row>
    <row r="47" spans="1:7" ht="15" x14ac:dyDescent="0.25">
      <c r="A47" s="141" t="s">
        <v>5825</v>
      </c>
      <c r="B47" s="140" t="s">
        <v>5824</v>
      </c>
      <c r="C47" s="2">
        <v>-0.17704504882915001</v>
      </c>
      <c r="D47" s="139">
        <v>4.3660070426543301E-4</v>
      </c>
      <c r="E47" s="2">
        <v>1.9698730733486599E-2</v>
      </c>
      <c r="F47" s="2" t="s">
        <v>67</v>
      </c>
      <c r="G47" s="138" t="s">
        <v>164</v>
      </c>
    </row>
    <row r="48" spans="1:7" ht="15" x14ac:dyDescent="0.25">
      <c r="A48" s="141" t="s">
        <v>5825</v>
      </c>
      <c r="B48" s="140" t="s">
        <v>5824</v>
      </c>
      <c r="C48" s="2">
        <v>0.203811693828686</v>
      </c>
      <c r="D48" s="139">
        <v>2.16029150059263E-5</v>
      </c>
      <c r="E48" s="139">
        <v>1.14934533169741E-3</v>
      </c>
      <c r="F48" s="2" t="s">
        <v>67</v>
      </c>
      <c r="G48" s="138" t="s">
        <v>163</v>
      </c>
    </row>
    <row r="49" spans="1:7" ht="15" x14ac:dyDescent="0.25">
      <c r="A49" s="141" t="s">
        <v>5823</v>
      </c>
      <c r="B49" s="140" t="s">
        <v>5822</v>
      </c>
      <c r="C49" s="2">
        <v>-0.62802197802197801</v>
      </c>
      <c r="D49" s="139">
        <v>2.3472558270775601E-7</v>
      </c>
      <c r="E49" s="139">
        <v>2.6382422268242199E-5</v>
      </c>
      <c r="F49" s="2" t="s">
        <v>72</v>
      </c>
      <c r="G49" s="138" t="s">
        <v>165</v>
      </c>
    </row>
    <row r="50" spans="1:7" ht="15" x14ac:dyDescent="0.25">
      <c r="A50" s="141" t="s">
        <v>931</v>
      </c>
      <c r="B50" s="140" t="s">
        <v>5815</v>
      </c>
      <c r="C50" s="2">
        <v>-0.16544655929721799</v>
      </c>
      <c r="D50" s="139">
        <v>4.0706097289985502E-28</v>
      </c>
      <c r="E50" s="139">
        <v>5.88406636326741E-25</v>
      </c>
      <c r="F50" s="2" t="s">
        <v>15</v>
      </c>
      <c r="G50" s="138" t="s">
        <v>164</v>
      </c>
    </row>
    <row r="51" spans="1:7" ht="15" x14ac:dyDescent="0.25">
      <c r="A51" s="141" t="s">
        <v>931</v>
      </c>
      <c r="B51" s="140" t="s">
        <v>5821</v>
      </c>
      <c r="C51" s="2">
        <v>-0.26562643836877398</v>
      </c>
      <c r="D51" s="139">
        <v>1.0955363058980699E-21</v>
      </c>
      <c r="E51" s="139">
        <v>8.3837526891653096E-19</v>
      </c>
      <c r="F51" s="2" t="s">
        <v>15</v>
      </c>
      <c r="G51" s="138" t="s">
        <v>164</v>
      </c>
    </row>
    <row r="52" spans="1:7" ht="15" x14ac:dyDescent="0.25">
      <c r="A52" s="141" t="s">
        <v>931</v>
      </c>
      <c r="B52" s="140" t="s">
        <v>5820</v>
      </c>
      <c r="C52" s="2">
        <v>0.18686868686868599</v>
      </c>
      <c r="D52" s="139">
        <v>2.7716467011774499E-17</v>
      </c>
      <c r="E52" s="139">
        <v>1.56772772865078E-14</v>
      </c>
      <c r="F52" s="2" t="s">
        <v>15</v>
      </c>
      <c r="G52" s="138" t="s">
        <v>164</v>
      </c>
    </row>
    <row r="53" spans="1:7" ht="15" x14ac:dyDescent="0.25">
      <c r="A53" s="141" t="s">
        <v>931</v>
      </c>
      <c r="B53" s="140" t="s">
        <v>5819</v>
      </c>
      <c r="C53" s="2">
        <v>0.42279411764705799</v>
      </c>
      <c r="D53" s="139">
        <v>1.8100118115134401E-9</v>
      </c>
      <c r="E53" s="139">
        <v>5.1189888395400399E-7</v>
      </c>
      <c r="F53" s="2" t="s">
        <v>66</v>
      </c>
      <c r="G53" s="138" t="s">
        <v>164</v>
      </c>
    </row>
    <row r="54" spans="1:7" ht="15" x14ac:dyDescent="0.25">
      <c r="A54" s="141" t="s">
        <v>931</v>
      </c>
      <c r="B54" s="140" t="s">
        <v>5818</v>
      </c>
      <c r="C54" s="2">
        <v>3.2312925170068001E-2</v>
      </c>
      <c r="D54" s="139">
        <v>3.41358794312907E-5</v>
      </c>
      <c r="E54" s="2">
        <v>2.7755670216335999E-3</v>
      </c>
      <c r="F54" s="2" t="s">
        <v>66</v>
      </c>
      <c r="G54" s="138" t="s">
        <v>164</v>
      </c>
    </row>
    <row r="55" spans="1:7" ht="15" x14ac:dyDescent="0.25">
      <c r="A55" s="141" t="s">
        <v>931</v>
      </c>
      <c r="B55" s="140" t="s">
        <v>5813</v>
      </c>
      <c r="C55" s="2">
        <v>2.93862571828673E-2</v>
      </c>
      <c r="D55" s="139">
        <v>3.4800310957783901E-5</v>
      </c>
      <c r="E55" s="2">
        <v>2.8207766068865398E-3</v>
      </c>
      <c r="F55" s="2" t="s">
        <v>72</v>
      </c>
      <c r="G55" s="138" t="s">
        <v>164</v>
      </c>
    </row>
    <row r="56" spans="1:7" ht="15" x14ac:dyDescent="0.25">
      <c r="A56" s="141" t="s">
        <v>931</v>
      </c>
      <c r="B56" s="140" t="s">
        <v>5813</v>
      </c>
      <c r="C56" s="2">
        <v>-5.5953879166388198E-3</v>
      </c>
      <c r="D56" s="139">
        <v>1.5043082577982201E-15</v>
      </c>
      <c r="E56" s="139">
        <v>5.3940784871405796E-13</v>
      </c>
      <c r="F56" s="2" t="s">
        <v>72</v>
      </c>
      <c r="G56" s="138" t="s">
        <v>163</v>
      </c>
    </row>
    <row r="57" spans="1:7" ht="15" x14ac:dyDescent="0.25">
      <c r="A57" s="141" t="s">
        <v>931</v>
      </c>
      <c r="B57" s="140" t="s">
        <v>5816</v>
      </c>
      <c r="C57" s="2">
        <v>0.386190922083682</v>
      </c>
      <c r="D57" s="139">
        <v>7.3977945966803595E-15</v>
      </c>
      <c r="E57" s="139">
        <v>2.3330683296711399E-12</v>
      </c>
      <c r="F57" s="2" t="s">
        <v>15</v>
      </c>
      <c r="G57" s="138" t="s">
        <v>163</v>
      </c>
    </row>
    <row r="58" spans="1:7" ht="15" x14ac:dyDescent="0.25">
      <c r="A58" s="141" t="s">
        <v>931</v>
      </c>
      <c r="B58" s="140" t="s">
        <v>5817</v>
      </c>
      <c r="C58" s="2">
        <v>8.0965958546279498E-2</v>
      </c>
      <c r="D58" s="139">
        <v>5.6066059629983605E-4</v>
      </c>
      <c r="E58" s="2">
        <v>1.6288403738895101E-2</v>
      </c>
      <c r="F58" s="2" t="s">
        <v>15</v>
      </c>
      <c r="G58" s="138" t="s">
        <v>163</v>
      </c>
    </row>
    <row r="59" spans="1:7" ht="15" x14ac:dyDescent="0.25">
      <c r="A59" s="141" t="s">
        <v>931</v>
      </c>
      <c r="B59" s="140" t="s">
        <v>5816</v>
      </c>
      <c r="C59" s="2">
        <v>0.56725146198830401</v>
      </c>
      <c r="D59" s="139">
        <v>3.62712556941249E-66</v>
      </c>
      <c r="E59" s="139">
        <v>1.1908306635077399E-62</v>
      </c>
      <c r="F59" s="2" t="s">
        <v>15</v>
      </c>
      <c r="G59" s="138" t="s">
        <v>165</v>
      </c>
    </row>
    <row r="60" spans="1:7" ht="15" x14ac:dyDescent="0.25">
      <c r="A60" s="141" t="s">
        <v>931</v>
      </c>
      <c r="B60" s="140" t="s">
        <v>932</v>
      </c>
      <c r="C60" s="2">
        <v>1</v>
      </c>
      <c r="D60" s="139">
        <v>4.5246571792334701E-30</v>
      </c>
      <c r="E60" s="139">
        <v>4.4014859560209998E-27</v>
      </c>
      <c r="F60" s="2" t="s">
        <v>66</v>
      </c>
      <c r="G60" s="138" t="s">
        <v>165</v>
      </c>
    </row>
    <row r="61" spans="1:7" ht="15" x14ac:dyDescent="0.25">
      <c r="A61" s="141" t="s">
        <v>931</v>
      </c>
      <c r="B61" s="140" t="s">
        <v>5815</v>
      </c>
      <c r="C61" s="2">
        <v>-9.8540145985401506E-2</v>
      </c>
      <c r="D61" s="139">
        <v>2.4620225420976699E-16</v>
      </c>
      <c r="E61" s="139">
        <v>1.0600823289868101E-13</v>
      </c>
      <c r="F61" s="2" t="s">
        <v>15</v>
      </c>
      <c r="G61" s="138" t="s">
        <v>165</v>
      </c>
    </row>
    <row r="62" spans="1:7" ht="15" x14ac:dyDescent="0.25">
      <c r="A62" s="141" t="s">
        <v>931</v>
      </c>
      <c r="B62" s="140" t="s">
        <v>5814</v>
      </c>
      <c r="C62" s="2">
        <v>-0.67346938775510201</v>
      </c>
      <c r="D62" s="139">
        <v>2.18294495582565E-10</v>
      </c>
      <c r="E62" s="139">
        <v>4.0955483231233103E-8</v>
      </c>
      <c r="F62" s="2" t="s">
        <v>65</v>
      </c>
      <c r="G62" s="138" t="s">
        <v>165</v>
      </c>
    </row>
    <row r="63" spans="1:7" ht="15" x14ac:dyDescent="0.25">
      <c r="A63" s="141" t="s">
        <v>931</v>
      </c>
      <c r="B63" s="140" t="s">
        <v>5813</v>
      </c>
      <c r="C63" s="2">
        <v>2.37908692662285E-2</v>
      </c>
      <c r="D63" s="139">
        <v>1.3344059330919599E-6</v>
      </c>
      <c r="E63" s="139">
        <v>1.1800731256788E-4</v>
      </c>
      <c r="F63" s="2" t="s">
        <v>72</v>
      </c>
      <c r="G63" s="138" t="s">
        <v>165</v>
      </c>
    </row>
    <row r="64" spans="1:7" ht="15" x14ac:dyDescent="0.25">
      <c r="A64" s="141" t="s">
        <v>5812</v>
      </c>
      <c r="B64" s="140" t="s">
        <v>5811</v>
      </c>
      <c r="C64" s="2">
        <v>0.171544260349872</v>
      </c>
      <c r="D64" s="139">
        <v>2.4008617591967098E-14</v>
      </c>
      <c r="E64" s="139">
        <v>6.8326645577147201E-12</v>
      </c>
      <c r="F64" s="2" t="s">
        <v>15</v>
      </c>
      <c r="G64" s="138" t="s">
        <v>163</v>
      </c>
    </row>
    <row r="65" spans="1:7" ht="15" x14ac:dyDescent="0.25">
      <c r="A65" s="141" t="s">
        <v>5812</v>
      </c>
      <c r="B65" s="140" t="s">
        <v>5811</v>
      </c>
      <c r="C65" s="2">
        <v>0.16160987859101</v>
      </c>
      <c r="D65" s="139">
        <v>2.1772007158896901E-12</v>
      </c>
      <c r="E65" s="139">
        <v>5.7184176802842896E-10</v>
      </c>
      <c r="F65" s="2" t="s">
        <v>15</v>
      </c>
      <c r="G65" s="138" t="s">
        <v>165</v>
      </c>
    </row>
    <row r="66" spans="1:7" ht="15" x14ac:dyDescent="0.25">
      <c r="A66" s="141" t="s">
        <v>5810</v>
      </c>
      <c r="B66" s="140" t="s">
        <v>5809</v>
      </c>
      <c r="C66" s="2">
        <v>-0.29785193709244301</v>
      </c>
      <c r="D66" s="139">
        <v>2.10078085701649E-4</v>
      </c>
      <c r="E66" s="2">
        <v>7.4918310236054301E-3</v>
      </c>
      <c r="F66" s="2" t="s">
        <v>65</v>
      </c>
      <c r="G66" s="138" t="s">
        <v>163</v>
      </c>
    </row>
    <row r="67" spans="1:7" ht="15" x14ac:dyDescent="0.25">
      <c r="A67" s="141" t="s">
        <v>5808</v>
      </c>
      <c r="B67" s="140" t="s">
        <v>5807</v>
      </c>
      <c r="C67" s="2">
        <v>-0.110275689223057</v>
      </c>
      <c r="D67" s="2">
        <v>1.6114671427331099E-3</v>
      </c>
      <c r="E67" s="2">
        <v>4.9915194746158201E-2</v>
      </c>
      <c r="F67" s="2" t="s">
        <v>15</v>
      </c>
      <c r="G67" s="138" t="s">
        <v>164</v>
      </c>
    </row>
    <row r="68" spans="1:7" ht="15" x14ac:dyDescent="0.25">
      <c r="A68" s="141" t="s">
        <v>5808</v>
      </c>
      <c r="B68" s="140" t="s">
        <v>5807</v>
      </c>
      <c r="C68" s="2">
        <v>0.13620448179271699</v>
      </c>
      <c r="D68" s="139">
        <v>3.3715331659099499E-4</v>
      </c>
      <c r="E68" s="2">
        <v>1.0949535006309999E-2</v>
      </c>
      <c r="F68" s="2" t="s">
        <v>15</v>
      </c>
      <c r="G68" s="138" t="s">
        <v>163</v>
      </c>
    </row>
    <row r="69" spans="1:7" ht="15" x14ac:dyDescent="0.25">
      <c r="A69" s="141" t="s">
        <v>5804</v>
      </c>
      <c r="B69" s="140" t="s">
        <v>5805</v>
      </c>
      <c r="C69" s="2">
        <v>0.16405833261636399</v>
      </c>
      <c r="D69" s="139">
        <v>2.4595278723951097E-10</v>
      </c>
      <c r="E69" s="139">
        <v>4.1805585446632698E-8</v>
      </c>
      <c r="F69" s="2" t="s">
        <v>15</v>
      </c>
      <c r="G69" s="138" t="s">
        <v>163</v>
      </c>
    </row>
    <row r="70" spans="1:7" ht="15" x14ac:dyDescent="0.25">
      <c r="A70" s="141" t="s">
        <v>5804</v>
      </c>
      <c r="B70" s="140" t="s">
        <v>5806</v>
      </c>
      <c r="C70" s="2">
        <v>7.9138410711180607E-2</v>
      </c>
      <c r="D70" s="139">
        <v>2.0473286414021401E-5</v>
      </c>
      <c r="E70" s="139">
        <v>1.0959279042401301E-3</v>
      </c>
      <c r="F70" s="2" t="s">
        <v>66</v>
      </c>
      <c r="G70" s="138" t="s">
        <v>163</v>
      </c>
    </row>
    <row r="71" spans="1:7" ht="15" x14ac:dyDescent="0.25">
      <c r="A71" s="141" t="s">
        <v>5804</v>
      </c>
      <c r="B71" s="140" t="s">
        <v>5806</v>
      </c>
      <c r="C71" s="2">
        <v>8.7671453557949003E-2</v>
      </c>
      <c r="D71" s="139">
        <v>4.17002077543596E-7</v>
      </c>
      <c r="E71" s="139">
        <v>4.2616963294484598E-5</v>
      </c>
      <c r="F71" s="2" t="s">
        <v>66</v>
      </c>
      <c r="G71" s="138" t="s">
        <v>165</v>
      </c>
    </row>
    <row r="72" spans="1:7" ht="15" x14ac:dyDescent="0.25">
      <c r="A72" s="141" t="s">
        <v>5804</v>
      </c>
      <c r="B72" s="140" t="s">
        <v>5805</v>
      </c>
      <c r="C72" s="2">
        <v>0.115297701518002</v>
      </c>
      <c r="D72" s="139">
        <v>2.0033985998936598E-6</v>
      </c>
      <c r="E72" s="139">
        <v>1.6757727460575499E-4</v>
      </c>
      <c r="F72" s="2" t="s">
        <v>15</v>
      </c>
      <c r="G72" s="138" t="s">
        <v>165</v>
      </c>
    </row>
    <row r="73" spans="1:7" ht="15" x14ac:dyDescent="0.25">
      <c r="A73" s="141" t="s">
        <v>5804</v>
      </c>
      <c r="B73" s="140" t="s">
        <v>5803</v>
      </c>
      <c r="C73" s="2">
        <v>-0.18717948717948699</v>
      </c>
      <c r="D73" s="139">
        <v>5.3002458131727105E-4</v>
      </c>
      <c r="E73" s="2">
        <v>1.7801912568156102E-2</v>
      </c>
      <c r="F73" s="2" t="s">
        <v>64</v>
      </c>
      <c r="G73" s="138" t="s">
        <v>165</v>
      </c>
    </row>
    <row r="74" spans="1:7" ht="15" x14ac:dyDescent="0.25">
      <c r="A74" s="141" t="s">
        <v>5802</v>
      </c>
      <c r="B74" s="140" t="s">
        <v>5801</v>
      </c>
      <c r="C74" s="2">
        <v>-7.7701685731487002E-2</v>
      </c>
      <c r="D74" s="139">
        <v>6.0376767719153501E-4</v>
      </c>
      <c r="E74" s="2">
        <v>1.71598509426336E-2</v>
      </c>
      <c r="F74" s="2" t="s">
        <v>64</v>
      </c>
      <c r="G74" s="138" t="s">
        <v>163</v>
      </c>
    </row>
    <row r="75" spans="1:7" ht="15" x14ac:dyDescent="0.25">
      <c r="A75" s="141" t="s">
        <v>5800</v>
      </c>
      <c r="B75" s="140" t="s">
        <v>5799</v>
      </c>
      <c r="C75" s="2">
        <v>-0.170250896057347</v>
      </c>
      <c r="D75" s="139">
        <v>7.25417550286772E-4</v>
      </c>
      <c r="E75" s="2">
        <v>2.9172549058595801E-2</v>
      </c>
      <c r="F75" s="2" t="s">
        <v>65</v>
      </c>
      <c r="G75" s="138" t="s">
        <v>164</v>
      </c>
    </row>
    <row r="76" spans="1:7" ht="15" x14ac:dyDescent="0.25">
      <c r="A76" s="141" t="s">
        <v>5798</v>
      </c>
      <c r="B76" s="140" t="s">
        <v>5797</v>
      </c>
      <c r="C76" s="2">
        <v>-0.36470588235294099</v>
      </c>
      <c r="D76" s="139">
        <v>7.0142364393966099E-4</v>
      </c>
      <c r="E76" s="2">
        <v>2.8439688211462699E-2</v>
      </c>
      <c r="F76" s="2" t="s">
        <v>15</v>
      </c>
      <c r="G76" s="138" t="s">
        <v>164</v>
      </c>
    </row>
    <row r="77" spans="1:7" ht="15" x14ac:dyDescent="0.25">
      <c r="A77" s="141" t="s">
        <v>5796</v>
      </c>
      <c r="B77" s="140" t="s">
        <v>5795</v>
      </c>
      <c r="C77" s="2">
        <v>-0.34057971014492699</v>
      </c>
      <c r="D77" s="139">
        <v>1.9806079720116799E-4</v>
      </c>
      <c r="E77" s="2">
        <v>1.0895018778810101E-2</v>
      </c>
      <c r="F77" s="2" t="s">
        <v>67</v>
      </c>
      <c r="G77" s="138" t="s">
        <v>164</v>
      </c>
    </row>
    <row r="78" spans="1:7" ht="15" x14ac:dyDescent="0.25">
      <c r="A78" s="141" t="s">
        <v>5794</v>
      </c>
      <c r="B78" s="140" t="s">
        <v>5793</v>
      </c>
      <c r="C78" s="2">
        <v>0.274308300395256</v>
      </c>
      <c r="D78" s="2">
        <v>1.7790853916595901E-3</v>
      </c>
      <c r="E78" s="2">
        <v>3.83544447604219E-2</v>
      </c>
      <c r="F78" s="2" t="s">
        <v>67</v>
      </c>
      <c r="G78" s="138" t="s">
        <v>163</v>
      </c>
    </row>
    <row r="79" spans="1:7" ht="15" x14ac:dyDescent="0.25">
      <c r="A79" s="141" t="s">
        <v>5794</v>
      </c>
      <c r="B79" s="140" t="s">
        <v>5793</v>
      </c>
      <c r="C79" s="2">
        <v>0.30846063454759098</v>
      </c>
      <c r="D79" s="139">
        <v>8.9811895955075704E-4</v>
      </c>
      <c r="E79" s="2">
        <v>2.60941310537617E-2</v>
      </c>
      <c r="F79" s="2" t="s">
        <v>67</v>
      </c>
      <c r="G79" s="138" t="s">
        <v>165</v>
      </c>
    </row>
    <row r="80" spans="1:7" ht="15" x14ac:dyDescent="0.25">
      <c r="A80" s="141" t="s">
        <v>5792</v>
      </c>
      <c r="B80" s="140" t="s">
        <v>5791</v>
      </c>
      <c r="C80" s="2">
        <v>-0.188111888111888</v>
      </c>
      <c r="D80" s="139">
        <v>9.0424941327602103E-5</v>
      </c>
      <c r="E80" s="139">
        <v>3.8549890296275401E-3</v>
      </c>
      <c r="F80" s="2" t="s">
        <v>15</v>
      </c>
      <c r="G80" s="138" t="s">
        <v>163</v>
      </c>
    </row>
    <row r="81" spans="1:7" ht="15" x14ac:dyDescent="0.25">
      <c r="A81" s="141" t="s">
        <v>5789</v>
      </c>
      <c r="B81" s="140" t="s">
        <v>5790</v>
      </c>
      <c r="C81" s="2">
        <v>2.7785525779389302E-2</v>
      </c>
      <c r="D81" s="2">
        <v>1.3811199888418E-3</v>
      </c>
      <c r="E81" s="2">
        <v>3.1917937923020799E-2</v>
      </c>
      <c r="F81" s="2" t="s">
        <v>67</v>
      </c>
      <c r="G81" s="138" t="s">
        <v>163</v>
      </c>
    </row>
    <row r="82" spans="1:7" ht="15" x14ac:dyDescent="0.25">
      <c r="A82" s="141" t="s">
        <v>5789</v>
      </c>
      <c r="B82" s="140" t="s">
        <v>5788</v>
      </c>
      <c r="C82" s="2">
        <v>-9.66221718141103E-2</v>
      </c>
      <c r="D82" s="2">
        <v>2.5882572881269E-3</v>
      </c>
      <c r="E82" s="2">
        <v>4.9489836209996398E-2</v>
      </c>
      <c r="F82" s="2" t="s">
        <v>70</v>
      </c>
      <c r="G82" s="138" t="s">
        <v>163</v>
      </c>
    </row>
    <row r="83" spans="1:7" ht="15" x14ac:dyDescent="0.25">
      <c r="A83" s="141" t="s">
        <v>5789</v>
      </c>
      <c r="B83" s="140" t="s">
        <v>5788</v>
      </c>
      <c r="C83" s="2">
        <v>-0.14198943895557101</v>
      </c>
      <c r="D83" s="139">
        <v>9.4354354612062992E-6</v>
      </c>
      <c r="E83" s="139">
        <v>6.4536904267860297E-4</v>
      </c>
      <c r="F83" s="2" t="s">
        <v>70</v>
      </c>
      <c r="G83" s="138" t="s">
        <v>165</v>
      </c>
    </row>
    <row r="84" spans="1:7" ht="15" x14ac:dyDescent="0.25">
      <c r="A84" s="141" t="s">
        <v>5787</v>
      </c>
      <c r="B84" s="140" t="s">
        <v>5786</v>
      </c>
      <c r="C84" s="2">
        <v>0.122380330090508</v>
      </c>
      <c r="D84" s="139">
        <v>7.1759299790666198E-5</v>
      </c>
      <c r="E84" s="2">
        <v>3.1890856219362902E-3</v>
      </c>
      <c r="F84" s="2" t="s">
        <v>15</v>
      </c>
      <c r="G84" s="138" t="s">
        <v>163</v>
      </c>
    </row>
    <row r="85" spans="1:7" ht="15" x14ac:dyDescent="0.25">
      <c r="A85" s="141" t="s">
        <v>5785</v>
      </c>
      <c r="B85" s="140" t="s">
        <v>5784</v>
      </c>
      <c r="C85" s="2">
        <v>0.121879679474449</v>
      </c>
      <c r="D85" s="139">
        <v>4.72854848789497E-5</v>
      </c>
      <c r="E85" s="2">
        <v>3.5869417815317501E-3</v>
      </c>
      <c r="F85" s="2" t="s">
        <v>15</v>
      </c>
      <c r="G85" s="138" t="s">
        <v>164</v>
      </c>
    </row>
    <row r="86" spans="1:7" ht="15" x14ac:dyDescent="0.25">
      <c r="A86" s="141" t="s">
        <v>5783</v>
      </c>
      <c r="B86" s="140" t="s">
        <v>5782</v>
      </c>
      <c r="C86" s="2">
        <v>0.11969111969111899</v>
      </c>
      <c r="D86" s="2">
        <v>1.42606802437073E-3</v>
      </c>
      <c r="E86" s="2">
        <v>3.2630031998189098E-2</v>
      </c>
      <c r="F86" s="2" t="s">
        <v>67</v>
      </c>
      <c r="G86" s="138" t="s">
        <v>163</v>
      </c>
    </row>
    <row r="87" spans="1:7" ht="15" x14ac:dyDescent="0.25">
      <c r="A87" s="141" t="s">
        <v>5780</v>
      </c>
      <c r="B87" s="140" t="s">
        <v>5781</v>
      </c>
      <c r="C87" s="2">
        <v>-0.21754385964912201</v>
      </c>
      <c r="D87" s="2">
        <v>1.71720012641308E-3</v>
      </c>
      <c r="E87" s="2">
        <v>3.7395532869375199E-2</v>
      </c>
      <c r="F87" s="2" t="s">
        <v>15</v>
      </c>
      <c r="G87" s="138" t="s">
        <v>163</v>
      </c>
    </row>
    <row r="88" spans="1:7" ht="15" x14ac:dyDescent="0.25">
      <c r="A88" s="141" t="s">
        <v>5780</v>
      </c>
      <c r="B88" s="140" t="s">
        <v>5779</v>
      </c>
      <c r="C88" s="2">
        <v>0.18309162821357899</v>
      </c>
      <c r="D88" s="2">
        <v>1.5671280296256E-3</v>
      </c>
      <c r="E88" s="2">
        <v>3.9088905696217001E-2</v>
      </c>
      <c r="F88" s="2" t="s">
        <v>70</v>
      </c>
      <c r="G88" s="138" t="s">
        <v>165</v>
      </c>
    </row>
    <row r="89" spans="1:7" ht="15" x14ac:dyDescent="0.25">
      <c r="A89" s="141" t="s">
        <v>5778</v>
      </c>
      <c r="B89" s="140" t="s">
        <v>5777</v>
      </c>
      <c r="C89" s="2">
        <v>0.41344339622641502</v>
      </c>
      <c r="D89" s="139">
        <v>1.8524134032111599E-7</v>
      </c>
      <c r="E89" s="139">
        <v>3.5439664954522899E-5</v>
      </c>
      <c r="F89" s="2" t="s">
        <v>67</v>
      </c>
      <c r="G89" s="138" t="s">
        <v>164</v>
      </c>
    </row>
    <row r="90" spans="1:7" ht="15" x14ac:dyDescent="0.25">
      <c r="A90" s="141" t="s">
        <v>5778</v>
      </c>
      <c r="B90" s="140" t="s">
        <v>5777</v>
      </c>
      <c r="C90" s="2">
        <v>-0.45112275449101702</v>
      </c>
      <c r="D90" s="139">
        <v>5.7480906486708204E-9</v>
      </c>
      <c r="E90" s="139">
        <v>7.7533865304040002E-7</v>
      </c>
      <c r="F90" s="2" t="s">
        <v>67</v>
      </c>
      <c r="G90" s="138" t="s">
        <v>163</v>
      </c>
    </row>
    <row r="91" spans="1:7" ht="15" x14ac:dyDescent="0.25">
      <c r="A91" s="141" t="s">
        <v>5776</v>
      </c>
      <c r="B91" s="140" t="s">
        <v>5775</v>
      </c>
      <c r="C91" s="2">
        <v>-5.4861111111111097E-2</v>
      </c>
      <c r="D91" s="139">
        <v>2.8656803446951102E-4</v>
      </c>
      <c r="E91" s="2">
        <v>1.44220767676251E-2</v>
      </c>
      <c r="F91" s="2" t="s">
        <v>67</v>
      </c>
      <c r="G91" s="138" t="s">
        <v>164</v>
      </c>
    </row>
    <row r="92" spans="1:7" ht="15" x14ac:dyDescent="0.25">
      <c r="A92" s="141" t="s">
        <v>5773</v>
      </c>
      <c r="B92" s="140" t="s">
        <v>5774</v>
      </c>
      <c r="C92" s="2">
        <v>0.15880034605402199</v>
      </c>
      <c r="D92" s="139">
        <v>1.37602126854319E-4</v>
      </c>
      <c r="E92" s="2">
        <v>8.3456171063462491E-3</v>
      </c>
      <c r="F92" s="2" t="s">
        <v>66</v>
      </c>
      <c r="G92" s="138" t="s">
        <v>164</v>
      </c>
    </row>
    <row r="93" spans="1:7" ht="15" x14ac:dyDescent="0.25">
      <c r="A93" s="141" t="s">
        <v>5773</v>
      </c>
      <c r="B93" s="140" t="s">
        <v>5772</v>
      </c>
      <c r="C93" s="2">
        <v>0.115370108439415</v>
      </c>
      <c r="D93" s="2">
        <v>1.75160813180356E-3</v>
      </c>
      <c r="E93" s="2">
        <v>4.1907017220251197E-2</v>
      </c>
      <c r="F93" s="2" t="s">
        <v>15</v>
      </c>
      <c r="G93" s="138" t="s">
        <v>165</v>
      </c>
    </row>
    <row r="94" spans="1:7" ht="15" x14ac:dyDescent="0.25">
      <c r="A94" s="141" t="s">
        <v>5771</v>
      </c>
      <c r="B94" s="140" t="s">
        <v>5770</v>
      </c>
      <c r="C94" s="2">
        <v>6.5362691686844193E-2</v>
      </c>
      <c r="D94" s="2">
        <v>2.1303708934211E-3</v>
      </c>
      <c r="E94" s="2">
        <v>4.83614446981031E-2</v>
      </c>
      <c r="F94" s="2" t="s">
        <v>15</v>
      </c>
      <c r="G94" s="138" t="s">
        <v>165</v>
      </c>
    </row>
    <row r="95" spans="1:7" ht="15" x14ac:dyDescent="0.25">
      <c r="A95" s="141" t="s">
        <v>5769</v>
      </c>
      <c r="B95" s="140" t="s">
        <v>5768</v>
      </c>
      <c r="C95" s="2">
        <v>0.14927637721755299</v>
      </c>
      <c r="D95" s="139">
        <v>2.3815111933692999E-4</v>
      </c>
      <c r="E95" s="139">
        <v>8.3228887847309699E-3</v>
      </c>
      <c r="F95" s="2" t="s">
        <v>15</v>
      </c>
      <c r="G95" s="138" t="s">
        <v>163</v>
      </c>
    </row>
    <row r="96" spans="1:7" ht="15" x14ac:dyDescent="0.25">
      <c r="A96" s="141" t="s">
        <v>5769</v>
      </c>
      <c r="B96" s="140" t="s">
        <v>5768</v>
      </c>
      <c r="C96" s="2">
        <v>0.214167140959969</v>
      </c>
      <c r="D96" s="139">
        <v>3.71839736435029E-7</v>
      </c>
      <c r="E96" s="139">
        <v>3.8602255642158302E-5</v>
      </c>
      <c r="F96" s="2" t="s">
        <v>15</v>
      </c>
      <c r="G96" s="138" t="s">
        <v>165</v>
      </c>
    </row>
    <row r="97" spans="1:7" ht="15" x14ac:dyDescent="0.25">
      <c r="A97" s="141" t="s">
        <v>5767</v>
      </c>
      <c r="B97" s="140" t="s">
        <v>5766</v>
      </c>
      <c r="C97" s="2">
        <v>2.0040080160320599E-2</v>
      </c>
      <c r="D97" s="2">
        <v>1.76115410976218E-3</v>
      </c>
      <c r="E97" s="2">
        <v>4.1975238378315502E-2</v>
      </c>
      <c r="F97" s="2" t="s">
        <v>70</v>
      </c>
      <c r="G97" s="138" t="s">
        <v>165</v>
      </c>
    </row>
    <row r="98" spans="1:7" ht="15" x14ac:dyDescent="0.25">
      <c r="A98" s="141" t="s">
        <v>5764</v>
      </c>
      <c r="B98" s="140" t="s">
        <v>5763</v>
      </c>
      <c r="C98" s="2">
        <v>-0.31043256997455398</v>
      </c>
      <c r="D98" s="139">
        <v>2.7575024380606202E-11</v>
      </c>
      <c r="E98" s="139">
        <v>9.6956021534999097E-9</v>
      </c>
      <c r="F98" s="2" t="s">
        <v>15</v>
      </c>
      <c r="G98" s="138" t="s">
        <v>164</v>
      </c>
    </row>
    <row r="99" spans="1:7" ht="15" x14ac:dyDescent="0.25">
      <c r="A99" s="141" t="s">
        <v>5764</v>
      </c>
      <c r="B99" s="140" t="s">
        <v>5763</v>
      </c>
      <c r="C99" s="2">
        <v>0.64294690248888697</v>
      </c>
      <c r="D99" s="139">
        <v>1.13365361098955E-38</v>
      </c>
      <c r="E99" s="139">
        <v>1.7455598188977899E-35</v>
      </c>
      <c r="F99" s="2" t="s">
        <v>15</v>
      </c>
      <c r="G99" s="138" t="s">
        <v>163</v>
      </c>
    </row>
    <row r="100" spans="1:7" ht="15" x14ac:dyDescent="0.25">
      <c r="A100" s="141" t="s">
        <v>5764</v>
      </c>
      <c r="B100" s="140" t="s">
        <v>5765</v>
      </c>
      <c r="C100" s="2">
        <v>7.2697645741320899E-2</v>
      </c>
      <c r="D100" s="139">
        <v>8.7108588361737096E-4</v>
      </c>
      <c r="E100" s="2">
        <v>2.2332560322789699E-2</v>
      </c>
      <c r="F100" s="2" t="s">
        <v>67</v>
      </c>
      <c r="G100" s="138" t="s">
        <v>163</v>
      </c>
    </row>
    <row r="101" spans="1:7" ht="15" x14ac:dyDescent="0.25">
      <c r="A101" s="141" t="s">
        <v>5764</v>
      </c>
      <c r="B101" s="140" t="s">
        <v>5763</v>
      </c>
      <c r="C101" s="2">
        <v>0.33251433251433199</v>
      </c>
      <c r="D101" s="139">
        <v>5.5943311456223597E-11</v>
      </c>
      <c r="E101" s="139">
        <v>1.1569693507068599E-8</v>
      </c>
      <c r="F101" s="2" t="s">
        <v>15</v>
      </c>
      <c r="G101" s="138" t="s">
        <v>165</v>
      </c>
    </row>
    <row r="102" spans="1:7" ht="15" x14ac:dyDescent="0.25">
      <c r="A102" s="141" t="s">
        <v>5762</v>
      </c>
      <c r="B102" s="140" t="s">
        <v>5761</v>
      </c>
      <c r="C102" s="2">
        <v>0.18486914876806501</v>
      </c>
      <c r="D102" s="139">
        <v>1.31559797667483E-5</v>
      </c>
      <c r="E102" s="139">
        <v>7.6188258047434401E-4</v>
      </c>
      <c r="F102" s="2" t="s">
        <v>15</v>
      </c>
      <c r="G102" s="138" t="s">
        <v>163</v>
      </c>
    </row>
    <row r="103" spans="1:7" ht="15" x14ac:dyDescent="0.25">
      <c r="A103" s="141" t="s">
        <v>5759</v>
      </c>
      <c r="B103" s="140" t="s">
        <v>5760</v>
      </c>
      <c r="C103" s="2">
        <v>0.25553954242478799</v>
      </c>
      <c r="D103" s="2">
        <v>1.03453671530478E-3</v>
      </c>
      <c r="E103" s="2">
        <v>2.8906496624978701E-2</v>
      </c>
      <c r="F103" s="2" t="s">
        <v>63</v>
      </c>
      <c r="G103" s="138" t="s">
        <v>165</v>
      </c>
    </row>
    <row r="104" spans="1:7" ht="15" x14ac:dyDescent="0.25">
      <c r="A104" s="141" t="s">
        <v>5759</v>
      </c>
      <c r="B104" s="140" t="s">
        <v>5758</v>
      </c>
      <c r="C104" s="2">
        <v>-0.10256925540919901</v>
      </c>
      <c r="D104" s="2">
        <v>1.81036790099312E-3</v>
      </c>
      <c r="E104" s="2">
        <v>4.2760173488834902E-2</v>
      </c>
      <c r="F104" s="2" t="s">
        <v>15</v>
      </c>
      <c r="G104" s="138" t="s">
        <v>165</v>
      </c>
    </row>
    <row r="105" spans="1:7" ht="15" x14ac:dyDescent="0.25">
      <c r="A105" s="141" t="s">
        <v>5757</v>
      </c>
      <c r="B105" s="140" t="s">
        <v>5756</v>
      </c>
      <c r="C105" s="139">
        <v>-8.4814388611853498E-4</v>
      </c>
      <c r="D105" s="139">
        <v>1.3107783609953301E-4</v>
      </c>
      <c r="E105" s="2">
        <v>5.2132930479621004E-3</v>
      </c>
      <c r="F105" s="2" t="s">
        <v>72</v>
      </c>
      <c r="G105" s="138" t="s">
        <v>163</v>
      </c>
    </row>
    <row r="106" spans="1:7" ht="15" x14ac:dyDescent="0.25">
      <c r="A106" s="141" t="s">
        <v>5757</v>
      </c>
      <c r="B106" s="140" t="s">
        <v>5756</v>
      </c>
      <c r="C106" s="2">
        <v>-1.73956636169947E-3</v>
      </c>
      <c r="D106" s="139">
        <v>4.9384321989136898E-5</v>
      </c>
      <c r="E106" s="2">
        <v>2.6256664312645402E-3</v>
      </c>
      <c r="F106" s="2" t="s">
        <v>72</v>
      </c>
      <c r="G106" s="138" t="s">
        <v>165</v>
      </c>
    </row>
    <row r="107" spans="1:7" ht="15" x14ac:dyDescent="0.25">
      <c r="A107" s="141" t="s">
        <v>5753</v>
      </c>
      <c r="B107" s="140" t="s">
        <v>5754</v>
      </c>
      <c r="C107" s="2">
        <v>8.9269732355949497E-2</v>
      </c>
      <c r="D107" s="139">
        <v>1.69848560012242E-5</v>
      </c>
      <c r="E107" s="139">
        <v>9.4193981077975695E-4</v>
      </c>
      <c r="F107" s="2" t="s">
        <v>15</v>
      </c>
      <c r="G107" s="138" t="s">
        <v>163</v>
      </c>
    </row>
    <row r="108" spans="1:7" ht="15" x14ac:dyDescent="0.25">
      <c r="A108" s="141" t="s">
        <v>5753</v>
      </c>
      <c r="B108" s="140" t="s">
        <v>5755</v>
      </c>
      <c r="C108" s="2">
        <v>7.6139758866743998E-2</v>
      </c>
      <c r="D108" s="139">
        <v>7.9113953734524496E-4</v>
      </c>
      <c r="E108" s="2">
        <v>2.09816297158552E-2</v>
      </c>
      <c r="F108" s="2" t="s">
        <v>15</v>
      </c>
      <c r="G108" s="138" t="s">
        <v>163</v>
      </c>
    </row>
    <row r="109" spans="1:7" ht="15" x14ac:dyDescent="0.25">
      <c r="A109" s="141" t="s">
        <v>5753</v>
      </c>
      <c r="B109" s="140" t="s">
        <v>5755</v>
      </c>
      <c r="C109" s="2">
        <v>0.104900325412234</v>
      </c>
      <c r="D109" s="139">
        <v>6.5029620480108704E-9</v>
      </c>
      <c r="E109" s="139">
        <v>9.9302498948259001E-7</v>
      </c>
      <c r="F109" s="2" t="s">
        <v>15</v>
      </c>
      <c r="G109" s="138" t="s">
        <v>165</v>
      </c>
    </row>
    <row r="110" spans="1:7" ht="15" x14ac:dyDescent="0.25">
      <c r="A110" s="141" t="s">
        <v>5753</v>
      </c>
      <c r="B110" s="140" t="s">
        <v>5754</v>
      </c>
      <c r="C110" s="2">
        <v>0.10067867464905</v>
      </c>
      <c r="D110" s="139">
        <v>1.8559726968885501E-7</v>
      </c>
      <c r="E110" s="139">
        <v>2.1380317054288499E-5</v>
      </c>
      <c r="F110" s="2" t="s">
        <v>15</v>
      </c>
      <c r="G110" s="138" t="s">
        <v>165</v>
      </c>
    </row>
    <row r="111" spans="1:7" ht="15" x14ac:dyDescent="0.25">
      <c r="A111" s="141" t="s">
        <v>5753</v>
      </c>
      <c r="B111" s="140" t="s">
        <v>5752</v>
      </c>
      <c r="C111" s="2">
        <v>2.69491995155711E-2</v>
      </c>
      <c r="D111" s="139">
        <v>8.2152759846360101E-4</v>
      </c>
      <c r="E111" s="2">
        <v>2.43537498573888E-2</v>
      </c>
      <c r="F111" s="2" t="s">
        <v>15</v>
      </c>
      <c r="G111" s="138" t="s">
        <v>165</v>
      </c>
    </row>
    <row r="112" spans="1:7" ht="15" x14ac:dyDescent="0.25">
      <c r="A112" s="141" t="s">
        <v>917</v>
      </c>
      <c r="B112" s="140" t="s">
        <v>5751</v>
      </c>
      <c r="C112" s="2">
        <v>-0.82857142857142796</v>
      </c>
      <c r="D112" s="139">
        <v>1.1230805673062499E-11</v>
      </c>
      <c r="E112" s="139">
        <v>4.05853240010296E-9</v>
      </c>
      <c r="F112" s="2" t="s">
        <v>63</v>
      </c>
      <c r="G112" s="138" t="s">
        <v>164</v>
      </c>
    </row>
    <row r="113" spans="1:7" ht="15" x14ac:dyDescent="0.25">
      <c r="A113" s="141" t="s">
        <v>917</v>
      </c>
      <c r="B113" s="140" t="s">
        <v>5750</v>
      </c>
      <c r="C113" s="2">
        <v>0.95550611790878703</v>
      </c>
      <c r="D113" s="139">
        <v>6.7344849955002297E-11</v>
      </c>
      <c r="E113" s="139">
        <v>2.24646878330667E-8</v>
      </c>
      <c r="F113" s="2" t="s">
        <v>63</v>
      </c>
      <c r="G113" s="138" t="s">
        <v>164</v>
      </c>
    </row>
    <row r="114" spans="1:7" ht="15" x14ac:dyDescent="0.25">
      <c r="A114" s="141" t="s">
        <v>917</v>
      </c>
      <c r="B114" s="140" t="s">
        <v>5749</v>
      </c>
      <c r="C114" s="2">
        <v>-0.84048027444253803</v>
      </c>
      <c r="D114" s="139">
        <v>7.80883651147863E-6</v>
      </c>
      <c r="E114" s="139">
        <v>8.3805439788139902E-4</v>
      </c>
      <c r="F114" s="2" t="s">
        <v>64</v>
      </c>
      <c r="G114" s="138" t="s">
        <v>164</v>
      </c>
    </row>
    <row r="115" spans="1:7" ht="15" x14ac:dyDescent="0.25">
      <c r="A115" s="141" t="s">
        <v>917</v>
      </c>
      <c r="B115" s="140" t="s">
        <v>5748</v>
      </c>
      <c r="C115" s="2">
        <v>0.74654377880184297</v>
      </c>
      <c r="D115" s="139">
        <v>1.39056774874816E-5</v>
      </c>
      <c r="E115" s="2">
        <v>1.3253180313069E-3</v>
      </c>
      <c r="F115" s="2" t="s">
        <v>63</v>
      </c>
      <c r="G115" s="138" t="s">
        <v>164</v>
      </c>
    </row>
    <row r="116" spans="1:7" ht="15" x14ac:dyDescent="0.25">
      <c r="A116" s="141" t="s">
        <v>917</v>
      </c>
      <c r="B116" s="140" t="s">
        <v>4328</v>
      </c>
      <c r="C116" s="2">
        <v>-0.26730620454897103</v>
      </c>
      <c r="D116" s="139">
        <v>2.2538161819785399E-5</v>
      </c>
      <c r="E116" s="2">
        <v>1.9433355092091E-3</v>
      </c>
      <c r="F116" s="2" t="s">
        <v>15</v>
      </c>
      <c r="G116" s="138" t="s">
        <v>164</v>
      </c>
    </row>
    <row r="117" spans="1:7" ht="15" x14ac:dyDescent="0.25">
      <c r="A117" s="141" t="s">
        <v>917</v>
      </c>
      <c r="B117" s="140" t="s">
        <v>5740</v>
      </c>
      <c r="C117" s="2">
        <v>0.18363503809925</v>
      </c>
      <c r="D117" s="139">
        <v>5.3309532339012099E-5</v>
      </c>
      <c r="E117" s="2">
        <v>3.9247683972069899E-3</v>
      </c>
      <c r="F117" s="2" t="s">
        <v>72</v>
      </c>
      <c r="G117" s="138" t="s">
        <v>164</v>
      </c>
    </row>
    <row r="118" spans="1:7" ht="15" x14ac:dyDescent="0.25">
      <c r="A118" s="141" t="s">
        <v>917</v>
      </c>
      <c r="B118" s="140" t="s">
        <v>5747</v>
      </c>
      <c r="C118" s="2">
        <v>0.34757457430662497</v>
      </c>
      <c r="D118" s="139">
        <v>7.8197829239394501E-4</v>
      </c>
      <c r="E118" s="2">
        <v>3.0781078955821502E-2</v>
      </c>
      <c r="F118" s="2" t="s">
        <v>15</v>
      </c>
      <c r="G118" s="138" t="s">
        <v>164</v>
      </c>
    </row>
    <row r="119" spans="1:7" ht="15" x14ac:dyDescent="0.25">
      <c r="A119" s="141" t="s">
        <v>917</v>
      </c>
      <c r="B119" s="140" t="s">
        <v>5734</v>
      </c>
      <c r="C119" s="2">
        <v>0.18655925376298399</v>
      </c>
      <c r="D119" s="139">
        <v>2.49335391064261E-11</v>
      </c>
      <c r="E119" s="139">
        <v>4.7989729386015398E-9</v>
      </c>
      <c r="F119" s="2" t="s">
        <v>67</v>
      </c>
      <c r="G119" s="138" t="s">
        <v>163</v>
      </c>
    </row>
    <row r="120" spans="1:7" ht="15" x14ac:dyDescent="0.25">
      <c r="A120" s="141" t="s">
        <v>917</v>
      </c>
      <c r="B120" s="140" t="s">
        <v>4337</v>
      </c>
      <c r="C120" s="2">
        <v>-0.32533036198703702</v>
      </c>
      <c r="D120" s="139">
        <v>2.6117201799188901E-11</v>
      </c>
      <c r="E120" s="139">
        <v>4.9901012722304396E-9</v>
      </c>
      <c r="F120" s="2" t="s">
        <v>15</v>
      </c>
      <c r="G120" s="138" t="s">
        <v>163</v>
      </c>
    </row>
    <row r="121" spans="1:7" ht="15" x14ac:dyDescent="0.25">
      <c r="A121" s="141" t="s">
        <v>917</v>
      </c>
      <c r="B121" s="140" t="s">
        <v>5746</v>
      </c>
      <c r="C121" s="2">
        <v>-0.23339967432603501</v>
      </c>
      <c r="D121" s="139">
        <v>1.8112109527192599E-10</v>
      </c>
      <c r="E121" s="139">
        <v>3.11909591436706E-8</v>
      </c>
      <c r="F121" s="2" t="s">
        <v>15</v>
      </c>
      <c r="G121" s="138" t="s">
        <v>163</v>
      </c>
    </row>
    <row r="122" spans="1:7" ht="15" x14ac:dyDescent="0.25">
      <c r="A122" s="141" t="s">
        <v>917</v>
      </c>
      <c r="B122" s="140" t="s">
        <v>4328</v>
      </c>
      <c r="C122" s="2">
        <v>-0.45785876993166202</v>
      </c>
      <c r="D122" s="139">
        <v>6.8752972180770603E-9</v>
      </c>
      <c r="E122" s="139">
        <v>9.0892818171911799E-7</v>
      </c>
      <c r="F122" s="2" t="s">
        <v>64</v>
      </c>
      <c r="G122" s="138" t="s">
        <v>163</v>
      </c>
    </row>
    <row r="123" spans="1:7" ht="15" x14ac:dyDescent="0.25">
      <c r="A123" s="141" t="s">
        <v>917</v>
      </c>
      <c r="B123" s="140" t="s">
        <v>5745</v>
      </c>
      <c r="C123" s="2">
        <v>0.79436405178979397</v>
      </c>
      <c r="D123" s="139">
        <v>7.8571727255783594E-8</v>
      </c>
      <c r="E123" s="139">
        <v>8.5339980607775594E-6</v>
      </c>
      <c r="F123" s="2" t="s">
        <v>65</v>
      </c>
      <c r="G123" s="138" t="s">
        <v>163</v>
      </c>
    </row>
    <row r="124" spans="1:7" ht="15" x14ac:dyDescent="0.25">
      <c r="A124" s="141" t="s">
        <v>917</v>
      </c>
      <c r="B124" s="140" t="s">
        <v>5744</v>
      </c>
      <c r="C124" s="2">
        <v>-0.83448275862068899</v>
      </c>
      <c r="D124" s="139">
        <v>8.2210440161173099E-8</v>
      </c>
      <c r="E124" s="139">
        <v>8.8557221467443203E-6</v>
      </c>
      <c r="F124" s="2" t="s">
        <v>63</v>
      </c>
      <c r="G124" s="138" t="s">
        <v>163</v>
      </c>
    </row>
    <row r="125" spans="1:7" ht="15" x14ac:dyDescent="0.25">
      <c r="A125" s="141" t="s">
        <v>917</v>
      </c>
      <c r="B125" s="140" t="s">
        <v>5743</v>
      </c>
      <c r="C125" s="2">
        <v>-0.355890789333899</v>
      </c>
      <c r="D125" s="139">
        <v>2.50721204352727E-7</v>
      </c>
      <c r="E125" s="139">
        <v>2.3692701245981899E-5</v>
      </c>
      <c r="F125" s="2" t="s">
        <v>65</v>
      </c>
      <c r="G125" s="138" t="s">
        <v>163</v>
      </c>
    </row>
    <row r="126" spans="1:7" ht="15" x14ac:dyDescent="0.25">
      <c r="A126" s="141" t="s">
        <v>917</v>
      </c>
      <c r="B126" s="140" t="s">
        <v>5742</v>
      </c>
      <c r="C126" s="2">
        <v>0.42372099835358501</v>
      </c>
      <c r="D126" s="139">
        <v>8.6412036615519802E-7</v>
      </c>
      <c r="E126" s="139">
        <v>7.1579793368602694E-5</v>
      </c>
      <c r="F126" s="2" t="s">
        <v>64</v>
      </c>
      <c r="G126" s="138" t="s">
        <v>163</v>
      </c>
    </row>
    <row r="127" spans="1:7" ht="15" x14ac:dyDescent="0.25">
      <c r="A127" s="141" t="s">
        <v>917</v>
      </c>
      <c r="B127" s="140" t="s">
        <v>5741</v>
      </c>
      <c r="C127" s="2">
        <v>-0.33734775762699498</v>
      </c>
      <c r="D127" s="139">
        <v>5.9847682846115904E-6</v>
      </c>
      <c r="E127" s="139">
        <v>3.9066657011968298E-4</v>
      </c>
      <c r="F127" s="2" t="s">
        <v>65</v>
      </c>
      <c r="G127" s="138" t="s">
        <v>163</v>
      </c>
    </row>
    <row r="128" spans="1:7" ht="15" x14ac:dyDescent="0.25">
      <c r="A128" s="141" t="s">
        <v>917</v>
      </c>
      <c r="B128" s="140" t="s">
        <v>5740</v>
      </c>
      <c r="C128" s="2">
        <v>-0.18166292347784799</v>
      </c>
      <c r="D128" s="139">
        <v>6.2711509302330203E-6</v>
      </c>
      <c r="E128" s="139">
        <v>4.0732914826247999E-4</v>
      </c>
      <c r="F128" s="2" t="s">
        <v>72</v>
      </c>
      <c r="G128" s="138" t="s">
        <v>163</v>
      </c>
    </row>
    <row r="129" spans="1:7" ht="15" x14ac:dyDescent="0.25">
      <c r="A129" s="141" t="s">
        <v>917</v>
      </c>
      <c r="B129" s="140" t="s">
        <v>5739</v>
      </c>
      <c r="C129" s="2">
        <v>0.53810062697234196</v>
      </c>
      <c r="D129" s="139">
        <v>1.8881470964361302E-5</v>
      </c>
      <c r="E129" s="139">
        <v>1.02356292604791E-3</v>
      </c>
      <c r="F129" s="2" t="s">
        <v>15</v>
      </c>
      <c r="G129" s="138" t="s">
        <v>163</v>
      </c>
    </row>
    <row r="130" spans="1:7" ht="15" x14ac:dyDescent="0.25">
      <c r="A130" s="141" t="s">
        <v>917</v>
      </c>
      <c r="B130" s="140" t="s">
        <v>4312</v>
      </c>
      <c r="C130" s="2">
        <v>-0.18428629919678799</v>
      </c>
      <c r="D130" s="139">
        <v>2.3140931566052802E-5</v>
      </c>
      <c r="E130" s="139">
        <v>1.21633940697389E-3</v>
      </c>
      <c r="F130" s="2" t="s">
        <v>64</v>
      </c>
      <c r="G130" s="138" t="s">
        <v>163</v>
      </c>
    </row>
    <row r="131" spans="1:7" ht="15" x14ac:dyDescent="0.25">
      <c r="A131" s="141" t="s">
        <v>917</v>
      </c>
      <c r="B131" s="140" t="s">
        <v>5738</v>
      </c>
      <c r="C131" s="2">
        <v>-0.59975669099756601</v>
      </c>
      <c r="D131" s="139">
        <v>4.22075302410814E-5</v>
      </c>
      <c r="E131" s="2">
        <v>2.01610275837691E-3</v>
      </c>
      <c r="F131" s="2" t="s">
        <v>65</v>
      </c>
      <c r="G131" s="138" t="s">
        <v>163</v>
      </c>
    </row>
    <row r="132" spans="1:7" ht="15" x14ac:dyDescent="0.25">
      <c r="A132" s="141" t="s">
        <v>917</v>
      </c>
      <c r="B132" s="140" t="s">
        <v>4334</v>
      </c>
      <c r="C132" s="2">
        <v>0.19321355279130401</v>
      </c>
      <c r="D132" s="139">
        <v>1.1671749343628E-4</v>
      </c>
      <c r="E132" s="2">
        <v>4.7514729520809901E-3</v>
      </c>
      <c r="F132" s="2" t="s">
        <v>15</v>
      </c>
      <c r="G132" s="138" t="s">
        <v>163</v>
      </c>
    </row>
    <row r="133" spans="1:7" ht="15" x14ac:dyDescent="0.25">
      <c r="A133" s="141" t="s">
        <v>917</v>
      </c>
      <c r="B133" s="140" t="s">
        <v>5737</v>
      </c>
      <c r="C133" s="2">
        <v>0.26114386039686999</v>
      </c>
      <c r="D133" s="139">
        <v>5.5930125795570704E-4</v>
      </c>
      <c r="E133" s="2">
        <v>1.6288403738895101E-2</v>
      </c>
      <c r="F133" s="2" t="s">
        <v>15</v>
      </c>
      <c r="G133" s="138" t="s">
        <v>163</v>
      </c>
    </row>
    <row r="134" spans="1:7" ht="15" x14ac:dyDescent="0.25">
      <c r="A134" s="141" t="s">
        <v>917</v>
      </c>
      <c r="B134" s="140" t="s">
        <v>4325</v>
      </c>
      <c r="C134" s="2">
        <v>-0.42432343262243299</v>
      </c>
      <c r="D134" s="139">
        <v>7.8074372142627102E-4</v>
      </c>
      <c r="E134" s="2">
        <v>2.0747967159445699E-2</v>
      </c>
      <c r="F134" s="2" t="s">
        <v>65</v>
      </c>
      <c r="G134" s="138" t="s">
        <v>163</v>
      </c>
    </row>
    <row r="135" spans="1:7" ht="15" x14ac:dyDescent="0.25">
      <c r="A135" s="141" t="s">
        <v>917</v>
      </c>
      <c r="B135" s="140" t="s">
        <v>5736</v>
      </c>
      <c r="C135" s="2">
        <v>0.118349320954412</v>
      </c>
      <c r="D135" s="2">
        <v>1.04879496714027E-3</v>
      </c>
      <c r="E135" s="2">
        <v>2.5801933326939801E-2</v>
      </c>
      <c r="F135" s="2" t="s">
        <v>72</v>
      </c>
      <c r="G135" s="138" t="s">
        <v>163</v>
      </c>
    </row>
    <row r="136" spans="1:7" ht="15" x14ac:dyDescent="0.25">
      <c r="A136" s="141" t="s">
        <v>917</v>
      </c>
      <c r="B136" s="140" t="s">
        <v>5735</v>
      </c>
      <c r="C136" s="2">
        <v>0.30423473610270702</v>
      </c>
      <c r="D136" s="2">
        <v>2.20224741526839E-3</v>
      </c>
      <c r="E136" s="2">
        <v>4.4105606994694402E-2</v>
      </c>
      <c r="F136" s="2" t="s">
        <v>63</v>
      </c>
      <c r="G136" s="138" t="s">
        <v>163</v>
      </c>
    </row>
    <row r="137" spans="1:7" ht="15" x14ac:dyDescent="0.25">
      <c r="A137" s="141" t="s">
        <v>917</v>
      </c>
      <c r="B137" s="140" t="s">
        <v>5734</v>
      </c>
      <c r="C137" s="2">
        <v>0.18577158539159799</v>
      </c>
      <c r="D137" s="139">
        <v>3.1888076584112402E-10</v>
      </c>
      <c r="E137" s="139">
        <v>5.8162523019563298E-8</v>
      </c>
      <c r="F137" s="2" t="s">
        <v>67</v>
      </c>
      <c r="G137" s="138" t="s">
        <v>165</v>
      </c>
    </row>
    <row r="138" spans="1:7" ht="15" x14ac:dyDescent="0.25">
      <c r="A138" s="141" t="s">
        <v>917</v>
      </c>
      <c r="B138" s="140" t="s">
        <v>5733</v>
      </c>
      <c r="C138" s="2">
        <v>0.44714953271028002</v>
      </c>
      <c r="D138" s="139">
        <v>9.33189438287457E-8</v>
      </c>
      <c r="E138" s="139">
        <v>1.16448215269518E-5</v>
      </c>
      <c r="F138" s="2" t="s">
        <v>15</v>
      </c>
      <c r="G138" s="138" t="s">
        <v>165</v>
      </c>
    </row>
    <row r="139" spans="1:7" ht="15" x14ac:dyDescent="0.25">
      <c r="A139" s="141" t="s">
        <v>917</v>
      </c>
      <c r="B139" s="140" t="s">
        <v>5732</v>
      </c>
      <c r="C139" s="2">
        <v>0.84615384615384603</v>
      </c>
      <c r="D139" s="139">
        <v>5.5357343328241197E-7</v>
      </c>
      <c r="E139" s="139">
        <v>5.4252262034188599E-5</v>
      </c>
      <c r="F139" s="2" t="s">
        <v>64</v>
      </c>
      <c r="G139" s="138" t="s">
        <v>165</v>
      </c>
    </row>
    <row r="140" spans="1:7" ht="15" x14ac:dyDescent="0.25">
      <c r="A140" s="141" t="s">
        <v>917</v>
      </c>
      <c r="B140" s="140" t="s">
        <v>5731</v>
      </c>
      <c r="C140" s="2">
        <v>0.14726840855106799</v>
      </c>
      <c r="D140" s="139">
        <v>5.3675729670453399E-6</v>
      </c>
      <c r="E140" s="139">
        <v>4.0165043868788E-4</v>
      </c>
      <c r="F140" s="2" t="s">
        <v>15</v>
      </c>
      <c r="G140" s="138" t="s">
        <v>165</v>
      </c>
    </row>
    <row r="141" spans="1:7" ht="15" x14ac:dyDescent="0.25">
      <c r="A141" s="141" t="s">
        <v>917</v>
      </c>
      <c r="B141" s="140" t="s">
        <v>5730</v>
      </c>
      <c r="C141" s="2">
        <v>0.30232558139534799</v>
      </c>
      <c r="D141" s="139">
        <v>2.2783540290777899E-5</v>
      </c>
      <c r="E141" s="2">
        <v>1.36002201303928E-3</v>
      </c>
      <c r="F141" s="2" t="s">
        <v>64</v>
      </c>
      <c r="G141" s="138" t="s">
        <v>165</v>
      </c>
    </row>
    <row r="142" spans="1:7" ht="15" x14ac:dyDescent="0.25">
      <c r="A142" s="141" t="s">
        <v>917</v>
      </c>
      <c r="B142" s="140" t="s">
        <v>5729</v>
      </c>
      <c r="C142" s="2">
        <v>-0.27385560568779599</v>
      </c>
      <c r="D142" s="139">
        <v>5.6824072322734902E-4</v>
      </c>
      <c r="E142" s="2">
        <v>1.8726276782391801E-2</v>
      </c>
      <c r="F142" s="2" t="s">
        <v>15</v>
      </c>
      <c r="G142" s="138" t="s">
        <v>165</v>
      </c>
    </row>
    <row r="143" spans="1:7" ht="15" x14ac:dyDescent="0.25">
      <c r="A143" s="141" t="s">
        <v>917</v>
      </c>
      <c r="B143" s="140" t="s">
        <v>918</v>
      </c>
      <c r="C143" s="2">
        <v>-1</v>
      </c>
      <c r="D143" s="139">
        <v>7.9285989959258503E-4</v>
      </c>
      <c r="E143" s="2">
        <v>2.3691086760863699E-2</v>
      </c>
      <c r="F143" s="2" t="s">
        <v>64</v>
      </c>
      <c r="G143" s="138" t="s">
        <v>165</v>
      </c>
    </row>
    <row r="144" spans="1:7" ht="15" x14ac:dyDescent="0.25">
      <c r="A144" s="141" t="s">
        <v>917</v>
      </c>
      <c r="B144" s="140" t="s">
        <v>5728</v>
      </c>
      <c r="C144" s="2">
        <v>-0.173909961006735</v>
      </c>
      <c r="D144" s="2">
        <v>2.15675895887765E-3</v>
      </c>
      <c r="E144" s="2">
        <v>4.8875991419259399E-2</v>
      </c>
      <c r="F144" s="2" t="s">
        <v>64</v>
      </c>
      <c r="G144" s="138" t="s">
        <v>165</v>
      </c>
    </row>
    <row r="145" spans="1:7" ht="15" x14ac:dyDescent="0.25">
      <c r="A145" s="141" t="s">
        <v>5726</v>
      </c>
      <c r="B145" s="140" t="s">
        <v>5725</v>
      </c>
      <c r="C145" s="2">
        <v>-0.14982817869415799</v>
      </c>
      <c r="D145" s="139">
        <v>2.1933953490825799E-13</v>
      </c>
      <c r="E145" s="139">
        <v>5.4680301578652903E-11</v>
      </c>
      <c r="F145" s="2" t="s">
        <v>67</v>
      </c>
      <c r="G145" s="138" t="s">
        <v>163</v>
      </c>
    </row>
    <row r="146" spans="1:7" ht="15" x14ac:dyDescent="0.25">
      <c r="A146" s="141" t="s">
        <v>5726</v>
      </c>
      <c r="B146" s="140" t="s">
        <v>5727</v>
      </c>
      <c r="C146" s="2">
        <v>-2.60487384142663E-2</v>
      </c>
      <c r="D146" s="139">
        <v>7.44167819711373E-4</v>
      </c>
      <c r="E146" s="2">
        <v>2.0040470009017299E-2</v>
      </c>
      <c r="F146" s="2" t="s">
        <v>15</v>
      </c>
      <c r="G146" s="138" t="s">
        <v>163</v>
      </c>
    </row>
    <row r="147" spans="1:7" ht="15" x14ac:dyDescent="0.25">
      <c r="A147" s="141" t="s">
        <v>5726</v>
      </c>
      <c r="B147" s="140" t="s">
        <v>5725</v>
      </c>
      <c r="C147" s="2">
        <v>-0.13716792228390101</v>
      </c>
      <c r="D147" s="139">
        <v>1.36414506452109E-11</v>
      </c>
      <c r="E147" s="139">
        <v>3.0623307794569699E-9</v>
      </c>
      <c r="F147" s="2" t="s">
        <v>67</v>
      </c>
      <c r="G147" s="138" t="s">
        <v>165</v>
      </c>
    </row>
    <row r="148" spans="1:7" ht="15" x14ac:dyDescent="0.25">
      <c r="A148" s="141" t="s">
        <v>5724</v>
      </c>
      <c r="B148" s="140" t="s">
        <v>5723</v>
      </c>
      <c r="C148" s="2">
        <v>2.2508038585209E-2</v>
      </c>
      <c r="D148" s="2">
        <v>1.3408313646488799E-3</v>
      </c>
      <c r="E148" s="2">
        <v>4.3828004116581901E-2</v>
      </c>
      <c r="F148" s="2" t="s">
        <v>15</v>
      </c>
      <c r="G148" s="138" t="s">
        <v>164</v>
      </c>
    </row>
    <row r="149" spans="1:7" ht="15" x14ac:dyDescent="0.25">
      <c r="A149" s="141" t="s">
        <v>5722</v>
      </c>
      <c r="B149" s="140" t="s">
        <v>5721</v>
      </c>
      <c r="C149" s="2">
        <v>-0.20014540922309901</v>
      </c>
      <c r="D149" s="139">
        <v>4.3047212072770902E-4</v>
      </c>
      <c r="E149" s="2">
        <v>1.52788516904233E-2</v>
      </c>
      <c r="F149" s="2" t="s">
        <v>64</v>
      </c>
      <c r="G149" s="138" t="s">
        <v>165</v>
      </c>
    </row>
    <row r="150" spans="1:7" ht="15" x14ac:dyDescent="0.25">
      <c r="A150" s="141" t="s">
        <v>5719</v>
      </c>
      <c r="B150" s="140" t="s">
        <v>5720</v>
      </c>
      <c r="C150" s="2">
        <v>0.113529014844804</v>
      </c>
      <c r="D150" s="139">
        <v>8.5936407734216202E-4</v>
      </c>
      <c r="E150" s="2">
        <v>2.20778338279865E-2</v>
      </c>
      <c r="F150" s="2" t="s">
        <v>15</v>
      </c>
      <c r="G150" s="138" t="s">
        <v>163</v>
      </c>
    </row>
    <row r="151" spans="1:7" ht="15" x14ac:dyDescent="0.25">
      <c r="A151" s="141" t="s">
        <v>5719</v>
      </c>
      <c r="B151" s="140" t="s">
        <v>5718</v>
      </c>
      <c r="C151" s="2">
        <v>0.18328445747800501</v>
      </c>
      <c r="D151" s="2">
        <v>1.6443492117124299E-3</v>
      </c>
      <c r="E151" s="2">
        <v>3.6261571159043403E-2</v>
      </c>
      <c r="F151" s="2" t="s">
        <v>67</v>
      </c>
      <c r="G151" s="138" t="s">
        <v>163</v>
      </c>
    </row>
    <row r="152" spans="1:7" ht="15" x14ac:dyDescent="0.25">
      <c r="A152" s="141" t="s">
        <v>5719</v>
      </c>
      <c r="B152" s="140" t="s">
        <v>5718</v>
      </c>
      <c r="C152" s="2">
        <v>0.286486486486486</v>
      </c>
      <c r="D152" s="139">
        <v>4.1776836580243002E-4</v>
      </c>
      <c r="E152" s="2">
        <v>1.4908540934512E-2</v>
      </c>
      <c r="F152" s="2" t="s">
        <v>67</v>
      </c>
      <c r="G152" s="138" t="s">
        <v>165</v>
      </c>
    </row>
    <row r="153" spans="1:7" ht="15" x14ac:dyDescent="0.25">
      <c r="A153" s="141" t="s">
        <v>5716</v>
      </c>
      <c r="B153" s="140" t="s">
        <v>5717</v>
      </c>
      <c r="C153" s="2">
        <v>-0.11766866267465</v>
      </c>
      <c r="D153" s="2">
        <v>1.06404154579168E-3</v>
      </c>
      <c r="E153" s="2">
        <v>2.9417948631809E-2</v>
      </c>
      <c r="F153" s="2" t="s">
        <v>15</v>
      </c>
      <c r="G153" s="138" t="s">
        <v>165</v>
      </c>
    </row>
    <row r="154" spans="1:7" ht="15" x14ac:dyDescent="0.25">
      <c r="A154" s="141" t="s">
        <v>5716</v>
      </c>
      <c r="B154" s="140" t="s">
        <v>5715</v>
      </c>
      <c r="C154" s="2">
        <v>-2.9850503737406501E-2</v>
      </c>
      <c r="D154" s="2">
        <v>1.77483774755539E-3</v>
      </c>
      <c r="E154" s="2">
        <v>4.2110310243488998E-2</v>
      </c>
      <c r="F154" s="2" t="s">
        <v>15</v>
      </c>
      <c r="G154" s="138" t="s">
        <v>165</v>
      </c>
    </row>
    <row r="155" spans="1:7" ht="15" x14ac:dyDescent="0.25">
      <c r="A155" s="141" t="s">
        <v>5714</v>
      </c>
      <c r="B155" s="140" t="s">
        <v>5713</v>
      </c>
      <c r="C155" s="2">
        <v>0.35984848484848397</v>
      </c>
      <c r="D155" s="139">
        <v>2.7832969707304101E-4</v>
      </c>
      <c r="E155" s="139">
        <v>9.3284995526042806E-3</v>
      </c>
      <c r="F155" s="2" t="s">
        <v>67</v>
      </c>
      <c r="G155" s="138" t="s">
        <v>163</v>
      </c>
    </row>
    <row r="156" spans="1:7" ht="15" x14ac:dyDescent="0.25">
      <c r="A156" s="141" t="s">
        <v>5712</v>
      </c>
      <c r="B156" s="140" t="s">
        <v>5711</v>
      </c>
      <c r="C156" s="2">
        <v>9.3854992477568996E-2</v>
      </c>
      <c r="D156" s="2">
        <v>1.20821198406942E-3</v>
      </c>
      <c r="E156" s="2">
        <v>4.1147208918196898E-2</v>
      </c>
      <c r="F156" s="2" t="s">
        <v>66</v>
      </c>
      <c r="G156" s="138" t="s">
        <v>164</v>
      </c>
    </row>
    <row r="157" spans="1:7" ht="15" x14ac:dyDescent="0.25">
      <c r="A157" s="141" t="s">
        <v>5710</v>
      </c>
      <c r="B157" s="140" t="s">
        <v>5709</v>
      </c>
      <c r="C157" s="2">
        <v>0.54117647058823504</v>
      </c>
      <c r="D157" s="139">
        <v>2.36259527708133E-4</v>
      </c>
      <c r="E157" s="2">
        <v>1.23936222811248E-2</v>
      </c>
      <c r="F157" s="2" t="s">
        <v>64</v>
      </c>
      <c r="G157" s="138" t="s">
        <v>164</v>
      </c>
    </row>
    <row r="158" spans="1:7" ht="15" x14ac:dyDescent="0.25">
      <c r="A158" s="141" t="s">
        <v>5710</v>
      </c>
      <c r="B158" s="140" t="s">
        <v>5709</v>
      </c>
      <c r="C158" s="2">
        <v>-0.6</v>
      </c>
      <c r="D158" s="2">
        <v>1.3872310524672201E-3</v>
      </c>
      <c r="E158" s="2">
        <v>3.1964929603329202E-2</v>
      </c>
      <c r="F158" s="2" t="s">
        <v>64</v>
      </c>
      <c r="G158" s="138" t="s">
        <v>163</v>
      </c>
    </row>
    <row r="159" spans="1:7" ht="15" x14ac:dyDescent="0.25">
      <c r="A159" s="141" t="s">
        <v>5708</v>
      </c>
      <c r="B159" s="140" t="s">
        <v>5707</v>
      </c>
      <c r="C159" s="2">
        <v>0.16712030484485499</v>
      </c>
      <c r="D159" s="2">
        <v>1.7890822140076599E-3</v>
      </c>
      <c r="E159" s="2">
        <v>3.8480703396766298E-2</v>
      </c>
      <c r="F159" s="2" t="s">
        <v>15</v>
      </c>
      <c r="G159" s="138" t="s">
        <v>163</v>
      </c>
    </row>
    <row r="160" spans="1:7" ht="15" x14ac:dyDescent="0.25">
      <c r="A160" s="141" t="s">
        <v>5708</v>
      </c>
      <c r="B160" s="140" t="s">
        <v>5707</v>
      </c>
      <c r="C160" s="2">
        <v>0.18257892734880099</v>
      </c>
      <c r="D160" s="139">
        <v>3.6784605890256898E-4</v>
      </c>
      <c r="E160" s="2">
        <v>1.3437380719159901E-2</v>
      </c>
      <c r="F160" s="2" t="s">
        <v>15</v>
      </c>
      <c r="G160" s="138" t="s">
        <v>165</v>
      </c>
    </row>
    <row r="161" spans="1:7" ht="15" x14ac:dyDescent="0.25">
      <c r="A161" s="141" t="s">
        <v>5704</v>
      </c>
      <c r="B161" s="140" t="s">
        <v>5705</v>
      </c>
      <c r="C161" s="2">
        <v>3.8793103448275801E-2</v>
      </c>
      <c r="D161" s="139">
        <v>4.11059114590103E-4</v>
      </c>
      <c r="E161" s="2">
        <v>1.9064789844063901E-2</v>
      </c>
      <c r="F161" s="2" t="s">
        <v>15</v>
      </c>
      <c r="G161" s="138" t="s">
        <v>164</v>
      </c>
    </row>
    <row r="162" spans="1:7" ht="15" x14ac:dyDescent="0.25">
      <c r="A162" s="141" t="s">
        <v>5704</v>
      </c>
      <c r="B162" s="140" t="s">
        <v>5706</v>
      </c>
      <c r="C162" s="2">
        <v>4.1593980004601197E-2</v>
      </c>
      <c r="D162" s="139">
        <v>7.5926390131345999E-4</v>
      </c>
      <c r="E162" s="2">
        <v>3.0114767451638502E-2</v>
      </c>
      <c r="F162" s="2" t="s">
        <v>15</v>
      </c>
      <c r="G162" s="138" t="s">
        <v>164</v>
      </c>
    </row>
    <row r="163" spans="1:7" ht="15" x14ac:dyDescent="0.25">
      <c r="A163" s="141" t="s">
        <v>5704</v>
      </c>
      <c r="B163" s="140" t="s">
        <v>5705</v>
      </c>
      <c r="C163" s="2">
        <v>-3.8793103448275801E-2</v>
      </c>
      <c r="D163" s="139">
        <v>8.0735955017370803E-4</v>
      </c>
      <c r="E163" s="2">
        <v>2.1133443585346998E-2</v>
      </c>
      <c r="F163" s="2" t="s">
        <v>15</v>
      </c>
      <c r="G163" s="138" t="s">
        <v>163</v>
      </c>
    </row>
    <row r="164" spans="1:7" ht="15" x14ac:dyDescent="0.25">
      <c r="A164" s="141" t="s">
        <v>5704</v>
      </c>
      <c r="B164" s="140" t="s">
        <v>5703</v>
      </c>
      <c r="C164" s="2">
        <v>-5.6254917387883498E-2</v>
      </c>
      <c r="D164" s="2">
        <v>1.71554892658177E-3</v>
      </c>
      <c r="E164" s="2">
        <v>3.7390681683767302E-2</v>
      </c>
      <c r="F164" s="2" t="s">
        <v>66</v>
      </c>
      <c r="G164" s="138" t="s">
        <v>163</v>
      </c>
    </row>
    <row r="165" spans="1:7" ht="15" x14ac:dyDescent="0.25">
      <c r="A165" s="141" t="s">
        <v>5701</v>
      </c>
      <c r="B165" s="140" t="s">
        <v>5702</v>
      </c>
      <c r="C165" s="2">
        <v>2.7842844759812101E-2</v>
      </c>
      <c r="D165" s="139">
        <v>3.4734884291788201E-4</v>
      </c>
      <c r="E165" s="2">
        <v>1.6956228037299001E-2</v>
      </c>
      <c r="F165" s="2" t="s">
        <v>67</v>
      </c>
      <c r="G165" s="138" t="s">
        <v>164</v>
      </c>
    </row>
    <row r="166" spans="1:7" ht="15" x14ac:dyDescent="0.25">
      <c r="A166" s="141" t="s">
        <v>5701</v>
      </c>
      <c r="B166" s="140" t="s">
        <v>5700</v>
      </c>
      <c r="C166" s="2">
        <v>0.49194029850746201</v>
      </c>
      <c r="D166" s="139">
        <v>1.1953653459602199E-4</v>
      </c>
      <c r="E166" s="2">
        <v>5.5372611660749896E-3</v>
      </c>
      <c r="F166" s="2" t="s">
        <v>64</v>
      </c>
      <c r="G166" s="138" t="s">
        <v>165</v>
      </c>
    </row>
    <row r="167" spans="1:7" ht="15" x14ac:dyDescent="0.25">
      <c r="A167" s="141" t="s">
        <v>5699</v>
      </c>
      <c r="B167" s="140" t="s">
        <v>5698</v>
      </c>
      <c r="C167" s="2">
        <v>-0.322021116138763</v>
      </c>
      <c r="D167" s="2">
        <v>1.3894864992441899E-3</v>
      </c>
      <c r="E167" s="2">
        <v>4.51348929136514E-2</v>
      </c>
      <c r="F167" s="2" t="s">
        <v>15</v>
      </c>
      <c r="G167" s="138" t="s">
        <v>164</v>
      </c>
    </row>
    <row r="168" spans="1:7" ht="15" x14ac:dyDescent="0.25">
      <c r="A168" s="141" t="s">
        <v>5699</v>
      </c>
      <c r="B168" s="140" t="s">
        <v>5698</v>
      </c>
      <c r="C168" s="2">
        <v>0.54033613445378104</v>
      </c>
      <c r="D168" s="139">
        <v>2.0212718730777299E-5</v>
      </c>
      <c r="E168" s="2">
        <v>1.0864232556402999E-3</v>
      </c>
      <c r="F168" s="2" t="s">
        <v>15</v>
      </c>
      <c r="G168" s="138" t="s">
        <v>163</v>
      </c>
    </row>
    <row r="169" spans="1:7" ht="15" x14ac:dyDescent="0.25">
      <c r="A169" s="141" t="s">
        <v>5697</v>
      </c>
      <c r="B169" s="140" t="s">
        <v>5696</v>
      </c>
      <c r="C169" s="2">
        <v>0.31944444444444398</v>
      </c>
      <c r="D169" s="2">
        <v>1.10061330118894E-3</v>
      </c>
      <c r="E169" s="2">
        <v>3.0049488935267901E-2</v>
      </c>
      <c r="F169" s="2" t="s">
        <v>15</v>
      </c>
      <c r="G169" s="138" t="s">
        <v>165</v>
      </c>
    </row>
    <row r="170" spans="1:7" ht="15" x14ac:dyDescent="0.25">
      <c r="A170" s="141" t="s">
        <v>5695</v>
      </c>
      <c r="B170" s="140" t="s">
        <v>5694</v>
      </c>
      <c r="C170" s="2">
        <v>-5.1194539249146701E-2</v>
      </c>
      <c r="D170" s="139">
        <v>4.12705624775228E-5</v>
      </c>
      <c r="E170" s="2">
        <v>3.23439387079116E-3</v>
      </c>
      <c r="F170" s="2" t="s">
        <v>67</v>
      </c>
      <c r="G170" s="138" t="s">
        <v>164</v>
      </c>
    </row>
    <row r="171" spans="1:7" ht="15" x14ac:dyDescent="0.25">
      <c r="A171" s="141" t="s">
        <v>5693</v>
      </c>
      <c r="B171" s="140" t="s">
        <v>5692</v>
      </c>
      <c r="C171" s="2">
        <v>-0.76923076923076905</v>
      </c>
      <c r="D171" s="139">
        <v>8.0846189846716602E-4</v>
      </c>
      <c r="E171" s="2">
        <v>2.1141157496779701E-2</v>
      </c>
      <c r="F171" s="2" t="s">
        <v>64</v>
      </c>
      <c r="G171" s="138" t="s">
        <v>163</v>
      </c>
    </row>
    <row r="172" spans="1:7" ht="15" x14ac:dyDescent="0.25">
      <c r="A172" s="141" t="s">
        <v>5691</v>
      </c>
      <c r="B172" s="140" t="s">
        <v>5690</v>
      </c>
      <c r="C172" s="2">
        <v>0.311084905660377</v>
      </c>
      <c r="D172" s="139">
        <v>7.3340038332586101E-4</v>
      </c>
      <c r="E172" s="2">
        <v>2.2712841966207101E-2</v>
      </c>
      <c r="F172" s="2" t="s">
        <v>15</v>
      </c>
      <c r="G172" s="138" t="s">
        <v>165</v>
      </c>
    </row>
    <row r="173" spans="1:7" ht="15" x14ac:dyDescent="0.25">
      <c r="A173" s="141" t="s">
        <v>5689</v>
      </c>
      <c r="B173" s="140" t="s">
        <v>5688</v>
      </c>
      <c r="C173" s="2">
        <v>-8.4311019093627801E-2</v>
      </c>
      <c r="D173" s="2">
        <v>1.5583226545188001E-3</v>
      </c>
      <c r="E173" s="2">
        <v>3.8980328115177501E-2</v>
      </c>
      <c r="F173" s="2" t="s">
        <v>15</v>
      </c>
      <c r="G173" s="138" t="s">
        <v>165</v>
      </c>
    </row>
    <row r="174" spans="1:7" ht="15" x14ac:dyDescent="0.25">
      <c r="A174" s="141" t="s">
        <v>5685</v>
      </c>
      <c r="B174" s="140" t="s">
        <v>5684</v>
      </c>
      <c r="C174" s="2">
        <v>2.5718608169440198E-2</v>
      </c>
      <c r="D174" s="139">
        <v>9.5538704023062794E-5</v>
      </c>
      <c r="E174" s="2">
        <v>6.3091917258275903E-3</v>
      </c>
      <c r="F174" s="2" t="s">
        <v>65</v>
      </c>
      <c r="G174" s="138" t="s">
        <v>164</v>
      </c>
    </row>
    <row r="175" spans="1:7" ht="15" x14ac:dyDescent="0.25">
      <c r="A175" s="141" t="s">
        <v>5685</v>
      </c>
      <c r="B175" s="140" t="s">
        <v>5686</v>
      </c>
      <c r="C175" s="2">
        <v>3.0411449016100101E-2</v>
      </c>
      <c r="D175" s="139">
        <v>2.00256652947107E-4</v>
      </c>
      <c r="E175" s="2">
        <v>1.09925693101915E-2</v>
      </c>
      <c r="F175" s="2" t="s">
        <v>63</v>
      </c>
      <c r="G175" s="138" t="s">
        <v>164</v>
      </c>
    </row>
    <row r="176" spans="1:7" ht="15" x14ac:dyDescent="0.25">
      <c r="A176" s="141" t="s">
        <v>5685</v>
      </c>
      <c r="B176" s="140" t="s">
        <v>5687</v>
      </c>
      <c r="C176" s="2">
        <v>1.41313383208645E-2</v>
      </c>
      <c r="D176" s="139">
        <v>2.40417923869308E-4</v>
      </c>
      <c r="E176" s="2">
        <v>1.25863862397495E-2</v>
      </c>
      <c r="F176" s="2" t="s">
        <v>15</v>
      </c>
      <c r="G176" s="138" t="s">
        <v>164</v>
      </c>
    </row>
    <row r="177" spans="1:7" ht="15" x14ac:dyDescent="0.25">
      <c r="A177" s="141" t="s">
        <v>5685</v>
      </c>
      <c r="B177" s="140" t="s">
        <v>5686</v>
      </c>
      <c r="C177" s="2">
        <v>3.0411449016100101E-2</v>
      </c>
      <c r="D177" s="2">
        <v>1.24338720142407E-3</v>
      </c>
      <c r="E177" s="2">
        <v>3.2821673211460498E-2</v>
      </c>
      <c r="F177" s="2" t="s">
        <v>63</v>
      </c>
      <c r="G177" s="138" t="s">
        <v>165</v>
      </c>
    </row>
    <row r="178" spans="1:7" ht="15" x14ac:dyDescent="0.25">
      <c r="A178" s="141" t="s">
        <v>5685</v>
      </c>
      <c r="B178" s="140" t="s">
        <v>5684</v>
      </c>
      <c r="C178" s="2">
        <v>2.5718608169440198E-2</v>
      </c>
      <c r="D178" s="2">
        <v>1.7387374943033699E-3</v>
      </c>
      <c r="E178" s="2">
        <v>4.1750490461240797E-2</v>
      </c>
      <c r="F178" s="2" t="s">
        <v>65</v>
      </c>
      <c r="G178" s="138" t="s">
        <v>165</v>
      </c>
    </row>
    <row r="179" spans="1:7" ht="15" x14ac:dyDescent="0.25">
      <c r="A179" s="141" t="s">
        <v>5682</v>
      </c>
      <c r="B179" s="140" t="s">
        <v>5683</v>
      </c>
      <c r="C179" s="2">
        <v>4.6189573257770997E-2</v>
      </c>
      <c r="D179" s="139">
        <v>2.0211651075387001E-5</v>
      </c>
      <c r="E179" s="2">
        <v>1.0864232556402999E-3</v>
      </c>
      <c r="F179" s="2" t="s">
        <v>66</v>
      </c>
      <c r="G179" s="138" t="s">
        <v>163</v>
      </c>
    </row>
    <row r="180" spans="1:7" ht="15" x14ac:dyDescent="0.25">
      <c r="A180" s="141" t="s">
        <v>5682</v>
      </c>
      <c r="B180" s="140" t="s">
        <v>5681</v>
      </c>
      <c r="C180" s="2">
        <v>3.9488515847524303E-2</v>
      </c>
      <c r="D180" s="139">
        <v>2.97568192563735E-5</v>
      </c>
      <c r="E180" s="139">
        <v>1.5068724971718801E-3</v>
      </c>
      <c r="F180" s="2" t="s">
        <v>66</v>
      </c>
      <c r="G180" s="138" t="s">
        <v>163</v>
      </c>
    </row>
    <row r="181" spans="1:7" ht="15" x14ac:dyDescent="0.25">
      <c r="A181" s="141" t="s">
        <v>5680</v>
      </c>
      <c r="B181" s="140" t="s">
        <v>5679</v>
      </c>
      <c r="C181" s="2">
        <v>4.9350649350649298E-2</v>
      </c>
      <c r="D181" s="139">
        <v>3.5336769608997401E-4</v>
      </c>
      <c r="E181" s="2">
        <v>1.3059838713572899E-2</v>
      </c>
      <c r="F181" s="2" t="s">
        <v>15</v>
      </c>
      <c r="G181" s="138" t="s">
        <v>165</v>
      </c>
    </row>
    <row r="182" spans="1:7" ht="15" x14ac:dyDescent="0.25">
      <c r="A182" s="141" t="s">
        <v>5678</v>
      </c>
      <c r="B182" s="140" t="s">
        <v>5677</v>
      </c>
      <c r="C182" s="2">
        <v>0.14531154125062701</v>
      </c>
      <c r="D182" s="2">
        <v>1.0885781509430599E-3</v>
      </c>
      <c r="E182" s="2">
        <v>2.9893461407938401E-2</v>
      </c>
      <c r="F182" s="2" t="s">
        <v>15</v>
      </c>
      <c r="G182" s="138" t="s">
        <v>165</v>
      </c>
    </row>
    <row r="183" spans="1:7" ht="15" x14ac:dyDescent="0.25">
      <c r="A183" s="141" t="s">
        <v>5675</v>
      </c>
      <c r="B183" s="140" t="s">
        <v>5676</v>
      </c>
      <c r="C183" s="2">
        <v>0.21731551123019999</v>
      </c>
      <c r="D183" s="139">
        <v>1.5636962277972799E-14</v>
      </c>
      <c r="E183" s="139">
        <v>4.6512855066842699E-12</v>
      </c>
      <c r="F183" s="2" t="s">
        <v>15</v>
      </c>
      <c r="G183" s="138" t="s">
        <v>163</v>
      </c>
    </row>
    <row r="184" spans="1:7" ht="15" x14ac:dyDescent="0.25">
      <c r="A184" s="141" t="s">
        <v>5675</v>
      </c>
      <c r="B184" s="140" t="s">
        <v>5674</v>
      </c>
      <c r="C184" s="2">
        <v>0.109295589716759</v>
      </c>
      <c r="D184" s="139">
        <v>1.4439983730014599E-5</v>
      </c>
      <c r="E184" s="139">
        <v>8.1991543192378097E-4</v>
      </c>
      <c r="F184" s="2" t="s">
        <v>15</v>
      </c>
      <c r="G184" s="138" t="s">
        <v>163</v>
      </c>
    </row>
    <row r="185" spans="1:7" ht="15" x14ac:dyDescent="0.25">
      <c r="A185" s="141" t="s">
        <v>5675</v>
      </c>
      <c r="B185" s="140" t="s">
        <v>5676</v>
      </c>
      <c r="C185" s="2">
        <v>0.19851863604737999</v>
      </c>
      <c r="D185" s="139">
        <v>3.5551999827135598E-12</v>
      </c>
      <c r="E185" s="139">
        <v>8.9785891871126696E-10</v>
      </c>
      <c r="F185" s="2" t="s">
        <v>15</v>
      </c>
      <c r="G185" s="138" t="s">
        <v>165</v>
      </c>
    </row>
    <row r="186" spans="1:7" ht="15" x14ac:dyDescent="0.25">
      <c r="A186" s="141" t="s">
        <v>5675</v>
      </c>
      <c r="B186" s="140" t="s">
        <v>5674</v>
      </c>
      <c r="C186" s="2">
        <v>8.7317693206922606E-2</v>
      </c>
      <c r="D186" s="139">
        <v>8.5274185808931495E-4</v>
      </c>
      <c r="E186" s="2">
        <v>2.5052869018697799E-2</v>
      </c>
      <c r="F186" s="2" t="s">
        <v>15</v>
      </c>
      <c r="G186" s="138" t="s">
        <v>165</v>
      </c>
    </row>
    <row r="187" spans="1:7" ht="15" x14ac:dyDescent="0.25">
      <c r="A187" s="141" t="s">
        <v>5673</v>
      </c>
      <c r="B187" s="140" t="s">
        <v>5672</v>
      </c>
      <c r="C187" s="2">
        <v>0.25518207282913102</v>
      </c>
      <c r="D187" s="139">
        <v>3.9944633642830001E-4</v>
      </c>
      <c r="E187" s="2">
        <v>1.25453129156419E-2</v>
      </c>
      <c r="F187" s="2" t="s">
        <v>67</v>
      </c>
      <c r="G187" s="138" t="s">
        <v>163</v>
      </c>
    </row>
    <row r="188" spans="1:7" ht="15" x14ac:dyDescent="0.25">
      <c r="A188" s="141" t="s">
        <v>5671</v>
      </c>
      <c r="B188" s="140" t="s">
        <v>4558</v>
      </c>
      <c r="C188" s="2">
        <v>4.8582995951416998E-2</v>
      </c>
      <c r="D188" s="2">
        <v>1.5263437425643801E-3</v>
      </c>
      <c r="E188" s="2">
        <v>4.8372640484510003E-2</v>
      </c>
      <c r="F188" s="2" t="s">
        <v>15</v>
      </c>
      <c r="G188" s="138" t="s">
        <v>164</v>
      </c>
    </row>
    <row r="189" spans="1:7" ht="15" x14ac:dyDescent="0.25">
      <c r="A189" s="141" t="s">
        <v>5671</v>
      </c>
      <c r="B189" s="140" t="s">
        <v>5670</v>
      </c>
      <c r="C189" s="2">
        <v>-3.7422037422037403E-2</v>
      </c>
      <c r="D189" s="139">
        <v>3.7505797280511802E-4</v>
      </c>
      <c r="E189" s="2">
        <v>1.20018551297637E-2</v>
      </c>
      <c r="F189" s="2" t="s">
        <v>15</v>
      </c>
      <c r="G189" s="138" t="s">
        <v>163</v>
      </c>
    </row>
    <row r="190" spans="1:7" ht="15" x14ac:dyDescent="0.25">
      <c r="A190" s="141" t="s">
        <v>5668</v>
      </c>
      <c r="B190" s="140" t="s">
        <v>5667</v>
      </c>
      <c r="C190" s="2">
        <v>-0.26916848034822599</v>
      </c>
      <c r="D190" s="139">
        <v>3.3845012400934797E-5</v>
      </c>
      <c r="E190" s="2">
        <v>2.7605435036361201E-3</v>
      </c>
      <c r="F190" s="2" t="s">
        <v>72</v>
      </c>
      <c r="G190" s="138" t="s">
        <v>164</v>
      </c>
    </row>
    <row r="191" spans="1:7" ht="15" x14ac:dyDescent="0.25">
      <c r="A191" s="141" t="s">
        <v>5668</v>
      </c>
      <c r="B191" s="140" t="s">
        <v>5669</v>
      </c>
      <c r="C191" s="2">
        <v>-0.347008547008547</v>
      </c>
      <c r="D191" s="2">
        <v>2.1184259327615101E-3</v>
      </c>
      <c r="E191" s="2">
        <v>4.3019330656295901E-2</v>
      </c>
      <c r="F191" s="2" t="s">
        <v>65</v>
      </c>
      <c r="G191" s="138" t="s">
        <v>163</v>
      </c>
    </row>
    <row r="192" spans="1:7" ht="15" x14ac:dyDescent="0.25">
      <c r="A192" s="141" t="s">
        <v>5668</v>
      </c>
      <c r="B192" s="140" t="s">
        <v>5667</v>
      </c>
      <c r="C192" s="2">
        <v>-0.317727214397998</v>
      </c>
      <c r="D192" s="139">
        <v>1.9944186402135901E-6</v>
      </c>
      <c r="E192" s="139">
        <v>1.67359123275431E-4</v>
      </c>
      <c r="F192" s="2" t="s">
        <v>72</v>
      </c>
      <c r="G192" s="138" t="s">
        <v>165</v>
      </c>
    </row>
    <row r="193" spans="1:7" ht="15" x14ac:dyDescent="0.25">
      <c r="A193" s="141" t="s">
        <v>5665</v>
      </c>
      <c r="B193" s="140" t="s">
        <v>5666</v>
      </c>
      <c r="C193" s="2">
        <v>4.7504728648334098E-2</v>
      </c>
      <c r="D193" s="139">
        <v>1.60832834367314E-4</v>
      </c>
      <c r="E193" s="139">
        <v>6.0678800835037797E-3</v>
      </c>
      <c r="F193" s="2" t="s">
        <v>70</v>
      </c>
      <c r="G193" s="138" t="s">
        <v>163</v>
      </c>
    </row>
    <row r="194" spans="1:7" ht="15" x14ac:dyDescent="0.25">
      <c r="A194" s="141" t="s">
        <v>5665</v>
      </c>
      <c r="B194" s="140" t="s">
        <v>5664</v>
      </c>
      <c r="C194" s="2">
        <v>0.12330198537095</v>
      </c>
      <c r="D194" s="139">
        <v>9.5455648828764303E-4</v>
      </c>
      <c r="E194" s="2">
        <v>2.4002373330852401E-2</v>
      </c>
      <c r="F194" s="2" t="s">
        <v>67</v>
      </c>
      <c r="G194" s="138" t="s">
        <v>163</v>
      </c>
    </row>
    <row r="195" spans="1:7" ht="15" x14ac:dyDescent="0.25">
      <c r="A195" s="141" t="s">
        <v>5663</v>
      </c>
      <c r="B195" s="140" t="s">
        <v>5662</v>
      </c>
      <c r="C195" s="2">
        <v>-0.26860841423948201</v>
      </c>
      <c r="D195" s="139">
        <v>8.5069508051795703E-6</v>
      </c>
      <c r="E195" s="139">
        <v>5.2394810417971899E-4</v>
      </c>
      <c r="F195" s="2" t="s">
        <v>66</v>
      </c>
      <c r="G195" s="138" t="s">
        <v>163</v>
      </c>
    </row>
    <row r="196" spans="1:7" ht="15" x14ac:dyDescent="0.25">
      <c r="A196" s="141" t="s">
        <v>5663</v>
      </c>
      <c r="B196" s="140" t="s">
        <v>5662</v>
      </c>
      <c r="C196" s="2">
        <v>-0.161465557096625</v>
      </c>
      <c r="D196" s="2">
        <v>1.81640025640311E-3</v>
      </c>
      <c r="E196" s="2">
        <v>4.2832503189831998E-2</v>
      </c>
      <c r="F196" s="2" t="s">
        <v>66</v>
      </c>
      <c r="G196" s="138" t="s">
        <v>165</v>
      </c>
    </row>
    <row r="197" spans="1:7" ht="15" x14ac:dyDescent="0.25">
      <c r="A197" s="141" t="s">
        <v>5660</v>
      </c>
      <c r="B197" s="140" t="s">
        <v>5661</v>
      </c>
      <c r="C197" s="2">
        <v>0.11981341167980999</v>
      </c>
      <c r="D197" s="139">
        <v>2.9626567838481901E-5</v>
      </c>
      <c r="E197" s="2">
        <v>1.506731441594E-3</v>
      </c>
      <c r="F197" s="2" t="s">
        <v>15</v>
      </c>
      <c r="G197" s="138" t="s">
        <v>163</v>
      </c>
    </row>
    <row r="198" spans="1:7" ht="15" x14ac:dyDescent="0.25">
      <c r="A198" s="141" t="s">
        <v>5660</v>
      </c>
      <c r="B198" s="140" t="s">
        <v>5661</v>
      </c>
      <c r="C198" s="2">
        <v>0.121910903080095</v>
      </c>
      <c r="D198" s="139">
        <v>1.2965905413900199E-7</v>
      </c>
      <c r="E198" s="139">
        <v>1.56935256081147E-5</v>
      </c>
      <c r="F198" s="2" t="s">
        <v>15</v>
      </c>
      <c r="G198" s="138" t="s">
        <v>165</v>
      </c>
    </row>
    <row r="199" spans="1:7" ht="15" x14ac:dyDescent="0.25">
      <c r="A199" s="141" t="s">
        <v>5660</v>
      </c>
      <c r="B199" s="140" t="s">
        <v>5659</v>
      </c>
      <c r="C199" s="2">
        <v>9.5724713242961404E-2</v>
      </c>
      <c r="D199" s="2">
        <v>1.7474165782039E-3</v>
      </c>
      <c r="E199" s="2">
        <v>4.1875817907413897E-2</v>
      </c>
      <c r="F199" s="2" t="s">
        <v>65</v>
      </c>
      <c r="G199" s="138" t="s">
        <v>165</v>
      </c>
    </row>
    <row r="200" spans="1:7" ht="15" x14ac:dyDescent="0.25">
      <c r="A200" s="141" t="s">
        <v>5658</v>
      </c>
      <c r="B200" s="140" t="s">
        <v>5657</v>
      </c>
      <c r="C200" s="2">
        <v>0.35285714285714198</v>
      </c>
      <c r="D200" s="2">
        <v>1.1979892421507799E-3</v>
      </c>
      <c r="E200" s="2">
        <v>4.1013792225685797E-2</v>
      </c>
      <c r="F200" s="2" t="s">
        <v>64</v>
      </c>
      <c r="G200" s="138" t="s">
        <v>164</v>
      </c>
    </row>
    <row r="201" spans="1:7" ht="15" x14ac:dyDescent="0.25">
      <c r="A201" s="141" t="s">
        <v>5656</v>
      </c>
      <c r="B201" s="140" t="s">
        <v>5655</v>
      </c>
      <c r="C201" s="2">
        <v>-3.9790967396597599E-2</v>
      </c>
      <c r="D201" s="2">
        <v>1.3235341312049201E-3</v>
      </c>
      <c r="E201" s="2">
        <v>4.34262730893075E-2</v>
      </c>
      <c r="F201" s="2" t="s">
        <v>15</v>
      </c>
      <c r="G201" s="138" t="s">
        <v>164</v>
      </c>
    </row>
    <row r="202" spans="1:7" ht="15" x14ac:dyDescent="0.25">
      <c r="A202" s="141" t="s">
        <v>5656</v>
      </c>
      <c r="B202" s="140" t="s">
        <v>5655</v>
      </c>
      <c r="C202" s="2">
        <v>-4.0093541035089698E-2</v>
      </c>
      <c r="D202" s="2">
        <v>2.2142647077321E-3</v>
      </c>
      <c r="E202" s="2">
        <v>4.9541535663549303E-2</v>
      </c>
      <c r="F202" s="2" t="s">
        <v>15</v>
      </c>
      <c r="G202" s="138" t="s">
        <v>165</v>
      </c>
    </row>
    <row r="203" spans="1:7" ht="15" x14ac:dyDescent="0.25">
      <c r="A203" s="141" t="s">
        <v>5654</v>
      </c>
      <c r="B203" s="140" t="s">
        <v>5653</v>
      </c>
      <c r="C203" s="2">
        <v>0.49494374020794701</v>
      </c>
      <c r="D203" s="139">
        <v>6.4658075344701005E-11</v>
      </c>
      <c r="E203" s="139">
        <v>2.1848551459659401E-8</v>
      </c>
      <c r="F203" s="2" t="s">
        <v>67</v>
      </c>
      <c r="G203" s="138" t="s">
        <v>164</v>
      </c>
    </row>
    <row r="204" spans="1:7" ht="15" x14ac:dyDescent="0.25">
      <c r="A204" s="141" t="s">
        <v>5654</v>
      </c>
      <c r="B204" s="140" t="s">
        <v>5653</v>
      </c>
      <c r="C204" s="2">
        <v>-0.41482047364400298</v>
      </c>
      <c r="D204" s="139">
        <v>2.2358478208386001E-8</v>
      </c>
      <c r="E204" s="139">
        <v>2.6970300718097301E-6</v>
      </c>
      <c r="F204" s="2" t="s">
        <v>67</v>
      </c>
      <c r="G204" s="138" t="s">
        <v>163</v>
      </c>
    </row>
    <row r="205" spans="1:7" ht="15" x14ac:dyDescent="0.25">
      <c r="A205" s="141" t="s">
        <v>5650</v>
      </c>
      <c r="B205" s="140" t="s">
        <v>5652</v>
      </c>
      <c r="C205" s="2">
        <v>0.192438991989174</v>
      </c>
      <c r="D205" s="139">
        <v>1.1461022060223999E-29</v>
      </c>
      <c r="E205" s="139">
        <v>1.07508480147065E-26</v>
      </c>
      <c r="F205" s="2" t="s">
        <v>67</v>
      </c>
      <c r="G205" s="138" t="s">
        <v>165</v>
      </c>
    </row>
    <row r="206" spans="1:7" ht="15" x14ac:dyDescent="0.25">
      <c r="A206" s="141" t="s">
        <v>5650</v>
      </c>
      <c r="B206" s="140" t="s">
        <v>5651</v>
      </c>
      <c r="C206" s="2">
        <v>-0.58654696320478195</v>
      </c>
      <c r="D206" s="139">
        <v>5.6140061223993302E-22</v>
      </c>
      <c r="E206" s="139">
        <v>3.7808172001235401E-19</v>
      </c>
      <c r="F206" s="2" t="s">
        <v>66</v>
      </c>
      <c r="G206" s="138" t="s">
        <v>165</v>
      </c>
    </row>
    <row r="207" spans="1:7" ht="15" x14ac:dyDescent="0.25">
      <c r="A207" s="141" t="s">
        <v>5650</v>
      </c>
      <c r="B207" s="140" t="s">
        <v>5649</v>
      </c>
      <c r="C207" s="2">
        <v>3.1531926075150998E-2</v>
      </c>
      <c r="D207" s="139">
        <v>9.6814114969364498E-5</v>
      </c>
      <c r="E207" s="2">
        <v>4.6614495964603098E-3</v>
      </c>
      <c r="F207" s="2" t="s">
        <v>65</v>
      </c>
      <c r="G207" s="138" t="s">
        <v>165</v>
      </c>
    </row>
    <row r="208" spans="1:7" ht="15" x14ac:dyDescent="0.25">
      <c r="A208" s="141" t="s">
        <v>5647</v>
      </c>
      <c r="B208" s="140" t="s">
        <v>5648</v>
      </c>
      <c r="C208" s="2">
        <v>-0.23858363858363801</v>
      </c>
      <c r="D208" s="139">
        <v>1.9586809541099199E-4</v>
      </c>
      <c r="E208" s="2">
        <v>1.08201528120989E-2</v>
      </c>
      <c r="F208" s="2" t="s">
        <v>15</v>
      </c>
      <c r="G208" s="138" t="s">
        <v>164</v>
      </c>
    </row>
    <row r="209" spans="1:7" ht="15" x14ac:dyDescent="0.25">
      <c r="A209" s="141" t="s">
        <v>5647</v>
      </c>
      <c r="B209" s="140" t="s">
        <v>5648</v>
      </c>
      <c r="C209" s="2">
        <v>0.33945409429280399</v>
      </c>
      <c r="D209" s="139">
        <v>1.9691014154957998E-6</v>
      </c>
      <c r="E209" s="139">
        <v>1.46846719806319E-4</v>
      </c>
      <c r="F209" s="2" t="s">
        <v>15</v>
      </c>
      <c r="G209" s="138" t="s">
        <v>163</v>
      </c>
    </row>
    <row r="210" spans="1:7" ht="15" x14ac:dyDescent="0.25">
      <c r="A210" s="141" t="s">
        <v>5647</v>
      </c>
      <c r="B210" s="140" t="s">
        <v>5646</v>
      </c>
      <c r="C210" s="2">
        <v>0.102470673725734</v>
      </c>
      <c r="D210" s="139">
        <v>6.5724086953940805E-4</v>
      </c>
      <c r="E210" s="2">
        <v>1.8237564692966599E-2</v>
      </c>
      <c r="F210" s="2" t="s">
        <v>15</v>
      </c>
      <c r="G210" s="138" t="s">
        <v>163</v>
      </c>
    </row>
    <row r="211" spans="1:7" ht="15" x14ac:dyDescent="0.25">
      <c r="A211" s="141" t="s">
        <v>5645</v>
      </c>
      <c r="B211" s="140" t="s">
        <v>5644</v>
      </c>
      <c r="C211" s="2">
        <v>0.36568386568386502</v>
      </c>
      <c r="D211" s="139">
        <v>7.3497001871906205E-8</v>
      </c>
      <c r="E211" s="139">
        <v>1.5177130886548601E-5</v>
      </c>
      <c r="F211" s="2" t="s">
        <v>15</v>
      </c>
      <c r="G211" s="138" t="s">
        <v>164</v>
      </c>
    </row>
    <row r="212" spans="1:7" ht="15" x14ac:dyDescent="0.25">
      <c r="A212" s="141" t="s">
        <v>5645</v>
      </c>
      <c r="B212" s="140" t="s">
        <v>5644</v>
      </c>
      <c r="C212" s="2">
        <v>0.20400432900432899</v>
      </c>
      <c r="D212" s="2">
        <v>2.0460295564410699E-3</v>
      </c>
      <c r="E212" s="2">
        <v>4.68926407503708E-2</v>
      </c>
      <c r="F212" s="2" t="s">
        <v>15</v>
      </c>
      <c r="G212" s="138" t="s">
        <v>165</v>
      </c>
    </row>
    <row r="213" spans="1:7" ht="15" x14ac:dyDescent="0.25">
      <c r="A213" s="141" t="s">
        <v>5643</v>
      </c>
      <c r="B213" s="140" t="s">
        <v>5642</v>
      </c>
      <c r="C213" s="2">
        <v>-5.1719645648775403E-2</v>
      </c>
      <c r="D213" s="2">
        <v>2.00973342051983E-3</v>
      </c>
      <c r="E213" s="2">
        <v>4.1644571182789802E-2</v>
      </c>
      <c r="F213" s="2" t="s">
        <v>67</v>
      </c>
      <c r="G213" s="138" t="s">
        <v>163</v>
      </c>
    </row>
    <row r="214" spans="1:7" ht="15" x14ac:dyDescent="0.25">
      <c r="A214" s="141" t="s">
        <v>5640</v>
      </c>
      <c r="B214" s="140" t="s">
        <v>5639</v>
      </c>
      <c r="C214" s="2">
        <v>0.119620038981344</v>
      </c>
      <c r="D214" s="139">
        <v>6.2093861146666796E-5</v>
      </c>
      <c r="E214" s="2">
        <v>4.4192759804436901E-3</v>
      </c>
      <c r="F214" s="2" t="s">
        <v>15</v>
      </c>
      <c r="G214" s="138" t="s">
        <v>164</v>
      </c>
    </row>
    <row r="215" spans="1:7" ht="15" x14ac:dyDescent="0.25">
      <c r="A215" s="141" t="s">
        <v>5640</v>
      </c>
      <c r="B215" s="140" t="s">
        <v>5641</v>
      </c>
      <c r="C215" s="2">
        <v>0.40447473874440099</v>
      </c>
      <c r="D215" s="139">
        <v>9.0767838909070398E-29</v>
      </c>
      <c r="E215" s="139">
        <v>8.1928929354614697E-26</v>
      </c>
      <c r="F215" s="2" t="s">
        <v>65</v>
      </c>
      <c r="G215" s="138" t="s">
        <v>163</v>
      </c>
    </row>
    <row r="216" spans="1:7" ht="15" x14ac:dyDescent="0.25">
      <c r="A216" s="141" t="s">
        <v>5640</v>
      </c>
      <c r="B216" s="140" t="s">
        <v>5639</v>
      </c>
      <c r="C216" s="2">
        <v>-0.211244081553773</v>
      </c>
      <c r="D216" s="139">
        <v>9.2984273278942395E-14</v>
      </c>
      <c r="E216" s="139">
        <v>2.4585417548985801E-11</v>
      </c>
      <c r="F216" s="2" t="s">
        <v>15</v>
      </c>
      <c r="G216" s="138" t="s">
        <v>163</v>
      </c>
    </row>
    <row r="217" spans="1:7" ht="15" x14ac:dyDescent="0.25">
      <c r="A217" s="141" t="s">
        <v>5640</v>
      </c>
      <c r="B217" s="140" t="s">
        <v>5641</v>
      </c>
      <c r="C217" s="2">
        <v>0.46716205143171402</v>
      </c>
      <c r="D217" s="139">
        <v>1.73563994208986E-39</v>
      </c>
      <c r="E217" s="139">
        <v>2.3992938462626401E-36</v>
      </c>
      <c r="F217" s="2" t="s">
        <v>65</v>
      </c>
      <c r="G217" s="138" t="s">
        <v>165</v>
      </c>
    </row>
    <row r="218" spans="1:7" ht="15" x14ac:dyDescent="0.25">
      <c r="A218" s="141" t="s">
        <v>5640</v>
      </c>
      <c r="B218" s="140" t="s">
        <v>5639</v>
      </c>
      <c r="C218" s="2">
        <v>-9.1624042572428704E-2</v>
      </c>
      <c r="D218" s="139">
        <v>6.7490407300956404E-4</v>
      </c>
      <c r="E218" s="2">
        <v>2.13057157182646E-2</v>
      </c>
      <c r="F218" s="2" t="s">
        <v>15</v>
      </c>
      <c r="G218" s="138" t="s">
        <v>165</v>
      </c>
    </row>
    <row r="219" spans="1:7" ht="15" x14ac:dyDescent="0.25">
      <c r="A219" s="141" t="s">
        <v>5637</v>
      </c>
      <c r="B219" s="140" t="s">
        <v>5638</v>
      </c>
      <c r="C219" s="2">
        <v>0.11782694729267799</v>
      </c>
      <c r="D219" s="139">
        <v>1.0721070275415801E-4</v>
      </c>
      <c r="E219" s="2">
        <v>4.4404230305266504E-3</v>
      </c>
      <c r="F219" s="2" t="s">
        <v>15</v>
      </c>
      <c r="G219" s="138" t="s">
        <v>163</v>
      </c>
    </row>
    <row r="220" spans="1:7" ht="15" x14ac:dyDescent="0.25">
      <c r="A220" s="141" t="s">
        <v>5637</v>
      </c>
      <c r="B220" s="140" t="s">
        <v>5636</v>
      </c>
      <c r="C220" s="2">
        <v>0.142336569475079</v>
      </c>
      <c r="D220" s="139">
        <v>1.16635886680804E-4</v>
      </c>
      <c r="E220" s="2">
        <v>4.7514729520809901E-3</v>
      </c>
      <c r="F220" s="2" t="s">
        <v>15</v>
      </c>
      <c r="G220" s="138" t="s">
        <v>163</v>
      </c>
    </row>
    <row r="221" spans="1:7" ht="15" x14ac:dyDescent="0.25">
      <c r="A221" s="141" t="s">
        <v>5637</v>
      </c>
      <c r="B221" s="140" t="s">
        <v>5638</v>
      </c>
      <c r="C221" s="2">
        <v>0.170686274509803</v>
      </c>
      <c r="D221" s="139">
        <v>3.5384371940652003E-11</v>
      </c>
      <c r="E221" s="139">
        <v>7.4949236211389107E-9</v>
      </c>
      <c r="F221" s="2" t="s">
        <v>15</v>
      </c>
      <c r="G221" s="138" t="s">
        <v>165</v>
      </c>
    </row>
    <row r="222" spans="1:7" ht="15" x14ac:dyDescent="0.25">
      <c r="A222" s="141" t="s">
        <v>5637</v>
      </c>
      <c r="B222" s="140" t="s">
        <v>5636</v>
      </c>
      <c r="C222" s="2">
        <v>0.218643938688627</v>
      </c>
      <c r="D222" s="139">
        <v>2.8070262954902201E-10</v>
      </c>
      <c r="E222" s="139">
        <v>5.1557024930804702E-8</v>
      </c>
      <c r="F222" s="2" t="s">
        <v>15</v>
      </c>
      <c r="G222" s="138" t="s">
        <v>165</v>
      </c>
    </row>
    <row r="223" spans="1:7" ht="15" x14ac:dyDescent="0.25">
      <c r="A223" s="141" t="s">
        <v>5633</v>
      </c>
      <c r="B223" s="140" t="s">
        <v>5634</v>
      </c>
      <c r="C223" s="2">
        <v>-5.4744525547445202E-2</v>
      </c>
      <c r="D223" s="139">
        <v>1.2816857313146301E-4</v>
      </c>
      <c r="E223" s="2">
        <v>7.9211831456236E-3</v>
      </c>
      <c r="F223" s="2" t="s">
        <v>67</v>
      </c>
      <c r="G223" s="138" t="s">
        <v>164</v>
      </c>
    </row>
    <row r="224" spans="1:7" ht="15" x14ac:dyDescent="0.25">
      <c r="A224" s="141" t="s">
        <v>5633</v>
      </c>
      <c r="B224" s="140" t="s">
        <v>5632</v>
      </c>
      <c r="C224" s="2">
        <v>-6.9117285112420504E-2</v>
      </c>
      <c r="D224" s="139">
        <v>3.7964827878061899E-4</v>
      </c>
      <c r="E224" s="2">
        <v>1.8158214274987001E-2</v>
      </c>
      <c r="F224" s="2" t="s">
        <v>67</v>
      </c>
      <c r="G224" s="138" t="s">
        <v>164</v>
      </c>
    </row>
    <row r="225" spans="1:7" ht="15" x14ac:dyDescent="0.25">
      <c r="A225" s="141" t="s">
        <v>5633</v>
      </c>
      <c r="B225" s="140" t="s">
        <v>5635</v>
      </c>
      <c r="C225" s="2">
        <v>-4.62059091500715E-2</v>
      </c>
      <c r="D225" s="139">
        <v>2.5778706181954898E-4</v>
      </c>
      <c r="E225" s="2">
        <v>8.7862423570163103E-3</v>
      </c>
      <c r="F225" s="2" t="s">
        <v>66</v>
      </c>
      <c r="G225" s="138" t="s">
        <v>163</v>
      </c>
    </row>
    <row r="226" spans="1:7" ht="15" x14ac:dyDescent="0.25">
      <c r="A226" s="141" t="s">
        <v>5633</v>
      </c>
      <c r="B226" s="140" t="s">
        <v>5634</v>
      </c>
      <c r="C226" s="2">
        <v>-5.4545454545454501E-2</v>
      </c>
      <c r="D226" s="139">
        <v>6.4572383071775802E-5</v>
      </c>
      <c r="E226" s="2">
        <v>3.3060304900198599E-3</v>
      </c>
      <c r="F226" s="2" t="s">
        <v>67</v>
      </c>
      <c r="G226" s="138" t="s">
        <v>165</v>
      </c>
    </row>
    <row r="227" spans="1:7" ht="15" x14ac:dyDescent="0.25">
      <c r="A227" s="141" t="s">
        <v>5633</v>
      </c>
      <c r="B227" s="140" t="s">
        <v>5632</v>
      </c>
      <c r="C227" s="2">
        <v>-6.6763565891472795E-2</v>
      </c>
      <c r="D227" s="2">
        <v>1.03801795188257E-3</v>
      </c>
      <c r="E227" s="2">
        <v>2.89729452775725E-2</v>
      </c>
      <c r="F227" s="2" t="s">
        <v>67</v>
      </c>
      <c r="G227" s="138" t="s">
        <v>165</v>
      </c>
    </row>
    <row r="228" spans="1:7" ht="15" x14ac:dyDescent="0.25">
      <c r="A228" s="141" t="s">
        <v>5630</v>
      </c>
      <c r="B228" s="140" t="s">
        <v>5629</v>
      </c>
      <c r="C228" s="2">
        <v>-0.16351209253417401</v>
      </c>
      <c r="D228" s="139">
        <v>1.00361396986591E-25</v>
      </c>
      <c r="E228" s="139">
        <v>1.1353492122583101E-22</v>
      </c>
      <c r="F228" s="2" t="s">
        <v>15</v>
      </c>
      <c r="G228" s="138" t="s">
        <v>164</v>
      </c>
    </row>
    <row r="229" spans="1:7" ht="15" x14ac:dyDescent="0.25">
      <c r="A229" s="141" t="s">
        <v>5630</v>
      </c>
      <c r="B229" s="140" t="s">
        <v>5631</v>
      </c>
      <c r="C229" s="2">
        <v>0.30518736704303701</v>
      </c>
      <c r="D229" s="139">
        <v>1.8726066326935799E-4</v>
      </c>
      <c r="E229" s="2">
        <v>1.0474520510583601E-2</v>
      </c>
      <c r="F229" s="2" t="s">
        <v>15</v>
      </c>
      <c r="G229" s="138" t="s">
        <v>164</v>
      </c>
    </row>
    <row r="230" spans="1:7" ht="15" x14ac:dyDescent="0.25">
      <c r="A230" s="141" t="s">
        <v>5630</v>
      </c>
      <c r="B230" s="140" t="s">
        <v>5629</v>
      </c>
      <c r="C230" s="2">
        <v>-0.16666666666666599</v>
      </c>
      <c r="D230" s="139">
        <v>1.6620851729296901E-24</v>
      </c>
      <c r="E230" s="139">
        <v>1.3228686989999501E-21</v>
      </c>
      <c r="F230" s="2" t="s">
        <v>15</v>
      </c>
      <c r="G230" s="138" t="s">
        <v>165</v>
      </c>
    </row>
    <row r="231" spans="1:7" ht="15" x14ac:dyDescent="0.25">
      <c r="A231" s="141" t="s">
        <v>5628</v>
      </c>
      <c r="B231" s="140" t="s">
        <v>5627</v>
      </c>
      <c r="C231" s="2">
        <v>-3.0766226082361101E-2</v>
      </c>
      <c r="D231" s="139">
        <v>7.2593690879795296E-4</v>
      </c>
      <c r="E231" s="2">
        <v>1.9670936360968099E-2</v>
      </c>
      <c r="F231" s="2" t="s">
        <v>67</v>
      </c>
      <c r="G231" s="138" t="s">
        <v>163</v>
      </c>
    </row>
    <row r="232" spans="1:7" ht="15" x14ac:dyDescent="0.25">
      <c r="A232" s="141" t="s">
        <v>5625</v>
      </c>
      <c r="B232" s="140" t="s">
        <v>5626</v>
      </c>
      <c r="C232" s="2">
        <v>-0.156347645202706</v>
      </c>
      <c r="D232" s="139">
        <v>8.8837147916811597E-15</v>
      </c>
      <c r="E232" s="139">
        <v>4.1275959850848596E-12</v>
      </c>
      <c r="F232" s="2" t="s">
        <v>72</v>
      </c>
      <c r="G232" s="138" t="s">
        <v>164</v>
      </c>
    </row>
    <row r="233" spans="1:7" ht="15" x14ac:dyDescent="0.25">
      <c r="A233" s="141" t="s">
        <v>5625</v>
      </c>
      <c r="B233" s="140" t="s">
        <v>5624</v>
      </c>
      <c r="C233" s="2">
        <v>-7.1833648393194699E-2</v>
      </c>
      <c r="D233" s="139">
        <v>1.73734636926494E-5</v>
      </c>
      <c r="E233" s="2">
        <v>1.5641527744603601E-3</v>
      </c>
      <c r="F233" s="2" t="s">
        <v>63</v>
      </c>
      <c r="G233" s="138" t="s">
        <v>164</v>
      </c>
    </row>
    <row r="234" spans="1:7" ht="15" x14ac:dyDescent="0.25">
      <c r="A234" s="141" t="s">
        <v>5625</v>
      </c>
      <c r="B234" s="140" t="s">
        <v>5626</v>
      </c>
      <c r="C234" s="2">
        <v>0.13620140151066501</v>
      </c>
      <c r="D234" s="139">
        <v>5.9903094281279102E-12</v>
      </c>
      <c r="E234" s="139">
        <v>1.24446301262441E-9</v>
      </c>
      <c r="F234" s="2" t="s">
        <v>72</v>
      </c>
      <c r="G234" s="138" t="s">
        <v>163</v>
      </c>
    </row>
    <row r="235" spans="1:7" ht="15" x14ac:dyDescent="0.25">
      <c r="A235" s="141" t="s">
        <v>5625</v>
      </c>
      <c r="B235" s="140" t="s">
        <v>5624</v>
      </c>
      <c r="C235" s="2">
        <v>-7.1833648393194699E-2</v>
      </c>
      <c r="D235" s="139">
        <v>1.41749925492235E-4</v>
      </c>
      <c r="E235" s="2">
        <v>6.3826717341970698E-3</v>
      </c>
      <c r="F235" s="2" t="s">
        <v>63</v>
      </c>
      <c r="G235" s="138" t="s">
        <v>165</v>
      </c>
    </row>
    <row r="236" spans="1:7" ht="15" x14ac:dyDescent="0.25">
      <c r="A236" s="141" t="s">
        <v>1667</v>
      </c>
      <c r="B236" s="140" t="s">
        <v>5623</v>
      </c>
      <c r="C236" s="2">
        <v>-1.04773479736808E-3</v>
      </c>
      <c r="D236" s="139">
        <v>3.01672054820181E-5</v>
      </c>
      <c r="E236" s="2">
        <v>1.5214966680102201E-3</v>
      </c>
      <c r="F236" s="2" t="s">
        <v>72</v>
      </c>
      <c r="G236" s="138" t="s">
        <v>163</v>
      </c>
    </row>
    <row r="237" spans="1:7" ht="15" x14ac:dyDescent="0.25">
      <c r="A237" s="141" t="s">
        <v>1667</v>
      </c>
      <c r="B237" s="140" t="s">
        <v>5623</v>
      </c>
      <c r="C237" s="139">
        <v>-8.3892293685439102E-4</v>
      </c>
      <c r="D237" s="139">
        <v>6.6214543173749604E-5</v>
      </c>
      <c r="E237" s="2">
        <v>3.3769417018612302E-3</v>
      </c>
      <c r="F237" s="2" t="s">
        <v>72</v>
      </c>
      <c r="G237" s="138" t="s">
        <v>165</v>
      </c>
    </row>
    <row r="238" spans="1:7" ht="15" x14ac:dyDescent="0.25">
      <c r="A238" s="141" t="s">
        <v>5622</v>
      </c>
      <c r="B238" s="140" t="s">
        <v>5621</v>
      </c>
      <c r="C238" s="2">
        <v>-4.91511403042637E-2</v>
      </c>
      <c r="D238" s="139">
        <v>1.5288091936499601E-4</v>
      </c>
      <c r="E238" s="2">
        <v>8.9792520111914992E-3</v>
      </c>
      <c r="F238" s="2" t="s">
        <v>15</v>
      </c>
      <c r="G238" s="138" t="s">
        <v>164</v>
      </c>
    </row>
    <row r="239" spans="1:7" ht="15" x14ac:dyDescent="0.25">
      <c r="A239" s="141" t="s">
        <v>5622</v>
      </c>
      <c r="B239" s="140" t="s">
        <v>5621</v>
      </c>
      <c r="C239" s="2">
        <v>4.6431093878374602E-2</v>
      </c>
      <c r="D239" s="139">
        <v>5.43432302711881E-4</v>
      </c>
      <c r="E239" s="2">
        <v>1.6019013463723201E-2</v>
      </c>
      <c r="F239" s="2" t="s">
        <v>15</v>
      </c>
      <c r="G239" s="138" t="s">
        <v>163</v>
      </c>
    </row>
    <row r="240" spans="1:7" ht="15" x14ac:dyDescent="0.25">
      <c r="A240" s="141" t="s">
        <v>5619</v>
      </c>
      <c r="B240" s="140" t="s">
        <v>5620</v>
      </c>
      <c r="C240" s="2">
        <v>0.13119809185579501</v>
      </c>
      <c r="D240" s="139">
        <v>4.2314650649595802E-10</v>
      </c>
      <c r="E240" s="139">
        <v>6.9226768462738805E-8</v>
      </c>
      <c r="F240" s="2" t="s">
        <v>15</v>
      </c>
      <c r="G240" s="138" t="s">
        <v>163</v>
      </c>
    </row>
    <row r="241" spans="1:7" ht="15" x14ac:dyDescent="0.25">
      <c r="A241" s="141" t="s">
        <v>5619</v>
      </c>
      <c r="B241" s="140" t="s">
        <v>5620</v>
      </c>
      <c r="C241" s="2">
        <v>0.101181445286754</v>
      </c>
      <c r="D241" s="139">
        <v>2.80362052193218E-6</v>
      </c>
      <c r="E241" s="139">
        <v>2.25189886876296E-4</v>
      </c>
      <c r="F241" s="2" t="s">
        <v>15</v>
      </c>
      <c r="G241" s="138" t="s">
        <v>165</v>
      </c>
    </row>
    <row r="242" spans="1:7" ht="15" x14ac:dyDescent="0.25">
      <c r="A242" s="141" t="s">
        <v>5619</v>
      </c>
      <c r="B242" s="140" t="s">
        <v>5618</v>
      </c>
      <c r="C242" s="2">
        <v>5.7963437141107903E-2</v>
      </c>
      <c r="D242" s="139">
        <v>7.6242345187653795E-4</v>
      </c>
      <c r="E242" s="2">
        <v>2.32039999577488E-2</v>
      </c>
      <c r="F242" s="2" t="s">
        <v>70</v>
      </c>
      <c r="G242" s="138" t="s">
        <v>165</v>
      </c>
    </row>
    <row r="243" spans="1:7" ht="15" x14ac:dyDescent="0.25">
      <c r="A243" s="141" t="s">
        <v>5617</v>
      </c>
      <c r="B243" s="140" t="s">
        <v>5616</v>
      </c>
      <c r="C243" s="2">
        <v>-4.6766476308072201E-2</v>
      </c>
      <c r="D243" s="2">
        <v>1.49375660189003E-3</v>
      </c>
      <c r="E243" s="2">
        <v>4.7864597320907303E-2</v>
      </c>
      <c r="F243" s="2" t="s">
        <v>67</v>
      </c>
      <c r="G243" s="138" t="s">
        <v>164</v>
      </c>
    </row>
    <row r="244" spans="1:7" ht="15" x14ac:dyDescent="0.25">
      <c r="A244" s="141" t="s">
        <v>5613</v>
      </c>
      <c r="B244" s="140" t="s">
        <v>5615</v>
      </c>
      <c r="C244" s="2">
        <v>0.11968485691113399</v>
      </c>
      <c r="D244" s="139">
        <v>1.4408815985903999E-4</v>
      </c>
      <c r="E244" s="2">
        <v>5.5876321073633E-3</v>
      </c>
      <c r="F244" s="2" t="s">
        <v>15</v>
      </c>
      <c r="G244" s="138" t="s">
        <v>163</v>
      </c>
    </row>
    <row r="245" spans="1:7" ht="15" x14ac:dyDescent="0.25">
      <c r="A245" s="141" t="s">
        <v>5613</v>
      </c>
      <c r="B245" s="140" t="s">
        <v>5614</v>
      </c>
      <c r="C245" s="2">
        <v>-9.3023255813953404E-2</v>
      </c>
      <c r="D245" s="139">
        <v>4.60098517828778E-4</v>
      </c>
      <c r="E245" s="2">
        <v>1.4069554676035099E-2</v>
      </c>
      <c r="F245" s="2" t="s">
        <v>67</v>
      </c>
      <c r="G245" s="138" t="s">
        <v>163</v>
      </c>
    </row>
    <row r="246" spans="1:7" ht="15" x14ac:dyDescent="0.25">
      <c r="A246" s="141" t="s">
        <v>5613</v>
      </c>
      <c r="B246" s="140" t="s">
        <v>5612</v>
      </c>
      <c r="C246" s="2">
        <v>9.34396909429102E-2</v>
      </c>
      <c r="D246" s="139">
        <v>4.9850115089177395E-4</v>
      </c>
      <c r="E246" s="2">
        <v>1.49545444450849E-2</v>
      </c>
      <c r="F246" s="2" t="s">
        <v>15</v>
      </c>
      <c r="G246" s="138" t="s">
        <v>163</v>
      </c>
    </row>
    <row r="247" spans="1:7" ht="15" x14ac:dyDescent="0.25">
      <c r="A247" s="141" t="s">
        <v>5613</v>
      </c>
      <c r="B247" s="140" t="s">
        <v>5612</v>
      </c>
      <c r="C247" s="2">
        <v>8.9440126763751501E-2</v>
      </c>
      <c r="D247" s="2">
        <v>1.41356977483472E-3</v>
      </c>
      <c r="E247" s="2">
        <v>3.6151324377832403E-2</v>
      </c>
      <c r="F247" s="2" t="s">
        <v>15</v>
      </c>
      <c r="G247" s="138" t="s">
        <v>165</v>
      </c>
    </row>
    <row r="248" spans="1:7" ht="15" x14ac:dyDescent="0.25">
      <c r="A248" s="141" t="s">
        <v>5611</v>
      </c>
      <c r="B248" s="140" t="s">
        <v>5610</v>
      </c>
      <c r="C248" s="2">
        <v>-0.50857632933104602</v>
      </c>
      <c r="D248" s="139">
        <v>3.4562078409768701E-6</v>
      </c>
      <c r="E248" s="139">
        <v>4.2695907910115101E-4</v>
      </c>
      <c r="F248" s="2" t="s">
        <v>15</v>
      </c>
      <c r="G248" s="138" t="s">
        <v>164</v>
      </c>
    </row>
    <row r="249" spans="1:7" ht="15" x14ac:dyDescent="0.25">
      <c r="A249" s="141" t="s">
        <v>5609</v>
      </c>
      <c r="B249" s="140" t="s">
        <v>5608</v>
      </c>
      <c r="C249" s="139">
        <v>0.20270270270270199</v>
      </c>
      <c r="D249" s="139">
        <v>1.1411977238564299E-5</v>
      </c>
      <c r="E249" s="139">
        <v>6.7583691447208201E-4</v>
      </c>
      <c r="F249" s="2" t="s">
        <v>15</v>
      </c>
      <c r="G249" s="138" t="s">
        <v>163</v>
      </c>
    </row>
    <row r="250" spans="1:7" ht="15" x14ac:dyDescent="0.25">
      <c r="A250" s="141" t="s">
        <v>5609</v>
      </c>
      <c r="B250" s="140" t="s">
        <v>5608</v>
      </c>
      <c r="C250" s="2">
        <v>0.20270270270270199</v>
      </c>
      <c r="D250" s="139">
        <v>2.7273226079355199E-5</v>
      </c>
      <c r="E250" s="2">
        <v>1.5918472954983599E-3</v>
      </c>
      <c r="F250" s="2" t="s">
        <v>15</v>
      </c>
      <c r="G250" s="138" t="s">
        <v>165</v>
      </c>
    </row>
    <row r="251" spans="1:7" ht="15" x14ac:dyDescent="0.25">
      <c r="A251" s="141" t="s">
        <v>5606</v>
      </c>
      <c r="B251" s="140" t="s">
        <v>5607</v>
      </c>
      <c r="C251" s="2">
        <v>-9.6256684491978606E-2</v>
      </c>
      <c r="D251" s="139">
        <v>4.0426404720873904E-6</v>
      </c>
      <c r="E251" s="139">
        <v>4.7811573837837199E-4</v>
      </c>
      <c r="F251" s="2" t="s">
        <v>15</v>
      </c>
      <c r="G251" s="138" t="s">
        <v>164</v>
      </c>
    </row>
    <row r="252" spans="1:7" ht="15" x14ac:dyDescent="0.25">
      <c r="A252" s="141" t="s">
        <v>5606</v>
      </c>
      <c r="B252" s="140" t="s">
        <v>5607</v>
      </c>
      <c r="C252" s="2">
        <v>0.102983682983682</v>
      </c>
      <c r="D252" s="139">
        <v>4.4462930924788398E-8</v>
      </c>
      <c r="E252" s="139">
        <v>5.0602681734228703E-6</v>
      </c>
      <c r="F252" s="2" t="s">
        <v>15</v>
      </c>
      <c r="G252" s="138" t="s">
        <v>163</v>
      </c>
    </row>
    <row r="253" spans="1:7" ht="15" x14ac:dyDescent="0.25">
      <c r="A253" s="141" t="s">
        <v>5606</v>
      </c>
      <c r="B253" s="140" t="s">
        <v>5605</v>
      </c>
      <c r="C253" s="2">
        <v>0.20035435011389799</v>
      </c>
      <c r="D253" s="139">
        <v>1.4718403940879999E-5</v>
      </c>
      <c r="E253" s="139">
        <v>8.3211434461441698E-4</v>
      </c>
      <c r="F253" s="2" t="s">
        <v>15</v>
      </c>
      <c r="G253" s="138" t="s">
        <v>163</v>
      </c>
    </row>
    <row r="254" spans="1:7" ht="15" x14ac:dyDescent="0.25">
      <c r="A254" s="141" t="s">
        <v>5604</v>
      </c>
      <c r="B254" s="140" t="s">
        <v>5603</v>
      </c>
      <c r="C254" s="2">
        <v>0.100147876259258</v>
      </c>
      <c r="D254" s="139">
        <v>7.6886923993367204E-4</v>
      </c>
      <c r="E254" s="2">
        <v>2.3334246224352099E-2</v>
      </c>
      <c r="F254" s="2" t="s">
        <v>15</v>
      </c>
      <c r="G254" s="138" t="s">
        <v>165</v>
      </c>
    </row>
    <row r="255" spans="1:7" ht="15" x14ac:dyDescent="0.25">
      <c r="A255" s="141" t="s">
        <v>5602</v>
      </c>
      <c r="B255" s="140" t="s">
        <v>5601</v>
      </c>
      <c r="C255" s="2">
        <v>-0.351814851814851</v>
      </c>
      <c r="D255" s="139">
        <v>2.8395017481473202E-4</v>
      </c>
      <c r="E255" s="2">
        <v>1.4361064090679601E-2</v>
      </c>
      <c r="F255" s="2" t="s">
        <v>67</v>
      </c>
      <c r="G255" s="138" t="s">
        <v>164</v>
      </c>
    </row>
    <row r="256" spans="1:7" ht="15" x14ac:dyDescent="0.25">
      <c r="A256" s="141" t="s">
        <v>5602</v>
      </c>
      <c r="B256" s="140" t="s">
        <v>5601</v>
      </c>
      <c r="C256" s="2">
        <v>0.370648043545239</v>
      </c>
      <c r="D256" s="139">
        <v>1.4239936399133E-5</v>
      </c>
      <c r="E256" s="139">
        <v>8.1207968449609105E-4</v>
      </c>
      <c r="F256" s="2" t="s">
        <v>67</v>
      </c>
      <c r="G256" s="138" t="s">
        <v>163</v>
      </c>
    </row>
    <row r="257" spans="1:7" ht="15" x14ac:dyDescent="0.25">
      <c r="A257" s="141" t="s">
        <v>5600</v>
      </c>
      <c r="B257" s="140" t="s">
        <v>5599</v>
      </c>
      <c r="C257" s="139">
        <v>0.29781997187060399</v>
      </c>
      <c r="D257" s="139">
        <v>1.01622698141661E-5</v>
      </c>
      <c r="E257" s="139">
        <v>6.1292067892998404E-4</v>
      </c>
      <c r="F257" s="2" t="s">
        <v>15</v>
      </c>
      <c r="G257" s="138" t="s">
        <v>163</v>
      </c>
    </row>
    <row r="258" spans="1:7" ht="15" x14ac:dyDescent="0.25">
      <c r="A258" s="141" t="s">
        <v>5600</v>
      </c>
      <c r="B258" s="140" t="s">
        <v>5599</v>
      </c>
      <c r="C258" s="2">
        <v>0.22111111111111101</v>
      </c>
      <c r="D258" s="139">
        <v>8.39465613775142E-4</v>
      </c>
      <c r="E258" s="2">
        <v>2.4718121463905899E-2</v>
      </c>
      <c r="F258" s="2" t="s">
        <v>15</v>
      </c>
      <c r="G258" s="138" t="s">
        <v>165</v>
      </c>
    </row>
    <row r="259" spans="1:7" ht="15" x14ac:dyDescent="0.25">
      <c r="A259" s="141" t="s">
        <v>5598</v>
      </c>
      <c r="B259" s="140" t="s">
        <v>5597</v>
      </c>
      <c r="C259" s="2">
        <v>-0.16268960241795499</v>
      </c>
      <c r="D259" s="2">
        <v>1.4225348964025601E-3</v>
      </c>
      <c r="E259" s="2">
        <v>3.6345213087561598E-2</v>
      </c>
      <c r="F259" s="2" t="s">
        <v>67</v>
      </c>
      <c r="G259" s="138" t="s">
        <v>165</v>
      </c>
    </row>
    <row r="260" spans="1:7" ht="15" x14ac:dyDescent="0.25">
      <c r="A260" s="141" t="s">
        <v>5595</v>
      </c>
      <c r="B260" s="140" t="s">
        <v>5596</v>
      </c>
      <c r="C260" s="2">
        <v>0.52491694352159401</v>
      </c>
      <c r="D260" s="139">
        <v>1.2496630742063801E-8</v>
      </c>
      <c r="E260" s="139">
        <v>3.1567945172598002E-6</v>
      </c>
      <c r="F260" s="2" t="s">
        <v>67</v>
      </c>
      <c r="G260" s="138" t="s">
        <v>164</v>
      </c>
    </row>
    <row r="261" spans="1:7" ht="15" x14ac:dyDescent="0.25">
      <c r="A261" s="141" t="s">
        <v>5595</v>
      </c>
      <c r="B261" s="140" t="s">
        <v>5596</v>
      </c>
      <c r="C261" s="2">
        <v>-0.36257928118393201</v>
      </c>
      <c r="D261" s="139">
        <v>2.9282103765754599E-4</v>
      </c>
      <c r="E261" s="2">
        <v>9.7270094945735106E-3</v>
      </c>
      <c r="F261" s="2" t="s">
        <v>67</v>
      </c>
      <c r="G261" s="138" t="s">
        <v>163</v>
      </c>
    </row>
    <row r="262" spans="1:7" ht="15" x14ac:dyDescent="0.25">
      <c r="A262" s="141" t="s">
        <v>5595</v>
      </c>
      <c r="B262" s="140" t="s">
        <v>5594</v>
      </c>
      <c r="C262" s="2">
        <v>0.33333333333333298</v>
      </c>
      <c r="D262" s="139">
        <v>5.4698570689440396E-4</v>
      </c>
      <c r="E262" s="2">
        <v>1.82085926382528E-2</v>
      </c>
      <c r="F262" s="2" t="s">
        <v>67</v>
      </c>
      <c r="G262" s="138" t="s">
        <v>165</v>
      </c>
    </row>
    <row r="263" spans="1:7" ht="15" x14ac:dyDescent="0.25">
      <c r="A263" s="141" t="s">
        <v>5592</v>
      </c>
      <c r="B263" s="140" t="s">
        <v>5593</v>
      </c>
      <c r="C263" s="2">
        <v>0.27696078431372501</v>
      </c>
      <c r="D263" s="139">
        <v>1.8408611422036101E-6</v>
      </c>
      <c r="E263" s="139">
        <v>2.5077155004709902E-4</v>
      </c>
      <c r="F263" s="2" t="s">
        <v>72</v>
      </c>
      <c r="G263" s="138" t="s">
        <v>164</v>
      </c>
    </row>
    <row r="264" spans="1:7" ht="15" x14ac:dyDescent="0.25">
      <c r="A264" s="141" t="s">
        <v>5592</v>
      </c>
      <c r="B264" s="140" t="s">
        <v>5591</v>
      </c>
      <c r="C264" s="2">
        <v>-0.100840053197757</v>
      </c>
      <c r="D264" s="139">
        <v>7.3203074403363597E-4</v>
      </c>
      <c r="E264" s="2">
        <v>1.9795079293207E-2</v>
      </c>
      <c r="F264" s="2" t="s">
        <v>15</v>
      </c>
      <c r="G264" s="138" t="s">
        <v>163</v>
      </c>
    </row>
    <row r="265" spans="1:7" ht="15" x14ac:dyDescent="0.25">
      <c r="A265" s="141" t="s">
        <v>5590</v>
      </c>
      <c r="B265" s="140" t="s">
        <v>5589</v>
      </c>
      <c r="C265" s="2">
        <v>0.184440682747919</v>
      </c>
      <c r="D265" s="2">
        <v>1.5811822255558799E-3</v>
      </c>
      <c r="E265" s="2">
        <v>3.9253072924598599E-2</v>
      </c>
      <c r="F265" s="2" t="s">
        <v>63</v>
      </c>
      <c r="G265" s="138" t="s">
        <v>165</v>
      </c>
    </row>
    <row r="266" spans="1:7" ht="15" x14ac:dyDescent="0.25">
      <c r="A266" s="141" t="s">
        <v>5588</v>
      </c>
      <c r="B266" s="140" t="s">
        <v>5587</v>
      </c>
      <c r="C266" s="2">
        <v>-7.91114333057166E-2</v>
      </c>
      <c r="D266" s="2">
        <v>2.6153075054542599E-3</v>
      </c>
      <c r="E266" s="2">
        <v>4.9933106683275601E-2</v>
      </c>
      <c r="F266" s="2" t="s">
        <v>15</v>
      </c>
      <c r="G266" s="138" t="s">
        <v>163</v>
      </c>
    </row>
    <row r="267" spans="1:7" ht="15" x14ac:dyDescent="0.25">
      <c r="A267" s="141" t="s">
        <v>5586</v>
      </c>
      <c r="B267" s="140" t="s">
        <v>5585</v>
      </c>
      <c r="C267" s="2">
        <v>-0.14953109717507601</v>
      </c>
      <c r="D267" s="139">
        <v>8.1733603590793504E-4</v>
      </c>
      <c r="E267" s="2">
        <v>2.4301832137808298E-2</v>
      </c>
      <c r="F267" s="2" t="s">
        <v>67</v>
      </c>
      <c r="G267" s="138" t="s">
        <v>165</v>
      </c>
    </row>
    <row r="268" spans="1:7" ht="15" x14ac:dyDescent="0.25">
      <c r="A268" s="141" t="s">
        <v>5584</v>
      </c>
      <c r="B268" s="140" t="s">
        <v>5583</v>
      </c>
      <c r="C268" s="2">
        <v>9.1155968951337998E-2</v>
      </c>
      <c r="D268" s="139">
        <v>5.8385612606005099E-6</v>
      </c>
      <c r="E268" s="139">
        <v>4.3319155793692797E-4</v>
      </c>
      <c r="F268" s="2" t="s">
        <v>15</v>
      </c>
      <c r="G268" s="138" t="s">
        <v>165</v>
      </c>
    </row>
    <row r="269" spans="1:7" ht="15" x14ac:dyDescent="0.25">
      <c r="A269" s="141" t="s">
        <v>5582</v>
      </c>
      <c r="B269" s="140" t="s">
        <v>5581</v>
      </c>
      <c r="C269" s="2">
        <v>-0.148618402873721</v>
      </c>
      <c r="D269" s="2">
        <v>2.0488306331497902E-3</v>
      </c>
      <c r="E269" s="2">
        <v>4.6915899371995799E-2</v>
      </c>
      <c r="F269" s="2" t="s">
        <v>15</v>
      </c>
      <c r="G269" s="138" t="s">
        <v>165</v>
      </c>
    </row>
    <row r="270" spans="1:7" ht="15" x14ac:dyDescent="0.25">
      <c r="A270" s="141" t="s">
        <v>5580</v>
      </c>
      <c r="B270" s="140" t="s">
        <v>5579</v>
      </c>
      <c r="C270" s="2">
        <v>0.148836280091898</v>
      </c>
      <c r="D270" s="2">
        <v>2.10968049205061E-3</v>
      </c>
      <c r="E270" s="2">
        <v>4.8016254873231599E-2</v>
      </c>
      <c r="F270" s="2" t="s">
        <v>63</v>
      </c>
      <c r="G270" s="138" t="s">
        <v>165</v>
      </c>
    </row>
    <row r="271" spans="1:7" ht="15" x14ac:dyDescent="0.25">
      <c r="A271" s="141" t="s">
        <v>5578</v>
      </c>
      <c r="B271" s="140" t="s">
        <v>5577</v>
      </c>
      <c r="C271" s="2">
        <v>0.18996415770609301</v>
      </c>
      <c r="D271" s="139">
        <v>1.9861528341962999E-4</v>
      </c>
      <c r="E271" s="2">
        <v>8.5100006835507301E-3</v>
      </c>
      <c r="F271" s="2" t="s">
        <v>15</v>
      </c>
      <c r="G271" s="138" t="s">
        <v>165</v>
      </c>
    </row>
    <row r="272" spans="1:7" ht="15" x14ac:dyDescent="0.25">
      <c r="A272" s="141" t="s">
        <v>5576</v>
      </c>
      <c r="B272" s="140" t="s">
        <v>5575</v>
      </c>
      <c r="C272" s="2">
        <v>-0.16381996019495901</v>
      </c>
      <c r="D272" s="139">
        <v>9.4687975304986305E-5</v>
      </c>
      <c r="E272" s="2">
        <v>6.2689222123675304E-3</v>
      </c>
      <c r="F272" s="2" t="s">
        <v>67</v>
      </c>
      <c r="G272" s="138" t="s">
        <v>164</v>
      </c>
    </row>
    <row r="273" spans="1:7" ht="15" x14ac:dyDescent="0.25">
      <c r="A273" s="141" t="s">
        <v>5576</v>
      </c>
      <c r="B273" s="140" t="s">
        <v>5575</v>
      </c>
      <c r="C273" s="2">
        <v>0.20502416319622199</v>
      </c>
      <c r="D273" s="139">
        <v>8.9393920676800197E-8</v>
      </c>
      <c r="E273" s="139">
        <v>9.5509194597384593E-6</v>
      </c>
      <c r="F273" s="2" t="s">
        <v>67</v>
      </c>
      <c r="G273" s="138" t="s">
        <v>163</v>
      </c>
    </row>
    <row r="274" spans="1:7" ht="15" x14ac:dyDescent="0.25">
      <c r="A274" s="141" t="s">
        <v>5574</v>
      </c>
      <c r="B274" s="140" t="s">
        <v>5573</v>
      </c>
      <c r="C274" s="2">
        <v>-9.3577282256527505E-2</v>
      </c>
      <c r="D274" s="139">
        <v>8.1077207531722497E-4</v>
      </c>
      <c r="E274" s="2">
        <v>3.1627404239398603E-2</v>
      </c>
      <c r="F274" s="2" t="s">
        <v>15</v>
      </c>
      <c r="G274" s="138" t="s">
        <v>164</v>
      </c>
    </row>
    <row r="275" spans="1:7" ht="15" x14ac:dyDescent="0.25">
      <c r="A275" s="141" t="s">
        <v>5571</v>
      </c>
      <c r="B275" s="140" t="s">
        <v>5572</v>
      </c>
      <c r="C275" s="2">
        <v>-2.9175784099197901E-3</v>
      </c>
      <c r="D275" s="139">
        <v>5.2429650864465197E-5</v>
      </c>
      <c r="E275" s="2">
        <v>3.8826236973384201E-3</v>
      </c>
      <c r="F275" s="2" t="s">
        <v>66</v>
      </c>
      <c r="G275" s="138" t="s">
        <v>164</v>
      </c>
    </row>
    <row r="276" spans="1:7" ht="15" x14ac:dyDescent="0.25">
      <c r="A276" s="141" t="s">
        <v>5571</v>
      </c>
      <c r="B276" s="140" t="s">
        <v>5570</v>
      </c>
      <c r="C276" s="2">
        <v>3.1974467418546301E-2</v>
      </c>
      <c r="D276" s="139">
        <v>3.9636922046589601E-4</v>
      </c>
      <c r="E276" s="2">
        <v>1.4300326340023E-2</v>
      </c>
      <c r="F276" s="2" t="s">
        <v>67</v>
      </c>
      <c r="G276" s="138" t="s">
        <v>165</v>
      </c>
    </row>
    <row r="277" spans="1:7" ht="15" x14ac:dyDescent="0.25">
      <c r="A277" s="141" t="s">
        <v>5563</v>
      </c>
      <c r="B277" s="140" t="s">
        <v>5568</v>
      </c>
      <c r="C277" s="2">
        <v>0.57874061913695996</v>
      </c>
      <c r="D277" s="139">
        <v>5.04940793371016E-23</v>
      </c>
      <c r="E277" s="139">
        <v>4.6921623224001701E-20</v>
      </c>
      <c r="F277" s="2" t="s">
        <v>65</v>
      </c>
      <c r="G277" s="138" t="s">
        <v>164</v>
      </c>
    </row>
    <row r="278" spans="1:7" ht="15" x14ac:dyDescent="0.25">
      <c r="A278" s="141" t="s">
        <v>5563</v>
      </c>
      <c r="B278" s="140" t="s">
        <v>5567</v>
      </c>
      <c r="C278" s="2">
        <v>0.49493882091212399</v>
      </c>
      <c r="D278" s="139">
        <v>1.1949903133659101E-18</v>
      </c>
      <c r="E278" s="139">
        <v>7.9724238367865698E-16</v>
      </c>
      <c r="F278" s="2" t="s">
        <v>67</v>
      </c>
      <c r="G278" s="138" t="s">
        <v>164</v>
      </c>
    </row>
    <row r="279" spans="1:7" ht="15" x14ac:dyDescent="0.25">
      <c r="A279" s="141" t="s">
        <v>5563</v>
      </c>
      <c r="B279" s="140" t="s">
        <v>5566</v>
      </c>
      <c r="C279" s="2">
        <v>0.30769230769230699</v>
      </c>
      <c r="D279" s="2">
        <v>1.2336525992374999E-3</v>
      </c>
      <c r="E279" s="2">
        <v>4.1672578687912597E-2</v>
      </c>
      <c r="F279" s="2" t="s">
        <v>67</v>
      </c>
      <c r="G279" s="138" t="s">
        <v>164</v>
      </c>
    </row>
    <row r="280" spans="1:7" ht="15" x14ac:dyDescent="0.25">
      <c r="A280" s="141" t="s">
        <v>5563</v>
      </c>
      <c r="B280" s="140" t="s">
        <v>5569</v>
      </c>
      <c r="C280" s="2">
        <v>-0.223577235772357</v>
      </c>
      <c r="D280" s="2">
        <v>1.2876054675760599E-3</v>
      </c>
      <c r="E280" s="2">
        <v>4.2979146404698902E-2</v>
      </c>
      <c r="F280" s="2" t="s">
        <v>67</v>
      </c>
      <c r="G280" s="138" t="s">
        <v>164</v>
      </c>
    </row>
    <row r="281" spans="1:7" ht="15" x14ac:dyDescent="0.25">
      <c r="A281" s="141" t="s">
        <v>5563</v>
      </c>
      <c r="B281" s="140" t="s">
        <v>5568</v>
      </c>
      <c r="C281" s="2">
        <v>-0.63675213675213604</v>
      </c>
      <c r="D281" s="139">
        <v>1.2747349324644799E-31</v>
      </c>
      <c r="E281" s="139">
        <v>1.45075919966045E-28</v>
      </c>
      <c r="F281" s="2" t="s">
        <v>65</v>
      </c>
      <c r="G281" s="138" t="s">
        <v>163</v>
      </c>
    </row>
    <row r="282" spans="1:7" ht="15" x14ac:dyDescent="0.25">
      <c r="A282" s="141" t="s">
        <v>5563</v>
      </c>
      <c r="B282" s="140" t="s">
        <v>5567</v>
      </c>
      <c r="C282" s="2">
        <v>-0.57791135351052303</v>
      </c>
      <c r="D282" s="139">
        <v>1.4123564420545199E-28</v>
      </c>
      <c r="E282" s="139">
        <v>1.21588312435577E-25</v>
      </c>
      <c r="F282" s="2" t="s">
        <v>67</v>
      </c>
      <c r="G282" s="138" t="s">
        <v>163</v>
      </c>
    </row>
    <row r="283" spans="1:7" ht="15" x14ac:dyDescent="0.25">
      <c r="A283" s="141" t="s">
        <v>5563</v>
      </c>
      <c r="B283" s="140" t="s">
        <v>5562</v>
      </c>
      <c r="C283" s="2">
        <v>-0.31349206349206299</v>
      </c>
      <c r="D283" s="139">
        <v>3.9490663767142302E-7</v>
      </c>
      <c r="E283" s="139">
        <v>3.5728933469024199E-5</v>
      </c>
      <c r="F283" s="2" t="s">
        <v>15</v>
      </c>
      <c r="G283" s="138" t="s">
        <v>163</v>
      </c>
    </row>
    <row r="284" spans="1:7" ht="15" x14ac:dyDescent="0.25">
      <c r="A284" s="141" t="s">
        <v>5563</v>
      </c>
      <c r="B284" s="140" t="s">
        <v>5566</v>
      </c>
      <c r="C284" s="2">
        <v>-0.28769230769230703</v>
      </c>
      <c r="D284" s="139">
        <v>6.30312901014502E-4</v>
      </c>
      <c r="E284" s="2">
        <v>1.77028653400811E-2</v>
      </c>
      <c r="F284" s="2" t="s">
        <v>67</v>
      </c>
      <c r="G284" s="138" t="s">
        <v>163</v>
      </c>
    </row>
    <row r="285" spans="1:7" ht="15" x14ac:dyDescent="0.25">
      <c r="A285" s="141" t="s">
        <v>5563</v>
      </c>
      <c r="B285" s="140" t="s">
        <v>5565</v>
      </c>
      <c r="C285" s="2">
        <v>0.134328358208955</v>
      </c>
      <c r="D285" s="2">
        <v>1.5360108395988299E-3</v>
      </c>
      <c r="E285" s="2">
        <v>3.4464127905833197E-2</v>
      </c>
      <c r="F285" s="2" t="s">
        <v>15</v>
      </c>
      <c r="G285" s="138" t="s">
        <v>163</v>
      </c>
    </row>
    <row r="286" spans="1:7" ht="15" x14ac:dyDescent="0.25">
      <c r="A286" s="141" t="s">
        <v>5563</v>
      </c>
      <c r="B286" s="140" t="s">
        <v>5564</v>
      </c>
      <c r="C286" s="2">
        <v>-0.28769230769230703</v>
      </c>
      <c r="D286" s="2">
        <v>2.0189285637678299E-3</v>
      </c>
      <c r="E286" s="2">
        <v>4.1644975638445103E-2</v>
      </c>
      <c r="F286" s="2" t="s">
        <v>65</v>
      </c>
      <c r="G286" s="138" t="s">
        <v>163</v>
      </c>
    </row>
    <row r="287" spans="1:7" ht="15" x14ac:dyDescent="0.25">
      <c r="A287" s="141" t="s">
        <v>5563</v>
      </c>
      <c r="B287" s="140" t="s">
        <v>5562</v>
      </c>
      <c r="C287" s="2">
        <v>-0.223770809136662</v>
      </c>
      <c r="D287" s="139">
        <v>2.81786189812654E-4</v>
      </c>
      <c r="E287" s="2">
        <v>1.1129495151021599E-2</v>
      </c>
      <c r="F287" s="2" t="s">
        <v>15</v>
      </c>
      <c r="G287" s="138" t="s">
        <v>165</v>
      </c>
    </row>
    <row r="288" spans="1:7" ht="15" x14ac:dyDescent="0.25">
      <c r="A288" s="141" t="s">
        <v>5560</v>
      </c>
      <c r="B288" s="140" t="s">
        <v>5559</v>
      </c>
      <c r="C288" s="2">
        <v>-0.12660814794961101</v>
      </c>
      <c r="D288" s="139">
        <v>8.0275976505007605E-6</v>
      </c>
      <c r="E288" s="139">
        <v>8.4807764499613704E-4</v>
      </c>
      <c r="F288" s="2" t="s">
        <v>67</v>
      </c>
      <c r="G288" s="138" t="s">
        <v>164</v>
      </c>
    </row>
    <row r="289" spans="1:7" ht="15" x14ac:dyDescent="0.25">
      <c r="A289" s="141" t="s">
        <v>5560</v>
      </c>
      <c r="B289" s="140" t="s">
        <v>5561</v>
      </c>
      <c r="C289" s="2">
        <v>0.117074304110068</v>
      </c>
      <c r="D289" s="139">
        <v>3.5911615601914599E-6</v>
      </c>
      <c r="E289" s="139">
        <v>2.7660369025932203E-4</v>
      </c>
      <c r="F289" s="2" t="s">
        <v>15</v>
      </c>
      <c r="G289" s="138" t="s">
        <v>165</v>
      </c>
    </row>
    <row r="290" spans="1:7" ht="15" x14ac:dyDescent="0.25">
      <c r="A290" s="141" t="s">
        <v>5560</v>
      </c>
      <c r="B290" s="140" t="s">
        <v>5559</v>
      </c>
      <c r="C290" s="2">
        <v>-0.125054045118136</v>
      </c>
      <c r="D290" s="139">
        <v>1.5702783731628301E-5</v>
      </c>
      <c r="E290" s="139">
        <v>9.9862860704895699E-4</v>
      </c>
      <c r="F290" s="2" t="s">
        <v>67</v>
      </c>
      <c r="G290" s="138" t="s">
        <v>165</v>
      </c>
    </row>
    <row r="291" spans="1:7" ht="15" x14ac:dyDescent="0.25">
      <c r="A291" s="141" t="s">
        <v>5558</v>
      </c>
      <c r="B291" s="140" t="s">
        <v>5557</v>
      </c>
      <c r="C291" s="2">
        <v>-0.241626794258373</v>
      </c>
      <c r="D291" s="139">
        <v>2.3848775717439E-5</v>
      </c>
      <c r="E291" s="139">
        <v>1.2510331727047699E-3</v>
      </c>
      <c r="F291" s="2" t="s">
        <v>15</v>
      </c>
      <c r="G291" s="138" t="s">
        <v>163</v>
      </c>
    </row>
    <row r="292" spans="1:7" ht="15" x14ac:dyDescent="0.25">
      <c r="A292" s="141" t="s">
        <v>5556</v>
      </c>
      <c r="B292" s="140" t="s">
        <v>5555</v>
      </c>
      <c r="C292" s="2">
        <v>0.22546583850931601</v>
      </c>
      <c r="D292" s="139">
        <v>4.78276613253083E-4</v>
      </c>
      <c r="E292" s="2">
        <v>1.6456998919093899E-2</v>
      </c>
      <c r="F292" s="2" t="s">
        <v>67</v>
      </c>
      <c r="G292" s="138" t="s">
        <v>165</v>
      </c>
    </row>
    <row r="293" spans="1:7" ht="15" x14ac:dyDescent="0.25">
      <c r="A293" s="141" t="s">
        <v>5554</v>
      </c>
      <c r="B293" s="140" t="s">
        <v>4376</v>
      </c>
      <c r="C293" s="2">
        <v>0.33272193690388802</v>
      </c>
      <c r="D293" s="139">
        <v>2.8181318978133898E-4</v>
      </c>
      <c r="E293" s="2">
        <v>9.3865180713564606E-3</v>
      </c>
      <c r="F293" s="2" t="s">
        <v>15</v>
      </c>
      <c r="G293" s="138" t="s">
        <v>163</v>
      </c>
    </row>
    <row r="294" spans="1:7" ht="15" x14ac:dyDescent="0.25">
      <c r="A294" s="141" t="s">
        <v>5554</v>
      </c>
      <c r="B294" s="140" t="s">
        <v>5553</v>
      </c>
      <c r="C294" s="2">
        <v>1.76368279304066E-2</v>
      </c>
      <c r="D294" s="2">
        <v>1.7275084128838801E-3</v>
      </c>
      <c r="E294" s="2">
        <v>4.1615373831193597E-2</v>
      </c>
      <c r="F294" s="2" t="s">
        <v>64</v>
      </c>
      <c r="G294" s="138" t="s">
        <v>165</v>
      </c>
    </row>
    <row r="295" spans="1:7" ht="15" x14ac:dyDescent="0.25">
      <c r="A295" s="141" t="s">
        <v>5552</v>
      </c>
      <c r="B295" s="140" t="s">
        <v>5551</v>
      </c>
      <c r="C295" s="2">
        <v>0.188158789527371</v>
      </c>
      <c r="D295" s="139">
        <v>3.9970931279207701E-4</v>
      </c>
      <c r="E295" s="2">
        <v>1.25453129156419E-2</v>
      </c>
      <c r="F295" s="2" t="s">
        <v>65</v>
      </c>
      <c r="G295" s="138" t="s">
        <v>163</v>
      </c>
    </row>
    <row r="296" spans="1:7" ht="15" x14ac:dyDescent="0.25">
      <c r="A296" s="141" t="s">
        <v>5552</v>
      </c>
      <c r="B296" s="140" t="s">
        <v>5551</v>
      </c>
      <c r="C296" s="2">
        <v>0.16001400560223999</v>
      </c>
      <c r="D296" s="2">
        <v>1.4879591748729901E-3</v>
      </c>
      <c r="E296" s="2">
        <v>3.75059959002296E-2</v>
      </c>
      <c r="F296" s="2" t="s">
        <v>65</v>
      </c>
      <c r="G296" s="138" t="s">
        <v>165</v>
      </c>
    </row>
    <row r="297" spans="1:7" ht="15" x14ac:dyDescent="0.25">
      <c r="A297" s="141" t="s">
        <v>5550</v>
      </c>
      <c r="B297" s="140" t="s">
        <v>5549</v>
      </c>
      <c r="C297" s="2">
        <v>-8.8661551577152595E-2</v>
      </c>
      <c r="D297" s="2">
        <v>1.7101556803064701E-3</v>
      </c>
      <c r="E297" s="2">
        <v>3.7366473362021903E-2</v>
      </c>
      <c r="F297" s="2" t="s">
        <v>15</v>
      </c>
      <c r="G297" s="138" t="s">
        <v>163</v>
      </c>
    </row>
    <row r="298" spans="1:7" ht="15" x14ac:dyDescent="0.25">
      <c r="A298" s="141" t="s">
        <v>5548</v>
      </c>
      <c r="B298" s="140" t="s">
        <v>5547</v>
      </c>
      <c r="C298" s="2">
        <v>7.0588235294117604E-2</v>
      </c>
      <c r="D298" s="139">
        <v>7.34178672351412E-4</v>
      </c>
      <c r="E298" s="2">
        <v>2.2712841966207101E-2</v>
      </c>
      <c r="F298" s="2" t="s">
        <v>15</v>
      </c>
      <c r="G298" s="138" t="s">
        <v>165</v>
      </c>
    </row>
    <row r="299" spans="1:7" ht="15" x14ac:dyDescent="0.25">
      <c r="A299" s="141" t="s">
        <v>5546</v>
      </c>
      <c r="B299" s="140" t="s">
        <v>4431</v>
      </c>
      <c r="C299" s="2">
        <v>8.4033613445378103E-2</v>
      </c>
      <c r="D299" s="139">
        <v>3.60915178378763E-4</v>
      </c>
      <c r="E299" s="2">
        <v>1.15922403066007E-2</v>
      </c>
      <c r="F299" s="2" t="s">
        <v>63</v>
      </c>
      <c r="G299" s="138" t="s">
        <v>163</v>
      </c>
    </row>
    <row r="300" spans="1:7" ht="15" x14ac:dyDescent="0.25">
      <c r="A300" s="141" t="s">
        <v>5545</v>
      </c>
      <c r="B300" s="140" t="s">
        <v>2532</v>
      </c>
      <c r="C300" s="2">
        <v>-0.84928615766604498</v>
      </c>
      <c r="D300" s="139">
        <v>2.1918100154220601E-29</v>
      </c>
      <c r="E300" s="139">
        <v>4.0734789136619098E-26</v>
      </c>
      <c r="F300" s="2" t="s">
        <v>15</v>
      </c>
      <c r="G300" s="138" t="s">
        <v>164</v>
      </c>
    </row>
    <row r="301" spans="1:7" ht="15" x14ac:dyDescent="0.25">
      <c r="A301" s="141" t="s">
        <v>5545</v>
      </c>
      <c r="B301" s="140" t="s">
        <v>2532</v>
      </c>
      <c r="C301" s="2">
        <v>-0.85612376450365202</v>
      </c>
      <c r="D301" s="139">
        <v>4.8305608708361297E-40</v>
      </c>
      <c r="E301" s="139">
        <v>7.0485934040283903E-37</v>
      </c>
      <c r="F301" s="2" t="s">
        <v>15</v>
      </c>
      <c r="G301" s="138" t="s">
        <v>165</v>
      </c>
    </row>
    <row r="302" spans="1:7" ht="15" x14ac:dyDescent="0.25">
      <c r="A302" s="141" t="s">
        <v>5544</v>
      </c>
      <c r="B302" s="140" t="s">
        <v>5543</v>
      </c>
      <c r="C302" s="2">
        <v>-0.137542390156218</v>
      </c>
      <c r="D302" s="139">
        <v>4.84028200880458E-5</v>
      </c>
      <c r="E302" s="2">
        <v>3.6610260926478598E-3</v>
      </c>
      <c r="F302" s="2" t="s">
        <v>15</v>
      </c>
      <c r="G302" s="138" t="s">
        <v>164</v>
      </c>
    </row>
    <row r="303" spans="1:7" ht="15" x14ac:dyDescent="0.25">
      <c r="A303" s="141" t="s">
        <v>5544</v>
      </c>
      <c r="B303" s="140" t="s">
        <v>5543</v>
      </c>
      <c r="C303" s="2">
        <v>0.13610396065969499</v>
      </c>
      <c r="D303" s="139">
        <v>5.3601992899425802E-5</v>
      </c>
      <c r="E303" s="2">
        <v>2.5055102966703002E-3</v>
      </c>
      <c r="F303" s="2" t="s">
        <v>15</v>
      </c>
      <c r="G303" s="138" t="s">
        <v>163</v>
      </c>
    </row>
    <row r="304" spans="1:7" ht="15" x14ac:dyDescent="0.25">
      <c r="A304" s="141" t="s">
        <v>5542</v>
      </c>
      <c r="B304" s="140" t="s">
        <v>5541</v>
      </c>
      <c r="C304" s="2">
        <v>-2.0754716981132001E-2</v>
      </c>
      <c r="D304" s="2">
        <v>1.50364313070869E-3</v>
      </c>
      <c r="E304" s="2">
        <v>4.80630105871123E-2</v>
      </c>
      <c r="F304" s="2" t="s">
        <v>15</v>
      </c>
      <c r="G304" s="138" t="s">
        <v>164</v>
      </c>
    </row>
    <row r="305" spans="1:7" ht="15" x14ac:dyDescent="0.25">
      <c r="A305" s="141" t="s">
        <v>5540</v>
      </c>
      <c r="B305" s="140" t="s">
        <v>5539</v>
      </c>
      <c r="C305" s="2">
        <v>0.318783068783068</v>
      </c>
      <c r="D305" s="2">
        <v>2.0956333977788901E-3</v>
      </c>
      <c r="E305" s="2">
        <v>4.7779349993630801E-2</v>
      </c>
      <c r="F305" s="2" t="s">
        <v>15</v>
      </c>
      <c r="G305" s="138" t="s">
        <v>165</v>
      </c>
    </row>
    <row r="306" spans="1:7" ht="15" x14ac:dyDescent="0.25">
      <c r="A306" s="141" t="s">
        <v>5538</v>
      </c>
      <c r="B306" s="140" t="s">
        <v>5537</v>
      </c>
      <c r="C306" s="2">
        <v>0.12899838337501501</v>
      </c>
      <c r="D306" s="139">
        <v>4.6352121923925701E-5</v>
      </c>
      <c r="E306" s="2">
        <v>2.2060238972375899E-3</v>
      </c>
      <c r="F306" s="2" t="s">
        <v>15</v>
      </c>
      <c r="G306" s="138" t="s">
        <v>163</v>
      </c>
    </row>
    <row r="307" spans="1:7" ht="15" x14ac:dyDescent="0.25">
      <c r="A307" s="141" t="s">
        <v>5538</v>
      </c>
      <c r="B307" s="140" t="s">
        <v>1097</v>
      </c>
      <c r="C307" s="2">
        <v>0.20315928038613401</v>
      </c>
      <c r="D307" s="139">
        <v>6.3658200527233098E-4</v>
      </c>
      <c r="E307" s="2">
        <v>1.7802532660265501E-2</v>
      </c>
      <c r="F307" s="2" t="s">
        <v>64</v>
      </c>
      <c r="G307" s="138" t="s">
        <v>163</v>
      </c>
    </row>
    <row r="308" spans="1:7" ht="15" x14ac:dyDescent="0.25">
      <c r="A308" s="141" t="s">
        <v>5538</v>
      </c>
      <c r="B308" s="140" t="s">
        <v>5537</v>
      </c>
      <c r="C308" s="2">
        <v>0.139813256957912</v>
      </c>
      <c r="D308" s="139">
        <v>2.9979293903346601E-4</v>
      </c>
      <c r="E308" s="2">
        <v>1.1699942858415999E-2</v>
      </c>
      <c r="F308" s="2" t="s">
        <v>15</v>
      </c>
      <c r="G308" s="138" t="s">
        <v>165</v>
      </c>
    </row>
    <row r="309" spans="1:7" ht="15" x14ac:dyDescent="0.25">
      <c r="A309" s="141" t="s">
        <v>5536</v>
      </c>
      <c r="B309" s="140" t="s">
        <v>5535</v>
      </c>
      <c r="C309" s="2">
        <v>0.266666666666666</v>
      </c>
      <c r="D309" s="2">
        <v>2.1978761815877501E-3</v>
      </c>
      <c r="E309" s="2">
        <v>4.4095217826819903E-2</v>
      </c>
      <c r="F309" s="2" t="s">
        <v>15</v>
      </c>
      <c r="G309" s="138" t="s">
        <v>163</v>
      </c>
    </row>
    <row r="310" spans="1:7" ht="15" x14ac:dyDescent="0.25">
      <c r="A310" s="141" t="s">
        <v>5533</v>
      </c>
      <c r="B310" s="140" t="s">
        <v>5534</v>
      </c>
      <c r="C310" s="2">
        <v>0.13597095855160299</v>
      </c>
      <c r="D310" s="139">
        <v>9.0048458661828304E-4</v>
      </c>
      <c r="E310" s="2">
        <v>3.4207007306266801E-2</v>
      </c>
      <c r="F310" s="2" t="s">
        <v>65</v>
      </c>
      <c r="G310" s="138" t="s">
        <v>164</v>
      </c>
    </row>
    <row r="311" spans="1:7" ht="15" x14ac:dyDescent="0.25">
      <c r="A311" s="141" t="s">
        <v>5533</v>
      </c>
      <c r="B311" s="140" t="s">
        <v>5532</v>
      </c>
      <c r="C311" s="2">
        <v>-0.203125</v>
      </c>
      <c r="D311" s="2">
        <v>1.4762515583604001E-3</v>
      </c>
      <c r="E311" s="2">
        <v>3.7318332223614997E-2</v>
      </c>
      <c r="F311" s="2" t="s">
        <v>65</v>
      </c>
      <c r="G311" s="138" t="s">
        <v>165</v>
      </c>
    </row>
    <row r="312" spans="1:7" ht="15" x14ac:dyDescent="0.25">
      <c r="A312" s="141" t="s">
        <v>5530</v>
      </c>
      <c r="B312" s="140" t="s">
        <v>5529</v>
      </c>
      <c r="C312" s="2">
        <v>1.3477083963383499E-3</v>
      </c>
      <c r="D312" s="139">
        <v>9.3890820184830601E-32</v>
      </c>
      <c r="E312" s="139">
        <v>2.4429452503890999E-28</v>
      </c>
      <c r="F312" s="2" t="s">
        <v>72</v>
      </c>
      <c r="G312" s="138" t="s">
        <v>164</v>
      </c>
    </row>
    <row r="313" spans="1:7" ht="15" x14ac:dyDescent="0.25">
      <c r="A313" s="141" t="s">
        <v>5530</v>
      </c>
      <c r="B313" s="140" t="s">
        <v>5531</v>
      </c>
      <c r="C313" s="2">
        <v>-5.9609868043603097E-2</v>
      </c>
      <c r="D313" s="139">
        <v>4.1427217558447297E-7</v>
      </c>
      <c r="E313" s="139">
        <v>7.2341931117667294E-5</v>
      </c>
      <c r="F313" s="2" t="s">
        <v>15</v>
      </c>
      <c r="G313" s="138" t="s">
        <v>164</v>
      </c>
    </row>
    <row r="314" spans="1:7" ht="15" x14ac:dyDescent="0.25">
      <c r="A314" s="141" t="s">
        <v>5530</v>
      </c>
      <c r="B314" s="140" t="s">
        <v>5529</v>
      </c>
      <c r="C314" s="2">
        <v>-9.2880399723169697E-3</v>
      </c>
      <c r="D314" s="139">
        <v>1.20230699599974E-21</v>
      </c>
      <c r="E314" s="139">
        <v>6.99368620606429E-19</v>
      </c>
      <c r="F314" s="2" t="s">
        <v>72</v>
      </c>
      <c r="G314" s="138" t="s">
        <v>163</v>
      </c>
    </row>
    <row r="315" spans="1:7" ht="15" x14ac:dyDescent="0.25">
      <c r="A315" s="141" t="s">
        <v>5530</v>
      </c>
      <c r="B315" s="140" t="s">
        <v>5531</v>
      </c>
      <c r="C315" s="2">
        <v>5.9609868043603097E-2</v>
      </c>
      <c r="D315" s="139">
        <v>2.2533997129832699E-7</v>
      </c>
      <c r="E315" s="139">
        <v>2.1449087595290898E-5</v>
      </c>
      <c r="F315" s="2" t="s">
        <v>15</v>
      </c>
      <c r="G315" s="138" t="s">
        <v>163</v>
      </c>
    </row>
    <row r="316" spans="1:7" ht="15" x14ac:dyDescent="0.25">
      <c r="A316" s="141" t="s">
        <v>5530</v>
      </c>
      <c r="B316" s="140" t="s">
        <v>5529</v>
      </c>
      <c r="C316" s="2">
        <v>-7.9403315759786208E-3</v>
      </c>
      <c r="D316" s="139">
        <v>9.9501321181447101E-4</v>
      </c>
      <c r="E316" s="2">
        <v>2.8040796146252201E-2</v>
      </c>
      <c r="F316" s="2" t="s">
        <v>72</v>
      </c>
      <c r="G316" s="138" t="s">
        <v>165</v>
      </c>
    </row>
    <row r="317" spans="1:7" ht="15" x14ac:dyDescent="0.25">
      <c r="A317" s="141" t="s">
        <v>5528</v>
      </c>
      <c r="B317" s="140" t="s">
        <v>5527</v>
      </c>
      <c r="C317" s="2">
        <v>-0.13366688550664299</v>
      </c>
      <c r="D317" s="139">
        <v>1.7027150220195E-4</v>
      </c>
      <c r="E317" s="2">
        <v>6.3310040364179801E-3</v>
      </c>
      <c r="F317" s="2" t="s">
        <v>72</v>
      </c>
      <c r="G317" s="138" t="s">
        <v>163</v>
      </c>
    </row>
    <row r="318" spans="1:7" ht="15" x14ac:dyDescent="0.25">
      <c r="A318" s="141" t="s">
        <v>5526</v>
      </c>
      <c r="B318" s="140" t="s">
        <v>5525</v>
      </c>
      <c r="C318" s="2">
        <v>0.41602564102564099</v>
      </c>
      <c r="D318" s="139">
        <v>4.7747433458489796E-6</v>
      </c>
      <c r="E318" s="139">
        <v>3.2262326614983298E-4</v>
      </c>
      <c r="F318" s="2" t="s">
        <v>63</v>
      </c>
      <c r="G318" s="138" t="s">
        <v>163</v>
      </c>
    </row>
    <row r="319" spans="1:7" ht="15" x14ac:dyDescent="0.25">
      <c r="A319" s="141" t="s">
        <v>5523</v>
      </c>
      <c r="B319" s="140" t="s">
        <v>5524</v>
      </c>
      <c r="C319" s="2">
        <v>-9.6345085884024198E-2</v>
      </c>
      <c r="D319" s="139">
        <v>4.2076058524429601E-4</v>
      </c>
      <c r="E319" s="2">
        <v>1.93765834822501E-2</v>
      </c>
      <c r="F319" s="2" t="s">
        <v>70</v>
      </c>
      <c r="G319" s="138" t="s">
        <v>164</v>
      </c>
    </row>
    <row r="320" spans="1:7" ht="15" x14ac:dyDescent="0.25">
      <c r="A320" s="141" t="s">
        <v>5523</v>
      </c>
      <c r="B320" s="140" t="s">
        <v>5522</v>
      </c>
      <c r="C320" s="2">
        <v>0.18705605552238899</v>
      </c>
      <c r="D320" s="139">
        <v>2.4444361427105699E-6</v>
      </c>
      <c r="E320" s="139">
        <v>1.78232758973793E-4</v>
      </c>
      <c r="F320" s="2" t="s">
        <v>70</v>
      </c>
      <c r="G320" s="138" t="s">
        <v>163</v>
      </c>
    </row>
    <row r="321" spans="1:7" ht="15" x14ac:dyDescent="0.25">
      <c r="A321" s="141" t="s">
        <v>5521</v>
      </c>
      <c r="B321" s="140" t="s">
        <v>5520</v>
      </c>
      <c r="C321" s="2">
        <v>0.222125984251968</v>
      </c>
      <c r="D321" s="139">
        <v>1.6998395669432799E-7</v>
      </c>
      <c r="E321" s="139">
        <v>1.6664794196369698E-5</v>
      </c>
      <c r="F321" s="2" t="s">
        <v>15</v>
      </c>
      <c r="G321" s="138" t="s">
        <v>163</v>
      </c>
    </row>
    <row r="322" spans="1:7" ht="15" x14ac:dyDescent="0.25">
      <c r="A322" s="141" t="s">
        <v>5518</v>
      </c>
      <c r="B322" s="140" t="s">
        <v>5519</v>
      </c>
      <c r="C322" s="2">
        <v>0.26860105913503901</v>
      </c>
      <c r="D322" s="139">
        <v>2.3220079155651601E-17</v>
      </c>
      <c r="E322" s="139">
        <v>1.37309827170658E-14</v>
      </c>
      <c r="F322" s="2" t="s">
        <v>67</v>
      </c>
      <c r="G322" s="138" t="s">
        <v>164</v>
      </c>
    </row>
    <row r="323" spans="1:7" ht="15" x14ac:dyDescent="0.25">
      <c r="A323" s="141" t="s">
        <v>5518</v>
      </c>
      <c r="B323" s="140" t="s">
        <v>5517</v>
      </c>
      <c r="C323" s="2">
        <v>0.118915885752763</v>
      </c>
      <c r="D323" s="139">
        <v>3.0585856445330398E-8</v>
      </c>
      <c r="E323" s="139">
        <v>7.3686425819541803E-6</v>
      </c>
      <c r="F323" s="2" t="s">
        <v>67</v>
      </c>
      <c r="G323" s="138" t="s">
        <v>164</v>
      </c>
    </row>
    <row r="324" spans="1:7" ht="15" x14ac:dyDescent="0.25">
      <c r="A324" s="141" t="s">
        <v>5518</v>
      </c>
      <c r="B324" s="140" t="s">
        <v>5519</v>
      </c>
      <c r="C324" s="2">
        <v>-0.26257287842798499</v>
      </c>
      <c r="D324" s="139">
        <v>2.5232088313670199E-15</v>
      </c>
      <c r="E324" s="139">
        <v>8.6904624170872804E-13</v>
      </c>
      <c r="F324" s="2" t="s">
        <v>67</v>
      </c>
      <c r="G324" s="138" t="s">
        <v>163</v>
      </c>
    </row>
    <row r="325" spans="1:7" ht="15" x14ac:dyDescent="0.25">
      <c r="A325" s="141" t="s">
        <v>5518</v>
      </c>
      <c r="B325" s="140" t="s">
        <v>5517</v>
      </c>
      <c r="C325" s="2">
        <v>-9.0238715648115794E-2</v>
      </c>
      <c r="D325" s="139">
        <v>2.1454617253903899E-6</v>
      </c>
      <c r="E325" s="139">
        <v>1.58642955152031E-4</v>
      </c>
      <c r="F325" s="2" t="s">
        <v>67</v>
      </c>
      <c r="G325" s="138" t="s">
        <v>163</v>
      </c>
    </row>
    <row r="326" spans="1:7" ht="15" x14ac:dyDescent="0.25">
      <c r="A326" s="141" t="s">
        <v>5515</v>
      </c>
      <c r="B326" s="140" t="s">
        <v>5514</v>
      </c>
      <c r="C326" s="2">
        <v>-0.145412010958229</v>
      </c>
      <c r="D326" s="139">
        <v>2.74244284808096E-5</v>
      </c>
      <c r="E326" s="139">
        <v>1.4048176906334101E-3</v>
      </c>
      <c r="F326" s="2" t="s">
        <v>15</v>
      </c>
      <c r="G326" s="138" t="s">
        <v>163</v>
      </c>
    </row>
    <row r="327" spans="1:7" ht="15" x14ac:dyDescent="0.25">
      <c r="A327" s="141" t="s">
        <v>5515</v>
      </c>
      <c r="B327" s="140" t="s">
        <v>5516</v>
      </c>
      <c r="C327" s="2">
        <v>-0.106521739130434</v>
      </c>
      <c r="D327" s="139">
        <v>5.5548661148709197E-4</v>
      </c>
      <c r="E327" s="2">
        <v>1.6246276583559899E-2</v>
      </c>
      <c r="F327" s="2" t="s">
        <v>15</v>
      </c>
      <c r="G327" s="138" t="s">
        <v>163</v>
      </c>
    </row>
    <row r="328" spans="1:7" ht="15" x14ac:dyDescent="0.25">
      <c r="A328" s="141" t="s">
        <v>5515</v>
      </c>
      <c r="B328" s="140" t="s">
        <v>5514</v>
      </c>
      <c r="C328" s="2">
        <v>-0.18864073505196</v>
      </c>
      <c r="D328" s="139">
        <v>3.4814828870144502E-8</v>
      </c>
      <c r="E328" s="139">
        <v>4.71346123852755E-6</v>
      </c>
      <c r="F328" s="2" t="s">
        <v>70</v>
      </c>
      <c r="G328" s="138" t="s">
        <v>165</v>
      </c>
    </row>
    <row r="329" spans="1:7" ht="15" x14ac:dyDescent="0.25">
      <c r="A329" s="141" t="s">
        <v>5513</v>
      </c>
      <c r="B329" s="140" t="s">
        <v>5512</v>
      </c>
      <c r="C329" s="2">
        <v>4.2115647290939397E-2</v>
      </c>
      <c r="D329" s="139">
        <v>6.3282667285438393E-5</v>
      </c>
      <c r="E329" s="139">
        <v>2.8654374538414499E-3</v>
      </c>
      <c r="F329" s="2" t="s">
        <v>15</v>
      </c>
      <c r="G329" s="138" t="s">
        <v>163</v>
      </c>
    </row>
    <row r="330" spans="1:7" ht="15" x14ac:dyDescent="0.25">
      <c r="A330" s="141" t="s">
        <v>5511</v>
      </c>
      <c r="B330" s="140" t="s">
        <v>1135</v>
      </c>
      <c r="C330" s="2">
        <v>-0.20588235294117599</v>
      </c>
      <c r="D330" s="139">
        <v>9.8010092528473904E-4</v>
      </c>
      <c r="E330" s="2">
        <v>2.4550355808854799E-2</v>
      </c>
      <c r="F330" s="2" t="s">
        <v>67</v>
      </c>
      <c r="G330" s="138" t="s">
        <v>163</v>
      </c>
    </row>
    <row r="331" spans="1:7" ht="15" x14ac:dyDescent="0.25">
      <c r="A331" s="141" t="s">
        <v>5510</v>
      </c>
      <c r="B331" s="140" t="s">
        <v>5509</v>
      </c>
      <c r="C331" s="2">
        <v>0.16731016731016701</v>
      </c>
      <c r="D331" s="139">
        <v>1.6242216294974202E-5</v>
      </c>
      <c r="E331" s="2">
        <v>1.47764414608019E-3</v>
      </c>
      <c r="F331" s="2" t="s">
        <v>63</v>
      </c>
      <c r="G331" s="138" t="s">
        <v>164</v>
      </c>
    </row>
    <row r="332" spans="1:7" ht="15" x14ac:dyDescent="0.25">
      <c r="A332" s="141" t="s">
        <v>5510</v>
      </c>
      <c r="B332" s="140" t="s">
        <v>5509</v>
      </c>
      <c r="C332" s="2">
        <v>-3.46320346320345E-2</v>
      </c>
      <c r="D332" s="139">
        <v>3.7571940879090903E-5</v>
      </c>
      <c r="E332" s="2">
        <v>1.82803554730684E-3</v>
      </c>
      <c r="F332" s="2" t="s">
        <v>63</v>
      </c>
      <c r="G332" s="138" t="s">
        <v>163</v>
      </c>
    </row>
    <row r="333" spans="1:7" ht="15" x14ac:dyDescent="0.25">
      <c r="A333" s="141" t="s">
        <v>5508</v>
      </c>
      <c r="B333" s="140" t="s">
        <v>5507</v>
      </c>
      <c r="C333" s="2">
        <v>-0.27272727272727199</v>
      </c>
      <c r="D333" s="2">
        <v>2.4623133688774601E-3</v>
      </c>
      <c r="E333" s="2">
        <v>4.7497063186246399E-2</v>
      </c>
      <c r="F333" s="2" t="s">
        <v>64</v>
      </c>
      <c r="G333" s="138" t="s">
        <v>163</v>
      </c>
    </row>
    <row r="334" spans="1:7" ht="15" x14ac:dyDescent="0.25">
      <c r="A334" s="141" t="s">
        <v>5506</v>
      </c>
      <c r="B334" s="140" t="s">
        <v>5505</v>
      </c>
      <c r="C334" s="2">
        <v>0.19165040632973801</v>
      </c>
      <c r="D334" s="139">
        <v>3.95826596676298E-4</v>
      </c>
      <c r="E334" s="2">
        <v>1.24682996324895E-2</v>
      </c>
      <c r="F334" s="2" t="s">
        <v>15</v>
      </c>
      <c r="G334" s="138" t="s">
        <v>163</v>
      </c>
    </row>
    <row r="335" spans="1:7" ht="15" x14ac:dyDescent="0.25">
      <c r="A335" s="141" t="s">
        <v>5506</v>
      </c>
      <c r="B335" s="140" t="s">
        <v>5505</v>
      </c>
      <c r="C335" s="2">
        <v>0.17849908480780899</v>
      </c>
      <c r="D335" s="139">
        <v>9.6232597544820798E-4</v>
      </c>
      <c r="E335" s="2">
        <v>2.7473360592551201E-2</v>
      </c>
      <c r="F335" s="2" t="s">
        <v>15</v>
      </c>
      <c r="G335" s="138" t="s">
        <v>165</v>
      </c>
    </row>
    <row r="336" spans="1:7" ht="15" x14ac:dyDescent="0.25">
      <c r="A336" s="141" t="s">
        <v>855</v>
      </c>
      <c r="B336" s="140" t="s">
        <v>5504</v>
      </c>
      <c r="C336" s="2">
        <v>-2.2176398370624601E-3</v>
      </c>
      <c r="D336" s="139">
        <v>4.5062681404936397E-4</v>
      </c>
      <c r="E336" s="2">
        <v>2.0145805970361499E-2</v>
      </c>
      <c r="F336" s="2" t="s">
        <v>72</v>
      </c>
      <c r="G336" s="138" t="s">
        <v>164</v>
      </c>
    </row>
    <row r="337" spans="1:7" ht="15" x14ac:dyDescent="0.25">
      <c r="A337" s="141" t="s">
        <v>855</v>
      </c>
      <c r="B337" s="140" t="s">
        <v>5504</v>
      </c>
      <c r="C337" s="2">
        <v>2.9862066263522898E-3</v>
      </c>
      <c r="D337" s="139">
        <v>1.2656935317997099E-4</v>
      </c>
      <c r="E337" s="139">
        <v>5.0436262112096104E-3</v>
      </c>
      <c r="F337" s="2" t="s">
        <v>72</v>
      </c>
      <c r="G337" s="138" t="s">
        <v>163</v>
      </c>
    </row>
    <row r="338" spans="1:7" ht="15" x14ac:dyDescent="0.25">
      <c r="A338" s="141" t="s">
        <v>855</v>
      </c>
      <c r="B338" s="140" t="s">
        <v>887</v>
      </c>
      <c r="C338" s="2">
        <v>0.46788990825687998</v>
      </c>
      <c r="D338" s="139">
        <v>8.5808448755633304E-4</v>
      </c>
      <c r="E338" s="2">
        <v>2.20778338279865E-2</v>
      </c>
      <c r="F338" s="2" t="s">
        <v>63</v>
      </c>
      <c r="G338" s="138" t="s">
        <v>163</v>
      </c>
    </row>
    <row r="339" spans="1:7" ht="15" x14ac:dyDescent="0.25">
      <c r="A339" s="141" t="s">
        <v>855</v>
      </c>
      <c r="B339" s="140" t="s">
        <v>5503</v>
      </c>
      <c r="C339" s="2">
        <v>2.9626118385969102E-3</v>
      </c>
      <c r="D339" s="139">
        <v>8.3124453667225698E-7</v>
      </c>
      <c r="E339" s="139">
        <v>7.6605746511216994E-5</v>
      </c>
      <c r="F339" s="2" t="s">
        <v>72</v>
      </c>
      <c r="G339" s="138" t="s">
        <v>165</v>
      </c>
    </row>
    <row r="340" spans="1:7" ht="15" x14ac:dyDescent="0.25">
      <c r="A340" s="141" t="s">
        <v>1023</v>
      </c>
      <c r="B340" s="140" t="s">
        <v>1024</v>
      </c>
      <c r="C340" s="2">
        <v>-0.57575757575757502</v>
      </c>
      <c r="D340" s="139">
        <v>9.4762109436652302E-7</v>
      </c>
      <c r="E340" s="139">
        <v>7.72739245051032E-5</v>
      </c>
      <c r="F340" s="2" t="s">
        <v>67</v>
      </c>
      <c r="G340" s="138" t="s">
        <v>163</v>
      </c>
    </row>
    <row r="341" spans="1:7" ht="15" x14ac:dyDescent="0.25">
      <c r="A341" s="141" t="s">
        <v>5502</v>
      </c>
      <c r="B341" s="140" t="s">
        <v>5501</v>
      </c>
      <c r="C341" s="2">
        <v>-0.13522169952957599</v>
      </c>
      <c r="D341" s="139">
        <v>5.15565763527561E-4</v>
      </c>
      <c r="E341" s="2">
        <v>1.7427715288354399E-2</v>
      </c>
      <c r="F341" s="2" t="s">
        <v>67</v>
      </c>
      <c r="G341" s="138" t="s">
        <v>165</v>
      </c>
    </row>
    <row r="342" spans="1:7" ht="15" x14ac:dyDescent="0.25">
      <c r="A342" s="141" t="s">
        <v>5500</v>
      </c>
      <c r="B342" s="140" t="s">
        <v>5499</v>
      </c>
      <c r="C342" s="2">
        <v>0.44675925925925902</v>
      </c>
      <c r="D342" s="2">
        <v>1.57868030984218E-3</v>
      </c>
      <c r="E342" s="2">
        <v>4.9397086319345897E-2</v>
      </c>
      <c r="F342" s="2" t="s">
        <v>66</v>
      </c>
      <c r="G342" s="138" t="s">
        <v>164</v>
      </c>
    </row>
    <row r="343" spans="1:7" ht="15" x14ac:dyDescent="0.25">
      <c r="A343" s="141" t="s">
        <v>5498</v>
      </c>
      <c r="B343" s="140" t="s">
        <v>5497</v>
      </c>
      <c r="C343" s="2">
        <v>1.33813944301797E-2</v>
      </c>
      <c r="D343" s="139">
        <v>3.4755854327420501E-4</v>
      </c>
      <c r="E343" s="2">
        <v>1.28753528054964E-2</v>
      </c>
      <c r="F343" s="2" t="s">
        <v>15</v>
      </c>
      <c r="G343" s="138" t="s">
        <v>165</v>
      </c>
    </row>
    <row r="344" spans="1:7" ht="15" x14ac:dyDescent="0.25">
      <c r="A344" s="141" t="s">
        <v>5496</v>
      </c>
      <c r="B344" s="140" t="s">
        <v>5495</v>
      </c>
      <c r="C344" s="2">
        <v>2.2134700341752099E-2</v>
      </c>
      <c r="D344" s="2">
        <v>2.1471178987241902E-3</v>
      </c>
      <c r="E344" s="2">
        <v>4.3399967657918599E-2</v>
      </c>
      <c r="F344" s="2" t="s">
        <v>15</v>
      </c>
      <c r="G344" s="138" t="s">
        <v>163</v>
      </c>
    </row>
    <row r="345" spans="1:7" ht="15" x14ac:dyDescent="0.25">
      <c r="A345" s="141" t="s">
        <v>5496</v>
      </c>
      <c r="B345" s="140" t="s">
        <v>5495</v>
      </c>
      <c r="C345" s="2">
        <v>3.4741464621474497E-2</v>
      </c>
      <c r="D345" s="139">
        <v>1.2286499570905E-4</v>
      </c>
      <c r="E345" s="2">
        <v>5.6614896706986299E-3</v>
      </c>
      <c r="F345" s="2" t="s">
        <v>15</v>
      </c>
      <c r="G345" s="138" t="s">
        <v>165</v>
      </c>
    </row>
    <row r="346" spans="1:7" ht="15" x14ac:dyDescent="0.25">
      <c r="A346" s="141" t="s">
        <v>5494</v>
      </c>
      <c r="B346" s="140" t="s">
        <v>5493</v>
      </c>
      <c r="C346" s="2">
        <v>-0.209040857722399</v>
      </c>
      <c r="D346" s="139">
        <v>2.2768641172570501E-7</v>
      </c>
      <c r="E346" s="139">
        <v>2.1593911280188599E-5</v>
      </c>
      <c r="F346" s="2" t="s">
        <v>15</v>
      </c>
      <c r="G346" s="138" t="s">
        <v>163</v>
      </c>
    </row>
    <row r="347" spans="1:7" ht="15" x14ac:dyDescent="0.25">
      <c r="A347" s="141" t="s">
        <v>5494</v>
      </c>
      <c r="B347" s="140" t="s">
        <v>5493</v>
      </c>
      <c r="C347" s="2">
        <v>-0.23876640914515401</v>
      </c>
      <c r="D347" s="139">
        <v>7.1257086399803903E-12</v>
      </c>
      <c r="E347" s="139">
        <v>1.7014248857189501E-9</v>
      </c>
      <c r="F347" s="2" t="s">
        <v>15</v>
      </c>
      <c r="G347" s="138" t="s">
        <v>165</v>
      </c>
    </row>
    <row r="348" spans="1:7" ht="15" x14ac:dyDescent="0.25">
      <c r="A348" s="141" t="s">
        <v>5492</v>
      </c>
      <c r="B348" s="140" t="s">
        <v>5491</v>
      </c>
      <c r="C348" s="2">
        <v>0.177758915929695</v>
      </c>
      <c r="D348" s="139">
        <v>2.94300076107679E-6</v>
      </c>
      <c r="E348" s="139">
        <v>3.7721151134215299E-4</v>
      </c>
      <c r="F348" s="2" t="s">
        <v>64</v>
      </c>
      <c r="G348" s="138" t="s">
        <v>164</v>
      </c>
    </row>
    <row r="349" spans="1:7" ht="15" x14ac:dyDescent="0.25">
      <c r="A349" s="141" t="s">
        <v>5492</v>
      </c>
      <c r="B349" s="140" t="s">
        <v>5491</v>
      </c>
      <c r="C349" s="2">
        <v>-0.136452759880406</v>
      </c>
      <c r="D349" s="139">
        <v>3.6092893680774699E-4</v>
      </c>
      <c r="E349" s="2">
        <v>1.15922403066007E-2</v>
      </c>
      <c r="F349" s="2" t="s">
        <v>64</v>
      </c>
      <c r="G349" s="138" t="s">
        <v>163</v>
      </c>
    </row>
    <row r="350" spans="1:7" ht="15" x14ac:dyDescent="0.25">
      <c r="A350" s="141" t="s">
        <v>5490</v>
      </c>
      <c r="B350" s="140" t="s">
        <v>5489</v>
      </c>
      <c r="C350" s="2">
        <v>5.9347181008902003E-2</v>
      </c>
      <c r="D350" s="139">
        <v>1.21015977533912E-4</v>
      </c>
      <c r="E350" s="2">
        <v>4.8960034434740304E-3</v>
      </c>
      <c r="F350" s="2" t="s">
        <v>15</v>
      </c>
      <c r="G350" s="138" t="s">
        <v>163</v>
      </c>
    </row>
    <row r="351" spans="1:7" ht="15" x14ac:dyDescent="0.25">
      <c r="A351" s="141" t="s">
        <v>5488</v>
      </c>
      <c r="B351" s="140" t="s">
        <v>5487</v>
      </c>
      <c r="C351" s="2">
        <v>-5.4393305439330498E-2</v>
      </c>
      <c r="D351" s="139">
        <v>3.8868660791464201E-6</v>
      </c>
      <c r="E351" s="139">
        <v>2.6634190180035798E-4</v>
      </c>
      <c r="F351" s="2" t="s">
        <v>66</v>
      </c>
      <c r="G351" s="138" t="s">
        <v>163</v>
      </c>
    </row>
    <row r="352" spans="1:7" ht="15" x14ac:dyDescent="0.25">
      <c r="A352" s="141" t="s">
        <v>5486</v>
      </c>
      <c r="B352" s="140" t="s">
        <v>5485</v>
      </c>
      <c r="C352" s="2">
        <v>-0.42708333333333298</v>
      </c>
      <c r="D352" s="139">
        <v>3.8933099518622798E-4</v>
      </c>
      <c r="E352" s="2">
        <v>1.84145322619799E-2</v>
      </c>
      <c r="F352" s="2" t="s">
        <v>15</v>
      </c>
      <c r="G352" s="138" t="s">
        <v>164</v>
      </c>
    </row>
    <row r="353" spans="1:7" ht="15" x14ac:dyDescent="0.25">
      <c r="A353" s="141" t="s">
        <v>5486</v>
      </c>
      <c r="B353" s="140" t="s">
        <v>5485</v>
      </c>
      <c r="C353" s="2">
        <v>0.596045197740113</v>
      </c>
      <c r="D353" s="139">
        <v>1.8401685468293398E-8</v>
      </c>
      <c r="E353" s="139">
        <v>2.27208735291532E-6</v>
      </c>
      <c r="F353" s="2" t="s">
        <v>15</v>
      </c>
      <c r="G353" s="138" t="s">
        <v>163</v>
      </c>
    </row>
    <row r="354" spans="1:7" ht="15" x14ac:dyDescent="0.25">
      <c r="A354" s="141" t="s">
        <v>5484</v>
      </c>
      <c r="B354" s="140" t="s">
        <v>5483</v>
      </c>
      <c r="C354" s="2">
        <v>-1.8553235861824099E-2</v>
      </c>
      <c r="D354" s="2">
        <v>1.0084974519652199E-3</v>
      </c>
      <c r="E354" s="2">
        <v>2.5069733430808799E-2</v>
      </c>
      <c r="F354" s="2" t="s">
        <v>15</v>
      </c>
      <c r="G354" s="138" t="s">
        <v>163</v>
      </c>
    </row>
    <row r="355" spans="1:7" ht="15" x14ac:dyDescent="0.25">
      <c r="A355" s="141" t="s">
        <v>869</v>
      </c>
      <c r="B355" s="140" t="s">
        <v>886</v>
      </c>
      <c r="C355" s="2">
        <v>0.43548387096774099</v>
      </c>
      <c r="D355" s="139">
        <v>9.9564514985776603E-4</v>
      </c>
      <c r="E355" s="2">
        <v>2.4790956984698902E-2</v>
      </c>
      <c r="F355" s="2" t="s">
        <v>67</v>
      </c>
      <c r="G355" s="138" t="s">
        <v>163</v>
      </c>
    </row>
    <row r="356" spans="1:7" ht="15" x14ac:dyDescent="0.25">
      <c r="A356" s="141" t="s">
        <v>5482</v>
      </c>
      <c r="B356" s="140" t="s">
        <v>5481</v>
      </c>
      <c r="C356" s="2">
        <v>-0.30578877596111298</v>
      </c>
      <c r="D356" s="139">
        <v>4.7466414831760301E-4</v>
      </c>
      <c r="E356" s="2">
        <v>2.10396703152908E-2</v>
      </c>
      <c r="F356" s="2" t="s">
        <v>67</v>
      </c>
      <c r="G356" s="138" t="s">
        <v>164</v>
      </c>
    </row>
    <row r="357" spans="1:7" ht="15" x14ac:dyDescent="0.25">
      <c r="A357" s="141" t="s">
        <v>5480</v>
      </c>
      <c r="B357" s="140" t="s">
        <v>5479</v>
      </c>
      <c r="C357" s="139">
        <v>-1.4272868703923899E-5</v>
      </c>
      <c r="D357" s="139">
        <v>2.3145256218748098E-6</v>
      </c>
      <c r="E357" s="139">
        <v>1.6970594587729701E-4</v>
      </c>
      <c r="F357" s="2" t="s">
        <v>72</v>
      </c>
      <c r="G357" s="138" t="s">
        <v>163</v>
      </c>
    </row>
    <row r="358" spans="1:7" ht="15" x14ac:dyDescent="0.25">
      <c r="A358" s="141" t="s">
        <v>5478</v>
      </c>
      <c r="B358" s="140" t="s">
        <v>5477</v>
      </c>
      <c r="C358" s="2">
        <v>0.13722428650486199</v>
      </c>
      <c r="D358" s="2">
        <v>1.89178932800473E-3</v>
      </c>
      <c r="E358" s="2">
        <v>4.42456337489264E-2</v>
      </c>
      <c r="F358" s="2" t="s">
        <v>15</v>
      </c>
      <c r="G358" s="138" t="s">
        <v>165</v>
      </c>
    </row>
    <row r="359" spans="1:7" ht="15" x14ac:dyDescent="0.25">
      <c r="A359" s="141" t="s">
        <v>5476</v>
      </c>
      <c r="B359" s="140" t="s">
        <v>5475</v>
      </c>
      <c r="C359" s="2">
        <v>-0.43333333333333302</v>
      </c>
      <c r="D359" s="139">
        <v>4.8404519886194802E-4</v>
      </c>
      <c r="E359" s="2">
        <v>1.4664776765521199E-2</v>
      </c>
      <c r="F359" s="2" t="s">
        <v>67</v>
      </c>
      <c r="G359" s="138" t="s">
        <v>163</v>
      </c>
    </row>
    <row r="360" spans="1:7" ht="15" x14ac:dyDescent="0.25">
      <c r="A360" s="141" t="s">
        <v>5474</v>
      </c>
      <c r="B360" s="140" t="s">
        <v>5473</v>
      </c>
      <c r="C360" s="2">
        <v>-0.105263157894736</v>
      </c>
      <c r="D360" s="139">
        <v>4.0369553148305199E-4</v>
      </c>
      <c r="E360" s="2">
        <v>1.26250110299885E-2</v>
      </c>
      <c r="F360" s="2" t="s">
        <v>65</v>
      </c>
      <c r="G360" s="138" t="s">
        <v>163</v>
      </c>
    </row>
    <row r="361" spans="1:7" ht="15" x14ac:dyDescent="0.25">
      <c r="A361" s="141" t="s">
        <v>5472</v>
      </c>
      <c r="B361" s="140" t="s">
        <v>5471</v>
      </c>
      <c r="C361" s="2">
        <v>0.91954022988505701</v>
      </c>
      <c r="D361" s="139">
        <v>5.8896934090145004E-15</v>
      </c>
      <c r="E361" s="139">
        <v>2.7862533238026901E-12</v>
      </c>
      <c r="F361" s="2" t="s">
        <v>15</v>
      </c>
      <c r="G361" s="138" t="s">
        <v>164</v>
      </c>
    </row>
    <row r="362" spans="1:7" ht="15" x14ac:dyDescent="0.25">
      <c r="A362" s="141" t="s">
        <v>5472</v>
      </c>
      <c r="B362" s="140" t="s">
        <v>5471</v>
      </c>
      <c r="C362" s="2">
        <v>-0.65638233514821498</v>
      </c>
      <c r="D362" s="139">
        <v>1.1620805910799399E-7</v>
      </c>
      <c r="E362" s="139">
        <v>1.19288711969053E-5</v>
      </c>
      <c r="F362" s="2" t="s">
        <v>15</v>
      </c>
      <c r="G362" s="138" t="s">
        <v>163</v>
      </c>
    </row>
    <row r="363" spans="1:7" ht="15" x14ac:dyDescent="0.25">
      <c r="A363" s="141" t="s">
        <v>5470</v>
      </c>
      <c r="B363" s="140" t="s">
        <v>5469</v>
      </c>
      <c r="C363" s="2">
        <v>0.15777140483913599</v>
      </c>
      <c r="D363" s="139">
        <v>5.3192629166211096E-7</v>
      </c>
      <c r="E363" s="139">
        <v>8.7596140397192806E-5</v>
      </c>
      <c r="F363" s="2" t="s">
        <v>15</v>
      </c>
      <c r="G363" s="138" t="s">
        <v>164</v>
      </c>
    </row>
    <row r="364" spans="1:7" ht="15" x14ac:dyDescent="0.25">
      <c r="A364" s="141" t="s">
        <v>5468</v>
      </c>
      <c r="B364" s="140" t="s">
        <v>5467</v>
      </c>
      <c r="C364" s="2">
        <v>0.114553411460627</v>
      </c>
      <c r="D364" s="2">
        <v>1.67935921149514E-3</v>
      </c>
      <c r="E364" s="2">
        <v>3.6878277449745603E-2</v>
      </c>
      <c r="F364" s="2" t="s">
        <v>15</v>
      </c>
      <c r="G364" s="138" t="s">
        <v>163</v>
      </c>
    </row>
    <row r="365" spans="1:7" ht="15" x14ac:dyDescent="0.25">
      <c r="A365" s="141" t="s">
        <v>5466</v>
      </c>
      <c r="B365" s="140" t="s">
        <v>5465</v>
      </c>
      <c r="C365" s="2">
        <v>8.3036858729477192E-3</v>
      </c>
      <c r="D365" s="139">
        <v>3.0073187360167801E-5</v>
      </c>
      <c r="E365" s="2">
        <v>1.73598300223034E-3</v>
      </c>
      <c r="F365" s="2" t="s">
        <v>72</v>
      </c>
      <c r="G365" s="138" t="s">
        <v>165</v>
      </c>
    </row>
    <row r="366" spans="1:7" ht="15" x14ac:dyDescent="0.25">
      <c r="A366" s="141" t="s">
        <v>5464</v>
      </c>
      <c r="B366" s="140" t="s">
        <v>5463</v>
      </c>
      <c r="C366" s="2">
        <v>0.185714285714285</v>
      </c>
      <c r="D366" s="2">
        <v>1.8415155758180399E-3</v>
      </c>
      <c r="E366" s="2">
        <v>3.9349805479684197E-2</v>
      </c>
      <c r="F366" s="2" t="s">
        <v>15</v>
      </c>
      <c r="G366" s="138" t="s">
        <v>163</v>
      </c>
    </row>
    <row r="367" spans="1:7" ht="15" x14ac:dyDescent="0.25">
      <c r="A367" s="141" t="s">
        <v>5462</v>
      </c>
      <c r="B367" s="140" t="s">
        <v>5461</v>
      </c>
      <c r="C367" s="2">
        <v>-0.138756573539182</v>
      </c>
      <c r="D367" s="139">
        <v>4.0852043498524099E-5</v>
      </c>
      <c r="E367" s="2">
        <v>3.2112668271543801E-3</v>
      </c>
      <c r="F367" s="2" t="s">
        <v>15</v>
      </c>
      <c r="G367" s="138" t="s">
        <v>164</v>
      </c>
    </row>
    <row r="368" spans="1:7" ht="15" x14ac:dyDescent="0.25">
      <c r="A368" s="141" t="s">
        <v>5460</v>
      </c>
      <c r="B368" s="140" t="s">
        <v>5459</v>
      </c>
      <c r="C368" s="2">
        <v>0.128368511881056</v>
      </c>
      <c r="D368" s="139">
        <v>6.0715064442230305E-4</v>
      </c>
      <c r="E368" s="2">
        <v>2.5368339950267701E-2</v>
      </c>
      <c r="F368" s="2" t="s">
        <v>15</v>
      </c>
      <c r="G368" s="138" t="s">
        <v>164</v>
      </c>
    </row>
    <row r="369" spans="1:7" ht="15" x14ac:dyDescent="0.25">
      <c r="A369" s="141" t="s">
        <v>5458</v>
      </c>
      <c r="B369" s="140" t="s">
        <v>5457</v>
      </c>
      <c r="C369" s="2">
        <v>0.24690265486725599</v>
      </c>
      <c r="D369" s="139">
        <v>1.02229113659439E-4</v>
      </c>
      <c r="E369" s="139">
        <v>4.2610657311297397E-3</v>
      </c>
      <c r="F369" s="2" t="s">
        <v>15</v>
      </c>
      <c r="G369" s="138" t="s">
        <v>163</v>
      </c>
    </row>
    <row r="370" spans="1:7" ht="15" x14ac:dyDescent="0.25">
      <c r="A370" s="141" t="s">
        <v>5456</v>
      </c>
      <c r="B370" s="140" t="s">
        <v>5455</v>
      </c>
      <c r="C370" s="2">
        <v>0.10530189290235201</v>
      </c>
      <c r="D370" s="139">
        <v>5.0467011533179504E-4</v>
      </c>
      <c r="E370" s="2">
        <v>2.2068927278685702E-2</v>
      </c>
      <c r="F370" s="2" t="s">
        <v>15</v>
      </c>
      <c r="G370" s="138" t="s">
        <v>164</v>
      </c>
    </row>
    <row r="371" spans="1:7" ht="15" x14ac:dyDescent="0.25">
      <c r="A371" s="141" t="s">
        <v>5454</v>
      </c>
      <c r="B371" s="140" t="s">
        <v>5453</v>
      </c>
      <c r="C371" s="2">
        <v>-0.30292598967297701</v>
      </c>
      <c r="D371" s="2">
        <v>2.6200504042426698E-3</v>
      </c>
      <c r="E371" s="2">
        <v>4.9987200715346999E-2</v>
      </c>
      <c r="F371" s="2" t="s">
        <v>15</v>
      </c>
      <c r="G371" s="138" t="s">
        <v>163</v>
      </c>
    </row>
    <row r="372" spans="1:7" ht="15" x14ac:dyDescent="0.25">
      <c r="A372" s="141" t="s">
        <v>5452</v>
      </c>
      <c r="B372" s="140" t="s">
        <v>5451</v>
      </c>
      <c r="C372" s="2">
        <v>0.241025641025641</v>
      </c>
      <c r="D372" s="2">
        <v>1.60782531779086E-3</v>
      </c>
      <c r="E372" s="2">
        <v>4.9868693806808098E-2</v>
      </c>
      <c r="F372" s="2" t="s">
        <v>15</v>
      </c>
      <c r="G372" s="138" t="s">
        <v>164</v>
      </c>
    </row>
    <row r="373" spans="1:7" ht="15" x14ac:dyDescent="0.25">
      <c r="A373" s="141" t="s">
        <v>5450</v>
      </c>
      <c r="B373" s="140" t="s">
        <v>5449</v>
      </c>
      <c r="C373" s="2">
        <v>-0.43292682926829201</v>
      </c>
      <c r="D373" s="139">
        <v>1.0908406016616099E-9</v>
      </c>
      <c r="E373" s="139">
        <v>1.6698154145669299E-7</v>
      </c>
      <c r="F373" s="2" t="s">
        <v>72</v>
      </c>
      <c r="G373" s="138" t="s">
        <v>163</v>
      </c>
    </row>
    <row r="374" spans="1:7" ht="15" x14ac:dyDescent="0.25">
      <c r="A374" s="141" t="s">
        <v>5450</v>
      </c>
      <c r="B374" s="140" t="s">
        <v>5449</v>
      </c>
      <c r="C374" s="2">
        <v>-0.43292682926829201</v>
      </c>
      <c r="D374" s="139">
        <v>3.4181438385169598E-6</v>
      </c>
      <c r="E374" s="139">
        <v>2.6465669411533102E-4</v>
      </c>
      <c r="F374" s="2" t="s">
        <v>72</v>
      </c>
      <c r="G374" s="138" t="s">
        <v>165</v>
      </c>
    </row>
    <row r="375" spans="1:7" ht="15" x14ac:dyDescent="0.25">
      <c r="A375" s="141" t="s">
        <v>5448</v>
      </c>
      <c r="B375" s="140" t="s">
        <v>5447</v>
      </c>
      <c r="C375" s="2">
        <v>0.21681096681096601</v>
      </c>
      <c r="D375" s="139">
        <v>6.6451160447379297E-4</v>
      </c>
      <c r="E375" s="2">
        <v>2.7314261353560201E-2</v>
      </c>
      <c r="F375" s="2" t="s">
        <v>72</v>
      </c>
      <c r="G375" s="138" t="s">
        <v>164</v>
      </c>
    </row>
    <row r="376" spans="1:7" ht="15" x14ac:dyDescent="0.25">
      <c r="A376" s="141" t="s">
        <v>5446</v>
      </c>
      <c r="B376" s="140" t="s">
        <v>5445</v>
      </c>
      <c r="C376" s="2">
        <v>0.16400174748798599</v>
      </c>
      <c r="D376" s="139">
        <v>9.7112523851544203E-10</v>
      </c>
      <c r="E376" s="139">
        <v>1.49530436725765E-7</v>
      </c>
      <c r="F376" s="2" t="s">
        <v>15</v>
      </c>
      <c r="G376" s="138" t="s">
        <v>163</v>
      </c>
    </row>
    <row r="377" spans="1:7" ht="15" x14ac:dyDescent="0.25">
      <c r="A377" s="141" t="s">
        <v>5446</v>
      </c>
      <c r="B377" s="140" t="s">
        <v>5445</v>
      </c>
      <c r="C377" s="2">
        <v>0.16244384546271301</v>
      </c>
      <c r="D377" s="139">
        <v>9.6556421079615005E-11</v>
      </c>
      <c r="E377" s="139">
        <v>1.9359193890504399E-8</v>
      </c>
      <c r="F377" s="2" t="s">
        <v>15</v>
      </c>
      <c r="G377" s="138" t="s">
        <v>165</v>
      </c>
    </row>
    <row r="378" spans="1:7" ht="15" x14ac:dyDescent="0.25">
      <c r="A378" s="141" t="s">
        <v>5444</v>
      </c>
      <c r="B378" s="140" t="s">
        <v>5443</v>
      </c>
      <c r="C378" s="2">
        <v>-7.7631168507080905E-2</v>
      </c>
      <c r="D378" s="139">
        <v>9.4795882958606601E-4</v>
      </c>
      <c r="E378" s="2">
        <v>2.7218868356537002E-2</v>
      </c>
      <c r="F378" s="2" t="s">
        <v>70</v>
      </c>
      <c r="G378" s="138" t="s">
        <v>165</v>
      </c>
    </row>
    <row r="379" spans="1:7" ht="15" x14ac:dyDescent="0.25">
      <c r="A379" s="141" t="s">
        <v>5442</v>
      </c>
      <c r="B379" s="140" t="s">
        <v>5441</v>
      </c>
      <c r="C379" s="2">
        <v>-0.30673076923076897</v>
      </c>
      <c r="D379" s="139">
        <v>7.2909823221961901E-5</v>
      </c>
      <c r="E379" s="2">
        <v>3.21836008879945E-3</v>
      </c>
      <c r="F379" s="2" t="s">
        <v>15</v>
      </c>
      <c r="G379" s="138" t="s">
        <v>163</v>
      </c>
    </row>
    <row r="380" spans="1:7" ht="15" x14ac:dyDescent="0.25">
      <c r="A380" s="141" t="s">
        <v>5440</v>
      </c>
      <c r="B380" s="140" t="s">
        <v>5439</v>
      </c>
      <c r="C380" s="2">
        <v>-4.4181034482758598E-2</v>
      </c>
      <c r="D380" s="139">
        <v>6.6335916064568004E-7</v>
      </c>
      <c r="E380" s="139">
        <v>5.6376913600848399E-5</v>
      </c>
      <c r="F380" s="2" t="s">
        <v>15</v>
      </c>
      <c r="G380" s="138" t="s">
        <v>163</v>
      </c>
    </row>
    <row r="381" spans="1:7" ht="15" x14ac:dyDescent="0.25">
      <c r="A381" s="141" t="s">
        <v>5438</v>
      </c>
      <c r="B381" s="140" t="s">
        <v>3382</v>
      </c>
      <c r="C381" s="2">
        <v>-4.9436292054402198E-2</v>
      </c>
      <c r="D381" s="139">
        <v>1.3232300039318199E-4</v>
      </c>
      <c r="E381" s="2">
        <v>5.22426373799689E-3</v>
      </c>
      <c r="F381" s="2" t="s">
        <v>15</v>
      </c>
      <c r="G381" s="138" t="s">
        <v>163</v>
      </c>
    </row>
    <row r="382" spans="1:7" ht="15" x14ac:dyDescent="0.25">
      <c r="A382" s="141" t="s">
        <v>5437</v>
      </c>
      <c r="B382" s="140" t="s">
        <v>5436</v>
      </c>
      <c r="C382" s="2">
        <v>0.23888888888888801</v>
      </c>
      <c r="D382" s="139">
        <v>2.85732586179198E-5</v>
      </c>
      <c r="E382" s="2">
        <v>2.3982181160633999E-3</v>
      </c>
      <c r="F382" s="2" t="s">
        <v>67</v>
      </c>
      <c r="G382" s="138" t="s">
        <v>164</v>
      </c>
    </row>
    <row r="383" spans="1:7" ht="15" x14ac:dyDescent="0.25">
      <c r="A383" s="141" t="s">
        <v>5435</v>
      </c>
      <c r="B383" s="140" t="s">
        <v>5434</v>
      </c>
      <c r="C383" s="2">
        <v>-0.21320384889522401</v>
      </c>
      <c r="D383" s="2">
        <v>1.26724062095237E-3</v>
      </c>
      <c r="E383" s="2">
        <v>4.2599914362480402E-2</v>
      </c>
      <c r="F383" s="2" t="s">
        <v>65</v>
      </c>
      <c r="G383" s="138" t="s">
        <v>164</v>
      </c>
    </row>
    <row r="384" spans="1:7" ht="15" x14ac:dyDescent="0.25">
      <c r="A384" s="141" t="s">
        <v>5435</v>
      </c>
      <c r="B384" s="140" t="s">
        <v>5434</v>
      </c>
      <c r="C384" s="2">
        <v>-0.31702898550724601</v>
      </c>
      <c r="D384" s="139">
        <v>6.2894809922058305E-5</v>
      </c>
      <c r="E384" s="2">
        <v>3.24544633124334E-3</v>
      </c>
      <c r="F384" s="2" t="s">
        <v>65</v>
      </c>
      <c r="G384" s="138" t="s">
        <v>165</v>
      </c>
    </row>
    <row r="385" spans="1:7" ht="15" x14ac:dyDescent="0.25">
      <c r="A385" s="141" t="s">
        <v>5432</v>
      </c>
      <c r="B385" s="140" t="s">
        <v>5433</v>
      </c>
      <c r="C385" s="2">
        <v>9.0977443609022504E-2</v>
      </c>
      <c r="D385" s="139">
        <v>1.02923689223451E-5</v>
      </c>
      <c r="E385" s="139">
        <v>6.1791983695253503E-4</v>
      </c>
      <c r="F385" s="2" t="s">
        <v>15</v>
      </c>
      <c r="G385" s="138" t="s">
        <v>163</v>
      </c>
    </row>
    <row r="386" spans="1:7" ht="15" x14ac:dyDescent="0.25">
      <c r="A386" s="141" t="s">
        <v>5432</v>
      </c>
      <c r="B386" s="140" t="s">
        <v>5431</v>
      </c>
      <c r="C386" s="2">
        <v>0.262852404643449</v>
      </c>
      <c r="D386" s="139">
        <v>3.2008976038856097E-5</v>
      </c>
      <c r="E386" s="139">
        <v>1.60204007035009E-3</v>
      </c>
      <c r="F386" s="2" t="s">
        <v>67</v>
      </c>
      <c r="G386" s="138" t="s">
        <v>163</v>
      </c>
    </row>
    <row r="387" spans="1:7" ht="15" x14ac:dyDescent="0.25">
      <c r="A387" s="141" t="s">
        <v>5432</v>
      </c>
      <c r="B387" s="140" t="s">
        <v>5431</v>
      </c>
      <c r="C387" s="2">
        <v>0.27777777777777701</v>
      </c>
      <c r="D387" s="139">
        <v>3.2818361099668598E-6</v>
      </c>
      <c r="E387" s="139">
        <v>2.58076124036765E-4</v>
      </c>
      <c r="F387" s="2" t="s">
        <v>67</v>
      </c>
      <c r="G387" s="138" t="s">
        <v>165</v>
      </c>
    </row>
    <row r="388" spans="1:7" ht="15" x14ac:dyDescent="0.25">
      <c r="A388" s="141" t="s">
        <v>5430</v>
      </c>
      <c r="B388" s="140" t="s">
        <v>5429</v>
      </c>
      <c r="C388" s="2">
        <v>8.6618317931921804E-2</v>
      </c>
      <c r="D388" s="139">
        <v>7.9809935784812703E-9</v>
      </c>
      <c r="E388" s="139">
        <v>1.0393556612454E-6</v>
      </c>
      <c r="F388" s="2" t="s">
        <v>15</v>
      </c>
      <c r="G388" s="138" t="s">
        <v>163</v>
      </c>
    </row>
    <row r="389" spans="1:7" ht="15" x14ac:dyDescent="0.25">
      <c r="A389" s="141" t="s">
        <v>5430</v>
      </c>
      <c r="B389" s="140" t="s">
        <v>5429</v>
      </c>
      <c r="C389" s="2">
        <v>7.5434560327198294E-2</v>
      </c>
      <c r="D389" s="139">
        <v>3.72380704936101E-6</v>
      </c>
      <c r="E389" s="139">
        <v>2.85981848396102E-4</v>
      </c>
      <c r="F389" s="2" t="s">
        <v>15</v>
      </c>
      <c r="G389" s="138" t="s">
        <v>165</v>
      </c>
    </row>
    <row r="390" spans="1:7" ht="15" x14ac:dyDescent="0.25">
      <c r="A390" s="141" t="s">
        <v>5428</v>
      </c>
      <c r="B390" s="140" t="s">
        <v>5427</v>
      </c>
      <c r="C390" s="2">
        <v>0.43518518518518501</v>
      </c>
      <c r="D390" s="139">
        <v>1.3223800050971901E-6</v>
      </c>
      <c r="E390" s="139">
        <v>1.90760887841989E-4</v>
      </c>
      <c r="F390" s="2" t="s">
        <v>15</v>
      </c>
      <c r="G390" s="138" t="s">
        <v>164</v>
      </c>
    </row>
    <row r="391" spans="1:7" ht="15" x14ac:dyDescent="0.25">
      <c r="A391" s="141" t="s">
        <v>5428</v>
      </c>
      <c r="B391" s="140" t="s">
        <v>5427</v>
      </c>
      <c r="C391" s="2">
        <v>0.44168636721828203</v>
      </c>
      <c r="D391" s="139">
        <v>3.3731882749993402E-7</v>
      </c>
      <c r="E391" s="139">
        <v>3.57245121140555E-5</v>
      </c>
      <c r="F391" s="2" t="s">
        <v>15</v>
      </c>
      <c r="G391" s="138" t="s">
        <v>165</v>
      </c>
    </row>
    <row r="392" spans="1:7" ht="15" x14ac:dyDescent="0.25">
      <c r="A392" s="141" t="s">
        <v>5424</v>
      </c>
      <c r="B392" s="140" t="s">
        <v>5425</v>
      </c>
      <c r="C392" s="2">
        <v>0.20540993412866401</v>
      </c>
      <c r="D392" s="139">
        <v>1.58828063731232E-9</v>
      </c>
      <c r="E392" s="139">
        <v>2.3622064751299701E-7</v>
      </c>
      <c r="F392" s="2" t="s">
        <v>15</v>
      </c>
      <c r="G392" s="138" t="s">
        <v>163</v>
      </c>
    </row>
    <row r="393" spans="1:7" ht="15" x14ac:dyDescent="0.25">
      <c r="A393" s="141" t="s">
        <v>5424</v>
      </c>
      <c r="B393" s="140" t="s">
        <v>5426</v>
      </c>
      <c r="C393" s="2">
        <v>0.252844950213371</v>
      </c>
      <c r="D393" s="139">
        <v>4.0127666465201502E-7</v>
      </c>
      <c r="E393" s="139">
        <v>3.5971979362777899E-5</v>
      </c>
      <c r="F393" s="2" t="s">
        <v>64</v>
      </c>
      <c r="G393" s="138" t="s">
        <v>163</v>
      </c>
    </row>
    <row r="394" spans="1:7" ht="15" x14ac:dyDescent="0.25">
      <c r="A394" s="141" t="s">
        <v>5424</v>
      </c>
      <c r="B394" s="140" t="s">
        <v>5426</v>
      </c>
      <c r="C394" s="2">
        <v>0.213258439673534</v>
      </c>
      <c r="D394" s="139">
        <v>3.7578776877454102E-7</v>
      </c>
      <c r="E394" s="139">
        <v>3.8858526562453999E-5</v>
      </c>
      <c r="F394" s="2" t="s">
        <v>15</v>
      </c>
      <c r="G394" s="138" t="s">
        <v>165</v>
      </c>
    </row>
    <row r="395" spans="1:7" ht="15" x14ac:dyDescent="0.25">
      <c r="A395" s="141" t="s">
        <v>5424</v>
      </c>
      <c r="B395" s="140" t="s">
        <v>5425</v>
      </c>
      <c r="C395" s="2">
        <v>0.166555054706019</v>
      </c>
      <c r="D395" s="139">
        <v>4.65360296510749E-7</v>
      </c>
      <c r="E395" s="139">
        <v>4.6474099573592497E-5</v>
      </c>
      <c r="F395" s="2" t="s">
        <v>15</v>
      </c>
      <c r="G395" s="138" t="s">
        <v>165</v>
      </c>
    </row>
    <row r="396" spans="1:7" ht="15" x14ac:dyDescent="0.25">
      <c r="A396" s="141" t="s">
        <v>5424</v>
      </c>
      <c r="B396" s="140" t="s">
        <v>5423</v>
      </c>
      <c r="C396" s="2">
        <v>-6.8872526739993306E-2</v>
      </c>
      <c r="D396" s="139">
        <v>7.9273860016361496E-4</v>
      </c>
      <c r="E396" s="2">
        <v>2.3691086760863699E-2</v>
      </c>
      <c r="F396" s="2" t="s">
        <v>15</v>
      </c>
      <c r="G396" s="138" t="s">
        <v>165</v>
      </c>
    </row>
    <row r="397" spans="1:7" ht="15" x14ac:dyDescent="0.25">
      <c r="A397" s="141" t="s">
        <v>5422</v>
      </c>
      <c r="B397" s="140" t="s">
        <v>5421</v>
      </c>
      <c r="C397" s="2">
        <v>0.163098675694513</v>
      </c>
      <c r="D397" s="139">
        <v>5.7348174918869603E-4</v>
      </c>
      <c r="E397" s="2">
        <v>1.6587246703605799E-2</v>
      </c>
      <c r="F397" s="2" t="s">
        <v>66</v>
      </c>
      <c r="G397" s="138" t="s">
        <v>163</v>
      </c>
    </row>
    <row r="398" spans="1:7" ht="15" x14ac:dyDescent="0.25">
      <c r="A398" s="141" t="s">
        <v>5420</v>
      </c>
      <c r="B398" s="140" t="s">
        <v>5419</v>
      </c>
      <c r="C398" s="2">
        <v>2.1276595744680799E-2</v>
      </c>
      <c r="D398" s="2">
        <v>1.1695085777624801E-3</v>
      </c>
      <c r="E398" s="2">
        <v>3.1280186145551503E-2</v>
      </c>
      <c r="F398" s="2" t="s">
        <v>70</v>
      </c>
      <c r="G398" s="138" t="s">
        <v>165</v>
      </c>
    </row>
    <row r="399" spans="1:7" ht="15" x14ac:dyDescent="0.25">
      <c r="A399" s="141" t="s">
        <v>5418</v>
      </c>
      <c r="B399" s="140" t="s">
        <v>5417</v>
      </c>
      <c r="C399" s="2">
        <v>6.6703801698927701E-2</v>
      </c>
      <c r="D399" s="139">
        <v>2.4655515943537303E-4</v>
      </c>
      <c r="E399" s="2">
        <v>1.28271186346171E-2</v>
      </c>
      <c r="F399" s="2" t="s">
        <v>66</v>
      </c>
      <c r="G399" s="138" t="s">
        <v>164</v>
      </c>
    </row>
    <row r="400" spans="1:7" ht="15" x14ac:dyDescent="0.25">
      <c r="A400" s="141" t="s">
        <v>5416</v>
      </c>
      <c r="B400" s="140" t="s">
        <v>5415</v>
      </c>
      <c r="C400" s="2">
        <v>0.122664330997664</v>
      </c>
      <c r="D400" s="2">
        <v>2.2576772320576002E-3</v>
      </c>
      <c r="E400" s="2">
        <v>4.4736532343936201E-2</v>
      </c>
      <c r="F400" s="2" t="s">
        <v>63</v>
      </c>
      <c r="G400" s="138" t="s">
        <v>163</v>
      </c>
    </row>
    <row r="401" spans="1:7" ht="15" x14ac:dyDescent="0.25">
      <c r="A401" s="141" t="s">
        <v>5414</v>
      </c>
      <c r="B401" s="140" t="s">
        <v>5413</v>
      </c>
      <c r="C401" s="2">
        <v>0.30555555555555503</v>
      </c>
      <c r="D401" s="139">
        <v>3.3834202001121501E-4</v>
      </c>
      <c r="E401" s="2">
        <v>1.6672956474757201E-2</v>
      </c>
      <c r="F401" s="2" t="s">
        <v>67</v>
      </c>
      <c r="G401" s="138" t="s">
        <v>164</v>
      </c>
    </row>
    <row r="402" spans="1:7" ht="15" x14ac:dyDescent="0.25">
      <c r="A402" s="141" t="s">
        <v>5412</v>
      </c>
      <c r="B402" s="140" t="s">
        <v>5411</v>
      </c>
      <c r="C402" s="2">
        <v>7.0920405975468795E-2</v>
      </c>
      <c r="D402" s="139">
        <v>3.88824116941543E-4</v>
      </c>
      <c r="E402" s="2">
        <v>1.23368001031052E-2</v>
      </c>
      <c r="F402" s="2" t="s">
        <v>67</v>
      </c>
      <c r="G402" s="138" t="s">
        <v>163</v>
      </c>
    </row>
    <row r="403" spans="1:7" ht="15" x14ac:dyDescent="0.25">
      <c r="A403" s="141" t="s">
        <v>5410</v>
      </c>
      <c r="B403" s="140" t="s">
        <v>5409</v>
      </c>
      <c r="C403" s="2">
        <v>0.38127767235926602</v>
      </c>
      <c r="D403" s="139">
        <v>7.1692655651553102E-9</v>
      </c>
      <c r="E403" s="139">
        <v>9.4302862026887205E-7</v>
      </c>
      <c r="F403" s="2" t="s">
        <v>64</v>
      </c>
      <c r="G403" s="138" t="s">
        <v>163</v>
      </c>
    </row>
    <row r="404" spans="1:7" ht="15" x14ac:dyDescent="0.25">
      <c r="A404" s="141" t="s">
        <v>5410</v>
      </c>
      <c r="B404" s="140" t="s">
        <v>5409</v>
      </c>
      <c r="C404" s="2">
        <v>0.36021505376343999</v>
      </c>
      <c r="D404" s="139">
        <v>2.7813735249261901E-7</v>
      </c>
      <c r="E404" s="139">
        <v>3.0566014908864601E-5</v>
      </c>
      <c r="F404" s="2" t="s">
        <v>64</v>
      </c>
      <c r="G404" s="138" t="s">
        <v>165</v>
      </c>
    </row>
    <row r="405" spans="1:7" ht="15" x14ac:dyDescent="0.25">
      <c r="A405" s="141" t="s">
        <v>5408</v>
      </c>
      <c r="B405" s="140" t="s">
        <v>5407</v>
      </c>
      <c r="C405" s="2">
        <v>-0.40966386554621798</v>
      </c>
      <c r="D405" s="139">
        <v>8.4098031385955604E-4</v>
      </c>
      <c r="E405" s="2">
        <v>2.4734992098008099E-2</v>
      </c>
      <c r="F405" s="2" t="s">
        <v>64</v>
      </c>
      <c r="G405" s="138" t="s">
        <v>165</v>
      </c>
    </row>
    <row r="406" spans="1:7" ht="15" x14ac:dyDescent="0.25">
      <c r="A406" s="141" t="s">
        <v>5405</v>
      </c>
      <c r="B406" s="140" t="s">
        <v>5406</v>
      </c>
      <c r="C406" s="2">
        <v>0.30992536590094</v>
      </c>
      <c r="D406" s="139">
        <v>5.2782458016151002E-14</v>
      </c>
      <c r="E406" s="139">
        <v>1.45435118003238E-11</v>
      </c>
      <c r="F406" s="2" t="s">
        <v>64</v>
      </c>
      <c r="G406" s="138" t="s">
        <v>163</v>
      </c>
    </row>
    <row r="407" spans="1:7" ht="15" x14ac:dyDescent="0.25">
      <c r="A407" s="141" t="s">
        <v>5405</v>
      </c>
      <c r="B407" s="140" t="s">
        <v>5404</v>
      </c>
      <c r="C407" s="2">
        <v>-0.35355191256830598</v>
      </c>
      <c r="D407" s="139">
        <v>1.33177023853949E-12</v>
      </c>
      <c r="E407" s="139">
        <v>2.9542726918652398E-10</v>
      </c>
      <c r="F407" s="2" t="s">
        <v>15</v>
      </c>
      <c r="G407" s="138" t="s">
        <v>163</v>
      </c>
    </row>
    <row r="408" spans="1:7" ht="15" x14ac:dyDescent="0.25">
      <c r="A408" s="141" t="s">
        <v>5405</v>
      </c>
      <c r="B408" s="140" t="s">
        <v>5406</v>
      </c>
      <c r="C408" s="2">
        <v>0.298580420516941</v>
      </c>
      <c r="D408" s="139">
        <v>1.73279256488456E-10</v>
      </c>
      <c r="E408" s="139">
        <v>3.3220289574228502E-8</v>
      </c>
      <c r="F408" s="2" t="s">
        <v>64</v>
      </c>
      <c r="G408" s="138" t="s">
        <v>165</v>
      </c>
    </row>
    <row r="409" spans="1:7" ht="15" x14ac:dyDescent="0.25">
      <c r="A409" s="141" t="s">
        <v>5405</v>
      </c>
      <c r="B409" s="140" t="s">
        <v>5404</v>
      </c>
      <c r="C409" s="2">
        <v>-0.251925630810092</v>
      </c>
      <c r="D409" s="139">
        <v>6.3579017726910101E-6</v>
      </c>
      <c r="E409" s="139">
        <v>4.6515401130843798E-4</v>
      </c>
      <c r="F409" s="2" t="s">
        <v>15</v>
      </c>
      <c r="G409" s="138" t="s">
        <v>165</v>
      </c>
    </row>
    <row r="410" spans="1:7" ht="15" x14ac:dyDescent="0.25">
      <c r="A410" s="141" t="s">
        <v>5401</v>
      </c>
      <c r="B410" s="140" t="s">
        <v>5402</v>
      </c>
      <c r="C410" s="2">
        <v>-0.29607984765907103</v>
      </c>
      <c r="D410" s="139">
        <v>8.3481097523355296E-6</v>
      </c>
      <c r="E410" s="139">
        <v>5.1905016835423904E-4</v>
      </c>
      <c r="F410" s="2" t="s">
        <v>15</v>
      </c>
      <c r="G410" s="138" t="s">
        <v>163</v>
      </c>
    </row>
    <row r="411" spans="1:7" ht="15" x14ac:dyDescent="0.25">
      <c r="A411" s="141" t="s">
        <v>5401</v>
      </c>
      <c r="B411" s="140" t="s">
        <v>5403</v>
      </c>
      <c r="C411" s="2">
        <v>0.496851574212893</v>
      </c>
      <c r="D411" s="139">
        <v>1.3539714179979301E-5</v>
      </c>
      <c r="E411" s="139">
        <v>7.8065100963686904E-4</v>
      </c>
      <c r="F411" s="2" t="s">
        <v>63</v>
      </c>
      <c r="G411" s="138" t="s">
        <v>163</v>
      </c>
    </row>
    <row r="412" spans="1:7" ht="15" x14ac:dyDescent="0.25">
      <c r="A412" s="141" t="s">
        <v>5401</v>
      </c>
      <c r="B412" s="140" t="s">
        <v>5403</v>
      </c>
      <c r="C412" s="2">
        <v>0.49192546583850899</v>
      </c>
      <c r="D412" s="139">
        <v>2.6160068149631501E-6</v>
      </c>
      <c r="E412" s="139">
        <v>2.1141359690771399E-4</v>
      </c>
      <c r="F412" s="2" t="s">
        <v>63</v>
      </c>
      <c r="G412" s="138" t="s">
        <v>165</v>
      </c>
    </row>
    <row r="413" spans="1:7" ht="15" x14ac:dyDescent="0.25">
      <c r="A413" s="141" t="s">
        <v>5401</v>
      </c>
      <c r="B413" s="140" t="s">
        <v>5402</v>
      </c>
      <c r="C413" s="2">
        <v>-0.300284948038887</v>
      </c>
      <c r="D413" s="139">
        <v>2.6617819987228199E-5</v>
      </c>
      <c r="E413" s="2">
        <v>1.55705354557806E-3</v>
      </c>
      <c r="F413" s="2" t="s">
        <v>15</v>
      </c>
      <c r="G413" s="138" t="s">
        <v>165</v>
      </c>
    </row>
    <row r="414" spans="1:7" ht="15" x14ac:dyDescent="0.25">
      <c r="A414" s="141" t="s">
        <v>5401</v>
      </c>
      <c r="B414" s="140" t="s">
        <v>5400</v>
      </c>
      <c r="C414" s="2">
        <v>-0.36289767249690102</v>
      </c>
      <c r="D414" s="139">
        <v>2.11858394209146E-4</v>
      </c>
      <c r="E414" s="2">
        <v>8.8747379966558505E-3</v>
      </c>
      <c r="F414" s="2" t="s">
        <v>70</v>
      </c>
      <c r="G414" s="138" t="s">
        <v>165</v>
      </c>
    </row>
    <row r="415" spans="1:7" ht="15" x14ac:dyDescent="0.25">
      <c r="A415" s="141" t="s">
        <v>5399</v>
      </c>
      <c r="B415" s="140" t="s">
        <v>5398</v>
      </c>
      <c r="C415" s="2">
        <v>0.36267232237539698</v>
      </c>
      <c r="D415" s="139">
        <v>2.4776063128152301E-4</v>
      </c>
      <c r="E415" s="2">
        <v>8.5559133039909696E-3</v>
      </c>
      <c r="F415" s="2" t="s">
        <v>15</v>
      </c>
      <c r="G415" s="138" t="s">
        <v>163</v>
      </c>
    </row>
    <row r="416" spans="1:7" ht="15" x14ac:dyDescent="0.25">
      <c r="A416" s="141" t="s">
        <v>5397</v>
      </c>
      <c r="B416" s="140" t="s">
        <v>5396</v>
      </c>
      <c r="C416" s="2">
        <v>0.17159716551197199</v>
      </c>
      <c r="D416" s="139">
        <v>4.94731827362008E-4</v>
      </c>
      <c r="E416" s="2">
        <v>1.6941501232937601E-2</v>
      </c>
      <c r="F416" s="2" t="s">
        <v>64</v>
      </c>
      <c r="G416" s="138" t="s">
        <v>165</v>
      </c>
    </row>
    <row r="417" spans="1:7" ht="15" x14ac:dyDescent="0.25">
      <c r="A417" s="141" t="s">
        <v>5395</v>
      </c>
      <c r="B417" s="140" t="s">
        <v>5394</v>
      </c>
      <c r="C417" s="2">
        <v>-3.4215686274509799E-2</v>
      </c>
      <c r="D417" s="139">
        <v>1.12013119073711E-4</v>
      </c>
      <c r="E417" s="2">
        <v>5.2724454703781997E-3</v>
      </c>
      <c r="F417" s="2" t="s">
        <v>72</v>
      </c>
      <c r="G417" s="138" t="s">
        <v>165</v>
      </c>
    </row>
    <row r="418" spans="1:7" ht="15" x14ac:dyDescent="0.25">
      <c r="A418" s="141" t="s">
        <v>5393</v>
      </c>
      <c r="B418" s="140" t="s">
        <v>5392</v>
      </c>
      <c r="C418" s="2">
        <v>3.5596887209790401E-2</v>
      </c>
      <c r="D418" s="2">
        <v>2.2353204575158801E-3</v>
      </c>
      <c r="E418" s="2">
        <v>4.9924057667223402E-2</v>
      </c>
      <c r="F418" s="2" t="s">
        <v>15</v>
      </c>
      <c r="G418" s="138" t="s">
        <v>165</v>
      </c>
    </row>
    <row r="419" spans="1:7" ht="15" x14ac:dyDescent="0.25">
      <c r="A419" s="141" t="s">
        <v>5391</v>
      </c>
      <c r="B419" s="140" t="s">
        <v>5390</v>
      </c>
      <c r="C419" s="2">
        <v>-0.15176151761517601</v>
      </c>
      <c r="D419" s="139">
        <v>1.5976376882048099E-4</v>
      </c>
      <c r="E419" s="2">
        <v>9.2995380334230694E-3</v>
      </c>
      <c r="F419" s="2" t="s">
        <v>15</v>
      </c>
      <c r="G419" s="138" t="s">
        <v>164</v>
      </c>
    </row>
    <row r="420" spans="1:7" ht="15" x14ac:dyDescent="0.25">
      <c r="A420" s="141" t="s">
        <v>5391</v>
      </c>
      <c r="B420" s="140" t="s">
        <v>5390</v>
      </c>
      <c r="C420" s="2">
        <v>0.189398187085319</v>
      </c>
      <c r="D420" s="139">
        <v>3.1171599987559701E-6</v>
      </c>
      <c r="E420" s="139">
        <v>2.2110954523408801E-4</v>
      </c>
      <c r="F420" s="2" t="s">
        <v>15</v>
      </c>
      <c r="G420" s="138" t="s">
        <v>163</v>
      </c>
    </row>
    <row r="421" spans="1:7" ht="15" x14ac:dyDescent="0.25">
      <c r="A421" s="141" t="s">
        <v>5388</v>
      </c>
      <c r="B421" s="140" t="s">
        <v>5387</v>
      </c>
      <c r="C421" s="2">
        <v>0.15893465698622</v>
      </c>
      <c r="D421" s="139">
        <v>4.16629861029162E-6</v>
      </c>
      <c r="E421" s="139">
        <v>4.9051096624967304E-4</v>
      </c>
      <c r="F421" s="2" t="s">
        <v>15</v>
      </c>
      <c r="G421" s="138" t="s">
        <v>164</v>
      </c>
    </row>
    <row r="422" spans="1:7" ht="15" x14ac:dyDescent="0.25">
      <c r="A422" s="141" t="s">
        <v>5388</v>
      </c>
      <c r="B422" s="140" t="s">
        <v>5389</v>
      </c>
      <c r="C422" s="2">
        <v>0.13190171955503599</v>
      </c>
      <c r="D422" s="139">
        <v>6.7461862590991406E-8</v>
      </c>
      <c r="E422" s="139">
        <v>7.3886264233547701E-6</v>
      </c>
      <c r="F422" s="2" t="s">
        <v>70</v>
      </c>
      <c r="G422" s="138" t="s">
        <v>163</v>
      </c>
    </row>
    <row r="423" spans="1:7" ht="15" x14ac:dyDescent="0.25">
      <c r="A423" s="141" t="s">
        <v>5388</v>
      </c>
      <c r="B423" s="140" t="s">
        <v>5389</v>
      </c>
      <c r="C423" s="2">
        <v>0.148436993760516</v>
      </c>
      <c r="D423" s="139">
        <v>1.8236247761019101E-9</v>
      </c>
      <c r="E423" s="139">
        <v>2.99359404651979E-7</v>
      </c>
      <c r="F423" s="2" t="s">
        <v>70</v>
      </c>
      <c r="G423" s="138" t="s">
        <v>165</v>
      </c>
    </row>
    <row r="424" spans="1:7" ht="15" x14ac:dyDescent="0.25">
      <c r="A424" s="141" t="s">
        <v>5388</v>
      </c>
      <c r="B424" s="140" t="s">
        <v>5387</v>
      </c>
      <c r="C424" s="2">
        <v>0.16689901394083601</v>
      </c>
      <c r="D424" s="139">
        <v>2.2232475397774398E-6</v>
      </c>
      <c r="E424" s="139">
        <v>1.8362766236558001E-4</v>
      </c>
      <c r="F424" s="2" t="s">
        <v>15</v>
      </c>
      <c r="G424" s="138" t="s">
        <v>165</v>
      </c>
    </row>
    <row r="425" spans="1:7" ht="15" x14ac:dyDescent="0.25">
      <c r="A425" s="141" t="s">
        <v>5385</v>
      </c>
      <c r="B425" s="140" t="s">
        <v>5386</v>
      </c>
      <c r="C425" s="2">
        <v>0.592592592592592</v>
      </c>
      <c r="D425" s="139">
        <v>1.8405242766082701E-21</v>
      </c>
      <c r="E425" s="139">
        <v>1.3302389209186301E-18</v>
      </c>
      <c r="F425" s="2" t="s">
        <v>15</v>
      </c>
      <c r="G425" s="138" t="s">
        <v>164</v>
      </c>
    </row>
    <row r="426" spans="1:7" ht="15" x14ac:dyDescent="0.25">
      <c r="A426" s="141" t="s">
        <v>5385</v>
      </c>
      <c r="B426" s="140" t="s">
        <v>5384</v>
      </c>
      <c r="C426" s="2">
        <v>-0.52980132450331097</v>
      </c>
      <c r="D426" s="139">
        <v>1.5986811356434699E-12</v>
      </c>
      <c r="E426" s="139">
        <v>6.3993976105088399E-10</v>
      </c>
      <c r="F426" s="2" t="s">
        <v>15</v>
      </c>
      <c r="G426" s="138" t="s">
        <v>164</v>
      </c>
    </row>
    <row r="427" spans="1:7" ht="15" x14ac:dyDescent="0.25">
      <c r="A427" s="141" t="s">
        <v>5385</v>
      </c>
      <c r="B427" s="140" t="s">
        <v>5386</v>
      </c>
      <c r="C427" s="2">
        <v>-0.592592592592592</v>
      </c>
      <c r="D427" s="139">
        <v>3.8957354106959099E-15</v>
      </c>
      <c r="E427" s="139">
        <v>1.25894777914044E-12</v>
      </c>
      <c r="F427" s="2" t="s">
        <v>15</v>
      </c>
      <c r="G427" s="138" t="s">
        <v>163</v>
      </c>
    </row>
    <row r="428" spans="1:7" ht="15" x14ac:dyDescent="0.25">
      <c r="A428" s="141" t="s">
        <v>5385</v>
      </c>
      <c r="B428" s="140" t="s">
        <v>5384</v>
      </c>
      <c r="C428" s="2">
        <v>-0.52980132450331097</v>
      </c>
      <c r="D428" s="139">
        <v>5.30104489661791E-9</v>
      </c>
      <c r="E428" s="139">
        <v>8.3372421682436796E-7</v>
      </c>
      <c r="F428" s="2" t="s">
        <v>15</v>
      </c>
      <c r="G428" s="138" t="s">
        <v>165</v>
      </c>
    </row>
    <row r="429" spans="1:7" ht="15" x14ac:dyDescent="0.25">
      <c r="A429" s="141" t="s">
        <v>5383</v>
      </c>
      <c r="B429" s="140" t="s">
        <v>5382</v>
      </c>
      <c r="C429" s="2">
        <v>-0.124164223492438</v>
      </c>
      <c r="D429" s="139">
        <v>8.2502214214522605E-4</v>
      </c>
      <c r="E429" s="2">
        <v>3.1991432364346699E-2</v>
      </c>
      <c r="F429" s="2" t="s">
        <v>15</v>
      </c>
      <c r="G429" s="138" t="s">
        <v>164</v>
      </c>
    </row>
    <row r="430" spans="1:7" ht="15" x14ac:dyDescent="0.25">
      <c r="A430" s="141" t="s">
        <v>5381</v>
      </c>
      <c r="B430" s="140" t="s">
        <v>5380</v>
      </c>
      <c r="C430" s="2">
        <v>-0.170308924485125</v>
      </c>
      <c r="D430" s="139">
        <v>3.4791953100933001E-5</v>
      </c>
      <c r="E430" s="2">
        <v>1.9651841896688301E-3</v>
      </c>
      <c r="F430" s="2" t="s">
        <v>15</v>
      </c>
      <c r="G430" s="138" t="s">
        <v>165</v>
      </c>
    </row>
    <row r="431" spans="1:7" ht="15" x14ac:dyDescent="0.25">
      <c r="A431" s="141" t="s">
        <v>5378</v>
      </c>
      <c r="B431" s="140" t="s">
        <v>5377</v>
      </c>
      <c r="C431" s="2">
        <v>1.35998961759153E-3</v>
      </c>
      <c r="D431" s="139">
        <v>1.95885632917106E-10</v>
      </c>
      <c r="E431" s="139">
        <v>6.2155466864270596E-8</v>
      </c>
      <c r="F431" s="2" t="s">
        <v>72</v>
      </c>
      <c r="G431" s="138" t="s">
        <v>164</v>
      </c>
    </row>
    <row r="432" spans="1:7" ht="15" x14ac:dyDescent="0.25">
      <c r="A432" s="141" t="s">
        <v>5378</v>
      </c>
      <c r="B432" s="140" t="s">
        <v>5379</v>
      </c>
      <c r="C432" s="2">
        <v>1.19517150711123E-3</v>
      </c>
      <c r="D432" s="139">
        <v>2.8869610110462102E-10</v>
      </c>
      <c r="E432" s="139">
        <v>4.8133179251685099E-8</v>
      </c>
      <c r="F432" s="2" t="s">
        <v>72</v>
      </c>
      <c r="G432" s="138" t="s">
        <v>163</v>
      </c>
    </row>
    <row r="433" spans="1:7" ht="15" x14ac:dyDescent="0.25">
      <c r="A433" s="141" t="s">
        <v>5378</v>
      </c>
      <c r="B433" s="140" t="s">
        <v>5377</v>
      </c>
      <c r="C433" s="2">
        <v>1.09743728698463E-3</v>
      </c>
      <c r="D433" s="139">
        <v>3.6368389208916203E-8</v>
      </c>
      <c r="E433" s="139">
        <v>4.8985422696009501E-6</v>
      </c>
      <c r="F433" s="2" t="s">
        <v>72</v>
      </c>
      <c r="G433" s="138" t="s">
        <v>165</v>
      </c>
    </row>
    <row r="434" spans="1:7" ht="15" x14ac:dyDescent="0.25">
      <c r="A434" s="141" t="s">
        <v>5376</v>
      </c>
      <c r="B434" s="140" t="s">
        <v>5375</v>
      </c>
      <c r="C434" s="2">
        <v>0.138443540614752</v>
      </c>
      <c r="D434" s="139">
        <v>5.3358023978387997E-6</v>
      </c>
      <c r="E434" s="139">
        <v>6.1430195836003395E-4</v>
      </c>
      <c r="F434" s="2" t="s">
        <v>64</v>
      </c>
      <c r="G434" s="138" t="s">
        <v>164</v>
      </c>
    </row>
    <row r="435" spans="1:7" ht="15" x14ac:dyDescent="0.25">
      <c r="A435" s="141" t="s">
        <v>5376</v>
      </c>
      <c r="B435" s="140" t="s">
        <v>5375</v>
      </c>
      <c r="C435" s="2">
        <v>-0.14093299610582499</v>
      </c>
      <c r="D435" s="139">
        <v>1.8698800585832001E-4</v>
      </c>
      <c r="E435" s="139">
        <v>6.8681216600475102E-3</v>
      </c>
      <c r="F435" s="2" t="s">
        <v>64</v>
      </c>
      <c r="G435" s="138" t="s">
        <v>163</v>
      </c>
    </row>
    <row r="436" spans="1:7" ht="15" x14ac:dyDescent="0.25">
      <c r="A436" s="141" t="s">
        <v>5373</v>
      </c>
      <c r="B436" s="140" t="s">
        <v>5372</v>
      </c>
      <c r="C436" s="2">
        <v>-0.30695963847528102</v>
      </c>
      <c r="D436" s="139">
        <v>1.2255287588011399E-25</v>
      </c>
      <c r="E436" s="139">
        <v>1.32862636563528E-22</v>
      </c>
      <c r="F436" s="2" t="s">
        <v>15</v>
      </c>
      <c r="G436" s="138" t="s">
        <v>164</v>
      </c>
    </row>
    <row r="437" spans="1:7" ht="15" x14ac:dyDescent="0.25">
      <c r="A437" s="141" t="s">
        <v>5373</v>
      </c>
      <c r="B437" s="140" t="s">
        <v>5374</v>
      </c>
      <c r="C437" s="2">
        <v>-2.5959625269441199E-2</v>
      </c>
      <c r="D437" s="139">
        <v>3.9346551355256198E-4</v>
      </c>
      <c r="E437" s="2">
        <v>1.8485178044346198E-2</v>
      </c>
      <c r="F437" s="2" t="s">
        <v>67</v>
      </c>
      <c r="G437" s="138" t="s">
        <v>164</v>
      </c>
    </row>
    <row r="438" spans="1:7" ht="15" x14ac:dyDescent="0.25">
      <c r="A438" s="141" t="s">
        <v>5373</v>
      </c>
      <c r="B438" s="140" t="s">
        <v>5372</v>
      </c>
      <c r="C438" s="2">
        <v>0.206325446583599</v>
      </c>
      <c r="D438" s="139">
        <v>9.7109472510492095E-12</v>
      </c>
      <c r="E438" s="139">
        <v>1.98588871283956E-9</v>
      </c>
      <c r="F438" s="2" t="s">
        <v>15</v>
      </c>
      <c r="G438" s="138" t="s">
        <v>163</v>
      </c>
    </row>
    <row r="439" spans="1:7" ht="15" x14ac:dyDescent="0.25">
      <c r="A439" s="141" t="s">
        <v>5373</v>
      </c>
      <c r="B439" s="140" t="s">
        <v>5372</v>
      </c>
      <c r="C439" s="2">
        <v>-0.100634191891681</v>
      </c>
      <c r="D439" s="139">
        <v>2.5247166245523698E-4</v>
      </c>
      <c r="E439" s="2">
        <v>1.02332842814611E-2</v>
      </c>
      <c r="F439" s="2" t="s">
        <v>15</v>
      </c>
      <c r="G439" s="138" t="s">
        <v>165</v>
      </c>
    </row>
    <row r="440" spans="1:7" ht="15" x14ac:dyDescent="0.25">
      <c r="A440" s="141" t="s">
        <v>5370</v>
      </c>
      <c r="B440" s="140" t="s">
        <v>5371</v>
      </c>
      <c r="C440" s="2">
        <v>7.8620494728182097E-2</v>
      </c>
      <c r="D440" s="139">
        <v>1.3367215542568999E-4</v>
      </c>
      <c r="E440" s="2">
        <v>8.2028674811817203E-3</v>
      </c>
      <c r="F440" s="2" t="s">
        <v>15</v>
      </c>
      <c r="G440" s="138" t="s">
        <v>164</v>
      </c>
    </row>
    <row r="441" spans="1:7" ht="15" x14ac:dyDescent="0.25">
      <c r="A441" s="141" t="s">
        <v>5370</v>
      </c>
      <c r="B441" s="140" t="s">
        <v>5369</v>
      </c>
      <c r="C441" s="2">
        <v>9.89855046532849E-2</v>
      </c>
      <c r="D441" s="139">
        <v>7.3895712251138504E-5</v>
      </c>
      <c r="E441" s="2">
        <v>3.7110341917326001E-3</v>
      </c>
      <c r="F441" s="2" t="s">
        <v>15</v>
      </c>
      <c r="G441" s="138" t="s">
        <v>165</v>
      </c>
    </row>
    <row r="442" spans="1:7" ht="15" x14ac:dyDescent="0.25">
      <c r="A442" s="141" t="s">
        <v>5366</v>
      </c>
      <c r="B442" s="140" t="s">
        <v>5368</v>
      </c>
      <c r="C442" s="2">
        <v>0.14928955120429699</v>
      </c>
      <c r="D442" s="139">
        <v>9.5739692773427494E-15</v>
      </c>
      <c r="E442" s="139">
        <v>3.35280404092543E-12</v>
      </c>
      <c r="F442" s="2" t="s">
        <v>15</v>
      </c>
      <c r="G442" s="138" t="s">
        <v>165</v>
      </c>
    </row>
    <row r="443" spans="1:7" ht="15" x14ac:dyDescent="0.25">
      <c r="A443" s="141" t="s">
        <v>5366</v>
      </c>
      <c r="B443" s="140" t="s">
        <v>5367</v>
      </c>
      <c r="C443" s="2">
        <v>7.6752360043086706E-2</v>
      </c>
      <c r="D443" s="139">
        <v>4.5006728185231402E-4</v>
      </c>
      <c r="E443" s="2">
        <v>1.5761356210468001E-2</v>
      </c>
      <c r="F443" s="2" t="s">
        <v>70</v>
      </c>
      <c r="G443" s="138" t="s">
        <v>165</v>
      </c>
    </row>
    <row r="444" spans="1:7" ht="15" x14ac:dyDescent="0.25">
      <c r="A444" s="141" t="s">
        <v>5366</v>
      </c>
      <c r="B444" s="140" t="s">
        <v>5365</v>
      </c>
      <c r="C444" s="2">
        <v>0.106193590621723</v>
      </c>
      <c r="D444" s="2">
        <v>1.4966806495529999E-3</v>
      </c>
      <c r="E444" s="2">
        <v>3.7617528478956497E-2</v>
      </c>
      <c r="F444" s="2" t="s">
        <v>15</v>
      </c>
      <c r="G444" s="138" t="s">
        <v>165</v>
      </c>
    </row>
    <row r="445" spans="1:7" ht="15" x14ac:dyDescent="0.25">
      <c r="A445" s="141" t="s">
        <v>5364</v>
      </c>
      <c r="B445" s="140" t="s">
        <v>5363</v>
      </c>
      <c r="C445" s="2">
        <v>0.15161466885604799</v>
      </c>
      <c r="D445" s="139">
        <v>7.8780667198998697E-7</v>
      </c>
      <c r="E445" s="139">
        <v>6.5883793757220196E-5</v>
      </c>
      <c r="F445" s="2" t="s">
        <v>15</v>
      </c>
      <c r="G445" s="138" t="s">
        <v>163</v>
      </c>
    </row>
    <row r="446" spans="1:7" ht="15" x14ac:dyDescent="0.25">
      <c r="A446" s="141" t="s">
        <v>5362</v>
      </c>
      <c r="B446" s="140" t="s">
        <v>5361</v>
      </c>
      <c r="C446" s="2">
        <v>5.1740906438435999E-2</v>
      </c>
      <c r="D446" s="139">
        <v>2.2667891272257199E-4</v>
      </c>
      <c r="E446" s="2">
        <v>1.20612650922875E-2</v>
      </c>
      <c r="F446" s="2" t="s">
        <v>63</v>
      </c>
      <c r="G446" s="138" t="s">
        <v>164</v>
      </c>
    </row>
    <row r="447" spans="1:7" ht="15" x14ac:dyDescent="0.25">
      <c r="A447" s="141" t="s">
        <v>5360</v>
      </c>
      <c r="B447" s="140" t="s">
        <v>5359</v>
      </c>
      <c r="C447" s="2">
        <v>0.14455669444239599</v>
      </c>
      <c r="D447" s="139">
        <v>3.9529626309180598E-5</v>
      </c>
      <c r="E447" s="139">
        <v>1.9090913252197601E-3</v>
      </c>
      <c r="F447" s="2" t="s">
        <v>15</v>
      </c>
      <c r="G447" s="138" t="s">
        <v>163</v>
      </c>
    </row>
    <row r="448" spans="1:7" ht="15" x14ac:dyDescent="0.25">
      <c r="A448" s="141" t="s">
        <v>5358</v>
      </c>
      <c r="B448" s="140" t="s">
        <v>5357</v>
      </c>
      <c r="C448" s="2">
        <v>8.4046766428723899E-2</v>
      </c>
      <c r="D448" s="139">
        <v>7.1868269459128597E-4</v>
      </c>
      <c r="E448" s="2">
        <v>2.90363432151718E-2</v>
      </c>
      <c r="F448" s="2" t="s">
        <v>72</v>
      </c>
      <c r="G448" s="138" t="s">
        <v>164</v>
      </c>
    </row>
    <row r="449" spans="1:7" ht="15" x14ac:dyDescent="0.25">
      <c r="A449" s="141" t="s">
        <v>5358</v>
      </c>
      <c r="B449" s="140" t="s">
        <v>5357</v>
      </c>
      <c r="C449" s="2">
        <v>-9.9010091117704105E-2</v>
      </c>
      <c r="D449" s="139">
        <v>6.4425625201881196E-6</v>
      </c>
      <c r="E449" s="139">
        <v>4.1742702111001001E-4</v>
      </c>
      <c r="F449" s="2" t="s">
        <v>72</v>
      </c>
      <c r="G449" s="138" t="s">
        <v>163</v>
      </c>
    </row>
    <row r="450" spans="1:7" ht="15" x14ac:dyDescent="0.25">
      <c r="A450" s="141" t="s">
        <v>5356</v>
      </c>
      <c r="B450" s="140" t="s">
        <v>5355</v>
      </c>
      <c r="C450" s="2">
        <v>0.42823582627474099</v>
      </c>
      <c r="D450" s="139">
        <v>2.40762826587944E-29</v>
      </c>
      <c r="E450" s="139">
        <v>2.4239260572176999E-26</v>
      </c>
      <c r="F450" s="2" t="s">
        <v>70</v>
      </c>
      <c r="G450" s="138" t="s">
        <v>163</v>
      </c>
    </row>
    <row r="451" spans="1:7" ht="15" x14ac:dyDescent="0.25">
      <c r="A451" s="141" t="s">
        <v>5356</v>
      </c>
      <c r="B451" s="140" t="s">
        <v>5355</v>
      </c>
      <c r="C451" s="2">
        <v>0.408891978922716</v>
      </c>
      <c r="D451" s="139">
        <v>2.7378727559996297E-26</v>
      </c>
      <c r="E451" s="139">
        <v>2.24719462301032E-23</v>
      </c>
      <c r="F451" s="2" t="s">
        <v>70</v>
      </c>
      <c r="G451" s="138" t="s">
        <v>165</v>
      </c>
    </row>
    <row r="452" spans="1:7" ht="15" x14ac:dyDescent="0.25">
      <c r="A452" s="141" t="s">
        <v>5354</v>
      </c>
      <c r="B452" s="140" t="s">
        <v>5353</v>
      </c>
      <c r="C452" s="2">
        <v>4.6034203154946197E-2</v>
      </c>
      <c r="D452" s="139">
        <v>9.2116017723818298E-4</v>
      </c>
      <c r="E452" s="2">
        <v>2.6616360896766601E-2</v>
      </c>
      <c r="F452" s="2" t="s">
        <v>15</v>
      </c>
      <c r="G452" s="138" t="s">
        <v>165</v>
      </c>
    </row>
    <row r="453" spans="1:7" ht="15" x14ac:dyDescent="0.25">
      <c r="A453" s="141" t="s">
        <v>5352</v>
      </c>
      <c r="B453" s="140" t="s">
        <v>5351</v>
      </c>
      <c r="C453" s="2">
        <v>-4.6585815251766902E-2</v>
      </c>
      <c r="D453" s="2">
        <v>2.2243149474227399E-3</v>
      </c>
      <c r="E453" s="2">
        <v>4.43481299286098E-2</v>
      </c>
      <c r="F453" s="2" t="s">
        <v>67</v>
      </c>
      <c r="G453" s="138" t="s">
        <v>163</v>
      </c>
    </row>
    <row r="454" spans="1:7" ht="15" x14ac:dyDescent="0.25">
      <c r="A454" s="141" t="s">
        <v>5352</v>
      </c>
      <c r="B454" s="140" t="s">
        <v>5351</v>
      </c>
      <c r="C454" s="2">
        <v>-5.7971014492753603E-2</v>
      </c>
      <c r="D454" s="139">
        <v>1.18640629982341E-4</v>
      </c>
      <c r="E454" s="2">
        <v>5.5054702234738403E-3</v>
      </c>
      <c r="F454" s="2" t="s">
        <v>67</v>
      </c>
      <c r="G454" s="138" t="s">
        <v>165</v>
      </c>
    </row>
    <row r="455" spans="1:7" ht="15" x14ac:dyDescent="0.25">
      <c r="A455" s="141" t="s">
        <v>5349</v>
      </c>
      <c r="B455" s="140" t="s">
        <v>5350</v>
      </c>
      <c r="C455" s="2">
        <v>0.118468339535031</v>
      </c>
      <c r="D455" s="139">
        <v>2.7699705346933401E-4</v>
      </c>
      <c r="E455" s="2">
        <v>1.41040828458289E-2</v>
      </c>
      <c r="F455" s="2" t="s">
        <v>15</v>
      </c>
      <c r="G455" s="138" t="s">
        <v>164</v>
      </c>
    </row>
    <row r="456" spans="1:7" ht="15" x14ac:dyDescent="0.25">
      <c r="A456" s="141" t="s">
        <v>5349</v>
      </c>
      <c r="B456" s="140" t="s">
        <v>5348</v>
      </c>
      <c r="C456" s="2">
        <v>-0.15941831401953999</v>
      </c>
      <c r="D456" s="2">
        <v>1.5397541476783101E-3</v>
      </c>
      <c r="E456" s="2">
        <v>3.45073669260509E-2</v>
      </c>
      <c r="F456" s="2" t="s">
        <v>15</v>
      </c>
      <c r="G456" s="138" t="s">
        <v>163</v>
      </c>
    </row>
    <row r="457" spans="1:7" ht="15" x14ac:dyDescent="0.25">
      <c r="A457" s="141" t="s">
        <v>5347</v>
      </c>
      <c r="B457" s="140" t="s">
        <v>5346</v>
      </c>
      <c r="C457" s="2">
        <v>0.10597193908142399</v>
      </c>
      <c r="D457" s="139">
        <v>6.6191810620790797E-4</v>
      </c>
      <c r="E457" s="2">
        <v>1.8296059501687601E-2</v>
      </c>
      <c r="F457" s="2" t="s">
        <v>15</v>
      </c>
      <c r="G457" s="138" t="s">
        <v>163</v>
      </c>
    </row>
    <row r="458" spans="1:7" ht="15" x14ac:dyDescent="0.25">
      <c r="A458" s="141" t="s">
        <v>5345</v>
      </c>
      <c r="B458" s="140" t="s">
        <v>5344</v>
      </c>
      <c r="C458" s="2">
        <v>-0.122537431048069</v>
      </c>
      <c r="D458" s="2">
        <v>1.6079809648654401E-3</v>
      </c>
      <c r="E458" s="2">
        <v>4.9868693806808098E-2</v>
      </c>
      <c r="F458" s="2" t="s">
        <v>15</v>
      </c>
      <c r="G458" s="138" t="s">
        <v>164</v>
      </c>
    </row>
    <row r="459" spans="1:7" ht="15" x14ac:dyDescent="0.25">
      <c r="A459" s="141" t="s">
        <v>5345</v>
      </c>
      <c r="B459" s="140" t="s">
        <v>5344</v>
      </c>
      <c r="C459" s="2">
        <v>0.16276182593748001</v>
      </c>
      <c r="D459" s="139">
        <v>2.1702047735701402E-5</v>
      </c>
      <c r="E459" s="139">
        <v>1.1522774878899001E-3</v>
      </c>
      <c r="F459" s="2" t="s">
        <v>15</v>
      </c>
      <c r="G459" s="138" t="s">
        <v>163</v>
      </c>
    </row>
    <row r="460" spans="1:7" ht="15" x14ac:dyDescent="0.25">
      <c r="A460" s="141" t="s">
        <v>5343</v>
      </c>
      <c r="B460" s="140" t="s">
        <v>5342</v>
      </c>
      <c r="C460" s="2">
        <v>0.15417897847192899</v>
      </c>
      <c r="D460" s="139">
        <v>3.14291728327424E-4</v>
      </c>
      <c r="E460" s="2">
        <v>1.20333414643145E-2</v>
      </c>
      <c r="F460" s="2" t="s">
        <v>15</v>
      </c>
      <c r="G460" s="138" t="s">
        <v>165</v>
      </c>
    </row>
    <row r="461" spans="1:7" ht="15" x14ac:dyDescent="0.25">
      <c r="A461" s="141" t="s">
        <v>5341</v>
      </c>
      <c r="B461" s="140" t="s">
        <v>5340</v>
      </c>
      <c r="C461" s="2">
        <v>6.9171256228691302E-2</v>
      </c>
      <c r="D461" s="139">
        <v>7.7867560470048602E-4</v>
      </c>
      <c r="E461" s="2">
        <v>3.0697515998033199E-2</v>
      </c>
      <c r="F461" s="2" t="s">
        <v>64</v>
      </c>
      <c r="G461" s="138" t="s">
        <v>164</v>
      </c>
    </row>
    <row r="462" spans="1:7" ht="15" x14ac:dyDescent="0.25">
      <c r="A462" s="141" t="s">
        <v>5339</v>
      </c>
      <c r="B462" s="140" t="s">
        <v>3470</v>
      </c>
      <c r="C462" s="2">
        <v>-3.4161490683229802E-2</v>
      </c>
      <c r="D462" s="139">
        <v>1.9404243475232301E-5</v>
      </c>
      <c r="E462" s="2">
        <v>1.71727554755806E-3</v>
      </c>
      <c r="F462" s="2" t="s">
        <v>63</v>
      </c>
      <c r="G462" s="138" t="s">
        <v>164</v>
      </c>
    </row>
    <row r="463" spans="1:7" ht="15" x14ac:dyDescent="0.25">
      <c r="A463" s="141" t="s">
        <v>5338</v>
      </c>
      <c r="B463" s="140" t="s">
        <v>5337</v>
      </c>
      <c r="C463" s="2">
        <v>-6.5134555846629999E-2</v>
      </c>
      <c r="D463" s="2">
        <v>1.3232307269190799E-3</v>
      </c>
      <c r="E463" s="2">
        <v>4.34262730893075E-2</v>
      </c>
      <c r="F463" s="2" t="s">
        <v>15</v>
      </c>
      <c r="G463" s="138" t="s">
        <v>164</v>
      </c>
    </row>
    <row r="464" spans="1:7" ht="15" x14ac:dyDescent="0.25">
      <c r="A464" s="141" t="s">
        <v>5336</v>
      </c>
      <c r="B464" s="140" t="s">
        <v>5335</v>
      </c>
      <c r="C464" s="2">
        <v>4.2735042735042496E-3</v>
      </c>
      <c r="D464" s="139">
        <v>6.2785371448031903E-4</v>
      </c>
      <c r="E464" s="2">
        <v>2.6054427108554101E-2</v>
      </c>
      <c r="F464" s="2" t="s">
        <v>72</v>
      </c>
      <c r="G464" s="138" t="s">
        <v>164</v>
      </c>
    </row>
    <row r="465" spans="1:7" ht="15" x14ac:dyDescent="0.25">
      <c r="A465" s="141" t="s">
        <v>5334</v>
      </c>
      <c r="B465" s="140" t="s">
        <v>5333</v>
      </c>
      <c r="C465" s="2">
        <v>0.25833333333333303</v>
      </c>
      <c r="D465" s="2">
        <v>1.64958459353214E-3</v>
      </c>
      <c r="E465" s="2">
        <v>3.6346402626513001E-2</v>
      </c>
      <c r="F465" s="2" t="s">
        <v>67</v>
      </c>
      <c r="G465" s="138" t="s">
        <v>163</v>
      </c>
    </row>
    <row r="466" spans="1:7" ht="15" x14ac:dyDescent="0.25">
      <c r="A466" s="141" t="s">
        <v>5332</v>
      </c>
      <c r="B466" s="140" t="s">
        <v>5331</v>
      </c>
      <c r="C466" s="2">
        <v>3.5977509307803301E-2</v>
      </c>
      <c r="D466" s="2">
        <v>2.01436332076995E-3</v>
      </c>
      <c r="E466" s="2">
        <v>4.1644571182789802E-2</v>
      </c>
      <c r="F466" s="2" t="s">
        <v>70</v>
      </c>
      <c r="G466" s="138" t="s">
        <v>163</v>
      </c>
    </row>
    <row r="467" spans="1:7" ht="15" x14ac:dyDescent="0.25">
      <c r="A467" s="141" t="s">
        <v>5330</v>
      </c>
      <c r="B467" s="140" t="s">
        <v>5329</v>
      </c>
      <c r="C467" s="2">
        <v>-0.19805491990846599</v>
      </c>
      <c r="D467" s="139">
        <v>8.3043987926874395E-4</v>
      </c>
      <c r="E467" s="2">
        <v>3.2153594075436602E-2</v>
      </c>
      <c r="F467" s="2" t="s">
        <v>15</v>
      </c>
      <c r="G467" s="138" t="s">
        <v>164</v>
      </c>
    </row>
    <row r="468" spans="1:7" ht="15" x14ac:dyDescent="0.25">
      <c r="A468" s="141" t="s">
        <v>5330</v>
      </c>
      <c r="B468" s="140" t="s">
        <v>5329</v>
      </c>
      <c r="C468" s="2">
        <v>0.22456140350877099</v>
      </c>
      <c r="D468" s="139">
        <v>2.6259017942030402E-4</v>
      </c>
      <c r="E468" s="2">
        <v>8.9151239124589908E-3</v>
      </c>
      <c r="F468" s="2" t="s">
        <v>15</v>
      </c>
      <c r="G468" s="138" t="s">
        <v>163</v>
      </c>
    </row>
    <row r="469" spans="1:7" ht="15" x14ac:dyDescent="0.25">
      <c r="A469" s="141" t="s">
        <v>5328</v>
      </c>
      <c r="B469" s="140" t="s">
        <v>5327</v>
      </c>
      <c r="C469" s="2">
        <v>-0.39285714285714202</v>
      </c>
      <c r="D469" s="139">
        <v>7.1188797482185103E-5</v>
      </c>
      <c r="E469" s="2">
        <v>3.1691121817919599E-3</v>
      </c>
      <c r="F469" s="2" t="s">
        <v>15</v>
      </c>
      <c r="G469" s="138" t="s">
        <v>163</v>
      </c>
    </row>
    <row r="470" spans="1:7" ht="15" x14ac:dyDescent="0.25">
      <c r="A470" s="141" t="s">
        <v>5326</v>
      </c>
      <c r="B470" s="140" t="s">
        <v>5325</v>
      </c>
      <c r="C470" s="2">
        <v>-0.50310559006211097</v>
      </c>
      <c r="D470" s="139">
        <v>3.3150257382548399E-4</v>
      </c>
      <c r="E470" s="2">
        <v>1.6366917397277501E-2</v>
      </c>
      <c r="F470" s="2" t="s">
        <v>66</v>
      </c>
      <c r="G470" s="138" t="s">
        <v>164</v>
      </c>
    </row>
    <row r="471" spans="1:7" ht="15" x14ac:dyDescent="0.25">
      <c r="A471" s="141" t="s">
        <v>5326</v>
      </c>
      <c r="B471" s="140" t="s">
        <v>5325</v>
      </c>
      <c r="C471" s="2">
        <v>0.44609164420485098</v>
      </c>
      <c r="D471" s="139">
        <v>7.7870886045508199E-4</v>
      </c>
      <c r="E471" s="2">
        <v>2.07149218813742E-2</v>
      </c>
      <c r="F471" s="2" t="s">
        <v>66</v>
      </c>
      <c r="G471" s="138" t="s">
        <v>163</v>
      </c>
    </row>
    <row r="472" spans="1:7" ht="15" x14ac:dyDescent="0.25">
      <c r="A472" s="141" t="s">
        <v>5324</v>
      </c>
      <c r="B472" s="140" t="s">
        <v>5323</v>
      </c>
      <c r="C472" s="2">
        <v>-0.39808429118773903</v>
      </c>
      <c r="D472" s="139">
        <v>1.1022279996620699E-4</v>
      </c>
      <c r="E472" s="2">
        <v>7.0642267665364999E-3</v>
      </c>
      <c r="F472" s="2" t="s">
        <v>15</v>
      </c>
      <c r="G472" s="138" t="s">
        <v>164</v>
      </c>
    </row>
    <row r="473" spans="1:7" ht="15" x14ac:dyDescent="0.25">
      <c r="A473" s="141" t="s">
        <v>5324</v>
      </c>
      <c r="B473" s="140" t="s">
        <v>5323</v>
      </c>
      <c r="C473" s="2">
        <v>0.304040404040404</v>
      </c>
      <c r="D473" s="2">
        <v>1.61698992767845E-3</v>
      </c>
      <c r="E473" s="2">
        <v>3.5869769785517903E-2</v>
      </c>
      <c r="F473" s="2" t="s">
        <v>15</v>
      </c>
      <c r="G473" s="138" t="s">
        <v>163</v>
      </c>
    </row>
    <row r="474" spans="1:7" ht="15" x14ac:dyDescent="0.25">
      <c r="A474" s="141" t="s">
        <v>5322</v>
      </c>
      <c r="B474" s="140" t="s">
        <v>5321</v>
      </c>
      <c r="C474" s="2">
        <v>-0.42932551319647999</v>
      </c>
      <c r="D474" s="2">
        <v>1.56516005174778E-3</v>
      </c>
      <c r="E474" s="2">
        <v>3.9088905696217001E-2</v>
      </c>
      <c r="F474" s="2" t="s">
        <v>63</v>
      </c>
      <c r="G474" s="138" t="s">
        <v>165</v>
      </c>
    </row>
    <row r="475" spans="1:7" ht="15" x14ac:dyDescent="0.25">
      <c r="A475" s="141" t="s">
        <v>5320</v>
      </c>
      <c r="B475" s="140" t="s">
        <v>5319</v>
      </c>
      <c r="C475" s="2">
        <v>6.5433238377882896E-2</v>
      </c>
      <c r="D475" s="2">
        <v>1.32819684764731E-3</v>
      </c>
      <c r="E475" s="2">
        <v>3.1097388805023302E-2</v>
      </c>
      <c r="F475" s="2" t="s">
        <v>15</v>
      </c>
      <c r="G475" s="138" t="s">
        <v>163</v>
      </c>
    </row>
    <row r="476" spans="1:7" ht="15" x14ac:dyDescent="0.25">
      <c r="A476" s="141" t="s">
        <v>5320</v>
      </c>
      <c r="B476" s="140" t="s">
        <v>5319</v>
      </c>
      <c r="C476" s="2">
        <v>8.0222012196839804E-2</v>
      </c>
      <c r="D476" s="139">
        <v>4.0216294696912702E-5</v>
      </c>
      <c r="E476" s="2">
        <v>2.20979284563684E-3</v>
      </c>
      <c r="F476" s="2" t="s">
        <v>15</v>
      </c>
      <c r="G476" s="138" t="s">
        <v>165</v>
      </c>
    </row>
    <row r="477" spans="1:7" ht="15" x14ac:dyDescent="0.25">
      <c r="A477" s="141" t="s">
        <v>5318</v>
      </c>
      <c r="B477" s="140" t="s">
        <v>5317</v>
      </c>
      <c r="C477" s="2">
        <v>0.33741258741258701</v>
      </c>
      <c r="D477" s="139">
        <v>4.4842943277514501E-4</v>
      </c>
      <c r="E477" s="2">
        <v>1.5745988037218099E-2</v>
      </c>
      <c r="F477" s="2" t="s">
        <v>15</v>
      </c>
      <c r="G477" s="138" t="s">
        <v>165</v>
      </c>
    </row>
    <row r="478" spans="1:7" ht="15" x14ac:dyDescent="0.25">
      <c r="A478" s="141" t="s">
        <v>5316</v>
      </c>
      <c r="B478" s="140" t="s">
        <v>5315</v>
      </c>
      <c r="C478" s="2">
        <v>-2.33139050791006E-2</v>
      </c>
      <c r="D478" s="139">
        <v>5.7491661304470698E-4</v>
      </c>
      <c r="E478" s="2">
        <v>2.43231794387158E-2</v>
      </c>
      <c r="F478" s="2" t="s">
        <v>15</v>
      </c>
      <c r="G478" s="138" t="s">
        <v>164</v>
      </c>
    </row>
    <row r="479" spans="1:7" ht="15" x14ac:dyDescent="0.25">
      <c r="A479" s="141" t="s">
        <v>5316</v>
      </c>
      <c r="B479" s="140" t="s">
        <v>5315</v>
      </c>
      <c r="C479" s="2">
        <v>-3.9464882943143702E-2</v>
      </c>
      <c r="D479" s="139">
        <v>4.32490191649424E-6</v>
      </c>
      <c r="E479" s="139">
        <v>3.2735893036519101E-4</v>
      </c>
      <c r="F479" s="2" t="s">
        <v>15</v>
      </c>
      <c r="G479" s="138" t="s">
        <v>165</v>
      </c>
    </row>
    <row r="480" spans="1:7" ht="15" x14ac:dyDescent="0.25">
      <c r="A480" s="141" t="s">
        <v>5314</v>
      </c>
      <c r="B480" s="140" t="s">
        <v>5313</v>
      </c>
      <c r="C480" s="2">
        <v>0.43222222222222201</v>
      </c>
      <c r="D480" s="139">
        <v>3.9351262895493803E-5</v>
      </c>
      <c r="E480" s="2">
        <v>3.1311330558955702E-3</v>
      </c>
      <c r="F480" s="2" t="s">
        <v>67</v>
      </c>
      <c r="G480" s="138" t="s">
        <v>164</v>
      </c>
    </row>
    <row r="481" spans="1:7" ht="15" x14ac:dyDescent="0.25">
      <c r="A481" s="141" t="s">
        <v>5312</v>
      </c>
      <c r="B481" s="140" t="s">
        <v>5311</v>
      </c>
      <c r="C481" s="2">
        <v>9.6227581941867604E-2</v>
      </c>
      <c r="D481" s="139">
        <v>1.7704487632324301E-4</v>
      </c>
      <c r="E481" s="2">
        <v>1.0079935748478E-2</v>
      </c>
      <c r="F481" s="2" t="s">
        <v>15</v>
      </c>
      <c r="G481" s="138" t="s">
        <v>164</v>
      </c>
    </row>
    <row r="482" spans="1:7" ht="15" x14ac:dyDescent="0.25">
      <c r="A482" s="141" t="s">
        <v>5312</v>
      </c>
      <c r="B482" s="140" t="s">
        <v>5311</v>
      </c>
      <c r="C482" s="2">
        <v>-9.6396453318169303E-2</v>
      </c>
      <c r="D482" s="139">
        <v>1.1036892993273901E-4</v>
      </c>
      <c r="E482" s="139">
        <v>4.5496332439675198E-3</v>
      </c>
      <c r="F482" s="2" t="s">
        <v>15</v>
      </c>
      <c r="G482" s="138" t="s">
        <v>163</v>
      </c>
    </row>
    <row r="483" spans="1:7" ht="15" x14ac:dyDescent="0.25">
      <c r="A483" s="141" t="s">
        <v>5310</v>
      </c>
      <c r="B483" s="140" t="s">
        <v>5309</v>
      </c>
      <c r="C483" s="2">
        <v>0.13492647058823501</v>
      </c>
      <c r="D483" s="139">
        <v>8.6226908287411895E-4</v>
      </c>
      <c r="E483" s="2">
        <v>2.5248046222618399E-2</v>
      </c>
      <c r="F483" s="2" t="s">
        <v>15</v>
      </c>
      <c r="G483" s="138" t="s">
        <v>165</v>
      </c>
    </row>
    <row r="484" spans="1:7" ht="15" x14ac:dyDescent="0.25">
      <c r="A484" s="141" t="s">
        <v>5308</v>
      </c>
      <c r="B484" s="140" t="s">
        <v>5307</v>
      </c>
      <c r="C484" s="2">
        <v>-0.62087912087912001</v>
      </c>
      <c r="D484" s="139">
        <v>3.2741628529281197E-5</v>
      </c>
      <c r="E484" s="2">
        <v>1.6262710974999301E-3</v>
      </c>
      <c r="F484" s="2" t="s">
        <v>15</v>
      </c>
      <c r="G484" s="138" t="s">
        <v>163</v>
      </c>
    </row>
    <row r="485" spans="1:7" ht="15" x14ac:dyDescent="0.25">
      <c r="A485" s="141" t="s">
        <v>5306</v>
      </c>
      <c r="B485" s="140" t="s">
        <v>5305</v>
      </c>
      <c r="C485" s="2">
        <v>-5.1037933599296703E-2</v>
      </c>
      <c r="D485" s="139">
        <v>1.6544251473451999E-5</v>
      </c>
      <c r="E485" s="139">
        <v>9.2140920546612999E-4</v>
      </c>
      <c r="F485" s="2" t="s">
        <v>67</v>
      </c>
      <c r="G485" s="138" t="s">
        <v>163</v>
      </c>
    </row>
    <row r="486" spans="1:7" ht="15" x14ac:dyDescent="0.25">
      <c r="A486" s="141" t="s">
        <v>5304</v>
      </c>
      <c r="B486" s="140" t="s">
        <v>5303</v>
      </c>
      <c r="C486" s="2">
        <v>0.17214611872146099</v>
      </c>
      <c r="D486" s="2">
        <v>1.76014297985166E-3</v>
      </c>
      <c r="E486" s="2">
        <v>4.1975238378315502E-2</v>
      </c>
      <c r="F486" s="2" t="s">
        <v>15</v>
      </c>
      <c r="G486" s="138" t="s">
        <v>165</v>
      </c>
    </row>
    <row r="487" spans="1:7" ht="15" x14ac:dyDescent="0.25">
      <c r="A487" s="141" t="s">
        <v>5302</v>
      </c>
      <c r="B487" s="140" t="s">
        <v>4228</v>
      </c>
      <c r="C487" s="2">
        <v>0.220588235294117</v>
      </c>
      <c r="D487" s="139">
        <v>3.3223531200198599E-4</v>
      </c>
      <c r="E487" s="2">
        <v>1.24659435281888E-2</v>
      </c>
      <c r="F487" s="2" t="s">
        <v>15</v>
      </c>
      <c r="G487" s="138" t="s">
        <v>165</v>
      </c>
    </row>
    <row r="488" spans="1:7" ht="15" x14ac:dyDescent="0.25">
      <c r="A488" s="141" t="s">
        <v>5301</v>
      </c>
      <c r="B488" s="140" t="s">
        <v>5300</v>
      </c>
      <c r="C488" s="2">
        <v>0.52525252525252497</v>
      </c>
      <c r="D488" s="2">
        <v>1.25817784696462E-3</v>
      </c>
      <c r="E488" s="2">
        <v>3.3105416650337303E-2</v>
      </c>
      <c r="F488" s="2" t="s">
        <v>67</v>
      </c>
      <c r="G488" s="138" t="s">
        <v>165</v>
      </c>
    </row>
    <row r="489" spans="1:7" ht="15" x14ac:dyDescent="0.25">
      <c r="A489" s="141" t="s">
        <v>5298</v>
      </c>
      <c r="B489" s="140" t="s">
        <v>5299</v>
      </c>
      <c r="C489" s="2">
        <v>0.16850449655713101</v>
      </c>
      <c r="D489" s="139">
        <v>1.0125021066654101E-6</v>
      </c>
      <c r="E489" s="139">
        <v>1.5492284251999999E-4</v>
      </c>
      <c r="F489" s="2" t="s">
        <v>15</v>
      </c>
      <c r="G489" s="138" t="s">
        <v>164</v>
      </c>
    </row>
    <row r="490" spans="1:7" ht="15" x14ac:dyDescent="0.25">
      <c r="A490" s="141" t="s">
        <v>5298</v>
      </c>
      <c r="B490" s="140" t="s">
        <v>5299</v>
      </c>
      <c r="C490" s="2">
        <v>0.167735129213816</v>
      </c>
      <c r="D490" s="139">
        <v>3.14026839587957E-7</v>
      </c>
      <c r="E490" s="139">
        <v>3.3528109519421501E-5</v>
      </c>
      <c r="F490" s="2" t="s">
        <v>15</v>
      </c>
      <c r="G490" s="138" t="s">
        <v>165</v>
      </c>
    </row>
    <row r="491" spans="1:7" ht="15" x14ac:dyDescent="0.25">
      <c r="A491" s="141" t="s">
        <v>5298</v>
      </c>
      <c r="B491" s="140" t="s">
        <v>5297</v>
      </c>
      <c r="C491" s="2">
        <v>9.6103896103896094E-2</v>
      </c>
      <c r="D491" s="139">
        <v>2.68958840231644E-4</v>
      </c>
      <c r="E491" s="2">
        <v>1.0722831908360601E-2</v>
      </c>
      <c r="F491" s="2" t="s">
        <v>66</v>
      </c>
      <c r="G491" s="138" t="s">
        <v>165</v>
      </c>
    </row>
    <row r="492" spans="1:7" ht="15" x14ac:dyDescent="0.25">
      <c r="A492" s="141" t="s">
        <v>5296</v>
      </c>
      <c r="B492" s="140" t="s">
        <v>5295</v>
      </c>
      <c r="C492" s="2">
        <v>0.119866542367891</v>
      </c>
      <c r="D492" s="139">
        <v>1.2575646407082599E-4</v>
      </c>
      <c r="E492" s="2">
        <v>5.0256506923938103E-3</v>
      </c>
      <c r="F492" s="2" t="s">
        <v>67</v>
      </c>
      <c r="G492" s="138" t="s">
        <v>163</v>
      </c>
    </row>
    <row r="493" spans="1:7" ht="15" x14ac:dyDescent="0.25">
      <c r="A493" s="141" t="s">
        <v>5296</v>
      </c>
      <c r="B493" s="140" t="s">
        <v>5295</v>
      </c>
      <c r="C493" s="2">
        <v>0.137621652234824</v>
      </c>
      <c r="D493" s="139">
        <v>2.3812934433665298E-6</v>
      </c>
      <c r="E493" s="139">
        <v>1.9484321585676599E-4</v>
      </c>
      <c r="F493" s="2" t="s">
        <v>67</v>
      </c>
      <c r="G493" s="138" t="s">
        <v>165</v>
      </c>
    </row>
    <row r="494" spans="1:7" ht="15" x14ac:dyDescent="0.25">
      <c r="A494" s="141" t="s">
        <v>5294</v>
      </c>
      <c r="B494" s="140" t="s">
        <v>5293</v>
      </c>
      <c r="C494" s="2">
        <v>-7.7555117038649896E-2</v>
      </c>
      <c r="D494" s="139">
        <v>1.97638492040664E-4</v>
      </c>
      <c r="E494" s="2">
        <v>1.0894821873741601E-2</v>
      </c>
      <c r="F494" s="2" t="s">
        <v>67</v>
      </c>
      <c r="G494" s="138" t="s">
        <v>164</v>
      </c>
    </row>
    <row r="495" spans="1:7" ht="15" x14ac:dyDescent="0.25">
      <c r="A495" s="141" t="s">
        <v>5291</v>
      </c>
      <c r="B495" s="140" t="s">
        <v>5292</v>
      </c>
      <c r="C495" s="2">
        <v>0.52494252873563196</v>
      </c>
      <c r="D495" s="139">
        <v>2.9807139987824698E-11</v>
      </c>
      <c r="E495" s="139">
        <v>6.47012009735717E-9</v>
      </c>
      <c r="F495" s="2" t="s">
        <v>15</v>
      </c>
      <c r="G495" s="138" t="s">
        <v>165</v>
      </c>
    </row>
    <row r="496" spans="1:7" ht="15" x14ac:dyDescent="0.25">
      <c r="A496" s="141" t="s">
        <v>5291</v>
      </c>
      <c r="B496" s="140" t="s">
        <v>5290</v>
      </c>
      <c r="C496" s="2">
        <v>0.23404255319148901</v>
      </c>
      <c r="D496" s="2">
        <v>1.0401001042078101E-3</v>
      </c>
      <c r="E496" s="2">
        <v>2.90002433513993E-2</v>
      </c>
      <c r="F496" s="2" t="s">
        <v>66</v>
      </c>
      <c r="G496" s="138" t="s">
        <v>165</v>
      </c>
    </row>
    <row r="497" spans="1:7" ht="15" x14ac:dyDescent="0.25">
      <c r="A497" s="141" t="s">
        <v>5289</v>
      </c>
      <c r="B497" s="140" t="s">
        <v>5288</v>
      </c>
      <c r="C497" s="2">
        <v>0.111218361218361</v>
      </c>
      <c r="D497" s="139">
        <v>6.1368999058380102E-4</v>
      </c>
      <c r="E497" s="2">
        <v>1.7347677314818101E-2</v>
      </c>
      <c r="F497" s="2" t="s">
        <v>15</v>
      </c>
      <c r="G497" s="138" t="s">
        <v>163</v>
      </c>
    </row>
    <row r="498" spans="1:7" ht="15" x14ac:dyDescent="0.25">
      <c r="A498" s="141" t="s">
        <v>5287</v>
      </c>
      <c r="B498" s="140" t="s">
        <v>5286</v>
      </c>
      <c r="C498" s="2">
        <v>0.48050170193872999</v>
      </c>
      <c r="D498" s="139">
        <v>2.4014560639889701E-14</v>
      </c>
      <c r="E498" s="139">
        <v>6.8326645577147201E-12</v>
      </c>
      <c r="F498" s="2" t="s">
        <v>15</v>
      </c>
      <c r="G498" s="138" t="s">
        <v>163</v>
      </c>
    </row>
    <row r="499" spans="1:7" ht="15" x14ac:dyDescent="0.25">
      <c r="A499" s="141" t="s">
        <v>5287</v>
      </c>
      <c r="B499" s="140" t="s">
        <v>5286</v>
      </c>
      <c r="C499" s="2">
        <v>0.49998310297049697</v>
      </c>
      <c r="D499" s="139">
        <v>2.0506939397839001E-17</v>
      </c>
      <c r="E499" s="139">
        <v>9.9743474682267106E-15</v>
      </c>
      <c r="F499" s="2" t="s">
        <v>15</v>
      </c>
      <c r="G499" s="138" t="s">
        <v>165</v>
      </c>
    </row>
    <row r="500" spans="1:7" ht="15" x14ac:dyDescent="0.25">
      <c r="A500" s="141" t="s">
        <v>5285</v>
      </c>
      <c r="B500" s="140" t="s">
        <v>5284</v>
      </c>
      <c r="C500" s="2">
        <v>-0.33844842284739901</v>
      </c>
      <c r="D500" s="139">
        <v>9.1036460652111403E-4</v>
      </c>
      <c r="E500" s="2">
        <v>2.3248491649069902E-2</v>
      </c>
      <c r="F500" s="2" t="s">
        <v>67</v>
      </c>
      <c r="G500" s="138" t="s">
        <v>163</v>
      </c>
    </row>
    <row r="501" spans="1:7" ht="15" x14ac:dyDescent="0.25">
      <c r="A501" s="141" t="s">
        <v>5282</v>
      </c>
      <c r="B501" s="140" t="s">
        <v>5281</v>
      </c>
      <c r="C501" s="2">
        <v>0.110138248847926</v>
      </c>
      <c r="D501" s="139">
        <v>6.577786805257E-5</v>
      </c>
      <c r="E501" s="2">
        <v>2.9584217768798501E-3</v>
      </c>
      <c r="F501" s="2" t="s">
        <v>15</v>
      </c>
      <c r="G501" s="138" t="s">
        <v>163</v>
      </c>
    </row>
    <row r="502" spans="1:7" ht="15" x14ac:dyDescent="0.25">
      <c r="A502" s="141" t="s">
        <v>5282</v>
      </c>
      <c r="B502" s="140" t="s">
        <v>5283</v>
      </c>
      <c r="C502" s="2">
        <v>-0.47777777777777702</v>
      </c>
      <c r="D502" s="139">
        <v>4.0275303619114001E-6</v>
      </c>
      <c r="E502" s="139">
        <v>3.0661763755247199E-4</v>
      </c>
      <c r="F502" s="2" t="s">
        <v>66</v>
      </c>
      <c r="G502" s="138" t="s">
        <v>165</v>
      </c>
    </row>
    <row r="503" spans="1:7" ht="15" x14ac:dyDescent="0.25">
      <c r="A503" s="141" t="s">
        <v>5282</v>
      </c>
      <c r="B503" s="140" t="s">
        <v>5281</v>
      </c>
      <c r="C503" s="2">
        <v>0.11048674317372301</v>
      </c>
      <c r="D503" s="139">
        <v>1.6054671851703E-5</v>
      </c>
      <c r="E503" s="2">
        <v>1.0185409569685401E-3</v>
      </c>
      <c r="F503" s="2" t="s">
        <v>15</v>
      </c>
      <c r="G503" s="138" t="s">
        <v>165</v>
      </c>
    </row>
    <row r="504" spans="1:7" ht="15" x14ac:dyDescent="0.25">
      <c r="A504" s="141" t="s">
        <v>5280</v>
      </c>
      <c r="B504" s="140" t="s">
        <v>5279</v>
      </c>
      <c r="C504" s="2">
        <v>0.20053267208522699</v>
      </c>
      <c r="D504" s="139">
        <v>4.4104384216348099E-5</v>
      </c>
      <c r="E504" s="2">
        <v>3.4155713020155398E-3</v>
      </c>
      <c r="F504" s="2" t="s">
        <v>67</v>
      </c>
      <c r="G504" s="138" t="s">
        <v>164</v>
      </c>
    </row>
    <row r="505" spans="1:7" ht="15" x14ac:dyDescent="0.25">
      <c r="A505" s="141" t="s">
        <v>5278</v>
      </c>
      <c r="B505" s="140" t="s">
        <v>5277</v>
      </c>
      <c r="C505" s="2">
        <v>-0.422238027501185</v>
      </c>
      <c r="D505" s="139">
        <v>6.4755655238476596E-6</v>
      </c>
      <c r="E505" s="139">
        <v>4.1749852993161701E-4</v>
      </c>
      <c r="F505" s="2" t="s">
        <v>65</v>
      </c>
      <c r="G505" s="138" t="s">
        <v>163</v>
      </c>
    </row>
    <row r="506" spans="1:7" ht="15" x14ac:dyDescent="0.25">
      <c r="A506" s="141" t="s">
        <v>5278</v>
      </c>
      <c r="B506" s="140" t="s">
        <v>5277</v>
      </c>
      <c r="C506" s="2">
        <v>-0.28863478863478798</v>
      </c>
      <c r="D506" s="2">
        <v>1.3002616561758899E-3</v>
      </c>
      <c r="E506" s="2">
        <v>3.4015311154840501E-2</v>
      </c>
      <c r="F506" s="2" t="s">
        <v>65</v>
      </c>
      <c r="G506" s="138" t="s">
        <v>165</v>
      </c>
    </row>
    <row r="507" spans="1:7" ht="15" x14ac:dyDescent="0.25">
      <c r="A507" s="141" t="s">
        <v>5276</v>
      </c>
      <c r="B507" s="140" t="s">
        <v>5275</v>
      </c>
      <c r="C507" s="2">
        <v>7.9072791642556206E-2</v>
      </c>
      <c r="D507" s="2">
        <v>1.3815336058520199E-3</v>
      </c>
      <c r="E507" s="2">
        <v>3.1917937923020799E-2</v>
      </c>
      <c r="F507" s="2" t="s">
        <v>72</v>
      </c>
      <c r="G507" s="138" t="s">
        <v>163</v>
      </c>
    </row>
    <row r="508" spans="1:7" ht="15" x14ac:dyDescent="0.25">
      <c r="A508" s="141" t="s">
        <v>5273</v>
      </c>
      <c r="B508" s="140" t="s">
        <v>5274</v>
      </c>
      <c r="C508" s="2">
        <v>-0.407407407407407</v>
      </c>
      <c r="D508" s="2">
        <v>1.5230988970129501E-3</v>
      </c>
      <c r="E508" s="2">
        <v>3.4339911049277402E-2</v>
      </c>
      <c r="F508" s="2" t="s">
        <v>67</v>
      </c>
      <c r="G508" s="138" t="s">
        <v>163</v>
      </c>
    </row>
    <row r="509" spans="1:7" ht="15" x14ac:dyDescent="0.25">
      <c r="A509" s="141" t="s">
        <v>5273</v>
      </c>
      <c r="B509" s="140" t="s">
        <v>5272</v>
      </c>
      <c r="C509" s="2">
        <v>-3.7558244008441398E-2</v>
      </c>
      <c r="D509" s="2">
        <v>1.69590508624287E-3</v>
      </c>
      <c r="E509" s="2">
        <v>4.1091279603477103E-2</v>
      </c>
      <c r="F509" s="2" t="s">
        <v>15</v>
      </c>
      <c r="G509" s="138" t="s">
        <v>165</v>
      </c>
    </row>
    <row r="510" spans="1:7" ht="15" x14ac:dyDescent="0.25">
      <c r="A510" s="141" t="s">
        <v>5271</v>
      </c>
      <c r="B510" s="140" t="s">
        <v>5270</v>
      </c>
      <c r="C510" s="2">
        <v>-0.173306649865964</v>
      </c>
      <c r="D510" s="139">
        <v>1.14503318581432E-5</v>
      </c>
      <c r="E510" s="2">
        <v>1.1242497532718001E-3</v>
      </c>
      <c r="F510" s="2" t="s">
        <v>15</v>
      </c>
      <c r="G510" s="138" t="s">
        <v>164</v>
      </c>
    </row>
    <row r="511" spans="1:7" ht="15" x14ac:dyDescent="0.25">
      <c r="A511" s="141" t="s">
        <v>5269</v>
      </c>
      <c r="B511" s="140" t="s">
        <v>5268</v>
      </c>
      <c r="C511" s="2">
        <v>-0.100954772781398</v>
      </c>
      <c r="D511" s="2">
        <v>2.0935978880412499E-3</v>
      </c>
      <c r="E511" s="2">
        <v>4.2747284178913998E-2</v>
      </c>
      <c r="F511" s="2" t="s">
        <v>67</v>
      </c>
      <c r="G511" s="138" t="s">
        <v>163</v>
      </c>
    </row>
    <row r="512" spans="1:7" ht="15" x14ac:dyDescent="0.25">
      <c r="A512" s="141" t="s">
        <v>5267</v>
      </c>
      <c r="B512" s="140" t="s">
        <v>5266</v>
      </c>
      <c r="C512" s="2">
        <v>0.21957818360695999</v>
      </c>
      <c r="D512" s="139">
        <v>6.5972693890549395E-4</v>
      </c>
      <c r="E512" s="2">
        <v>1.8254769928953699E-2</v>
      </c>
      <c r="F512" s="2" t="s">
        <v>15</v>
      </c>
      <c r="G512" s="138" t="s">
        <v>163</v>
      </c>
    </row>
    <row r="513" spans="1:7" ht="15" x14ac:dyDescent="0.25">
      <c r="A513" s="141" t="s">
        <v>5267</v>
      </c>
      <c r="B513" s="140" t="s">
        <v>5266</v>
      </c>
      <c r="C513" s="2">
        <v>0.18040054442932099</v>
      </c>
      <c r="D513" s="2">
        <v>1.82995538532161E-3</v>
      </c>
      <c r="E513" s="2">
        <v>4.3029344848229401E-2</v>
      </c>
      <c r="F513" s="2" t="s">
        <v>15</v>
      </c>
      <c r="G513" s="138" t="s">
        <v>165</v>
      </c>
    </row>
    <row r="514" spans="1:7" ht="15" x14ac:dyDescent="0.25">
      <c r="A514" s="141" t="s">
        <v>5264</v>
      </c>
      <c r="B514" s="140" t="s">
        <v>5265</v>
      </c>
      <c r="C514" s="2">
        <v>-0.25281602002503101</v>
      </c>
      <c r="D514" s="139">
        <v>4.0238619014147198E-4</v>
      </c>
      <c r="E514" s="2">
        <v>1.2614204686399001E-2</v>
      </c>
      <c r="F514" s="2" t="s">
        <v>67</v>
      </c>
      <c r="G514" s="138" t="s">
        <v>163</v>
      </c>
    </row>
    <row r="515" spans="1:7" ht="15" x14ac:dyDescent="0.25">
      <c r="A515" s="141" t="s">
        <v>5264</v>
      </c>
      <c r="B515" s="140" t="s">
        <v>5263</v>
      </c>
      <c r="C515" s="2">
        <v>-0.16823406478578801</v>
      </c>
      <c r="D515" s="2">
        <v>2.1988022124327699E-3</v>
      </c>
      <c r="E515" s="2">
        <v>4.9360290691920203E-2</v>
      </c>
      <c r="F515" s="2" t="s">
        <v>67</v>
      </c>
      <c r="G515" s="138" t="s">
        <v>165</v>
      </c>
    </row>
    <row r="516" spans="1:7" ht="15" x14ac:dyDescent="0.25">
      <c r="A516" s="141" t="s">
        <v>5262</v>
      </c>
      <c r="B516" s="140" t="s">
        <v>5261</v>
      </c>
      <c r="C516" s="2">
        <v>-0.29870129870129802</v>
      </c>
      <c r="D516" s="2">
        <v>1.12269511253812E-3</v>
      </c>
      <c r="E516" s="2">
        <v>2.71163163582544E-2</v>
      </c>
      <c r="F516" s="2" t="s">
        <v>15</v>
      </c>
      <c r="G516" s="138" t="s">
        <v>163</v>
      </c>
    </row>
    <row r="517" spans="1:7" ht="15" x14ac:dyDescent="0.25">
      <c r="A517" s="141" t="s">
        <v>5260</v>
      </c>
      <c r="B517" s="140" t="s">
        <v>5259</v>
      </c>
      <c r="C517" s="2">
        <v>7.9136690647481897E-2</v>
      </c>
      <c r="D517" s="139">
        <v>6.0496320166568399E-5</v>
      </c>
      <c r="E517" s="2">
        <v>4.35379035021001E-3</v>
      </c>
      <c r="F517" s="2" t="s">
        <v>15</v>
      </c>
      <c r="G517" s="138" t="s">
        <v>164</v>
      </c>
    </row>
    <row r="518" spans="1:7" ht="15" x14ac:dyDescent="0.25">
      <c r="A518" s="141" t="s">
        <v>5260</v>
      </c>
      <c r="B518" s="140" t="s">
        <v>5259</v>
      </c>
      <c r="C518" s="139">
        <v>-9.1787439613526506E-2</v>
      </c>
      <c r="D518" s="139">
        <v>9.7498251575947399E-6</v>
      </c>
      <c r="E518" s="139">
        <v>5.9076718362314801E-4</v>
      </c>
      <c r="F518" s="2" t="s">
        <v>15</v>
      </c>
      <c r="G518" s="138" t="s">
        <v>163</v>
      </c>
    </row>
    <row r="519" spans="1:7" ht="15" x14ac:dyDescent="0.25">
      <c r="A519" s="141" t="s">
        <v>5258</v>
      </c>
      <c r="B519" s="140" t="s">
        <v>5257</v>
      </c>
      <c r="C519" s="2">
        <v>-3.7658978178587897E-2</v>
      </c>
      <c r="D519" s="139">
        <v>1.60879043114527E-5</v>
      </c>
      <c r="E519" s="2">
        <v>1.4687409904550501E-3</v>
      </c>
      <c r="F519" s="2" t="s">
        <v>15</v>
      </c>
      <c r="G519" s="138" t="s">
        <v>164</v>
      </c>
    </row>
    <row r="520" spans="1:7" ht="15" x14ac:dyDescent="0.25">
      <c r="A520" s="141" t="s">
        <v>5258</v>
      </c>
      <c r="B520" s="140" t="s">
        <v>5257</v>
      </c>
      <c r="C520" s="2">
        <v>3.3622420543769897E-2</v>
      </c>
      <c r="D520" s="139">
        <v>7.1950720538299705E-4</v>
      </c>
      <c r="E520" s="2">
        <v>1.95371583071632E-2</v>
      </c>
      <c r="F520" s="2" t="s">
        <v>15</v>
      </c>
      <c r="G520" s="138" t="s">
        <v>163</v>
      </c>
    </row>
    <row r="521" spans="1:7" ht="15" x14ac:dyDescent="0.25">
      <c r="A521" s="141" t="s">
        <v>5256</v>
      </c>
      <c r="B521" s="140" t="s">
        <v>5255</v>
      </c>
      <c r="C521" s="2">
        <v>5.0579942230270701E-2</v>
      </c>
      <c r="D521" s="2">
        <v>1.9261692543776901E-3</v>
      </c>
      <c r="E521" s="2">
        <v>4.0466440172051997E-2</v>
      </c>
      <c r="F521" s="2" t="s">
        <v>15</v>
      </c>
      <c r="G521" s="138" t="s">
        <v>163</v>
      </c>
    </row>
    <row r="522" spans="1:7" ht="15" x14ac:dyDescent="0.25">
      <c r="A522" s="141" t="s">
        <v>5253</v>
      </c>
      <c r="B522" s="140" t="s">
        <v>5254</v>
      </c>
      <c r="C522" s="2">
        <v>0.20622641509433901</v>
      </c>
      <c r="D522" s="139">
        <v>6.71226756851044E-4</v>
      </c>
      <c r="E522" s="2">
        <v>2.7503384230720199E-2</v>
      </c>
      <c r="F522" s="2" t="s">
        <v>66</v>
      </c>
      <c r="G522" s="138" t="s">
        <v>164</v>
      </c>
    </row>
    <row r="523" spans="1:7" ht="15" x14ac:dyDescent="0.25">
      <c r="A523" s="141" t="s">
        <v>5253</v>
      </c>
      <c r="B523" s="140" t="s">
        <v>5252</v>
      </c>
      <c r="C523" s="2">
        <v>0.103458556946929</v>
      </c>
      <c r="D523" s="139">
        <v>1.2215491326300799E-4</v>
      </c>
      <c r="E523" s="139">
        <v>4.9192723224192403E-3</v>
      </c>
      <c r="F523" s="2" t="s">
        <v>67</v>
      </c>
      <c r="G523" s="138" t="s">
        <v>163</v>
      </c>
    </row>
    <row r="524" spans="1:7" ht="15" x14ac:dyDescent="0.25">
      <c r="A524" s="141" t="s">
        <v>5248</v>
      </c>
      <c r="B524" s="140" t="s">
        <v>5251</v>
      </c>
      <c r="C524" s="2">
        <v>0.80645161290322498</v>
      </c>
      <c r="D524" s="139">
        <v>8.6677386425074299E-8</v>
      </c>
      <c r="E524" s="139">
        <v>9.2986363404210892E-6</v>
      </c>
      <c r="F524" s="2" t="s">
        <v>15</v>
      </c>
      <c r="G524" s="138" t="s">
        <v>163</v>
      </c>
    </row>
    <row r="525" spans="1:7" ht="15" x14ac:dyDescent="0.25">
      <c r="A525" s="141" t="s">
        <v>5248</v>
      </c>
      <c r="B525" s="140" t="s">
        <v>5249</v>
      </c>
      <c r="C525" s="2">
        <v>0.74509803921568596</v>
      </c>
      <c r="D525" s="139">
        <v>2.4679845418969401E-5</v>
      </c>
      <c r="E525" s="139">
        <v>1.2884131972712399E-3</v>
      </c>
      <c r="F525" s="2" t="s">
        <v>65</v>
      </c>
      <c r="G525" s="138" t="s">
        <v>163</v>
      </c>
    </row>
    <row r="526" spans="1:7" ht="15" x14ac:dyDescent="0.25">
      <c r="A526" s="141" t="s">
        <v>5248</v>
      </c>
      <c r="B526" s="140" t="s">
        <v>5247</v>
      </c>
      <c r="C526" s="2">
        <v>0.66666666666666596</v>
      </c>
      <c r="D526" s="139">
        <v>1.3720065960017499E-4</v>
      </c>
      <c r="E526" s="139">
        <v>5.3805208046710804E-3</v>
      </c>
      <c r="F526" s="2" t="s">
        <v>67</v>
      </c>
      <c r="G526" s="138" t="s">
        <v>163</v>
      </c>
    </row>
    <row r="527" spans="1:7" ht="15" x14ac:dyDescent="0.25">
      <c r="A527" s="141" t="s">
        <v>5248</v>
      </c>
      <c r="B527" s="140" t="s">
        <v>5250</v>
      </c>
      <c r="C527" s="2">
        <v>-0.625</v>
      </c>
      <c r="D527" s="139">
        <v>7.5803492604787205E-4</v>
      </c>
      <c r="E527" s="2">
        <v>2.0351099717158001E-2</v>
      </c>
      <c r="F527" s="2" t="s">
        <v>65</v>
      </c>
      <c r="G527" s="138" t="s">
        <v>163</v>
      </c>
    </row>
    <row r="528" spans="1:7" ht="15" x14ac:dyDescent="0.25">
      <c r="A528" s="141" t="s">
        <v>5248</v>
      </c>
      <c r="B528" s="140" t="s">
        <v>5249</v>
      </c>
      <c r="C528" s="2">
        <v>0.74509803921568596</v>
      </c>
      <c r="D528" s="139">
        <v>1.08156391358553E-5</v>
      </c>
      <c r="E528" s="139">
        <v>7.1917154912212798E-4</v>
      </c>
      <c r="F528" s="2" t="s">
        <v>65</v>
      </c>
      <c r="G528" s="138" t="s">
        <v>165</v>
      </c>
    </row>
    <row r="529" spans="1:7" ht="15" x14ac:dyDescent="0.25">
      <c r="A529" s="141" t="s">
        <v>5248</v>
      </c>
      <c r="B529" s="140" t="s">
        <v>5247</v>
      </c>
      <c r="C529" s="2">
        <v>0.66666666666666596</v>
      </c>
      <c r="D529" s="139">
        <v>9.3019584223133695E-4</v>
      </c>
      <c r="E529" s="2">
        <v>2.68479052705561E-2</v>
      </c>
      <c r="F529" s="2" t="s">
        <v>67</v>
      </c>
      <c r="G529" s="138" t="s">
        <v>165</v>
      </c>
    </row>
    <row r="530" spans="1:7" ht="15" x14ac:dyDescent="0.25">
      <c r="A530" s="141" t="s">
        <v>5246</v>
      </c>
      <c r="B530" s="140" t="s">
        <v>5245</v>
      </c>
      <c r="C530" s="2">
        <v>-9.2154420921544203E-2</v>
      </c>
      <c r="D530" s="139">
        <v>1.3270195126407599E-6</v>
      </c>
      <c r="E530" s="139">
        <v>1.90760887841989E-4</v>
      </c>
      <c r="F530" s="2" t="s">
        <v>67</v>
      </c>
      <c r="G530" s="138" t="s">
        <v>164</v>
      </c>
    </row>
    <row r="531" spans="1:7" ht="15" x14ac:dyDescent="0.25">
      <c r="A531" s="141" t="s">
        <v>5246</v>
      </c>
      <c r="B531" s="140" t="s">
        <v>5245</v>
      </c>
      <c r="C531" s="2">
        <v>4.5977011494252797E-2</v>
      </c>
      <c r="D531" s="2">
        <v>1.2206793019588001E-3</v>
      </c>
      <c r="E531" s="2">
        <v>2.91537421606511E-2</v>
      </c>
      <c r="F531" s="2" t="s">
        <v>67</v>
      </c>
      <c r="G531" s="138" t="s">
        <v>163</v>
      </c>
    </row>
    <row r="532" spans="1:7" ht="15" x14ac:dyDescent="0.25">
      <c r="A532" s="141" t="s">
        <v>5243</v>
      </c>
      <c r="B532" s="140" t="s">
        <v>5244</v>
      </c>
      <c r="C532" s="2">
        <v>0.32441992076966603</v>
      </c>
      <c r="D532" s="2">
        <v>1.11390668031334E-3</v>
      </c>
      <c r="E532" s="2">
        <v>2.6972822630788301E-2</v>
      </c>
      <c r="F532" s="2" t="s">
        <v>15</v>
      </c>
      <c r="G532" s="138" t="s">
        <v>163</v>
      </c>
    </row>
    <row r="533" spans="1:7" ht="15" x14ac:dyDescent="0.25">
      <c r="A533" s="141" t="s">
        <v>5243</v>
      </c>
      <c r="B533" s="140" t="s">
        <v>5242</v>
      </c>
      <c r="C533" s="2">
        <v>0.38980392156862698</v>
      </c>
      <c r="D533" s="139">
        <v>7.9363723309917506E-8</v>
      </c>
      <c r="E533" s="139">
        <v>1.00699912692511E-5</v>
      </c>
      <c r="F533" s="2" t="s">
        <v>15</v>
      </c>
      <c r="G533" s="138" t="s">
        <v>165</v>
      </c>
    </row>
    <row r="534" spans="1:7" ht="15" x14ac:dyDescent="0.25">
      <c r="A534" s="141" t="s">
        <v>5241</v>
      </c>
      <c r="B534" s="140" t="s">
        <v>5240</v>
      </c>
      <c r="C534" s="2">
        <v>-7.63358778625954E-3</v>
      </c>
      <c r="D534" s="2">
        <v>1.3348689632310001E-3</v>
      </c>
      <c r="E534" s="2">
        <v>3.47132013062003E-2</v>
      </c>
      <c r="F534" s="2" t="s">
        <v>66</v>
      </c>
      <c r="G534" s="138" t="s">
        <v>165</v>
      </c>
    </row>
    <row r="535" spans="1:7" ht="15" x14ac:dyDescent="0.25">
      <c r="A535" s="141" t="s">
        <v>5239</v>
      </c>
      <c r="B535" s="140" t="s">
        <v>5238</v>
      </c>
      <c r="C535" s="2">
        <v>-0.1513010170387</v>
      </c>
      <c r="D535" s="139">
        <v>2.35046137855271E-7</v>
      </c>
      <c r="E535" s="139">
        <v>2.6382422268242199E-5</v>
      </c>
      <c r="F535" s="2" t="s">
        <v>66</v>
      </c>
      <c r="G535" s="138" t="s">
        <v>165</v>
      </c>
    </row>
    <row r="536" spans="1:7" ht="15" x14ac:dyDescent="0.25">
      <c r="A536" s="141" t="s">
        <v>5235</v>
      </c>
      <c r="B536" s="140" t="s">
        <v>5236</v>
      </c>
      <c r="C536" s="2">
        <v>0.19149287608111801</v>
      </c>
      <c r="D536" s="139">
        <v>2.6353337773587399E-13</v>
      </c>
      <c r="E536" s="139">
        <v>6.4469623323497704E-11</v>
      </c>
      <c r="F536" s="2" t="s">
        <v>15</v>
      </c>
      <c r="G536" s="138" t="s">
        <v>163</v>
      </c>
    </row>
    <row r="537" spans="1:7" ht="15" x14ac:dyDescent="0.25">
      <c r="A537" s="141" t="s">
        <v>5235</v>
      </c>
      <c r="B537" s="140" t="s">
        <v>5237</v>
      </c>
      <c r="C537" s="2">
        <v>0.14615181866104299</v>
      </c>
      <c r="D537" s="139">
        <v>8.0301069720952703E-4</v>
      </c>
      <c r="E537" s="2">
        <v>2.1082856579896201E-2</v>
      </c>
      <c r="F537" s="2" t="s">
        <v>63</v>
      </c>
      <c r="G537" s="138" t="s">
        <v>163</v>
      </c>
    </row>
    <row r="538" spans="1:7" ht="15" x14ac:dyDescent="0.25">
      <c r="A538" s="141" t="s">
        <v>5235</v>
      </c>
      <c r="B538" s="140" t="s">
        <v>5236</v>
      </c>
      <c r="C538" s="2">
        <v>0.17488664731985401</v>
      </c>
      <c r="D538" s="139">
        <v>7.3389236764786505E-12</v>
      </c>
      <c r="E538" s="139">
        <v>1.7210431282384899E-9</v>
      </c>
      <c r="F538" s="2" t="s">
        <v>15</v>
      </c>
      <c r="G538" s="138" t="s">
        <v>165</v>
      </c>
    </row>
    <row r="539" spans="1:7" ht="15" x14ac:dyDescent="0.25">
      <c r="A539" s="141" t="s">
        <v>5235</v>
      </c>
      <c r="B539" s="140" t="s">
        <v>5234</v>
      </c>
      <c r="C539" s="2">
        <v>-4.9276583789858101E-2</v>
      </c>
      <c r="D539" s="139">
        <v>1.97708748531324E-4</v>
      </c>
      <c r="E539" s="2">
        <v>8.4850004578026893E-3</v>
      </c>
      <c r="F539" s="2" t="s">
        <v>66</v>
      </c>
      <c r="G539" s="138" t="s">
        <v>165</v>
      </c>
    </row>
    <row r="540" spans="1:7" ht="15" x14ac:dyDescent="0.25">
      <c r="A540" s="141" t="s">
        <v>5233</v>
      </c>
      <c r="B540" s="140" t="s">
        <v>5232</v>
      </c>
      <c r="C540" s="2">
        <v>0.13633869401882501</v>
      </c>
      <c r="D540" s="139">
        <v>7.0709754616465003E-4</v>
      </c>
      <c r="E540" s="2">
        <v>1.9320444017125099E-2</v>
      </c>
      <c r="F540" s="2" t="s">
        <v>67</v>
      </c>
      <c r="G540" s="138" t="s">
        <v>163</v>
      </c>
    </row>
    <row r="541" spans="1:7" ht="15" x14ac:dyDescent="0.25">
      <c r="A541" s="141" t="s">
        <v>5231</v>
      </c>
      <c r="B541" s="140" t="s">
        <v>5230</v>
      </c>
      <c r="C541" s="2">
        <v>-0.15420084865629399</v>
      </c>
      <c r="D541" s="139">
        <v>7.7541659437724004E-4</v>
      </c>
      <c r="E541" s="2">
        <v>2.3436498102782699E-2</v>
      </c>
      <c r="F541" s="2" t="s">
        <v>67</v>
      </c>
      <c r="G541" s="138" t="s">
        <v>165</v>
      </c>
    </row>
    <row r="542" spans="1:7" ht="15" x14ac:dyDescent="0.25">
      <c r="A542" s="141" t="s">
        <v>5227</v>
      </c>
      <c r="B542" s="140" t="s">
        <v>5229</v>
      </c>
      <c r="C542" s="2">
        <v>0.128099173553718</v>
      </c>
      <c r="D542" s="139">
        <v>6.9026665479644697E-6</v>
      </c>
      <c r="E542" s="139">
        <v>7.5146644732840002E-4</v>
      </c>
      <c r="F542" s="2" t="s">
        <v>15</v>
      </c>
      <c r="G542" s="138" t="s">
        <v>164</v>
      </c>
    </row>
    <row r="543" spans="1:7" ht="15" x14ac:dyDescent="0.25">
      <c r="A543" s="141" t="s">
        <v>5227</v>
      </c>
      <c r="B543" s="140" t="s">
        <v>5229</v>
      </c>
      <c r="C543" s="2">
        <v>-0.188097823752814</v>
      </c>
      <c r="D543" s="139">
        <v>1.28970350917424E-10</v>
      </c>
      <c r="E543" s="139">
        <v>2.2506186037429998E-8</v>
      </c>
      <c r="F543" s="2" t="s">
        <v>15</v>
      </c>
      <c r="G543" s="138" t="s">
        <v>163</v>
      </c>
    </row>
    <row r="544" spans="1:7" ht="15" x14ac:dyDescent="0.25">
      <c r="A544" s="141" t="s">
        <v>5227</v>
      </c>
      <c r="B544" s="140" t="s">
        <v>5228</v>
      </c>
      <c r="C544" s="2">
        <v>-0.249167288093462</v>
      </c>
      <c r="D544" s="139">
        <v>5.0623196151228895E-4</v>
      </c>
      <c r="E544" s="2">
        <v>1.5126858247198199E-2</v>
      </c>
      <c r="F544" s="2" t="s">
        <v>15</v>
      </c>
      <c r="G544" s="138" t="s">
        <v>163</v>
      </c>
    </row>
    <row r="545" spans="1:7" ht="15" x14ac:dyDescent="0.25">
      <c r="A545" s="141" t="s">
        <v>5227</v>
      </c>
      <c r="B545" s="140" t="s">
        <v>5226</v>
      </c>
      <c r="C545" s="2">
        <v>9.7574633716447007E-2</v>
      </c>
      <c r="D545" s="2">
        <v>2.4223908848491102E-3</v>
      </c>
      <c r="E545" s="2">
        <v>4.6830505023493597E-2</v>
      </c>
      <c r="F545" s="2" t="s">
        <v>15</v>
      </c>
      <c r="G545" s="138" t="s">
        <v>163</v>
      </c>
    </row>
    <row r="546" spans="1:7" ht="15" x14ac:dyDescent="0.25">
      <c r="A546" s="141" t="s">
        <v>5225</v>
      </c>
      <c r="B546" s="140" t="s">
        <v>5224</v>
      </c>
      <c r="C546" s="2">
        <v>-0.201942172341639</v>
      </c>
      <c r="D546" s="139">
        <v>6.5585437363705004E-12</v>
      </c>
      <c r="E546" s="139">
        <v>1.3517829987656201E-9</v>
      </c>
      <c r="F546" s="2" t="s">
        <v>15</v>
      </c>
      <c r="G546" s="138" t="s">
        <v>163</v>
      </c>
    </row>
    <row r="547" spans="1:7" ht="15" x14ac:dyDescent="0.25">
      <c r="A547" s="141" t="s">
        <v>5225</v>
      </c>
      <c r="B547" s="140" t="s">
        <v>5224</v>
      </c>
      <c r="C547" s="2">
        <v>-0.24908396946564801</v>
      </c>
      <c r="D547" s="139">
        <v>2.7609778430154701E-18</v>
      </c>
      <c r="E547" s="139">
        <v>1.4219035891529699E-15</v>
      </c>
      <c r="F547" s="2" t="s">
        <v>15</v>
      </c>
      <c r="G547" s="138" t="s">
        <v>165</v>
      </c>
    </row>
    <row r="548" spans="1:7" ht="15" x14ac:dyDescent="0.25">
      <c r="A548" s="141" t="s">
        <v>5223</v>
      </c>
      <c r="B548" s="140" t="s">
        <v>5222</v>
      </c>
      <c r="C548" s="2">
        <v>0.12662390058904199</v>
      </c>
      <c r="D548" s="139">
        <v>6.0016367719845998E-4</v>
      </c>
      <c r="E548" s="2">
        <v>2.52272354071514E-2</v>
      </c>
      <c r="F548" s="2" t="s">
        <v>67</v>
      </c>
      <c r="G548" s="138" t="s">
        <v>164</v>
      </c>
    </row>
    <row r="549" spans="1:7" ht="15" x14ac:dyDescent="0.25">
      <c r="A549" s="141" t="s">
        <v>5221</v>
      </c>
      <c r="B549" s="140" t="s">
        <v>5220</v>
      </c>
      <c r="C549" s="2">
        <v>3.2425641646527301E-3</v>
      </c>
      <c r="D549" s="139">
        <v>6.4739512330231396E-16</v>
      </c>
      <c r="E549" s="139">
        <v>3.3028575908240998E-13</v>
      </c>
      <c r="F549" s="2" t="s">
        <v>72</v>
      </c>
      <c r="G549" s="138" t="s">
        <v>164</v>
      </c>
    </row>
    <row r="550" spans="1:7" ht="15" x14ac:dyDescent="0.25">
      <c r="A550" s="141" t="s">
        <v>5221</v>
      </c>
      <c r="B550" s="140" t="s">
        <v>5220</v>
      </c>
      <c r="C550" s="139">
        <v>9.8055111551653695E-4</v>
      </c>
      <c r="D550" s="139">
        <v>3.61689019913634E-14</v>
      </c>
      <c r="E550" s="139">
        <v>1.1728101367940201E-11</v>
      </c>
      <c r="F550" s="2" t="s">
        <v>72</v>
      </c>
      <c r="G550" s="138" t="s">
        <v>165</v>
      </c>
    </row>
    <row r="551" spans="1:7" ht="15" x14ac:dyDescent="0.25">
      <c r="A551" s="141" t="s">
        <v>5219</v>
      </c>
      <c r="B551" s="140" t="s">
        <v>4458</v>
      </c>
      <c r="C551" s="2">
        <v>0.61184210526315796</v>
      </c>
      <c r="D551" s="139">
        <v>9.6541541244548799E-4</v>
      </c>
      <c r="E551" s="2">
        <v>2.7531634970554501E-2</v>
      </c>
      <c r="F551" s="2" t="s">
        <v>15</v>
      </c>
      <c r="G551" s="138" t="s">
        <v>165</v>
      </c>
    </row>
    <row r="552" spans="1:7" ht="15" x14ac:dyDescent="0.25">
      <c r="A552" s="141" t="s">
        <v>5218</v>
      </c>
      <c r="B552" s="140" t="s">
        <v>5217</v>
      </c>
      <c r="C552" s="2">
        <v>0.13448209779935399</v>
      </c>
      <c r="D552" s="139">
        <v>2.7038857067490901E-4</v>
      </c>
      <c r="E552" s="139">
        <v>9.10215636621633E-3</v>
      </c>
      <c r="F552" s="2" t="s">
        <v>63</v>
      </c>
      <c r="G552" s="138" t="s">
        <v>163</v>
      </c>
    </row>
    <row r="553" spans="1:7" ht="15" x14ac:dyDescent="0.25">
      <c r="A553" s="141" t="s">
        <v>5216</v>
      </c>
      <c r="B553" s="140" t="s">
        <v>5215</v>
      </c>
      <c r="C553" s="2">
        <v>-0.120218228498074</v>
      </c>
      <c r="D553" s="139">
        <v>2.97288683739651E-7</v>
      </c>
      <c r="E553" s="139">
        <v>3.2399532275609703E-5</v>
      </c>
      <c r="F553" s="2" t="s">
        <v>15</v>
      </c>
      <c r="G553" s="138" t="s">
        <v>165</v>
      </c>
    </row>
    <row r="554" spans="1:7" ht="15" x14ac:dyDescent="0.25">
      <c r="A554" s="141" t="s">
        <v>5214</v>
      </c>
      <c r="B554" s="140" t="s">
        <v>5213</v>
      </c>
      <c r="C554" s="2">
        <v>7.0896032831737302E-2</v>
      </c>
      <c r="D554" s="139">
        <v>2.35620600560486E-4</v>
      </c>
      <c r="E554" s="2">
        <v>8.2454610164054906E-3</v>
      </c>
      <c r="F554" s="2" t="s">
        <v>63</v>
      </c>
      <c r="G554" s="138" t="s">
        <v>163</v>
      </c>
    </row>
    <row r="555" spans="1:7" ht="15" x14ac:dyDescent="0.25">
      <c r="A555" s="141" t="s">
        <v>5214</v>
      </c>
      <c r="B555" s="140" t="s">
        <v>5213</v>
      </c>
      <c r="C555" s="2">
        <v>7.5586430891374901E-2</v>
      </c>
      <c r="D555" s="139">
        <v>7.4039912914596498E-5</v>
      </c>
      <c r="E555" s="2">
        <v>3.71117998607228E-3</v>
      </c>
      <c r="F555" s="2" t="s">
        <v>63</v>
      </c>
      <c r="G555" s="138" t="s">
        <v>165</v>
      </c>
    </row>
    <row r="556" spans="1:7" ht="15" x14ac:dyDescent="0.25">
      <c r="A556" s="141" t="s">
        <v>5210</v>
      </c>
      <c r="B556" s="140" t="s">
        <v>5212</v>
      </c>
      <c r="C556" s="2">
        <v>-0.57638888888888795</v>
      </c>
      <c r="D556" s="139">
        <v>5.6224582429041203E-5</v>
      </c>
      <c r="E556" s="2">
        <v>4.0863335481039799E-3</v>
      </c>
      <c r="F556" s="2" t="s">
        <v>64</v>
      </c>
      <c r="G556" s="138" t="s">
        <v>164</v>
      </c>
    </row>
    <row r="557" spans="1:7" ht="15" x14ac:dyDescent="0.25">
      <c r="A557" s="141" t="s">
        <v>5210</v>
      </c>
      <c r="B557" s="140" t="s">
        <v>5211</v>
      </c>
      <c r="C557" s="2">
        <v>6.4395249625273807E-2</v>
      </c>
      <c r="D557" s="139">
        <v>1.6308514219601201E-4</v>
      </c>
      <c r="E557" s="2">
        <v>9.4716792741027598E-3</v>
      </c>
      <c r="F557" s="2" t="s">
        <v>67</v>
      </c>
      <c r="G557" s="138" t="s">
        <v>164</v>
      </c>
    </row>
    <row r="558" spans="1:7" ht="15" x14ac:dyDescent="0.25">
      <c r="A558" s="141" t="s">
        <v>5210</v>
      </c>
      <c r="B558" s="140" t="s">
        <v>5209</v>
      </c>
      <c r="C558" s="2">
        <v>-0.18009358439508399</v>
      </c>
      <c r="D558" s="2">
        <v>1.4142136527879E-3</v>
      </c>
      <c r="E558" s="2">
        <v>3.2415461099278599E-2</v>
      </c>
      <c r="F558" s="2" t="s">
        <v>67</v>
      </c>
      <c r="G558" s="138" t="s">
        <v>163</v>
      </c>
    </row>
    <row r="559" spans="1:7" ht="15" x14ac:dyDescent="0.25">
      <c r="A559" s="141" t="s">
        <v>5208</v>
      </c>
      <c r="B559" s="140" t="s">
        <v>5207</v>
      </c>
      <c r="C559" s="2">
        <v>-0.14411187506004</v>
      </c>
      <c r="D559" s="139">
        <v>7.4733237216870403E-6</v>
      </c>
      <c r="E559" s="139">
        <v>4.7086123348940299E-4</v>
      </c>
      <c r="F559" s="2" t="s">
        <v>15</v>
      </c>
      <c r="G559" s="138" t="s">
        <v>163</v>
      </c>
    </row>
    <row r="560" spans="1:7" ht="15" x14ac:dyDescent="0.25">
      <c r="A560" s="141" t="s">
        <v>5206</v>
      </c>
      <c r="B560" s="140" t="s">
        <v>5205</v>
      </c>
      <c r="C560" s="2">
        <v>0.243575724439584</v>
      </c>
      <c r="D560" s="139">
        <v>2.6054524233458601E-16</v>
      </c>
      <c r="E560" s="139">
        <v>1.0179152631865801E-13</v>
      </c>
      <c r="F560" s="2" t="s">
        <v>15</v>
      </c>
      <c r="G560" s="138" t="s">
        <v>163</v>
      </c>
    </row>
    <row r="561" spans="1:7" ht="15" x14ac:dyDescent="0.25">
      <c r="A561" s="141" t="s">
        <v>5206</v>
      </c>
      <c r="B561" s="140" t="s">
        <v>5205</v>
      </c>
      <c r="C561" s="2">
        <v>0.244577885259116</v>
      </c>
      <c r="D561" s="139">
        <v>2.3320440016570701E-16</v>
      </c>
      <c r="E561" s="139">
        <v>1.02085226172538E-13</v>
      </c>
      <c r="F561" s="2" t="s">
        <v>15</v>
      </c>
      <c r="G561" s="138" t="s">
        <v>165</v>
      </c>
    </row>
    <row r="562" spans="1:7" ht="15" x14ac:dyDescent="0.25">
      <c r="A562" s="141" t="s">
        <v>5203</v>
      </c>
      <c r="B562" s="140" t="s">
        <v>5204</v>
      </c>
      <c r="C562" s="2">
        <v>0.20870882016716799</v>
      </c>
      <c r="D562" s="139">
        <v>5.6893096134864697E-11</v>
      </c>
      <c r="E562" s="139">
        <v>1.04142215694141E-8</v>
      </c>
      <c r="F562" s="2" t="s">
        <v>64</v>
      </c>
      <c r="G562" s="138" t="s">
        <v>163</v>
      </c>
    </row>
    <row r="563" spans="1:7" ht="15" x14ac:dyDescent="0.25">
      <c r="A563" s="141" t="s">
        <v>5203</v>
      </c>
      <c r="B563" s="140" t="s">
        <v>5202</v>
      </c>
      <c r="C563" s="2">
        <v>-5.4609647505884297E-2</v>
      </c>
      <c r="D563" s="139">
        <v>6.1799775087922099E-6</v>
      </c>
      <c r="E563" s="139">
        <v>4.0240569967697699E-4</v>
      </c>
      <c r="F563" s="2" t="s">
        <v>15</v>
      </c>
      <c r="G563" s="138" t="s">
        <v>163</v>
      </c>
    </row>
    <row r="564" spans="1:7" ht="15" x14ac:dyDescent="0.25">
      <c r="A564" s="141" t="s">
        <v>5203</v>
      </c>
      <c r="B564" s="140" t="s">
        <v>5204</v>
      </c>
      <c r="C564" s="2">
        <v>0.17899538038711099</v>
      </c>
      <c r="D564" s="139">
        <v>3.3022767059080097E-8</v>
      </c>
      <c r="E564" s="139">
        <v>4.56496303582494E-6</v>
      </c>
      <c r="F564" s="2" t="s">
        <v>64</v>
      </c>
      <c r="G564" s="138" t="s">
        <v>165</v>
      </c>
    </row>
    <row r="565" spans="1:7" ht="15" x14ac:dyDescent="0.25">
      <c r="A565" s="141" t="s">
        <v>5203</v>
      </c>
      <c r="B565" s="140" t="s">
        <v>5202</v>
      </c>
      <c r="C565" s="2">
        <v>-4.2894837406510997E-2</v>
      </c>
      <c r="D565" s="139">
        <v>3.6406167458919098E-4</v>
      </c>
      <c r="E565" s="2">
        <v>1.3336234146562201E-2</v>
      </c>
      <c r="F565" s="2" t="s">
        <v>15</v>
      </c>
      <c r="G565" s="138" t="s">
        <v>165</v>
      </c>
    </row>
    <row r="566" spans="1:7" ht="15" x14ac:dyDescent="0.25">
      <c r="A566" s="141" t="s">
        <v>5201</v>
      </c>
      <c r="B566" s="140" t="s">
        <v>5200</v>
      </c>
      <c r="C566" s="2">
        <v>0.11729570085627899</v>
      </c>
      <c r="D566" s="139">
        <v>1.2275985917486901E-4</v>
      </c>
      <c r="E566" s="2">
        <v>4.93604005186081E-3</v>
      </c>
      <c r="F566" s="2" t="s">
        <v>15</v>
      </c>
      <c r="G566" s="138" t="s">
        <v>163</v>
      </c>
    </row>
    <row r="567" spans="1:7" ht="15" x14ac:dyDescent="0.25">
      <c r="A567" s="141" t="s">
        <v>5201</v>
      </c>
      <c r="B567" s="140" t="s">
        <v>5200</v>
      </c>
      <c r="C567" s="2">
        <v>9.7084537124018405E-2</v>
      </c>
      <c r="D567" s="2">
        <v>1.6479544770660699E-3</v>
      </c>
      <c r="E567" s="2">
        <v>4.0394607807774797E-2</v>
      </c>
      <c r="F567" s="2" t="s">
        <v>15</v>
      </c>
      <c r="G567" s="138" t="s">
        <v>165</v>
      </c>
    </row>
    <row r="568" spans="1:7" ht="15" x14ac:dyDescent="0.25">
      <c r="A568" s="141" t="s">
        <v>5199</v>
      </c>
      <c r="B568" s="140" t="s">
        <v>5198</v>
      </c>
      <c r="C568" s="2">
        <v>0.17599282956425799</v>
      </c>
      <c r="D568" s="139">
        <v>5.4039989253955298E-5</v>
      </c>
      <c r="E568" s="2">
        <v>3.9607506490103098E-3</v>
      </c>
      <c r="F568" s="2" t="s">
        <v>63</v>
      </c>
      <c r="G568" s="138" t="s">
        <v>164</v>
      </c>
    </row>
    <row r="569" spans="1:7" ht="15" x14ac:dyDescent="0.25">
      <c r="A569" s="141" t="s">
        <v>5197</v>
      </c>
      <c r="B569" s="140" t="s">
        <v>5196</v>
      </c>
      <c r="C569" s="2">
        <v>0.107468123861566</v>
      </c>
      <c r="D569" s="139">
        <v>3.3634184050866399E-9</v>
      </c>
      <c r="E569" s="139">
        <v>9.3098705831860998E-7</v>
      </c>
      <c r="F569" s="2" t="s">
        <v>72</v>
      </c>
      <c r="G569" s="138" t="s">
        <v>164</v>
      </c>
    </row>
    <row r="570" spans="1:7" ht="15" x14ac:dyDescent="0.25">
      <c r="A570" s="141" t="s">
        <v>5197</v>
      </c>
      <c r="B570" s="140" t="s">
        <v>5196</v>
      </c>
      <c r="C570" s="2">
        <v>0.107468123861566</v>
      </c>
      <c r="D570" s="139">
        <v>4.9342513295503503E-9</v>
      </c>
      <c r="E570" s="139">
        <v>7.8071151307614396E-7</v>
      </c>
      <c r="F570" s="2" t="s">
        <v>72</v>
      </c>
      <c r="G570" s="138" t="s">
        <v>165</v>
      </c>
    </row>
    <row r="571" spans="1:7" ht="15" x14ac:dyDescent="0.25">
      <c r="A571" s="141" t="s">
        <v>5195</v>
      </c>
      <c r="B571" s="140" t="s">
        <v>5194</v>
      </c>
      <c r="C571" s="2">
        <v>-0.19399869536855799</v>
      </c>
      <c r="D571" s="139">
        <v>2.4023502334215201E-7</v>
      </c>
      <c r="E571" s="139">
        <v>4.4331028881840102E-5</v>
      </c>
      <c r="F571" s="2" t="s">
        <v>15</v>
      </c>
      <c r="G571" s="138" t="s">
        <v>164</v>
      </c>
    </row>
    <row r="572" spans="1:7" ht="15" x14ac:dyDescent="0.25">
      <c r="A572" s="141" t="s">
        <v>5195</v>
      </c>
      <c r="B572" s="140" t="s">
        <v>5194</v>
      </c>
      <c r="C572" s="2">
        <v>0.121718931475029</v>
      </c>
      <c r="D572" s="2">
        <v>1.8478604511090401E-3</v>
      </c>
      <c r="E572" s="2">
        <v>3.9453177135587603E-2</v>
      </c>
      <c r="F572" s="2" t="s">
        <v>15</v>
      </c>
      <c r="G572" s="138" t="s">
        <v>163</v>
      </c>
    </row>
    <row r="573" spans="1:7" ht="15" x14ac:dyDescent="0.25">
      <c r="A573" s="141" t="s">
        <v>5193</v>
      </c>
      <c r="B573" s="140" t="s">
        <v>5192</v>
      </c>
      <c r="C573" s="2">
        <v>0.43103448275862</v>
      </c>
      <c r="D573" s="2">
        <v>2.00493381789791E-3</v>
      </c>
      <c r="E573" s="2">
        <v>4.1644571182789802E-2</v>
      </c>
      <c r="F573" s="2" t="s">
        <v>15</v>
      </c>
      <c r="G573" s="138" t="s">
        <v>163</v>
      </c>
    </row>
    <row r="574" spans="1:7" ht="15" x14ac:dyDescent="0.25">
      <c r="A574" s="141" t="s">
        <v>5191</v>
      </c>
      <c r="B574" s="140" t="s">
        <v>5190</v>
      </c>
      <c r="C574" s="2">
        <v>0.322925495557074</v>
      </c>
      <c r="D574" s="139">
        <v>3.6314542815937197E-18</v>
      </c>
      <c r="E574" s="139">
        <v>1.76031383842587E-15</v>
      </c>
      <c r="F574" s="2" t="s">
        <v>15</v>
      </c>
      <c r="G574" s="138" t="s">
        <v>163</v>
      </c>
    </row>
    <row r="575" spans="1:7" ht="15" x14ac:dyDescent="0.25">
      <c r="A575" s="141" t="s">
        <v>5191</v>
      </c>
      <c r="B575" s="140" t="s">
        <v>5190</v>
      </c>
      <c r="C575" s="2">
        <v>0.29603238866396703</v>
      </c>
      <c r="D575" s="139">
        <v>5.13809162023071E-14</v>
      </c>
      <c r="E575" s="139">
        <v>1.6259274265706001E-11</v>
      </c>
      <c r="F575" s="2" t="s">
        <v>15</v>
      </c>
      <c r="G575" s="138" t="s">
        <v>165</v>
      </c>
    </row>
    <row r="576" spans="1:7" ht="15" x14ac:dyDescent="0.25">
      <c r="A576" s="141" t="s">
        <v>5188</v>
      </c>
      <c r="B576" s="140" t="s">
        <v>5189</v>
      </c>
      <c r="C576" s="2">
        <v>0.203135593220338</v>
      </c>
      <c r="D576" s="139">
        <v>2.9855545690033099E-6</v>
      </c>
      <c r="E576" s="139">
        <v>2.12942442501991E-4</v>
      </c>
      <c r="F576" s="2" t="s">
        <v>15</v>
      </c>
      <c r="G576" s="138" t="s">
        <v>163</v>
      </c>
    </row>
    <row r="577" spans="1:7" ht="15" x14ac:dyDescent="0.25">
      <c r="A577" s="141" t="s">
        <v>5188</v>
      </c>
      <c r="B577" s="140" t="s">
        <v>5187</v>
      </c>
      <c r="C577" s="2">
        <v>0.21438263229307999</v>
      </c>
      <c r="D577" s="139">
        <v>2.0873564291546898E-5</v>
      </c>
      <c r="E577" s="2">
        <v>1.26908371786454E-3</v>
      </c>
      <c r="F577" s="2" t="s">
        <v>15</v>
      </c>
      <c r="G577" s="138" t="s">
        <v>165</v>
      </c>
    </row>
    <row r="578" spans="1:7" ht="15" x14ac:dyDescent="0.25">
      <c r="A578" s="141" t="s">
        <v>5186</v>
      </c>
      <c r="B578" s="140" t="s">
        <v>5185</v>
      </c>
      <c r="C578" s="2">
        <v>-1.4613470541099001E-2</v>
      </c>
      <c r="D578" s="139">
        <v>3.1123850029589898E-8</v>
      </c>
      <c r="E578" s="139">
        <v>7.4294628799990799E-6</v>
      </c>
      <c r="F578" s="2" t="s">
        <v>66</v>
      </c>
      <c r="G578" s="138" t="s">
        <v>164</v>
      </c>
    </row>
    <row r="579" spans="1:7" ht="15" x14ac:dyDescent="0.25">
      <c r="A579" s="141" t="s">
        <v>5186</v>
      </c>
      <c r="B579" s="140" t="s">
        <v>5185</v>
      </c>
      <c r="C579" s="139">
        <v>5.6528509567188503E-4</v>
      </c>
      <c r="D579" s="139">
        <v>4.0078369584382898E-5</v>
      </c>
      <c r="E579" s="2">
        <v>2.2068309793161801E-3</v>
      </c>
      <c r="F579" s="2" t="s">
        <v>66</v>
      </c>
      <c r="G579" s="138" t="s">
        <v>165</v>
      </c>
    </row>
    <row r="580" spans="1:7" ht="15" x14ac:dyDescent="0.25">
      <c r="A580" s="141" t="s">
        <v>5184</v>
      </c>
      <c r="B580" s="140" t="s">
        <v>5183</v>
      </c>
      <c r="C580" s="2">
        <v>-3.1263178016450899E-2</v>
      </c>
      <c r="D580" s="2">
        <v>2.07197168621685E-3</v>
      </c>
      <c r="E580" s="2">
        <v>4.2471363240730003E-2</v>
      </c>
      <c r="F580" s="2" t="s">
        <v>67</v>
      </c>
      <c r="G580" s="138" t="s">
        <v>163</v>
      </c>
    </row>
    <row r="581" spans="1:7" ht="15" x14ac:dyDescent="0.25">
      <c r="A581" s="141" t="s">
        <v>5182</v>
      </c>
      <c r="B581" s="140" t="s">
        <v>5181</v>
      </c>
      <c r="C581" s="2">
        <v>0.14035751676523001</v>
      </c>
      <c r="D581" s="139">
        <v>7.7457681198727906E-5</v>
      </c>
      <c r="E581" s="2">
        <v>3.3848618748879801E-3</v>
      </c>
      <c r="F581" s="2" t="s">
        <v>15</v>
      </c>
      <c r="G581" s="138" t="s">
        <v>163</v>
      </c>
    </row>
    <row r="582" spans="1:7" ht="15" x14ac:dyDescent="0.25">
      <c r="A582" s="141" t="s">
        <v>5180</v>
      </c>
      <c r="B582" s="140" t="s">
        <v>5179</v>
      </c>
      <c r="C582" s="2">
        <v>0.127190573272629</v>
      </c>
      <c r="D582" s="139">
        <v>3.9828863119424198E-5</v>
      </c>
      <c r="E582" s="2">
        <v>3.1573010839917701E-3</v>
      </c>
      <c r="F582" s="2" t="s">
        <v>67</v>
      </c>
      <c r="G582" s="138" t="s">
        <v>164</v>
      </c>
    </row>
    <row r="583" spans="1:7" ht="15" x14ac:dyDescent="0.25">
      <c r="A583" s="141" t="s">
        <v>5178</v>
      </c>
      <c r="B583" s="140" t="s">
        <v>5177</v>
      </c>
      <c r="C583" s="2">
        <v>-0.162162162162162</v>
      </c>
      <c r="D583" s="139">
        <v>5.3788635394658797E-4</v>
      </c>
      <c r="E583" s="2">
        <v>1.5909280453000999E-2</v>
      </c>
      <c r="F583" s="2" t="s">
        <v>15</v>
      </c>
      <c r="G583" s="138" t="s">
        <v>163</v>
      </c>
    </row>
    <row r="584" spans="1:7" ht="15" x14ac:dyDescent="0.25">
      <c r="A584" s="141" t="s">
        <v>5176</v>
      </c>
      <c r="B584" s="140" t="s">
        <v>5175</v>
      </c>
      <c r="C584" s="2">
        <v>0.65476190476190399</v>
      </c>
      <c r="D584" s="139">
        <v>1.38735493116269E-4</v>
      </c>
      <c r="E584" s="2">
        <v>8.3753104301443598E-3</v>
      </c>
      <c r="F584" s="2" t="s">
        <v>64</v>
      </c>
      <c r="G584" s="138" t="s">
        <v>164</v>
      </c>
    </row>
    <row r="585" spans="1:7" ht="15" x14ac:dyDescent="0.25">
      <c r="A585" s="141" t="s">
        <v>5173</v>
      </c>
      <c r="B585" s="140" t="s">
        <v>5174</v>
      </c>
      <c r="C585" s="2">
        <v>-0.83333333333333304</v>
      </c>
      <c r="D585" s="139">
        <v>2.39062677116406E-4</v>
      </c>
      <c r="E585" s="2">
        <v>8.3324961866831498E-3</v>
      </c>
      <c r="F585" s="2" t="s">
        <v>63</v>
      </c>
      <c r="G585" s="138" t="s">
        <v>163</v>
      </c>
    </row>
    <row r="586" spans="1:7" ht="15" x14ac:dyDescent="0.25">
      <c r="A586" s="141" t="s">
        <v>5173</v>
      </c>
      <c r="B586" s="140" t="s">
        <v>5172</v>
      </c>
      <c r="C586" s="2">
        <v>0.74660633484162897</v>
      </c>
      <c r="D586" s="2">
        <v>2.2435454038355301E-3</v>
      </c>
      <c r="E586" s="2">
        <v>4.4518338717925397E-2</v>
      </c>
      <c r="F586" s="2" t="s">
        <v>65</v>
      </c>
      <c r="G586" s="138" t="s">
        <v>163</v>
      </c>
    </row>
    <row r="587" spans="1:7" ht="15" x14ac:dyDescent="0.25">
      <c r="A587" s="141" t="s">
        <v>5170</v>
      </c>
      <c r="B587" s="140" t="s">
        <v>5171</v>
      </c>
      <c r="C587" s="2">
        <v>-9.3486888179908106E-2</v>
      </c>
      <c r="D587" s="139">
        <v>9.8137477073015396E-6</v>
      </c>
      <c r="E587" s="139">
        <v>5.9326711313239004E-4</v>
      </c>
      <c r="F587" s="2" t="s">
        <v>65</v>
      </c>
      <c r="G587" s="138" t="s">
        <v>163</v>
      </c>
    </row>
    <row r="588" spans="1:7" ht="15" x14ac:dyDescent="0.25">
      <c r="A588" s="141" t="s">
        <v>5170</v>
      </c>
      <c r="B588" s="140" t="s">
        <v>5169</v>
      </c>
      <c r="C588" s="2">
        <v>6.7440353097317801E-2</v>
      </c>
      <c r="D588" s="2">
        <v>1.62905163575772E-3</v>
      </c>
      <c r="E588" s="2">
        <v>3.6076189185781898E-2</v>
      </c>
      <c r="F588" s="2" t="s">
        <v>63</v>
      </c>
      <c r="G588" s="138" t="s">
        <v>163</v>
      </c>
    </row>
    <row r="589" spans="1:7" ht="15" x14ac:dyDescent="0.25">
      <c r="A589" s="141" t="s">
        <v>5168</v>
      </c>
      <c r="B589" s="140" t="s">
        <v>5167</v>
      </c>
      <c r="C589" s="2">
        <v>0.892405063291139</v>
      </c>
      <c r="D589" s="139">
        <v>8.5446601462195997E-15</v>
      </c>
      <c r="E589" s="139">
        <v>3.0327770100061799E-12</v>
      </c>
      <c r="F589" s="2" t="s">
        <v>63</v>
      </c>
      <c r="G589" s="138" t="s">
        <v>165</v>
      </c>
    </row>
    <row r="590" spans="1:7" ht="15" x14ac:dyDescent="0.25">
      <c r="A590" s="141" t="s">
        <v>5166</v>
      </c>
      <c r="B590" s="140" t="s">
        <v>5165</v>
      </c>
      <c r="C590" s="2">
        <v>6.4862581067663697E-2</v>
      </c>
      <c r="D590" s="139">
        <v>7.72908450714218E-4</v>
      </c>
      <c r="E590" s="2">
        <v>2.3387604214296E-2</v>
      </c>
      <c r="F590" s="2" t="s">
        <v>15</v>
      </c>
      <c r="G590" s="138" t="s">
        <v>165</v>
      </c>
    </row>
    <row r="591" spans="1:7" ht="15" x14ac:dyDescent="0.25">
      <c r="A591" s="141" t="s">
        <v>5164</v>
      </c>
      <c r="B591" s="140" t="s">
        <v>5163</v>
      </c>
      <c r="C591" s="2">
        <v>8.2987425775494006E-2</v>
      </c>
      <c r="D591" s="2">
        <v>1.3131797872114001E-3</v>
      </c>
      <c r="E591" s="2">
        <v>4.3423345156798403E-2</v>
      </c>
      <c r="F591" s="2" t="s">
        <v>67</v>
      </c>
      <c r="G591" s="138" t="s">
        <v>164</v>
      </c>
    </row>
    <row r="592" spans="1:7" ht="15" x14ac:dyDescent="0.25">
      <c r="A592" s="141" t="s">
        <v>5164</v>
      </c>
      <c r="B592" s="140" t="s">
        <v>5163</v>
      </c>
      <c r="C592" s="2">
        <v>-8.3654887852826501E-2</v>
      </c>
      <c r="D592" s="2">
        <v>1.28922361494682E-3</v>
      </c>
      <c r="E592" s="2">
        <v>3.0375083118675102E-2</v>
      </c>
      <c r="F592" s="2" t="s">
        <v>67</v>
      </c>
      <c r="G592" s="138" t="s">
        <v>163</v>
      </c>
    </row>
    <row r="593" spans="1:7" ht="15" x14ac:dyDescent="0.25">
      <c r="A593" s="141" t="s">
        <v>5162</v>
      </c>
      <c r="B593" s="140" t="s">
        <v>5161</v>
      </c>
      <c r="C593" s="2">
        <v>8.9622641509433901E-2</v>
      </c>
      <c r="D593" s="139">
        <v>1.7273626458446301E-5</v>
      </c>
      <c r="E593" s="139">
        <v>9.5391233370525398E-4</v>
      </c>
      <c r="F593" s="2" t="s">
        <v>67</v>
      </c>
      <c r="G593" s="138" t="s">
        <v>163</v>
      </c>
    </row>
    <row r="594" spans="1:7" ht="15" x14ac:dyDescent="0.25">
      <c r="A594" s="141" t="s">
        <v>5160</v>
      </c>
      <c r="B594" s="140" t="s">
        <v>5159</v>
      </c>
      <c r="C594" s="2">
        <v>-9.2170080373347105E-2</v>
      </c>
      <c r="D594" s="139">
        <v>8.7398915925853402E-4</v>
      </c>
      <c r="E594" s="2">
        <v>2.5477608510460999E-2</v>
      </c>
      <c r="F594" s="2" t="s">
        <v>70</v>
      </c>
      <c r="G594" s="138" t="s">
        <v>165</v>
      </c>
    </row>
    <row r="595" spans="1:7" ht="15" x14ac:dyDescent="0.25">
      <c r="A595" s="141" t="s">
        <v>5158</v>
      </c>
      <c r="B595" s="140" t="s">
        <v>5157</v>
      </c>
      <c r="C595" s="2">
        <v>-6.5582128290693306E-2</v>
      </c>
      <c r="D595" s="139">
        <v>7.7849025515292099E-4</v>
      </c>
      <c r="E595" s="2">
        <v>2.35023523581511E-2</v>
      </c>
      <c r="F595" s="2" t="s">
        <v>66</v>
      </c>
      <c r="G595" s="138" t="s">
        <v>165</v>
      </c>
    </row>
    <row r="596" spans="1:7" ht="15" x14ac:dyDescent="0.25">
      <c r="A596" s="141" t="s">
        <v>5156</v>
      </c>
      <c r="B596" s="140" t="s">
        <v>5155</v>
      </c>
      <c r="C596" s="2">
        <v>-5.2076466710613001E-2</v>
      </c>
      <c r="D596" s="139">
        <v>6.5262178868056996E-7</v>
      </c>
      <c r="E596" s="139">
        <v>1.05469356022855E-4</v>
      </c>
      <c r="F596" s="2" t="s">
        <v>63</v>
      </c>
      <c r="G596" s="138" t="s">
        <v>164</v>
      </c>
    </row>
    <row r="597" spans="1:7" ht="15" x14ac:dyDescent="0.25">
      <c r="A597" s="141" t="s">
        <v>5156</v>
      </c>
      <c r="B597" s="140" t="s">
        <v>5155</v>
      </c>
      <c r="C597" s="2">
        <v>-0.161670761670761</v>
      </c>
      <c r="D597" s="139">
        <v>1.53236859806929E-4</v>
      </c>
      <c r="E597" s="2">
        <v>5.83861432650101E-3</v>
      </c>
      <c r="F597" s="2" t="s">
        <v>63</v>
      </c>
      <c r="G597" s="138" t="s">
        <v>163</v>
      </c>
    </row>
    <row r="598" spans="1:7" ht="15" x14ac:dyDescent="0.25">
      <c r="A598" s="141" t="s">
        <v>5154</v>
      </c>
      <c r="B598" s="140" t="s">
        <v>5153</v>
      </c>
      <c r="C598" s="2">
        <v>-0.179179179179179</v>
      </c>
      <c r="D598" s="2">
        <v>2.1536016140509002E-3</v>
      </c>
      <c r="E598" s="2">
        <v>4.3475744898915897E-2</v>
      </c>
      <c r="F598" s="2" t="s">
        <v>64</v>
      </c>
      <c r="G598" s="138" t="s">
        <v>163</v>
      </c>
    </row>
    <row r="599" spans="1:7" ht="15" x14ac:dyDescent="0.25">
      <c r="A599" s="141" t="s">
        <v>5152</v>
      </c>
      <c r="B599" s="140" t="s">
        <v>5151</v>
      </c>
      <c r="C599" s="2">
        <v>7.6264957853878101E-2</v>
      </c>
      <c r="D599" s="2">
        <v>2.2160656983315598E-3</v>
      </c>
      <c r="E599" s="2">
        <v>4.9541535663549303E-2</v>
      </c>
      <c r="F599" s="2" t="s">
        <v>15</v>
      </c>
      <c r="G599" s="138" t="s">
        <v>165</v>
      </c>
    </row>
    <row r="600" spans="1:7" ht="15" x14ac:dyDescent="0.25">
      <c r="A600" s="141" t="s">
        <v>5149</v>
      </c>
      <c r="B600" s="140" t="s">
        <v>5150</v>
      </c>
      <c r="C600" s="2">
        <v>4.8320901781420803E-2</v>
      </c>
      <c r="D600" s="139">
        <v>9.3120202736223705E-4</v>
      </c>
      <c r="E600" s="2">
        <v>3.4612779357054299E-2</v>
      </c>
      <c r="F600" s="2" t="s">
        <v>67</v>
      </c>
      <c r="G600" s="138" t="s">
        <v>164</v>
      </c>
    </row>
    <row r="601" spans="1:7" ht="15" x14ac:dyDescent="0.25">
      <c r="A601" s="141" t="s">
        <v>5149</v>
      </c>
      <c r="B601" s="140" t="s">
        <v>5148</v>
      </c>
      <c r="C601" s="2">
        <v>0.120340887806705</v>
      </c>
      <c r="D601" s="139">
        <v>2.5285009700699499E-4</v>
      </c>
      <c r="E601" s="2">
        <v>8.6858322037468797E-3</v>
      </c>
      <c r="F601" s="2" t="s">
        <v>15</v>
      </c>
      <c r="G601" s="138" t="s">
        <v>163</v>
      </c>
    </row>
    <row r="602" spans="1:7" ht="15" x14ac:dyDescent="0.25">
      <c r="A602" s="141" t="s">
        <v>5147</v>
      </c>
      <c r="B602" s="140" t="s">
        <v>5146</v>
      </c>
      <c r="C602" s="2">
        <v>-0.165128205128205</v>
      </c>
      <c r="D602" s="139">
        <v>9.9441617084924504E-4</v>
      </c>
      <c r="E602" s="2">
        <v>2.4790956984698902E-2</v>
      </c>
      <c r="F602" s="2" t="s">
        <v>15</v>
      </c>
      <c r="G602" s="138" t="s">
        <v>163</v>
      </c>
    </row>
    <row r="603" spans="1:7" ht="15" x14ac:dyDescent="0.25">
      <c r="A603" s="141" t="s">
        <v>5145</v>
      </c>
      <c r="B603" s="140" t="s">
        <v>5144</v>
      </c>
      <c r="C603" s="2">
        <v>9.9086499217519206E-2</v>
      </c>
      <c r="D603" s="2">
        <v>1.2333851243164599E-3</v>
      </c>
      <c r="E603" s="2">
        <v>4.1672578687912597E-2</v>
      </c>
      <c r="F603" s="2" t="s">
        <v>67</v>
      </c>
      <c r="G603" s="138" t="s">
        <v>164</v>
      </c>
    </row>
    <row r="604" spans="1:7" ht="15" x14ac:dyDescent="0.25">
      <c r="A604" s="141" t="s">
        <v>5145</v>
      </c>
      <c r="B604" s="140" t="s">
        <v>5144</v>
      </c>
      <c r="C604" s="2">
        <v>6.4865866654311197E-2</v>
      </c>
      <c r="D604" s="139">
        <v>6.3606902303458299E-4</v>
      </c>
      <c r="E604" s="2">
        <v>2.0307771273858698E-2</v>
      </c>
      <c r="F604" s="2" t="s">
        <v>67</v>
      </c>
      <c r="G604" s="138" t="s">
        <v>165</v>
      </c>
    </row>
    <row r="605" spans="1:7" ht="15" x14ac:dyDescent="0.25">
      <c r="A605" s="141" t="s">
        <v>5143</v>
      </c>
      <c r="B605" s="140" t="s">
        <v>5142</v>
      </c>
      <c r="C605" s="2">
        <v>-7.8706888281532203E-2</v>
      </c>
      <c r="D605" s="2">
        <v>1.04714078084226E-3</v>
      </c>
      <c r="E605" s="2">
        <v>3.7119286071845697E-2</v>
      </c>
      <c r="F605" s="2" t="s">
        <v>70</v>
      </c>
      <c r="G605" s="138" t="s">
        <v>164</v>
      </c>
    </row>
    <row r="606" spans="1:7" ht="15" x14ac:dyDescent="0.25">
      <c r="A606" s="141" t="s">
        <v>5141</v>
      </c>
      <c r="B606" s="140" t="s">
        <v>5140</v>
      </c>
      <c r="C606" s="2">
        <v>0.11935925299847</v>
      </c>
      <c r="D606" s="139">
        <v>3.1604830451200798E-4</v>
      </c>
      <c r="E606" s="2">
        <v>1.56932458685075E-2</v>
      </c>
      <c r="F606" s="2" t="s">
        <v>15</v>
      </c>
      <c r="G606" s="138" t="s">
        <v>164</v>
      </c>
    </row>
    <row r="607" spans="1:7" ht="15" x14ac:dyDescent="0.25">
      <c r="A607" s="141" t="s">
        <v>5139</v>
      </c>
      <c r="B607" s="140" t="s">
        <v>5138</v>
      </c>
      <c r="C607" s="2">
        <v>-0.391774891774891</v>
      </c>
      <c r="D607" s="139">
        <v>1.6933662416190401E-5</v>
      </c>
      <c r="E607" s="2">
        <v>1.0614860223418601E-3</v>
      </c>
      <c r="F607" s="2" t="s">
        <v>67</v>
      </c>
      <c r="G607" s="138" t="s">
        <v>165</v>
      </c>
    </row>
    <row r="608" spans="1:7" ht="15" x14ac:dyDescent="0.25">
      <c r="A608" s="141" t="s">
        <v>5136</v>
      </c>
      <c r="B608" s="140" t="s">
        <v>5137</v>
      </c>
      <c r="C608" s="2">
        <v>-0.13971255312037401</v>
      </c>
      <c r="D608" s="139">
        <v>2.09124808939867E-7</v>
      </c>
      <c r="E608" s="139">
        <v>2.0125187495624899E-5</v>
      </c>
      <c r="F608" s="2" t="s">
        <v>67</v>
      </c>
      <c r="G608" s="138" t="s">
        <v>163</v>
      </c>
    </row>
    <row r="609" spans="1:7" ht="15" x14ac:dyDescent="0.25">
      <c r="A609" s="141" t="s">
        <v>5136</v>
      </c>
      <c r="B609" s="140" t="s">
        <v>5135</v>
      </c>
      <c r="C609" s="2">
        <v>-8.5759561667382897E-2</v>
      </c>
      <c r="D609" s="139">
        <v>5.5661493925190301E-4</v>
      </c>
      <c r="E609" s="2">
        <v>1.8458953761933301E-2</v>
      </c>
      <c r="F609" s="2" t="s">
        <v>15</v>
      </c>
      <c r="G609" s="138" t="s">
        <v>165</v>
      </c>
    </row>
    <row r="610" spans="1:7" ht="15" x14ac:dyDescent="0.25">
      <c r="A610" s="141" t="s">
        <v>5134</v>
      </c>
      <c r="B610" s="140" t="s">
        <v>5133</v>
      </c>
      <c r="C610" s="2">
        <v>-0.12436209468477601</v>
      </c>
      <c r="D610" s="139">
        <v>7.89655530709809E-4</v>
      </c>
      <c r="E610" s="2">
        <v>2.3649147678555402E-2</v>
      </c>
      <c r="F610" s="2" t="s">
        <v>15</v>
      </c>
      <c r="G610" s="138" t="s">
        <v>165</v>
      </c>
    </row>
    <row r="611" spans="1:7" ht="15" x14ac:dyDescent="0.25">
      <c r="A611" s="141" t="s">
        <v>5132</v>
      </c>
      <c r="B611" s="140" t="s">
        <v>5131</v>
      </c>
      <c r="C611" s="2">
        <v>-5.4861111111111097E-2</v>
      </c>
      <c r="D611" s="139">
        <v>4.4549066611622098E-4</v>
      </c>
      <c r="E611" s="2">
        <v>2.0019381073709801E-2</v>
      </c>
      <c r="F611" s="2" t="s">
        <v>67</v>
      </c>
      <c r="G611" s="138" t="s">
        <v>164</v>
      </c>
    </row>
    <row r="612" spans="1:7" ht="15" x14ac:dyDescent="0.25">
      <c r="A612" s="141" t="s">
        <v>5129</v>
      </c>
      <c r="B612" s="140" t="s">
        <v>5130</v>
      </c>
      <c r="C612" s="2">
        <v>0.55752212389380496</v>
      </c>
      <c r="D612" s="139">
        <v>5.4638027228738597E-14</v>
      </c>
      <c r="E612" s="139">
        <v>1.48979687577027E-11</v>
      </c>
      <c r="F612" s="2" t="s">
        <v>63</v>
      </c>
      <c r="G612" s="138" t="s">
        <v>163</v>
      </c>
    </row>
    <row r="613" spans="1:7" ht="15" x14ac:dyDescent="0.25">
      <c r="A613" s="141" t="s">
        <v>5129</v>
      </c>
      <c r="B613" s="140" t="s">
        <v>5128</v>
      </c>
      <c r="C613" s="2">
        <v>-0.56756756756756699</v>
      </c>
      <c r="D613" s="139">
        <v>1.1168688365727401E-11</v>
      </c>
      <c r="E613" s="139">
        <v>2.2488583589329301E-9</v>
      </c>
      <c r="F613" s="2" t="s">
        <v>65</v>
      </c>
      <c r="G613" s="138" t="s">
        <v>163</v>
      </c>
    </row>
    <row r="614" spans="1:7" ht="15" x14ac:dyDescent="0.25">
      <c r="A614" s="141" t="s">
        <v>5129</v>
      </c>
      <c r="B614" s="140" t="s">
        <v>5130</v>
      </c>
      <c r="C614" s="2">
        <v>0.55752212389380496</v>
      </c>
      <c r="D614" s="139">
        <v>1.14064342611232E-15</v>
      </c>
      <c r="E614" s="139">
        <v>4.5392423616424601E-13</v>
      </c>
      <c r="F614" s="2" t="s">
        <v>63</v>
      </c>
      <c r="G614" s="138" t="s">
        <v>165</v>
      </c>
    </row>
    <row r="615" spans="1:7" ht="15" x14ac:dyDescent="0.25">
      <c r="A615" s="141" t="s">
        <v>5129</v>
      </c>
      <c r="B615" s="140" t="s">
        <v>5128</v>
      </c>
      <c r="C615" s="2">
        <v>-0.56756756756756699</v>
      </c>
      <c r="D615" s="139">
        <v>5.51000307583063E-13</v>
      </c>
      <c r="E615" s="139">
        <v>1.62607000883923E-10</v>
      </c>
      <c r="F615" s="2" t="s">
        <v>65</v>
      </c>
      <c r="G615" s="138" t="s">
        <v>165</v>
      </c>
    </row>
    <row r="616" spans="1:7" ht="15" x14ac:dyDescent="0.25">
      <c r="A616" s="141" t="s">
        <v>5127</v>
      </c>
      <c r="B616" s="140" t="s">
        <v>5126</v>
      </c>
      <c r="C616" s="2">
        <v>8.6106069772131394E-2</v>
      </c>
      <c r="D616" s="139">
        <v>5.4757400055608502E-4</v>
      </c>
      <c r="E616" s="2">
        <v>1.6104828133209001E-2</v>
      </c>
      <c r="F616" s="2" t="s">
        <v>72</v>
      </c>
      <c r="G616" s="138" t="s">
        <v>163</v>
      </c>
    </row>
    <row r="617" spans="1:7" ht="15" x14ac:dyDescent="0.25">
      <c r="A617" s="141" t="s">
        <v>5127</v>
      </c>
      <c r="B617" s="140" t="s">
        <v>5126</v>
      </c>
      <c r="C617" s="2">
        <v>9.8220904373610002E-2</v>
      </c>
      <c r="D617" s="2">
        <v>1.6946861962313E-3</v>
      </c>
      <c r="E617" s="2">
        <v>4.1091279603477103E-2</v>
      </c>
      <c r="F617" s="2" t="s">
        <v>72</v>
      </c>
      <c r="G617" s="138" t="s">
        <v>165</v>
      </c>
    </row>
    <row r="618" spans="1:7" ht="15" x14ac:dyDescent="0.25">
      <c r="A618" s="141" t="s">
        <v>5124</v>
      </c>
      <c r="B618" s="140" t="s">
        <v>5125</v>
      </c>
      <c r="C618" s="2">
        <v>0.49333333333333301</v>
      </c>
      <c r="D618" s="2">
        <v>1.0291740729913E-3</v>
      </c>
      <c r="E618" s="2">
        <v>2.87872811790379E-2</v>
      </c>
      <c r="F618" s="2" t="s">
        <v>63</v>
      </c>
      <c r="G618" s="138" t="s">
        <v>165</v>
      </c>
    </row>
    <row r="619" spans="1:7" ht="15" x14ac:dyDescent="0.25">
      <c r="A619" s="141" t="s">
        <v>5124</v>
      </c>
      <c r="B619" s="140" t="s">
        <v>5123</v>
      </c>
      <c r="C619" s="2">
        <v>0.49333333333333301</v>
      </c>
      <c r="D619" s="2">
        <v>1.0416670101566299E-3</v>
      </c>
      <c r="E619" s="2">
        <v>2.90131325787529E-2</v>
      </c>
      <c r="F619" s="2" t="s">
        <v>66</v>
      </c>
      <c r="G619" s="138" t="s">
        <v>165</v>
      </c>
    </row>
    <row r="620" spans="1:7" ht="15" x14ac:dyDescent="0.25">
      <c r="A620" s="141" t="s">
        <v>5122</v>
      </c>
      <c r="B620" s="140" t="s">
        <v>5121</v>
      </c>
      <c r="C620" s="2">
        <v>-0.13017241379310299</v>
      </c>
      <c r="D620" s="2">
        <v>1.9156799288831199E-3</v>
      </c>
      <c r="E620" s="2">
        <v>4.4605791961094897E-2</v>
      </c>
      <c r="F620" s="2" t="s">
        <v>66</v>
      </c>
      <c r="G620" s="138" t="s">
        <v>165</v>
      </c>
    </row>
    <row r="621" spans="1:7" ht="15" x14ac:dyDescent="0.25">
      <c r="A621" s="141" t="s">
        <v>5120</v>
      </c>
      <c r="B621" s="140" t="s">
        <v>5119</v>
      </c>
      <c r="C621" s="2">
        <v>-0.27266406160211398</v>
      </c>
      <c r="D621" s="139">
        <v>7.5972423829201796E-11</v>
      </c>
      <c r="E621" s="139">
        <v>1.3810098376063799E-8</v>
      </c>
      <c r="F621" s="2" t="s">
        <v>67</v>
      </c>
      <c r="G621" s="138" t="s">
        <v>163</v>
      </c>
    </row>
    <row r="622" spans="1:7" ht="15" x14ac:dyDescent="0.25">
      <c r="A622" s="141" t="s">
        <v>5120</v>
      </c>
      <c r="B622" s="140" t="s">
        <v>5119</v>
      </c>
      <c r="C622" s="2">
        <v>-0.29617739037860102</v>
      </c>
      <c r="D622" s="139">
        <v>3.67656527402648E-9</v>
      </c>
      <c r="E622" s="139">
        <v>5.8524234498366995E-7</v>
      </c>
      <c r="F622" s="2" t="s">
        <v>67</v>
      </c>
      <c r="G622" s="138" t="s">
        <v>165</v>
      </c>
    </row>
    <row r="623" spans="1:7" ht="15" x14ac:dyDescent="0.25">
      <c r="A623" s="141" t="s">
        <v>5118</v>
      </c>
      <c r="B623" s="140" t="s">
        <v>5117</v>
      </c>
      <c r="C623" s="2">
        <v>0.100806451612903</v>
      </c>
      <c r="D623" s="139">
        <v>1.6107749475609599E-5</v>
      </c>
      <c r="E623" s="139">
        <v>9.0093258605461295E-4</v>
      </c>
      <c r="F623" s="2" t="s">
        <v>72</v>
      </c>
      <c r="G623" s="138" t="s">
        <v>163</v>
      </c>
    </row>
    <row r="624" spans="1:7" ht="15" x14ac:dyDescent="0.25">
      <c r="A624" s="141" t="s">
        <v>5115</v>
      </c>
      <c r="B624" s="140" t="s">
        <v>5116</v>
      </c>
      <c r="C624" s="2">
        <v>0.123711340206185</v>
      </c>
      <c r="D624" s="139">
        <v>1.01667372592445E-4</v>
      </c>
      <c r="E624" s="2">
        <v>6.6464406218161897E-3</v>
      </c>
      <c r="F624" s="2" t="s">
        <v>64</v>
      </c>
      <c r="G624" s="138" t="s">
        <v>164</v>
      </c>
    </row>
    <row r="625" spans="1:7" ht="15" x14ac:dyDescent="0.25">
      <c r="A625" s="141" t="s">
        <v>5115</v>
      </c>
      <c r="B625" s="140" t="s">
        <v>5114</v>
      </c>
      <c r="C625" s="2">
        <v>0.13970588235294101</v>
      </c>
      <c r="D625" s="139">
        <v>2.19863816318441E-10</v>
      </c>
      <c r="E625" s="139">
        <v>4.0955483231233103E-8</v>
      </c>
      <c r="F625" s="2" t="s">
        <v>64</v>
      </c>
      <c r="G625" s="138" t="s">
        <v>165</v>
      </c>
    </row>
    <row r="626" spans="1:7" ht="15" x14ac:dyDescent="0.25">
      <c r="A626" s="141" t="s">
        <v>5113</v>
      </c>
      <c r="B626" s="140" t="s">
        <v>5112</v>
      </c>
      <c r="C626" s="2">
        <v>0.19447657605552299</v>
      </c>
      <c r="D626" s="2">
        <v>1.4434642028191E-3</v>
      </c>
      <c r="E626" s="2">
        <v>3.6772635583941497E-2</v>
      </c>
      <c r="F626" s="2" t="s">
        <v>15</v>
      </c>
      <c r="G626" s="138" t="s">
        <v>165</v>
      </c>
    </row>
    <row r="627" spans="1:7" ht="15" x14ac:dyDescent="0.25">
      <c r="A627" s="141" t="s">
        <v>5111</v>
      </c>
      <c r="B627" s="140" t="s">
        <v>5110</v>
      </c>
      <c r="C627" s="2">
        <v>0.17959993892197201</v>
      </c>
      <c r="D627" s="139">
        <v>1.6982550713057299E-4</v>
      </c>
      <c r="E627" s="139">
        <v>6.3310040364179801E-3</v>
      </c>
      <c r="F627" s="2" t="s">
        <v>15</v>
      </c>
      <c r="G627" s="138" t="s">
        <v>163</v>
      </c>
    </row>
    <row r="628" spans="1:7" ht="15" x14ac:dyDescent="0.25">
      <c r="A628" s="141" t="s">
        <v>5111</v>
      </c>
      <c r="B628" s="140" t="s">
        <v>5110</v>
      </c>
      <c r="C628" s="2">
        <v>0.19532298255702499</v>
      </c>
      <c r="D628" s="139">
        <v>1.00787286325456E-4</v>
      </c>
      <c r="E628" s="2">
        <v>4.8306169257994703E-3</v>
      </c>
      <c r="F628" s="2" t="s">
        <v>15</v>
      </c>
      <c r="G628" s="138" t="s">
        <v>165</v>
      </c>
    </row>
    <row r="629" spans="1:7" ht="15" x14ac:dyDescent="0.25">
      <c r="A629" s="141" t="s">
        <v>5108</v>
      </c>
      <c r="B629" s="140" t="s">
        <v>5109</v>
      </c>
      <c r="C629" s="2">
        <v>0.39496833216045002</v>
      </c>
      <c r="D629" s="139">
        <v>2.7341397739031502E-12</v>
      </c>
      <c r="E629" s="139">
        <v>5.9147803902222295E-10</v>
      </c>
      <c r="F629" s="2" t="s">
        <v>15</v>
      </c>
      <c r="G629" s="138" t="s">
        <v>163</v>
      </c>
    </row>
    <row r="630" spans="1:7" ht="15" x14ac:dyDescent="0.25">
      <c r="A630" s="141" t="s">
        <v>5108</v>
      </c>
      <c r="B630" s="140" t="s">
        <v>5107</v>
      </c>
      <c r="C630" s="2">
        <v>-0.13978494623655899</v>
      </c>
      <c r="D630" s="2">
        <v>1.46142288814927E-3</v>
      </c>
      <c r="E630" s="2">
        <v>3.3232772559778301E-2</v>
      </c>
      <c r="F630" s="2" t="s">
        <v>65</v>
      </c>
      <c r="G630" s="138" t="s">
        <v>163</v>
      </c>
    </row>
    <row r="631" spans="1:7" ht="15" x14ac:dyDescent="0.25">
      <c r="A631" s="141" t="s">
        <v>5108</v>
      </c>
      <c r="B631" s="140" t="s">
        <v>5109</v>
      </c>
      <c r="C631" s="2">
        <v>0.386124794745484</v>
      </c>
      <c r="D631" s="139">
        <v>5.4353409476654401E-12</v>
      </c>
      <c r="E631" s="139">
        <v>1.3341984111255401E-9</v>
      </c>
      <c r="F631" s="2" t="s">
        <v>15</v>
      </c>
      <c r="G631" s="138" t="s">
        <v>165</v>
      </c>
    </row>
    <row r="632" spans="1:7" ht="15" x14ac:dyDescent="0.25">
      <c r="A632" s="141" t="s">
        <v>5108</v>
      </c>
      <c r="B632" s="140" t="s">
        <v>5107</v>
      </c>
      <c r="C632" s="2">
        <v>-0.13978494623655899</v>
      </c>
      <c r="D632" s="2">
        <v>1.5659007822679E-3</v>
      </c>
      <c r="E632" s="2">
        <v>3.9088905696217001E-2</v>
      </c>
      <c r="F632" s="2" t="s">
        <v>65</v>
      </c>
      <c r="G632" s="138" t="s">
        <v>165</v>
      </c>
    </row>
    <row r="633" spans="1:7" ht="15" x14ac:dyDescent="0.25">
      <c r="A633" s="141" t="s">
        <v>5106</v>
      </c>
      <c r="B633" s="140" t="s">
        <v>5105</v>
      </c>
      <c r="C633" s="2">
        <v>0.311892185417386</v>
      </c>
      <c r="D633" s="139">
        <v>3.8919948233923098E-14</v>
      </c>
      <c r="E633" s="139">
        <v>1.0837963457140101E-11</v>
      </c>
      <c r="F633" s="2" t="s">
        <v>67</v>
      </c>
      <c r="G633" s="138" t="s">
        <v>163</v>
      </c>
    </row>
    <row r="634" spans="1:7" ht="15" x14ac:dyDescent="0.25">
      <c r="A634" s="141" t="s">
        <v>5106</v>
      </c>
      <c r="B634" s="140" t="s">
        <v>5105</v>
      </c>
      <c r="C634" s="2">
        <v>0.24410058027079301</v>
      </c>
      <c r="D634" s="139">
        <v>6.8185806622672195E-11</v>
      </c>
      <c r="E634" s="139">
        <v>1.38829473716626E-8</v>
      </c>
      <c r="F634" s="2" t="s">
        <v>67</v>
      </c>
      <c r="G634" s="138" t="s">
        <v>165</v>
      </c>
    </row>
    <row r="635" spans="1:7" ht="15" x14ac:dyDescent="0.25">
      <c r="A635" s="141" t="s">
        <v>5104</v>
      </c>
      <c r="B635" s="140" t="s">
        <v>5103</v>
      </c>
      <c r="C635" s="139">
        <v>4.94925182856764E-5</v>
      </c>
      <c r="D635" s="139">
        <v>5.15618954060475E-7</v>
      </c>
      <c r="E635" s="139">
        <v>4.49894724716233E-5</v>
      </c>
      <c r="F635" s="2" t="s">
        <v>72</v>
      </c>
      <c r="G635" s="138" t="s">
        <v>163</v>
      </c>
    </row>
    <row r="636" spans="1:7" ht="15" x14ac:dyDescent="0.25">
      <c r="A636" s="141" t="s">
        <v>5104</v>
      </c>
      <c r="B636" s="140" t="s">
        <v>5103</v>
      </c>
      <c r="C636" s="139">
        <v>2.6864897880107802E-4</v>
      </c>
      <c r="D636" s="139">
        <v>2.20414321820036E-4</v>
      </c>
      <c r="E636" s="2">
        <v>9.1600983585494507E-3</v>
      </c>
      <c r="F636" s="2" t="s">
        <v>72</v>
      </c>
      <c r="G636" s="138" t="s">
        <v>165</v>
      </c>
    </row>
    <row r="637" spans="1:7" ht="15" x14ac:dyDescent="0.25">
      <c r="A637" s="141" t="s">
        <v>5102</v>
      </c>
      <c r="B637" s="140" t="s">
        <v>5101</v>
      </c>
      <c r="C637" s="2">
        <v>0.218839601956485</v>
      </c>
      <c r="D637" s="139">
        <v>9.9617117484660498E-4</v>
      </c>
      <c r="E637" s="2">
        <v>3.62002483216953E-2</v>
      </c>
      <c r="F637" s="2" t="s">
        <v>67</v>
      </c>
      <c r="G637" s="138" t="s">
        <v>164</v>
      </c>
    </row>
    <row r="638" spans="1:7" ht="15" x14ac:dyDescent="0.25">
      <c r="A638" s="141" t="s">
        <v>5100</v>
      </c>
      <c r="B638" s="140" t="s">
        <v>5099</v>
      </c>
      <c r="C638" s="2">
        <v>7.3340687626401904E-2</v>
      </c>
      <c r="D638" s="2">
        <v>1.4087100610841901E-3</v>
      </c>
      <c r="E638" s="2">
        <v>3.6062153756701999E-2</v>
      </c>
      <c r="F638" s="2" t="s">
        <v>67</v>
      </c>
      <c r="G638" s="138" t="s">
        <v>165</v>
      </c>
    </row>
    <row r="639" spans="1:7" ht="15" x14ac:dyDescent="0.25">
      <c r="A639" s="141" t="s">
        <v>5098</v>
      </c>
      <c r="B639" s="140" t="s">
        <v>5097</v>
      </c>
      <c r="C639" s="2">
        <v>0.40736842105263099</v>
      </c>
      <c r="D639" s="2">
        <v>1.46803113939885E-3</v>
      </c>
      <c r="E639" s="2">
        <v>3.7196359235571103E-2</v>
      </c>
      <c r="F639" s="2" t="s">
        <v>64</v>
      </c>
      <c r="G639" s="138" t="s">
        <v>165</v>
      </c>
    </row>
    <row r="640" spans="1:7" ht="15" x14ac:dyDescent="0.25">
      <c r="A640" s="141" t="s">
        <v>169</v>
      </c>
      <c r="B640" s="140" t="s">
        <v>170</v>
      </c>
      <c r="C640" s="2">
        <v>-5.9315967389143E-2</v>
      </c>
      <c r="D640" s="2">
        <v>1.02088113437902E-3</v>
      </c>
      <c r="E640" s="2">
        <v>2.5305477815819499E-2</v>
      </c>
      <c r="F640" s="2" t="s">
        <v>67</v>
      </c>
      <c r="G640" s="138" t="s">
        <v>163</v>
      </c>
    </row>
    <row r="641" spans="1:7" ht="15" x14ac:dyDescent="0.25">
      <c r="A641" s="141" t="s">
        <v>5096</v>
      </c>
      <c r="B641" s="140" t="s">
        <v>5095</v>
      </c>
      <c r="C641" s="2">
        <v>9.5220499776578496E-2</v>
      </c>
      <c r="D641" s="2">
        <v>1.9610263145896701E-3</v>
      </c>
      <c r="E641" s="2">
        <v>4.0967138715641803E-2</v>
      </c>
      <c r="F641" s="2" t="s">
        <v>15</v>
      </c>
      <c r="G641" s="138" t="s">
        <v>163</v>
      </c>
    </row>
    <row r="642" spans="1:7" ht="15" x14ac:dyDescent="0.25">
      <c r="A642" s="141" t="s">
        <v>5096</v>
      </c>
      <c r="B642" s="140" t="s">
        <v>5095</v>
      </c>
      <c r="C642" s="2">
        <v>0.13997033638975101</v>
      </c>
      <c r="D642" s="139">
        <v>3.3620392342352799E-6</v>
      </c>
      <c r="E642" s="139">
        <v>2.6280940621187297E-4</v>
      </c>
      <c r="F642" s="2" t="s">
        <v>15</v>
      </c>
      <c r="G642" s="138" t="s">
        <v>165</v>
      </c>
    </row>
    <row r="643" spans="1:7" ht="15" x14ac:dyDescent="0.25">
      <c r="A643" s="141" t="s">
        <v>5093</v>
      </c>
      <c r="B643" s="140" t="s">
        <v>5094</v>
      </c>
      <c r="C643" s="2">
        <v>3.7037037037037E-2</v>
      </c>
      <c r="D643" s="139">
        <v>3.7290064181254601E-5</v>
      </c>
      <c r="E643" s="2">
        <v>1.81769966482033E-3</v>
      </c>
      <c r="F643" s="2" t="s">
        <v>15</v>
      </c>
      <c r="G643" s="138" t="s">
        <v>163</v>
      </c>
    </row>
    <row r="644" spans="1:7" ht="15" x14ac:dyDescent="0.25">
      <c r="A644" s="141" t="s">
        <v>5093</v>
      </c>
      <c r="B644" s="140" t="s">
        <v>5092</v>
      </c>
      <c r="C644" s="2">
        <v>0.16674418604651101</v>
      </c>
      <c r="D644" s="139">
        <v>6.0860358759619998E-4</v>
      </c>
      <c r="E644" s="2">
        <v>1.7243572914837201E-2</v>
      </c>
      <c r="F644" s="2" t="s">
        <v>15</v>
      </c>
      <c r="G644" s="138" t="s">
        <v>163</v>
      </c>
    </row>
    <row r="645" spans="1:7" ht="15" x14ac:dyDescent="0.25">
      <c r="A645" s="141" t="s">
        <v>5091</v>
      </c>
      <c r="B645" s="140" t="s">
        <v>5090</v>
      </c>
      <c r="C645" s="2">
        <v>0.44999999999999901</v>
      </c>
      <c r="D645" s="139">
        <v>4.7136991867146399E-9</v>
      </c>
      <c r="E645" s="139">
        <v>6.3930461094011695E-7</v>
      </c>
      <c r="F645" s="2" t="s">
        <v>67</v>
      </c>
      <c r="G645" s="138" t="s">
        <v>163</v>
      </c>
    </row>
    <row r="646" spans="1:7" ht="15" x14ac:dyDescent="0.25">
      <c r="A646" s="141" t="s">
        <v>5091</v>
      </c>
      <c r="B646" s="140" t="s">
        <v>5090</v>
      </c>
      <c r="C646" s="2">
        <v>0.319565217391304</v>
      </c>
      <c r="D646" s="139">
        <v>3.0183981826719101E-5</v>
      </c>
      <c r="E646" s="2">
        <v>1.73855763745345E-3</v>
      </c>
      <c r="F646" s="2" t="s">
        <v>67</v>
      </c>
      <c r="G646" s="138" t="s">
        <v>165</v>
      </c>
    </row>
    <row r="647" spans="1:7" ht="15" x14ac:dyDescent="0.25">
      <c r="A647" s="141" t="s">
        <v>5088</v>
      </c>
      <c r="B647" s="140" t="s">
        <v>5089</v>
      </c>
      <c r="C647" s="2">
        <v>-0.15039215686274501</v>
      </c>
      <c r="D647" s="139">
        <v>5.5463945124804403E-4</v>
      </c>
      <c r="E647" s="2">
        <v>1.6246276583559899E-2</v>
      </c>
      <c r="F647" s="2" t="s">
        <v>15</v>
      </c>
      <c r="G647" s="138" t="s">
        <v>163</v>
      </c>
    </row>
    <row r="648" spans="1:7" ht="15" x14ac:dyDescent="0.25">
      <c r="A648" s="141" t="s">
        <v>5088</v>
      </c>
      <c r="B648" s="140" t="s">
        <v>5089</v>
      </c>
      <c r="C648" s="2">
        <v>-0.28309756431100203</v>
      </c>
      <c r="D648" s="139">
        <v>1.00664342031724E-10</v>
      </c>
      <c r="E648" s="139">
        <v>1.98793153643852E-8</v>
      </c>
      <c r="F648" s="2" t="s">
        <v>15</v>
      </c>
      <c r="G648" s="138" t="s">
        <v>165</v>
      </c>
    </row>
    <row r="649" spans="1:7" ht="15" x14ac:dyDescent="0.25">
      <c r="A649" s="141" t="s">
        <v>5088</v>
      </c>
      <c r="B649" s="140" t="s">
        <v>5087</v>
      </c>
      <c r="C649" s="2">
        <v>4.5458574309202499E-2</v>
      </c>
      <c r="D649" s="2">
        <v>1.44629395569418E-3</v>
      </c>
      <c r="E649" s="2">
        <v>3.6809022040996002E-2</v>
      </c>
      <c r="F649" s="2" t="s">
        <v>65</v>
      </c>
      <c r="G649" s="138" t="s">
        <v>165</v>
      </c>
    </row>
    <row r="650" spans="1:7" ht="15" x14ac:dyDescent="0.25">
      <c r="A650" s="141" t="s">
        <v>5086</v>
      </c>
      <c r="B650" s="140" t="s">
        <v>5085</v>
      </c>
      <c r="C650" s="2">
        <v>6.9258454980496195E-2</v>
      </c>
      <c r="D650" s="139">
        <v>8.0631518677753598E-4</v>
      </c>
      <c r="E650" s="2">
        <v>2.11272335626514E-2</v>
      </c>
      <c r="F650" s="2" t="s">
        <v>63</v>
      </c>
      <c r="G650" s="138" t="s">
        <v>163</v>
      </c>
    </row>
    <row r="651" spans="1:7" ht="15" x14ac:dyDescent="0.25">
      <c r="A651" s="141" t="s">
        <v>5084</v>
      </c>
      <c r="B651" s="140" t="s">
        <v>5083</v>
      </c>
      <c r="C651" s="2">
        <v>5.0480693459416803E-2</v>
      </c>
      <c r="D651" s="2">
        <v>1.5215947478587799E-3</v>
      </c>
      <c r="E651" s="2">
        <v>4.83358503951676E-2</v>
      </c>
      <c r="F651" s="2" t="s">
        <v>15</v>
      </c>
      <c r="G651" s="138" t="s">
        <v>164</v>
      </c>
    </row>
    <row r="652" spans="1:7" ht="15" x14ac:dyDescent="0.25">
      <c r="A652" s="141" t="s">
        <v>5084</v>
      </c>
      <c r="B652" s="140" t="s">
        <v>5083</v>
      </c>
      <c r="C652" s="2">
        <v>-5.6171576650300002E-2</v>
      </c>
      <c r="D652" s="139">
        <v>3.7473556546553698E-4</v>
      </c>
      <c r="E652" s="2">
        <v>1.20018551297637E-2</v>
      </c>
      <c r="F652" s="2" t="s">
        <v>15</v>
      </c>
      <c r="G652" s="138" t="s">
        <v>163</v>
      </c>
    </row>
    <row r="653" spans="1:7" ht="15" x14ac:dyDescent="0.25">
      <c r="A653" s="141" t="s">
        <v>5082</v>
      </c>
      <c r="B653" s="140" t="s">
        <v>5081</v>
      </c>
      <c r="C653" s="2">
        <v>0.26283783783783699</v>
      </c>
      <c r="D653" s="139">
        <v>1.2866910611743699E-5</v>
      </c>
      <c r="E653" s="2">
        <v>1.2445507331113701E-3</v>
      </c>
      <c r="F653" s="2" t="s">
        <v>15</v>
      </c>
      <c r="G653" s="138" t="s">
        <v>164</v>
      </c>
    </row>
    <row r="654" spans="1:7" ht="15" x14ac:dyDescent="0.25">
      <c r="A654" s="141" t="s">
        <v>5079</v>
      </c>
      <c r="B654" s="140" t="s">
        <v>5080</v>
      </c>
      <c r="C654" s="2">
        <v>0.31895008948101</v>
      </c>
      <c r="D654" s="139">
        <v>5.5896741968123797E-5</v>
      </c>
      <c r="E654" s="2">
        <v>2.9187433952142499E-3</v>
      </c>
      <c r="F654" s="2" t="s">
        <v>66</v>
      </c>
      <c r="G654" s="138" t="s">
        <v>165</v>
      </c>
    </row>
    <row r="655" spans="1:7" ht="15" x14ac:dyDescent="0.25">
      <c r="A655" s="141" t="s">
        <v>5079</v>
      </c>
      <c r="B655" s="140" t="s">
        <v>5078</v>
      </c>
      <c r="C655" s="2">
        <v>1.8348623853211E-2</v>
      </c>
      <c r="D655" s="139">
        <v>5.4455978990017903E-4</v>
      </c>
      <c r="E655" s="2">
        <v>1.8150841220467201E-2</v>
      </c>
      <c r="F655" s="2" t="s">
        <v>66</v>
      </c>
      <c r="G655" s="138" t="s">
        <v>165</v>
      </c>
    </row>
    <row r="656" spans="1:7" ht="15" x14ac:dyDescent="0.25">
      <c r="A656" s="141" t="s">
        <v>5077</v>
      </c>
      <c r="B656" s="140" t="s">
        <v>5076</v>
      </c>
      <c r="C656" s="2">
        <v>0.16666666666666599</v>
      </c>
      <c r="D656" s="139">
        <v>3.4062096120127702E-4</v>
      </c>
      <c r="E656" s="2">
        <v>1.26719681953988E-2</v>
      </c>
      <c r="F656" s="2" t="s">
        <v>15</v>
      </c>
      <c r="G656" s="138" t="s">
        <v>165</v>
      </c>
    </row>
    <row r="657" spans="1:7" ht="15" x14ac:dyDescent="0.25">
      <c r="A657" s="141" t="s">
        <v>5075</v>
      </c>
      <c r="B657" s="140" t="s">
        <v>1749</v>
      </c>
      <c r="C657" s="2">
        <v>-0.25597224075803998</v>
      </c>
      <c r="D657" s="139">
        <v>1.7980852922919901E-4</v>
      </c>
      <c r="E657" s="139">
        <v>6.6291099452162397E-3</v>
      </c>
      <c r="F657" s="2" t="s">
        <v>15</v>
      </c>
      <c r="G657" s="138" t="s">
        <v>163</v>
      </c>
    </row>
    <row r="658" spans="1:7" ht="15" x14ac:dyDescent="0.25">
      <c r="A658" s="141" t="s">
        <v>5074</v>
      </c>
      <c r="B658" s="140" t="s">
        <v>5073</v>
      </c>
      <c r="C658" s="2">
        <v>0.85714285714285698</v>
      </c>
      <c r="D658" s="139">
        <v>6.2359741806453002E-6</v>
      </c>
      <c r="E658" s="139">
        <v>6.9886752190110799E-4</v>
      </c>
      <c r="F658" s="2" t="s">
        <v>66</v>
      </c>
      <c r="G658" s="138" t="s">
        <v>164</v>
      </c>
    </row>
    <row r="659" spans="1:7" ht="15" x14ac:dyDescent="0.25">
      <c r="A659" s="141" t="s">
        <v>5072</v>
      </c>
      <c r="B659" s="140" t="s">
        <v>5071</v>
      </c>
      <c r="C659" s="2">
        <v>0.31885758998434999</v>
      </c>
      <c r="D659" s="139">
        <v>2.2805298561031901E-6</v>
      </c>
      <c r="E659" s="139">
        <v>3.0274033839769899E-4</v>
      </c>
      <c r="F659" s="2" t="s">
        <v>63</v>
      </c>
      <c r="G659" s="138" t="s">
        <v>164</v>
      </c>
    </row>
    <row r="660" spans="1:7" ht="15" x14ac:dyDescent="0.25">
      <c r="A660" s="141" t="s">
        <v>5072</v>
      </c>
      <c r="B660" s="140" t="s">
        <v>5071</v>
      </c>
      <c r="C660" s="2">
        <v>0.305572565829761</v>
      </c>
      <c r="D660" s="139">
        <v>1.8567092742134698E-5</v>
      </c>
      <c r="E660" s="2">
        <v>1.14744633146392E-3</v>
      </c>
      <c r="F660" s="2" t="s">
        <v>63</v>
      </c>
      <c r="G660" s="138" t="s">
        <v>165</v>
      </c>
    </row>
    <row r="661" spans="1:7" ht="15" x14ac:dyDescent="0.25">
      <c r="A661" s="141" t="s">
        <v>5069</v>
      </c>
      <c r="B661" s="140" t="s">
        <v>5070</v>
      </c>
      <c r="C661" s="2">
        <v>-0.267740301580975</v>
      </c>
      <c r="D661" s="139">
        <v>1.2902739868734301E-14</v>
      </c>
      <c r="E661" s="139">
        <v>3.97343669181164E-12</v>
      </c>
      <c r="F661" s="2" t="s">
        <v>66</v>
      </c>
      <c r="G661" s="138" t="s">
        <v>163</v>
      </c>
    </row>
    <row r="662" spans="1:7" ht="15" x14ac:dyDescent="0.25">
      <c r="A662" s="141" t="s">
        <v>5069</v>
      </c>
      <c r="B662" s="140" t="s">
        <v>5068</v>
      </c>
      <c r="C662" s="139">
        <v>0.121502444388308</v>
      </c>
      <c r="D662" s="139">
        <v>4.2149420397239799E-5</v>
      </c>
      <c r="E662" s="139">
        <v>2.01610275837691E-3</v>
      </c>
      <c r="F662" s="2" t="s">
        <v>15</v>
      </c>
      <c r="G662" s="138" t="s">
        <v>163</v>
      </c>
    </row>
    <row r="663" spans="1:7" ht="15" x14ac:dyDescent="0.25">
      <c r="A663" s="141" t="s">
        <v>5069</v>
      </c>
      <c r="B663" s="140" t="s">
        <v>5070</v>
      </c>
      <c r="C663" s="2">
        <v>-0.21693216609261301</v>
      </c>
      <c r="D663" s="139">
        <v>4.6731157903055197E-12</v>
      </c>
      <c r="E663" s="139">
        <v>1.1579187380412701E-9</v>
      </c>
      <c r="F663" s="2" t="s">
        <v>66</v>
      </c>
      <c r="G663" s="138" t="s">
        <v>165</v>
      </c>
    </row>
    <row r="664" spans="1:7" ht="15" x14ac:dyDescent="0.25">
      <c r="A664" s="141" t="s">
        <v>5069</v>
      </c>
      <c r="B664" s="140" t="s">
        <v>5068</v>
      </c>
      <c r="C664" s="2">
        <v>9.5360958467960596E-2</v>
      </c>
      <c r="D664" s="2">
        <v>1.6383119110358799E-3</v>
      </c>
      <c r="E664" s="2">
        <v>4.0290507812132503E-2</v>
      </c>
      <c r="F664" s="2" t="s">
        <v>15</v>
      </c>
      <c r="G664" s="138" t="s">
        <v>165</v>
      </c>
    </row>
    <row r="665" spans="1:7" ht="15" x14ac:dyDescent="0.25">
      <c r="A665" s="141" t="s">
        <v>5067</v>
      </c>
      <c r="B665" s="140" t="s">
        <v>5066</v>
      </c>
      <c r="C665" s="2">
        <v>5.6392710684040601E-2</v>
      </c>
      <c r="D665" s="139">
        <v>1.77512063159064E-4</v>
      </c>
      <c r="E665" s="2">
        <v>7.75766112957207E-3</v>
      </c>
      <c r="F665" s="2" t="s">
        <v>67</v>
      </c>
      <c r="G665" s="138" t="s">
        <v>165</v>
      </c>
    </row>
    <row r="666" spans="1:7" ht="15" x14ac:dyDescent="0.25">
      <c r="A666" s="141" t="s">
        <v>5063</v>
      </c>
      <c r="B666" s="140" t="s">
        <v>5065</v>
      </c>
      <c r="C666" s="2">
        <v>0.29421952803637103</v>
      </c>
      <c r="D666" s="139">
        <v>4.1657317482098502E-8</v>
      </c>
      <c r="E666" s="139">
        <v>9.4250586397106193E-6</v>
      </c>
      <c r="F666" s="2" t="s">
        <v>15</v>
      </c>
      <c r="G666" s="138" t="s">
        <v>164</v>
      </c>
    </row>
    <row r="667" spans="1:7" ht="15" x14ac:dyDescent="0.25">
      <c r="A667" s="141" t="s">
        <v>5063</v>
      </c>
      <c r="B667" s="140" t="s">
        <v>5064</v>
      </c>
      <c r="C667" s="2">
        <v>-0.44539587987093499</v>
      </c>
      <c r="D667" s="139">
        <v>6.2519302684591396E-5</v>
      </c>
      <c r="E667" s="2">
        <v>2.8460961166467198E-3</v>
      </c>
      <c r="F667" s="2" t="s">
        <v>66</v>
      </c>
      <c r="G667" s="138" t="s">
        <v>163</v>
      </c>
    </row>
    <row r="668" spans="1:7" ht="15" x14ac:dyDescent="0.25">
      <c r="A668" s="141" t="s">
        <v>5063</v>
      </c>
      <c r="B668" s="140" t="s">
        <v>5062</v>
      </c>
      <c r="C668" s="2">
        <v>0.19003577085835599</v>
      </c>
      <c r="D668" s="139">
        <v>7.70703016797213E-4</v>
      </c>
      <c r="E668" s="2">
        <v>2.3347767861797899E-2</v>
      </c>
      <c r="F668" s="2" t="s">
        <v>15</v>
      </c>
      <c r="G668" s="138" t="s">
        <v>165</v>
      </c>
    </row>
    <row r="669" spans="1:7" ht="15" x14ac:dyDescent="0.25">
      <c r="A669" s="141" t="s">
        <v>5061</v>
      </c>
      <c r="B669" s="140" t="s">
        <v>5060</v>
      </c>
      <c r="C669" s="2">
        <v>0.21953781512605</v>
      </c>
      <c r="D669" s="2">
        <v>2.3613640312341198E-3</v>
      </c>
      <c r="E669" s="2">
        <v>4.6093262402374602E-2</v>
      </c>
      <c r="F669" s="2" t="s">
        <v>67</v>
      </c>
      <c r="G669" s="138" t="s">
        <v>163</v>
      </c>
    </row>
    <row r="670" spans="1:7" ht="15" x14ac:dyDescent="0.25">
      <c r="A670" s="141" t="s">
        <v>5058</v>
      </c>
      <c r="B670" s="140" t="s">
        <v>5057</v>
      </c>
      <c r="C670" s="2">
        <v>6.7840735068912694E-2</v>
      </c>
      <c r="D670" s="139">
        <v>8.4137500638689597E-6</v>
      </c>
      <c r="E670" s="139">
        <v>5.2112023043385399E-4</v>
      </c>
      <c r="F670" s="2" t="s">
        <v>67</v>
      </c>
      <c r="G670" s="138" t="s">
        <v>163</v>
      </c>
    </row>
    <row r="671" spans="1:7" ht="15" x14ac:dyDescent="0.25">
      <c r="A671" s="141" t="s">
        <v>5058</v>
      </c>
      <c r="B671" s="140" t="s">
        <v>5059</v>
      </c>
      <c r="C671" s="2">
        <v>8.0321910157046192E-3</v>
      </c>
      <c r="D671" s="139">
        <v>4.4041249671215101E-4</v>
      </c>
      <c r="E671" s="2">
        <v>1.35626323693379E-2</v>
      </c>
      <c r="F671" s="2" t="s">
        <v>15</v>
      </c>
      <c r="G671" s="138" t="s">
        <v>163</v>
      </c>
    </row>
    <row r="672" spans="1:7" ht="15" x14ac:dyDescent="0.25">
      <c r="A672" s="141" t="s">
        <v>5058</v>
      </c>
      <c r="B672" s="140" t="s">
        <v>5057</v>
      </c>
      <c r="C672" s="2">
        <v>6.6608014530593701E-2</v>
      </c>
      <c r="D672" s="139">
        <v>3.0898456032393598E-5</v>
      </c>
      <c r="E672" s="2">
        <v>1.7758160780980701E-3</v>
      </c>
      <c r="F672" s="2" t="s">
        <v>67</v>
      </c>
      <c r="G672" s="138" t="s">
        <v>165</v>
      </c>
    </row>
    <row r="673" spans="1:7" ht="15" x14ac:dyDescent="0.25">
      <c r="A673" s="141" t="s">
        <v>5055</v>
      </c>
      <c r="B673" s="140" t="s">
        <v>5056</v>
      </c>
      <c r="C673" s="2">
        <v>0.24</v>
      </c>
      <c r="D673" s="139">
        <v>1.38477760863004E-4</v>
      </c>
      <c r="E673" s="2">
        <v>8.3753104301443598E-3</v>
      </c>
      <c r="F673" s="2" t="s">
        <v>67</v>
      </c>
      <c r="G673" s="138" t="s">
        <v>164</v>
      </c>
    </row>
    <row r="674" spans="1:7" ht="15" x14ac:dyDescent="0.25">
      <c r="A674" s="141" t="s">
        <v>5055</v>
      </c>
      <c r="B674" s="140" t="s">
        <v>5054</v>
      </c>
      <c r="C674" s="2">
        <v>0.101630580058807</v>
      </c>
      <c r="D674" s="139">
        <v>8.3256188399248197E-4</v>
      </c>
      <c r="E674" s="2">
        <v>2.1598751115349001E-2</v>
      </c>
      <c r="F674" s="2" t="s">
        <v>70</v>
      </c>
      <c r="G674" s="138" t="s">
        <v>163</v>
      </c>
    </row>
    <row r="675" spans="1:7" ht="15" x14ac:dyDescent="0.25">
      <c r="A675" s="141" t="s">
        <v>5055</v>
      </c>
      <c r="B675" s="140" t="s">
        <v>5054</v>
      </c>
      <c r="C675" s="2">
        <v>0.170673541733806</v>
      </c>
      <c r="D675" s="139">
        <v>3.87482067426061E-6</v>
      </c>
      <c r="E675" s="139">
        <v>2.9671185133951799E-4</v>
      </c>
      <c r="F675" s="2" t="s">
        <v>70</v>
      </c>
      <c r="G675" s="138" t="s">
        <v>165</v>
      </c>
    </row>
    <row r="676" spans="1:7" ht="15" x14ac:dyDescent="0.25">
      <c r="A676" s="141" t="s">
        <v>5052</v>
      </c>
      <c r="B676" s="140" t="s">
        <v>5053</v>
      </c>
      <c r="C676" s="2">
        <v>-0.22679425837320499</v>
      </c>
      <c r="D676" s="139">
        <v>4.7140262997492002E-5</v>
      </c>
      <c r="E676" s="2">
        <v>3.58638158751972E-3</v>
      </c>
      <c r="F676" s="2" t="s">
        <v>67</v>
      </c>
      <c r="G676" s="138" t="s">
        <v>164</v>
      </c>
    </row>
    <row r="677" spans="1:7" ht="15" x14ac:dyDescent="0.25">
      <c r="A677" s="141" t="s">
        <v>5052</v>
      </c>
      <c r="B677" s="140" t="s">
        <v>5051</v>
      </c>
      <c r="C677" s="2">
        <v>-0.21825396825396801</v>
      </c>
      <c r="D677" s="2">
        <v>2.3534933917960998E-3</v>
      </c>
      <c r="E677" s="2">
        <v>4.6008247217068497E-2</v>
      </c>
      <c r="F677" s="2" t="s">
        <v>67</v>
      </c>
      <c r="G677" s="138" t="s">
        <v>163</v>
      </c>
    </row>
    <row r="678" spans="1:7" ht="15" x14ac:dyDescent="0.25">
      <c r="A678" s="141" t="s">
        <v>5050</v>
      </c>
      <c r="B678" s="140" t="s">
        <v>5049</v>
      </c>
      <c r="C678" s="2">
        <v>0.211111111111111</v>
      </c>
      <c r="D678" s="139">
        <v>2.05853191651316E-4</v>
      </c>
      <c r="E678" s="139">
        <v>7.3511775507023903E-3</v>
      </c>
      <c r="F678" s="2" t="s">
        <v>15</v>
      </c>
      <c r="G678" s="138" t="s">
        <v>163</v>
      </c>
    </row>
    <row r="679" spans="1:7" ht="15" x14ac:dyDescent="0.25">
      <c r="A679" s="141" t="s">
        <v>5050</v>
      </c>
      <c r="B679" s="140" t="s">
        <v>5049</v>
      </c>
      <c r="C679" s="2">
        <v>0.21590909090909</v>
      </c>
      <c r="D679" s="139">
        <v>9.6902778590037401E-5</v>
      </c>
      <c r="E679" s="2">
        <v>4.6614495964603098E-3</v>
      </c>
      <c r="F679" s="2" t="s">
        <v>15</v>
      </c>
      <c r="G679" s="138" t="s">
        <v>165</v>
      </c>
    </row>
    <row r="680" spans="1:7" ht="15" x14ac:dyDescent="0.25">
      <c r="A680" s="141" t="s">
        <v>5048</v>
      </c>
      <c r="B680" s="140" t="s">
        <v>5047</v>
      </c>
      <c r="C680" s="2">
        <v>-0.20859538784067</v>
      </c>
      <c r="D680" s="139">
        <v>2.9276243923711601E-5</v>
      </c>
      <c r="E680" s="2">
        <v>1.4938303332301601E-3</v>
      </c>
      <c r="F680" s="2" t="s">
        <v>15</v>
      </c>
      <c r="G680" s="138" t="s">
        <v>163</v>
      </c>
    </row>
    <row r="681" spans="1:7" ht="15" x14ac:dyDescent="0.25">
      <c r="A681" s="141" t="s">
        <v>5046</v>
      </c>
      <c r="B681" s="140" t="s">
        <v>5045</v>
      </c>
      <c r="C681" s="2">
        <v>-0.327459190756622</v>
      </c>
      <c r="D681" s="139">
        <v>2.9498833742298298E-19</v>
      </c>
      <c r="E681" s="139">
        <v>2.0744058247050199E-16</v>
      </c>
      <c r="F681" s="2" t="s">
        <v>67</v>
      </c>
      <c r="G681" s="138" t="s">
        <v>164</v>
      </c>
    </row>
    <row r="682" spans="1:7" ht="15" x14ac:dyDescent="0.25">
      <c r="A682" s="141" t="s">
        <v>5046</v>
      </c>
      <c r="B682" s="140" t="s">
        <v>5045</v>
      </c>
      <c r="C682" s="2">
        <v>0.33340011620219101</v>
      </c>
      <c r="D682" s="139">
        <v>2.07612338847418E-19</v>
      </c>
      <c r="E682" s="139">
        <v>1.0655805062098101E-16</v>
      </c>
      <c r="F682" s="2" t="s">
        <v>67</v>
      </c>
      <c r="G682" s="138" t="s">
        <v>163</v>
      </c>
    </row>
    <row r="683" spans="1:7" ht="15" x14ac:dyDescent="0.25">
      <c r="A683" s="141" t="s">
        <v>5044</v>
      </c>
      <c r="B683" s="140" t="s">
        <v>5043</v>
      </c>
      <c r="C683" s="2">
        <v>-0.190452469904524</v>
      </c>
      <c r="D683" s="139">
        <v>5.0197061342161598E-7</v>
      </c>
      <c r="E683" s="139">
        <v>8.4810216822188401E-5</v>
      </c>
      <c r="F683" s="2" t="s">
        <v>15</v>
      </c>
      <c r="G683" s="138" t="s">
        <v>164</v>
      </c>
    </row>
    <row r="684" spans="1:7" ht="15" x14ac:dyDescent="0.25">
      <c r="A684" s="141" t="s">
        <v>5044</v>
      </c>
      <c r="B684" s="140" t="s">
        <v>5043</v>
      </c>
      <c r="C684" s="2">
        <v>0.182427828581674</v>
      </c>
      <c r="D684" s="139">
        <v>5.0261448278235796E-6</v>
      </c>
      <c r="E684" s="139">
        <v>3.3562338523752499E-4</v>
      </c>
      <c r="F684" s="2" t="s">
        <v>15</v>
      </c>
      <c r="G684" s="138" t="s">
        <v>163</v>
      </c>
    </row>
    <row r="685" spans="1:7" ht="15" x14ac:dyDescent="0.25">
      <c r="A685" s="141" t="s">
        <v>5040</v>
      </c>
      <c r="B685" s="140" t="s">
        <v>5042</v>
      </c>
      <c r="C685" s="2">
        <v>3.32606324972737E-2</v>
      </c>
      <c r="D685" s="139">
        <v>9.1850327040683403E-7</v>
      </c>
      <c r="E685" s="139">
        <v>1.4225319400425801E-4</v>
      </c>
      <c r="F685" s="2" t="s">
        <v>67</v>
      </c>
      <c r="G685" s="138" t="s">
        <v>164</v>
      </c>
    </row>
    <row r="686" spans="1:7" ht="15" x14ac:dyDescent="0.25">
      <c r="A686" s="141" t="s">
        <v>5040</v>
      </c>
      <c r="B686" s="140" t="s">
        <v>5041</v>
      </c>
      <c r="C686" s="2">
        <v>0.27085020242914898</v>
      </c>
      <c r="D686" s="139">
        <v>1.10228958753594E-5</v>
      </c>
      <c r="E686" s="2">
        <v>1.0988686888159999E-3</v>
      </c>
      <c r="F686" s="2" t="s">
        <v>15</v>
      </c>
      <c r="G686" s="138" t="s">
        <v>164</v>
      </c>
    </row>
    <row r="687" spans="1:7" ht="15" x14ac:dyDescent="0.25">
      <c r="A687" s="141" t="s">
        <v>5040</v>
      </c>
      <c r="B687" s="140" t="s">
        <v>5039</v>
      </c>
      <c r="C687" s="2">
        <v>-7.2749270140185604E-2</v>
      </c>
      <c r="D687" s="2">
        <v>2.22452225688664E-3</v>
      </c>
      <c r="E687" s="2">
        <v>4.43481299286098E-2</v>
      </c>
      <c r="F687" s="2" t="s">
        <v>66</v>
      </c>
      <c r="G687" s="138" t="s">
        <v>163</v>
      </c>
    </row>
    <row r="688" spans="1:7" ht="15" x14ac:dyDescent="0.25">
      <c r="A688" s="141" t="s">
        <v>5038</v>
      </c>
      <c r="B688" s="140" t="s">
        <v>5037</v>
      </c>
      <c r="C688" s="2">
        <v>-3.8671023965141597E-2</v>
      </c>
      <c r="D688" s="139">
        <v>8.3367599567848202E-4</v>
      </c>
      <c r="E688" s="2">
        <v>2.4630483719342299E-2</v>
      </c>
      <c r="F688" s="2" t="s">
        <v>66</v>
      </c>
      <c r="G688" s="138" t="s">
        <v>165</v>
      </c>
    </row>
    <row r="689" spans="1:7" ht="15" x14ac:dyDescent="0.25">
      <c r="A689" s="141" t="s">
        <v>5036</v>
      </c>
      <c r="B689" s="140" t="s">
        <v>5035</v>
      </c>
      <c r="C689" s="2">
        <v>0.10482633880532</v>
      </c>
      <c r="D689" s="139">
        <v>3.32669244976081E-6</v>
      </c>
      <c r="E689" s="139">
        <v>4.1553513768986702E-4</v>
      </c>
      <c r="F689" s="2" t="s">
        <v>15</v>
      </c>
      <c r="G689" s="138" t="s">
        <v>164</v>
      </c>
    </row>
    <row r="690" spans="1:7" ht="15" x14ac:dyDescent="0.25">
      <c r="A690" s="141" t="s">
        <v>5034</v>
      </c>
      <c r="B690" s="140" t="s">
        <v>5033</v>
      </c>
      <c r="C690" s="2">
        <v>-8.2226660593106501E-2</v>
      </c>
      <c r="D690" s="139">
        <v>1.98914305916071E-4</v>
      </c>
      <c r="E690" s="2">
        <v>7.1947425254601004E-3</v>
      </c>
      <c r="F690" s="2" t="s">
        <v>15</v>
      </c>
      <c r="G690" s="138" t="s">
        <v>163</v>
      </c>
    </row>
    <row r="691" spans="1:7" ht="15" x14ac:dyDescent="0.25">
      <c r="A691" s="141" t="s">
        <v>5032</v>
      </c>
      <c r="B691" s="140" t="s">
        <v>5031</v>
      </c>
      <c r="C691" s="2">
        <v>-7.1935428912173097E-2</v>
      </c>
      <c r="D691" s="139">
        <v>4.4779218093275603E-5</v>
      </c>
      <c r="E691" s="2">
        <v>3.4573011144478898E-3</v>
      </c>
      <c r="F691" s="2" t="s">
        <v>15</v>
      </c>
      <c r="G691" s="138" t="s">
        <v>164</v>
      </c>
    </row>
    <row r="692" spans="1:7" ht="15" x14ac:dyDescent="0.25">
      <c r="A692" s="141" t="s">
        <v>5032</v>
      </c>
      <c r="B692" s="140" t="s">
        <v>5031</v>
      </c>
      <c r="C692" s="2">
        <v>-6.7173524150268296E-2</v>
      </c>
      <c r="D692" s="139">
        <v>8.9073043445510799E-5</v>
      </c>
      <c r="E692" s="2">
        <v>4.3566172925443899E-3</v>
      </c>
      <c r="F692" s="2" t="s">
        <v>15</v>
      </c>
      <c r="G692" s="138" t="s">
        <v>165</v>
      </c>
    </row>
    <row r="693" spans="1:7" ht="15" x14ac:dyDescent="0.25">
      <c r="A693" s="141" t="s">
        <v>5029</v>
      </c>
      <c r="B693" s="140" t="s">
        <v>5030</v>
      </c>
      <c r="C693" s="2">
        <v>-0.422222222222222</v>
      </c>
      <c r="D693" s="139">
        <v>1.71847853241706E-10</v>
      </c>
      <c r="E693" s="139">
        <v>5.5201349302419199E-8</v>
      </c>
      <c r="F693" s="2" t="s">
        <v>64</v>
      </c>
      <c r="G693" s="138" t="s">
        <v>164</v>
      </c>
    </row>
    <row r="694" spans="1:7" ht="15" x14ac:dyDescent="0.25">
      <c r="A694" s="141" t="s">
        <v>5029</v>
      </c>
      <c r="B694" s="140" t="s">
        <v>5030</v>
      </c>
      <c r="C694" s="2">
        <v>0.25242718446601897</v>
      </c>
      <c r="D694" s="139">
        <v>2.7780890875906099E-7</v>
      </c>
      <c r="E694" s="139">
        <v>2.5964472102852001E-5</v>
      </c>
      <c r="F694" s="2" t="s">
        <v>64</v>
      </c>
      <c r="G694" s="138" t="s">
        <v>163</v>
      </c>
    </row>
    <row r="695" spans="1:7" ht="15" x14ac:dyDescent="0.25">
      <c r="A695" s="141" t="s">
        <v>5029</v>
      </c>
      <c r="B695" s="140" t="s">
        <v>5028</v>
      </c>
      <c r="C695" s="2">
        <v>9.3594049783211897E-2</v>
      </c>
      <c r="D695" s="139">
        <v>4.08123863927735E-4</v>
      </c>
      <c r="E695" s="2">
        <v>1.466398534345E-2</v>
      </c>
      <c r="F695" s="2" t="s">
        <v>15</v>
      </c>
      <c r="G695" s="138" t="s">
        <v>165</v>
      </c>
    </row>
    <row r="696" spans="1:7" ht="15" x14ac:dyDescent="0.25">
      <c r="A696" s="141" t="s">
        <v>5027</v>
      </c>
      <c r="B696" s="140" t="s">
        <v>5026</v>
      </c>
      <c r="C696" s="2">
        <v>-0.15409236144125399</v>
      </c>
      <c r="D696" s="139">
        <v>3.9751575191962603E-6</v>
      </c>
      <c r="E696" s="139">
        <v>2.71680739484285E-4</v>
      </c>
      <c r="F696" s="2" t="s">
        <v>15</v>
      </c>
      <c r="G696" s="138" t="s">
        <v>163</v>
      </c>
    </row>
    <row r="697" spans="1:7" ht="15" x14ac:dyDescent="0.25">
      <c r="A697" s="141" t="s">
        <v>5025</v>
      </c>
      <c r="B697" s="140" t="s">
        <v>5024</v>
      </c>
      <c r="C697" s="2">
        <v>-6.9331515026759993E-2</v>
      </c>
      <c r="D697" s="139">
        <v>7.9307677389958101E-4</v>
      </c>
      <c r="E697" s="2">
        <v>2.0990472834778E-2</v>
      </c>
      <c r="F697" s="2" t="s">
        <v>67</v>
      </c>
      <c r="G697" s="138" t="s">
        <v>163</v>
      </c>
    </row>
    <row r="698" spans="1:7" ht="15" x14ac:dyDescent="0.25">
      <c r="A698" s="141" t="s">
        <v>5023</v>
      </c>
      <c r="B698" s="140" t="s">
        <v>5022</v>
      </c>
      <c r="C698" s="2">
        <v>-0.16432753973417599</v>
      </c>
      <c r="D698" s="139">
        <v>6.53354532789943E-4</v>
      </c>
      <c r="E698" s="2">
        <v>1.8174503985451101E-2</v>
      </c>
      <c r="F698" s="2" t="s">
        <v>15</v>
      </c>
      <c r="G698" s="138" t="s">
        <v>163</v>
      </c>
    </row>
    <row r="699" spans="1:7" ht="15" x14ac:dyDescent="0.25">
      <c r="A699" s="141" t="s">
        <v>5023</v>
      </c>
      <c r="B699" s="140" t="s">
        <v>5022</v>
      </c>
      <c r="C699" s="2">
        <v>-0.19093694565392599</v>
      </c>
      <c r="D699" s="139">
        <v>1.32819369976025E-4</v>
      </c>
      <c r="E699" s="2">
        <v>6.0564249173963702E-3</v>
      </c>
      <c r="F699" s="2" t="s">
        <v>15</v>
      </c>
      <c r="G699" s="138" t="s">
        <v>165</v>
      </c>
    </row>
    <row r="700" spans="1:7" ht="15" x14ac:dyDescent="0.25">
      <c r="A700" s="141" t="s">
        <v>5021</v>
      </c>
      <c r="B700" s="140" t="s">
        <v>5020</v>
      </c>
      <c r="C700" s="2">
        <v>-0.21850314633819701</v>
      </c>
      <c r="D700" s="139">
        <v>5.9576526509455498E-4</v>
      </c>
      <c r="E700" s="2">
        <v>2.5083654221024401E-2</v>
      </c>
      <c r="F700" s="2" t="s">
        <v>15</v>
      </c>
      <c r="G700" s="138" t="s">
        <v>164</v>
      </c>
    </row>
    <row r="701" spans="1:7" ht="15" x14ac:dyDescent="0.25">
      <c r="A701" s="141" t="s">
        <v>5021</v>
      </c>
      <c r="B701" s="140" t="s">
        <v>5020</v>
      </c>
      <c r="C701" s="2">
        <v>0.25974025974025899</v>
      </c>
      <c r="D701" s="139">
        <v>9.1678800569188304E-7</v>
      </c>
      <c r="E701" s="139">
        <v>7.4993258865595997E-5</v>
      </c>
      <c r="F701" s="2" t="s">
        <v>15</v>
      </c>
      <c r="G701" s="138" t="s">
        <v>163</v>
      </c>
    </row>
    <row r="702" spans="1:7" ht="15" x14ac:dyDescent="0.25">
      <c r="A702" s="141" t="s">
        <v>5019</v>
      </c>
      <c r="B702" s="140" t="s">
        <v>5018</v>
      </c>
      <c r="C702" s="2">
        <v>-0.114110750158694</v>
      </c>
      <c r="D702" s="139">
        <v>2.1704067696696598E-12</v>
      </c>
      <c r="E702" s="139">
        <v>8.4286289164231404E-10</v>
      </c>
      <c r="F702" s="2" t="s">
        <v>66</v>
      </c>
      <c r="G702" s="138" t="s">
        <v>164</v>
      </c>
    </row>
    <row r="703" spans="1:7" ht="15" x14ac:dyDescent="0.25">
      <c r="A703" s="141" t="s">
        <v>5019</v>
      </c>
      <c r="B703" s="140" t="s">
        <v>5018</v>
      </c>
      <c r="C703" s="2">
        <v>-3.4330648254698802E-2</v>
      </c>
      <c r="D703" s="139">
        <v>1.7194538135362001E-5</v>
      </c>
      <c r="E703" s="2">
        <v>1.07017664484664E-3</v>
      </c>
      <c r="F703" s="2" t="s">
        <v>66</v>
      </c>
      <c r="G703" s="138" t="s">
        <v>165</v>
      </c>
    </row>
    <row r="704" spans="1:7" ht="15" x14ac:dyDescent="0.25">
      <c r="A704" s="141" t="s">
        <v>5017</v>
      </c>
      <c r="B704" s="140" t="s">
        <v>5016</v>
      </c>
      <c r="C704" s="2">
        <v>6.8099370895899305E-2</v>
      </c>
      <c r="D704" s="2">
        <v>1.1572794534697301E-3</v>
      </c>
      <c r="E704" s="2">
        <v>3.1047951833894201E-2</v>
      </c>
      <c r="F704" s="2" t="s">
        <v>15</v>
      </c>
      <c r="G704" s="138" t="s">
        <v>165</v>
      </c>
    </row>
    <row r="705" spans="1:7" ht="15" x14ac:dyDescent="0.25">
      <c r="A705" s="141" t="s">
        <v>5015</v>
      </c>
      <c r="B705" s="140" t="s">
        <v>5014</v>
      </c>
      <c r="C705" s="2">
        <v>-7.7504458917431407E-2</v>
      </c>
      <c r="D705" s="2">
        <v>1.2500837806955301E-3</v>
      </c>
      <c r="E705" s="2">
        <v>4.21320335361621E-2</v>
      </c>
      <c r="F705" s="2" t="s">
        <v>15</v>
      </c>
      <c r="G705" s="138" t="s">
        <v>164</v>
      </c>
    </row>
    <row r="706" spans="1:7" ht="15" x14ac:dyDescent="0.25">
      <c r="A706" s="141" t="s">
        <v>5012</v>
      </c>
      <c r="B706" s="140" t="s">
        <v>5013</v>
      </c>
      <c r="C706" s="2">
        <v>-6.3149807938540303E-2</v>
      </c>
      <c r="D706" s="139">
        <v>2.8425181623813401E-4</v>
      </c>
      <c r="E706" s="2">
        <v>1.4361064090679601E-2</v>
      </c>
      <c r="F706" s="2" t="s">
        <v>15</v>
      </c>
      <c r="G706" s="138" t="s">
        <v>164</v>
      </c>
    </row>
    <row r="707" spans="1:7" ht="15" x14ac:dyDescent="0.25">
      <c r="A707" s="141" t="s">
        <v>5012</v>
      </c>
      <c r="B707" s="140" t="s">
        <v>5013</v>
      </c>
      <c r="C707" s="2">
        <v>5.8657829328914703E-2</v>
      </c>
      <c r="D707" s="139">
        <v>4.63771413798379E-4</v>
      </c>
      <c r="E707" s="2">
        <v>1.41653215024345E-2</v>
      </c>
      <c r="F707" s="2" t="s">
        <v>15</v>
      </c>
      <c r="G707" s="138" t="s">
        <v>163</v>
      </c>
    </row>
    <row r="708" spans="1:7" ht="15" x14ac:dyDescent="0.25">
      <c r="A708" s="141" t="s">
        <v>5012</v>
      </c>
      <c r="B708" s="140" t="s">
        <v>5011</v>
      </c>
      <c r="C708" s="2">
        <v>-0.126088069636456</v>
      </c>
      <c r="D708" s="2">
        <v>1.7933762631427901E-3</v>
      </c>
      <c r="E708" s="2">
        <v>3.8541393320218303E-2</v>
      </c>
      <c r="F708" s="2" t="s">
        <v>72</v>
      </c>
      <c r="G708" s="138" t="s">
        <v>163</v>
      </c>
    </row>
    <row r="709" spans="1:7" ht="15" x14ac:dyDescent="0.25">
      <c r="A709" s="141" t="s">
        <v>5010</v>
      </c>
      <c r="B709" s="140" t="s">
        <v>5009</v>
      </c>
      <c r="C709" s="2">
        <v>0.33982511923688302</v>
      </c>
      <c r="D709" s="139">
        <v>9.7609247840074005E-4</v>
      </c>
      <c r="E709" s="2">
        <v>2.77157502110221E-2</v>
      </c>
      <c r="F709" s="2" t="s">
        <v>66</v>
      </c>
      <c r="G709" s="138" t="s">
        <v>165</v>
      </c>
    </row>
    <row r="710" spans="1:7" ht="15" x14ac:dyDescent="0.25">
      <c r="A710" s="141" t="s">
        <v>5008</v>
      </c>
      <c r="B710" s="140" t="s">
        <v>3833</v>
      </c>
      <c r="C710" s="2">
        <v>0.15151515151515099</v>
      </c>
      <c r="D710" s="2">
        <v>1.15227761846649E-3</v>
      </c>
      <c r="E710" s="2">
        <v>3.1008782427277101E-2</v>
      </c>
      <c r="F710" s="2" t="s">
        <v>67</v>
      </c>
      <c r="G710" s="138" t="s">
        <v>165</v>
      </c>
    </row>
    <row r="711" spans="1:7" ht="15" x14ac:dyDescent="0.25">
      <c r="A711" s="141" t="s">
        <v>5006</v>
      </c>
      <c r="B711" s="140" t="s">
        <v>5007</v>
      </c>
      <c r="C711" s="2">
        <v>0.19633836914267</v>
      </c>
      <c r="D711" s="139">
        <v>2.00191976265978E-6</v>
      </c>
      <c r="E711" s="139">
        <v>1.4887003325960899E-4</v>
      </c>
      <c r="F711" s="2" t="s">
        <v>67</v>
      </c>
      <c r="G711" s="138" t="s">
        <v>163</v>
      </c>
    </row>
    <row r="712" spans="1:7" ht="15" x14ac:dyDescent="0.25">
      <c r="A712" s="141" t="s">
        <v>5006</v>
      </c>
      <c r="B712" s="140" t="s">
        <v>5005</v>
      </c>
      <c r="C712" s="2">
        <v>-0.15077734662304301</v>
      </c>
      <c r="D712" s="139">
        <v>6.9411374418657106E-5</v>
      </c>
      <c r="E712" s="2">
        <v>3.0952506589144199E-3</v>
      </c>
      <c r="F712" s="2" t="s">
        <v>15</v>
      </c>
      <c r="G712" s="138" t="s">
        <v>163</v>
      </c>
    </row>
    <row r="713" spans="1:7" ht="15" x14ac:dyDescent="0.25">
      <c r="A713" s="141" t="s">
        <v>5006</v>
      </c>
      <c r="B713" s="140" t="s">
        <v>5005</v>
      </c>
      <c r="C713" s="2">
        <v>-0.14562717547792101</v>
      </c>
      <c r="D713" s="139">
        <v>3.7606156025461999E-5</v>
      </c>
      <c r="E713" s="2">
        <v>2.1015440170399102E-3</v>
      </c>
      <c r="F713" s="2" t="s">
        <v>15</v>
      </c>
      <c r="G713" s="138" t="s">
        <v>165</v>
      </c>
    </row>
    <row r="714" spans="1:7" ht="15" x14ac:dyDescent="0.25">
      <c r="A714" s="141" t="s">
        <v>5004</v>
      </c>
      <c r="B714" s="140" t="s">
        <v>5003</v>
      </c>
      <c r="C714" s="2">
        <v>-3.9315923462264903E-2</v>
      </c>
      <c r="D714" s="2">
        <v>1.6035810409931999E-3</v>
      </c>
      <c r="E714" s="2">
        <v>3.96591864799309E-2</v>
      </c>
      <c r="F714" s="2" t="s">
        <v>67</v>
      </c>
      <c r="G714" s="138" t="s">
        <v>165</v>
      </c>
    </row>
    <row r="715" spans="1:7" ht="15" x14ac:dyDescent="0.25">
      <c r="A715" s="141" t="s">
        <v>5002</v>
      </c>
      <c r="B715" s="140" t="s">
        <v>5001</v>
      </c>
      <c r="C715" s="2">
        <v>-0.216511177609575</v>
      </c>
      <c r="D715" s="139">
        <v>3.1626678698752798E-6</v>
      </c>
      <c r="E715" s="139">
        <v>2.23142841406618E-4</v>
      </c>
      <c r="F715" s="2" t="s">
        <v>15</v>
      </c>
      <c r="G715" s="138" t="s">
        <v>163</v>
      </c>
    </row>
    <row r="716" spans="1:7" ht="15" x14ac:dyDescent="0.25">
      <c r="A716" s="141" t="s">
        <v>5002</v>
      </c>
      <c r="B716" s="140" t="s">
        <v>5001</v>
      </c>
      <c r="C716" s="2">
        <v>-0.28583868289422998</v>
      </c>
      <c r="D716" s="139">
        <v>9.2048533775404796E-9</v>
      </c>
      <c r="E716" s="139">
        <v>1.38945674690287E-6</v>
      </c>
      <c r="F716" s="2" t="s">
        <v>15</v>
      </c>
      <c r="G716" s="138" t="s">
        <v>165</v>
      </c>
    </row>
    <row r="717" spans="1:7" ht="15" x14ac:dyDescent="0.25">
      <c r="A717" s="141" t="s">
        <v>5000</v>
      </c>
      <c r="B717" s="140" t="s">
        <v>4999</v>
      </c>
      <c r="C717" s="2">
        <v>-0.32658102766798403</v>
      </c>
      <c r="D717" s="2">
        <v>1.19478698588916E-3</v>
      </c>
      <c r="E717" s="2">
        <v>4.0958053472793403E-2</v>
      </c>
      <c r="F717" s="2" t="s">
        <v>67</v>
      </c>
      <c r="G717" s="138" t="s">
        <v>164</v>
      </c>
    </row>
    <row r="718" spans="1:7" ht="15" x14ac:dyDescent="0.25">
      <c r="A718" s="141" t="s">
        <v>5000</v>
      </c>
      <c r="B718" s="140" t="s">
        <v>4999</v>
      </c>
      <c r="C718" s="2">
        <v>-0.348550724637681</v>
      </c>
      <c r="D718" s="139">
        <v>3.0419758776937801E-4</v>
      </c>
      <c r="E718" s="2">
        <v>1.1801698142928601E-2</v>
      </c>
      <c r="F718" s="2" t="s">
        <v>67</v>
      </c>
      <c r="G718" s="138" t="s">
        <v>165</v>
      </c>
    </row>
    <row r="719" spans="1:7" ht="15" x14ac:dyDescent="0.25">
      <c r="A719" s="141" t="s">
        <v>4997</v>
      </c>
      <c r="B719" s="140" t="s">
        <v>4998</v>
      </c>
      <c r="C719" s="2">
        <v>-0.68421052631578905</v>
      </c>
      <c r="D719" s="139">
        <v>1.46615307231943E-6</v>
      </c>
      <c r="E719" s="139">
        <v>1.2879100483100201E-4</v>
      </c>
      <c r="F719" s="2" t="s">
        <v>64</v>
      </c>
      <c r="G719" s="138" t="s">
        <v>165</v>
      </c>
    </row>
    <row r="720" spans="1:7" ht="15" x14ac:dyDescent="0.25">
      <c r="A720" s="141" t="s">
        <v>4997</v>
      </c>
      <c r="B720" s="140" t="s">
        <v>4996</v>
      </c>
      <c r="C720" s="2">
        <v>0.118106162843005</v>
      </c>
      <c r="D720" s="139">
        <v>6.3687264573324999E-4</v>
      </c>
      <c r="E720" s="2">
        <v>2.0307771273858698E-2</v>
      </c>
      <c r="F720" s="2" t="s">
        <v>15</v>
      </c>
      <c r="G720" s="138" t="s">
        <v>165</v>
      </c>
    </row>
    <row r="721" spans="1:7" ht="15" x14ac:dyDescent="0.25">
      <c r="A721" s="141" t="s">
        <v>4995</v>
      </c>
      <c r="B721" s="140" t="s">
        <v>4994</v>
      </c>
      <c r="C721" s="2">
        <v>-0.40241379310344799</v>
      </c>
      <c r="D721" s="139">
        <v>9.6278567877208096E-6</v>
      </c>
      <c r="E721" s="139">
        <v>9.8971533804759096E-4</v>
      </c>
      <c r="F721" s="2" t="s">
        <v>15</v>
      </c>
      <c r="G721" s="138" t="s">
        <v>164</v>
      </c>
    </row>
    <row r="722" spans="1:7" ht="15" x14ac:dyDescent="0.25">
      <c r="A722" s="141" t="s">
        <v>4995</v>
      </c>
      <c r="B722" s="140" t="s">
        <v>4994</v>
      </c>
      <c r="C722" s="2">
        <v>0.31241379310344802</v>
      </c>
      <c r="D722" s="139">
        <v>2.11645037911621E-4</v>
      </c>
      <c r="E722" s="139">
        <v>7.5374428739790498E-3</v>
      </c>
      <c r="F722" s="2" t="s">
        <v>15</v>
      </c>
      <c r="G722" s="138" t="s">
        <v>163</v>
      </c>
    </row>
    <row r="723" spans="1:7" ht="15" x14ac:dyDescent="0.25">
      <c r="A723" s="141" t="s">
        <v>4993</v>
      </c>
      <c r="B723" s="140" t="s">
        <v>4992</v>
      </c>
      <c r="C723" s="2">
        <v>9.6139739592884604E-2</v>
      </c>
      <c r="D723" s="139">
        <v>8.4817596566757201E-4</v>
      </c>
      <c r="E723" s="2">
        <v>3.2645991790983001E-2</v>
      </c>
      <c r="F723" s="2" t="s">
        <v>15</v>
      </c>
      <c r="G723" s="138" t="s">
        <v>164</v>
      </c>
    </row>
    <row r="724" spans="1:7" ht="15" x14ac:dyDescent="0.25">
      <c r="A724" s="141" t="s">
        <v>4991</v>
      </c>
      <c r="B724" s="140" t="s">
        <v>4990</v>
      </c>
      <c r="C724" s="139">
        <v>1.35149998167882E-4</v>
      </c>
      <c r="D724" s="139">
        <v>1.1705153307358599E-22</v>
      </c>
      <c r="E724" s="139">
        <v>1.01518794634721E-19</v>
      </c>
      <c r="F724" s="2" t="s">
        <v>72</v>
      </c>
      <c r="G724" s="138" t="s">
        <v>164</v>
      </c>
    </row>
    <row r="725" spans="1:7" ht="15" x14ac:dyDescent="0.25">
      <c r="A725" s="141" t="s">
        <v>4991</v>
      </c>
      <c r="B725" s="140" t="s">
        <v>4990</v>
      </c>
      <c r="C725" s="139">
        <v>-8.5664606655688703E-4</v>
      </c>
      <c r="D725" s="139">
        <v>3.6152763227654899E-10</v>
      </c>
      <c r="E725" s="139">
        <v>6.5037830559887503E-8</v>
      </c>
      <c r="F725" s="2" t="s">
        <v>72</v>
      </c>
      <c r="G725" s="138" t="s">
        <v>165</v>
      </c>
    </row>
    <row r="726" spans="1:7" ht="15" x14ac:dyDescent="0.25">
      <c r="A726" s="141" t="s">
        <v>4989</v>
      </c>
      <c r="B726" s="140" t="s">
        <v>4988</v>
      </c>
      <c r="C726" s="2">
        <v>-6.1452513966480403E-2</v>
      </c>
      <c r="D726" s="2">
        <v>1.6953914905968399E-3</v>
      </c>
      <c r="E726" s="2">
        <v>4.1091279603477103E-2</v>
      </c>
      <c r="F726" s="2" t="s">
        <v>15</v>
      </c>
      <c r="G726" s="138" t="s">
        <v>165</v>
      </c>
    </row>
    <row r="727" spans="1:7" ht="15" x14ac:dyDescent="0.25">
      <c r="A727" s="141" t="s">
        <v>4983</v>
      </c>
      <c r="B727" s="140" t="s">
        <v>4984</v>
      </c>
      <c r="C727" s="2">
        <v>-0.66666666666666596</v>
      </c>
      <c r="D727" s="139">
        <v>1.4612438247759099E-12</v>
      </c>
      <c r="E727" s="139">
        <v>5.9406411057569498E-10</v>
      </c>
      <c r="F727" s="2" t="s">
        <v>64</v>
      </c>
      <c r="G727" s="138" t="s">
        <v>164</v>
      </c>
    </row>
    <row r="728" spans="1:7" ht="15" x14ac:dyDescent="0.25">
      <c r="A728" s="141" t="s">
        <v>4983</v>
      </c>
      <c r="B728" s="140" t="s">
        <v>4987</v>
      </c>
      <c r="C728" s="2">
        <v>0.15615327929255701</v>
      </c>
      <c r="D728" s="2">
        <v>1.0666859784863401E-3</v>
      </c>
      <c r="E728" s="2">
        <v>3.7505543884103001E-2</v>
      </c>
      <c r="F728" s="2" t="s">
        <v>67</v>
      </c>
      <c r="G728" s="138" t="s">
        <v>164</v>
      </c>
    </row>
    <row r="729" spans="1:7" ht="15" x14ac:dyDescent="0.25">
      <c r="A729" s="141" t="s">
        <v>4983</v>
      </c>
      <c r="B729" s="140" t="s">
        <v>4986</v>
      </c>
      <c r="C729" s="2">
        <v>0.240343048389345</v>
      </c>
      <c r="D729" s="2">
        <v>1.23484984697262E-3</v>
      </c>
      <c r="E729" s="2">
        <v>4.1672578687912597E-2</v>
      </c>
      <c r="F729" s="2" t="s">
        <v>15</v>
      </c>
      <c r="G729" s="138" t="s">
        <v>164</v>
      </c>
    </row>
    <row r="730" spans="1:7" ht="15" x14ac:dyDescent="0.25">
      <c r="A730" s="141" t="s">
        <v>4983</v>
      </c>
      <c r="B730" s="140" t="s">
        <v>4985</v>
      </c>
      <c r="C730" s="2">
        <v>0.58793650793650798</v>
      </c>
      <c r="D730" s="139">
        <v>1.18458931145574E-21</v>
      </c>
      <c r="E730" s="139">
        <v>7.7783095663462998E-19</v>
      </c>
      <c r="F730" s="2" t="s">
        <v>15</v>
      </c>
      <c r="G730" s="138" t="s">
        <v>165</v>
      </c>
    </row>
    <row r="731" spans="1:7" ht="15" x14ac:dyDescent="0.25">
      <c r="A731" s="141" t="s">
        <v>4983</v>
      </c>
      <c r="B731" s="140" t="s">
        <v>4984</v>
      </c>
      <c r="C731" s="2">
        <v>-0.61728395061728303</v>
      </c>
      <c r="D731" s="139">
        <v>2.1861303852102299E-10</v>
      </c>
      <c r="E731" s="139">
        <v>4.0955483231233103E-8</v>
      </c>
      <c r="F731" s="2" t="s">
        <v>64</v>
      </c>
      <c r="G731" s="138" t="s">
        <v>165</v>
      </c>
    </row>
    <row r="732" spans="1:7" ht="15" x14ac:dyDescent="0.25">
      <c r="A732" s="141" t="s">
        <v>4983</v>
      </c>
      <c r="B732" s="140" t="s">
        <v>4982</v>
      </c>
      <c r="C732" s="2">
        <v>-8.7293046357615894E-2</v>
      </c>
      <c r="D732" s="139">
        <v>6.5562586232574603E-4</v>
      </c>
      <c r="E732" s="2">
        <v>2.0822265143876299E-2</v>
      </c>
      <c r="F732" s="2" t="s">
        <v>67</v>
      </c>
      <c r="G732" s="138" t="s">
        <v>165</v>
      </c>
    </row>
    <row r="733" spans="1:7" ht="15" x14ac:dyDescent="0.25">
      <c r="A733" s="141" t="s">
        <v>4980</v>
      </c>
      <c r="B733" s="140" t="s">
        <v>4979</v>
      </c>
      <c r="C733" s="2">
        <v>0.15266106442576999</v>
      </c>
      <c r="D733" s="139">
        <v>1.53663983626967E-6</v>
      </c>
      <c r="E733" s="139">
        <v>2.1729256467337301E-4</v>
      </c>
      <c r="F733" s="2" t="s">
        <v>67</v>
      </c>
      <c r="G733" s="138" t="s">
        <v>164</v>
      </c>
    </row>
    <row r="734" spans="1:7" ht="15" x14ac:dyDescent="0.25">
      <c r="A734" s="141" t="s">
        <v>4980</v>
      </c>
      <c r="B734" s="140" t="s">
        <v>4981</v>
      </c>
      <c r="C734" s="2">
        <v>-0.13619738109494101</v>
      </c>
      <c r="D734" s="139">
        <v>4.0757295465114999E-4</v>
      </c>
      <c r="E734" s="2">
        <v>1.2715887557745499E-2</v>
      </c>
      <c r="F734" s="2" t="s">
        <v>15</v>
      </c>
      <c r="G734" s="138" t="s">
        <v>163</v>
      </c>
    </row>
    <row r="735" spans="1:7" ht="15" x14ac:dyDescent="0.25">
      <c r="A735" s="141" t="s">
        <v>4980</v>
      </c>
      <c r="B735" s="140" t="s">
        <v>4979</v>
      </c>
      <c r="C735" s="2">
        <v>0.21828243492518901</v>
      </c>
      <c r="D735" s="139">
        <v>2.0127725468053501E-12</v>
      </c>
      <c r="E735" s="139">
        <v>5.3399465597820796E-10</v>
      </c>
      <c r="F735" s="2" t="s">
        <v>67</v>
      </c>
      <c r="G735" s="138" t="s">
        <v>165</v>
      </c>
    </row>
    <row r="736" spans="1:7" ht="15" x14ac:dyDescent="0.25">
      <c r="A736" s="141" t="s">
        <v>4975</v>
      </c>
      <c r="B736" s="140" t="s">
        <v>4978</v>
      </c>
      <c r="C736" s="2">
        <v>5.6400121617512899E-2</v>
      </c>
      <c r="D736" s="2">
        <v>1.0046875470146001E-3</v>
      </c>
      <c r="E736" s="2">
        <v>3.63333865424822E-2</v>
      </c>
      <c r="F736" s="2" t="s">
        <v>15</v>
      </c>
      <c r="G736" s="138" t="s">
        <v>164</v>
      </c>
    </row>
    <row r="737" spans="1:7" ht="15" x14ac:dyDescent="0.25">
      <c r="A737" s="141" t="s">
        <v>4975</v>
      </c>
      <c r="B737" s="140" t="s">
        <v>4974</v>
      </c>
      <c r="C737" s="2">
        <v>0.136127979697271</v>
      </c>
      <c r="D737" s="139">
        <v>3.6754106900112697E-8</v>
      </c>
      <c r="E737" s="139">
        <v>4.2949799206131802E-6</v>
      </c>
      <c r="F737" s="2" t="s">
        <v>67</v>
      </c>
      <c r="G737" s="138" t="s">
        <v>163</v>
      </c>
    </row>
    <row r="738" spans="1:7" ht="15" x14ac:dyDescent="0.25">
      <c r="A738" s="141" t="s">
        <v>4975</v>
      </c>
      <c r="B738" s="140" t="s">
        <v>4977</v>
      </c>
      <c r="C738" s="2">
        <v>3.5320659385371198E-2</v>
      </c>
      <c r="D738" s="2">
        <v>1.75131925296977E-3</v>
      </c>
      <c r="E738" s="2">
        <v>3.7917727680510098E-2</v>
      </c>
      <c r="F738" s="2" t="s">
        <v>66</v>
      </c>
      <c r="G738" s="138" t="s">
        <v>163</v>
      </c>
    </row>
    <row r="739" spans="1:7" ht="15" x14ac:dyDescent="0.25">
      <c r="A739" s="141" t="s">
        <v>4975</v>
      </c>
      <c r="B739" s="140" t="s">
        <v>4976</v>
      </c>
      <c r="C739" s="2">
        <v>2.1619766643788601E-2</v>
      </c>
      <c r="D739" s="2">
        <v>1.88653163523752E-3</v>
      </c>
      <c r="E739" s="2">
        <v>3.9991952500020897E-2</v>
      </c>
      <c r="F739" s="2" t="s">
        <v>67</v>
      </c>
      <c r="G739" s="138" t="s">
        <v>163</v>
      </c>
    </row>
    <row r="740" spans="1:7" ht="15" x14ac:dyDescent="0.25">
      <c r="A740" s="141" t="s">
        <v>4975</v>
      </c>
      <c r="B740" s="140" t="s">
        <v>4974</v>
      </c>
      <c r="C740" s="2">
        <v>0.120867561610899</v>
      </c>
      <c r="D740" s="139">
        <v>1.70815297319054E-5</v>
      </c>
      <c r="E740" s="2">
        <v>1.06566835726483E-3</v>
      </c>
      <c r="F740" s="2" t="s">
        <v>67</v>
      </c>
      <c r="G740" s="138" t="s">
        <v>165</v>
      </c>
    </row>
    <row r="741" spans="1:7" ht="15" x14ac:dyDescent="0.25">
      <c r="A741" s="141" t="s">
        <v>4973</v>
      </c>
      <c r="B741" s="140" t="s">
        <v>4972</v>
      </c>
      <c r="C741" s="2">
        <v>4.50590713435296E-2</v>
      </c>
      <c r="D741" s="2">
        <v>1.71321180643311E-3</v>
      </c>
      <c r="E741" s="2">
        <v>3.7370860204327699E-2</v>
      </c>
      <c r="F741" s="2" t="s">
        <v>67</v>
      </c>
      <c r="G741" s="138" t="s">
        <v>163</v>
      </c>
    </row>
    <row r="742" spans="1:7" ht="15" x14ac:dyDescent="0.25">
      <c r="A742" s="141" t="s">
        <v>4969</v>
      </c>
      <c r="B742" s="140" t="s">
        <v>4971</v>
      </c>
      <c r="C742" s="2">
        <v>-0.24069264069263999</v>
      </c>
      <c r="D742" s="139">
        <v>4.2464053614452401E-4</v>
      </c>
      <c r="E742" s="2">
        <v>1.31387596620792E-2</v>
      </c>
      <c r="F742" s="2" t="s">
        <v>15</v>
      </c>
      <c r="G742" s="138" t="s">
        <v>163</v>
      </c>
    </row>
    <row r="743" spans="1:7" ht="15" x14ac:dyDescent="0.25">
      <c r="A743" s="141" t="s">
        <v>4969</v>
      </c>
      <c r="B743" s="140" t="s">
        <v>4970</v>
      </c>
      <c r="C743" s="2">
        <v>0.213085234093637</v>
      </c>
      <c r="D743" s="139">
        <v>1.63810935510443E-4</v>
      </c>
      <c r="E743" s="2">
        <v>7.2554708620266497E-3</v>
      </c>
      <c r="F743" s="2" t="s">
        <v>15</v>
      </c>
      <c r="G743" s="138" t="s">
        <v>165</v>
      </c>
    </row>
    <row r="744" spans="1:7" ht="15" x14ac:dyDescent="0.25">
      <c r="A744" s="141" t="s">
        <v>4969</v>
      </c>
      <c r="B744" s="140" t="s">
        <v>4968</v>
      </c>
      <c r="C744" s="2">
        <v>-0.150437231362086</v>
      </c>
      <c r="D744" s="2">
        <v>1.5800827353918501E-3</v>
      </c>
      <c r="E744" s="2">
        <v>3.9253072924598599E-2</v>
      </c>
      <c r="F744" s="2" t="s">
        <v>67</v>
      </c>
      <c r="G744" s="138" t="s">
        <v>165</v>
      </c>
    </row>
    <row r="745" spans="1:7" ht="15" x14ac:dyDescent="0.25">
      <c r="A745" s="141" t="s">
        <v>4967</v>
      </c>
      <c r="B745" s="140" t="s">
        <v>4966</v>
      </c>
      <c r="C745" s="2">
        <v>-0.31228070175438599</v>
      </c>
      <c r="D745" s="139">
        <v>5.5657366941914597E-4</v>
      </c>
      <c r="E745" s="2">
        <v>1.6259902199459299E-2</v>
      </c>
      <c r="F745" s="2" t="s">
        <v>67</v>
      </c>
      <c r="G745" s="138" t="s">
        <v>163</v>
      </c>
    </row>
    <row r="746" spans="1:7" ht="15" x14ac:dyDescent="0.25">
      <c r="A746" s="141" t="s">
        <v>4965</v>
      </c>
      <c r="B746" s="140" t="s">
        <v>4964</v>
      </c>
      <c r="C746" s="2">
        <v>0.214285714285714</v>
      </c>
      <c r="D746" s="2">
        <v>1.79143552161095E-3</v>
      </c>
      <c r="E746" s="2">
        <v>4.2465752685118999E-2</v>
      </c>
      <c r="F746" s="2" t="s">
        <v>15</v>
      </c>
      <c r="G746" s="138" t="s">
        <v>165</v>
      </c>
    </row>
    <row r="747" spans="1:7" ht="15" x14ac:dyDescent="0.25">
      <c r="A747" s="141" t="s">
        <v>4961</v>
      </c>
      <c r="B747" s="140" t="s">
        <v>4963</v>
      </c>
      <c r="C747" s="2">
        <v>-0.175838135960835</v>
      </c>
      <c r="D747" s="139">
        <v>6.1976331260820599E-4</v>
      </c>
      <c r="E747" s="2">
        <v>1.74815996452935E-2</v>
      </c>
      <c r="F747" s="2" t="s">
        <v>67</v>
      </c>
      <c r="G747" s="138" t="s">
        <v>163</v>
      </c>
    </row>
    <row r="748" spans="1:7" ht="15" x14ac:dyDescent="0.25">
      <c r="A748" s="141" t="s">
        <v>4961</v>
      </c>
      <c r="B748" s="140" t="s">
        <v>4962</v>
      </c>
      <c r="C748" s="2">
        <v>0.13871301945435699</v>
      </c>
      <c r="D748" s="2">
        <v>1.1871445720123401E-3</v>
      </c>
      <c r="E748" s="2">
        <v>2.84046584250413E-2</v>
      </c>
      <c r="F748" s="2" t="s">
        <v>15</v>
      </c>
      <c r="G748" s="138" t="s">
        <v>163</v>
      </c>
    </row>
    <row r="749" spans="1:7" ht="15" x14ac:dyDescent="0.25">
      <c r="A749" s="141" t="s">
        <v>4961</v>
      </c>
      <c r="B749" s="140" t="s">
        <v>4960</v>
      </c>
      <c r="C749" s="2">
        <v>-8.8235294117646995E-2</v>
      </c>
      <c r="D749" s="2">
        <v>2.0367540152926998E-3</v>
      </c>
      <c r="E749" s="2">
        <v>4.67208246390068E-2</v>
      </c>
      <c r="F749" s="2" t="s">
        <v>65</v>
      </c>
      <c r="G749" s="138" t="s">
        <v>165</v>
      </c>
    </row>
    <row r="750" spans="1:7" ht="15" x14ac:dyDescent="0.25">
      <c r="A750" s="141" t="s">
        <v>4957</v>
      </c>
      <c r="B750" s="140" t="s">
        <v>4959</v>
      </c>
      <c r="C750" s="2">
        <v>-8.4112149532710206E-2</v>
      </c>
      <c r="D750" s="139">
        <v>8.6466819227157505E-6</v>
      </c>
      <c r="E750" s="139">
        <v>5.3005982671898704E-4</v>
      </c>
      <c r="F750" s="2" t="s">
        <v>15</v>
      </c>
      <c r="G750" s="138" t="s">
        <v>163</v>
      </c>
    </row>
    <row r="751" spans="1:7" ht="15" x14ac:dyDescent="0.25">
      <c r="A751" s="141" t="s">
        <v>4957</v>
      </c>
      <c r="B751" s="140" t="s">
        <v>4956</v>
      </c>
      <c r="C751" s="2">
        <v>-0.06</v>
      </c>
      <c r="D751" s="139">
        <v>3.1333343466798703E-5</v>
      </c>
      <c r="E751" s="139">
        <v>1.57549072924569E-3</v>
      </c>
      <c r="F751" s="2" t="s">
        <v>15</v>
      </c>
      <c r="G751" s="138" t="s">
        <v>163</v>
      </c>
    </row>
    <row r="752" spans="1:7" ht="15" x14ac:dyDescent="0.25">
      <c r="A752" s="141" t="s">
        <v>4957</v>
      </c>
      <c r="B752" s="140" t="s">
        <v>4958</v>
      </c>
      <c r="C752" s="2">
        <v>-0.16495905756048901</v>
      </c>
      <c r="D752" s="139">
        <v>2.0358170428932699E-4</v>
      </c>
      <c r="E752" s="139">
        <v>7.29993793353074E-3</v>
      </c>
      <c r="F752" s="2" t="s">
        <v>15</v>
      </c>
      <c r="G752" s="138" t="s">
        <v>163</v>
      </c>
    </row>
    <row r="753" spans="1:7" ht="15" x14ac:dyDescent="0.25">
      <c r="A753" s="141" t="s">
        <v>4957</v>
      </c>
      <c r="B753" s="140" t="s">
        <v>4956</v>
      </c>
      <c r="C753" s="2">
        <v>-5.6212121212121199E-2</v>
      </c>
      <c r="D753" s="139">
        <v>5.6123644145036997E-4</v>
      </c>
      <c r="E753" s="2">
        <v>1.85653339227883E-2</v>
      </c>
      <c r="F753" s="2" t="s">
        <v>15</v>
      </c>
      <c r="G753" s="138" t="s">
        <v>165</v>
      </c>
    </row>
    <row r="754" spans="1:7" ht="15" x14ac:dyDescent="0.25">
      <c r="A754" s="141" t="s">
        <v>4955</v>
      </c>
      <c r="B754" s="140" t="s">
        <v>4954</v>
      </c>
      <c r="C754" s="2">
        <v>-0.138035912214586</v>
      </c>
      <c r="D754" s="2">
        <v>1.28137468004004E-3</v>
      </c>
      <c r="E754" s="2">
        <v>4.2853583290439499E-2</v>
      </c>
      <c r="F754" s="2" t="s">
        <v>70</v>
      </c>
      <c r="G754" s="138" t="s">
        <v>164</v>
      </c>
    </row>
    <row r="755" spans="1:7" ht="15" x14ac:dyDescent="0.25">
      <c r="A755" s="141" t="s">
        <v>4955</v>
      </c>
      <c r="B755" s="140" t="s">
        <v>4954</v>
      </c>
      <c r="C755" s="2">
        <v>0.195690425782168</v>
      </c>
      <c r="D755" s="139">
        <v>3.2701858846102998E-5</v>
      </c>
      <c r="E755" s="2">
        <v>1.6262710974999301E-3</v>
      </c>
      <c r="F755" s="2" t="s">
        <v>70</v>
      </c>
      <c r="G755" s="138" t="s">
        <v>163</v>
      </c>
    </row>
    <row r="756" spans="1:7" ht="15" x14ac:dyDescent="0.25">
      <c r="A756" s="141" t="s">
        <v>4951</v>
      </c>
      <c r="B756" s="140" t="s">
        <v>4950</v>
      </c>
      <c r="C756" s="2">
        <v>-0.18552994055386299</v>
      </c>
      <c r="D756" s="139">
        <v>3.3048711594463901E-9</v>
      </c>
      <c r="E756" s="139">
        <v>4.60150571647174E-7</v>
      </c>
      <c r="F756" s="2" t="s">
        <v>67</v>
      </c>
      <c r="G756" s="138" t="s">
        <v>163</v>
      </c>
    </row>
    <row r="757" spans="1:7" ht="15" x14ac:dyDescent="0.25">
      <c r="A757" s="141" t="s">
        <v>4951</v>
      </c>
      <c r="B757" s="140" t="s">
        <v>4953</v>
      </c>
      <c r="C757" s="139">
        <v>-0.14402406857896399</v>
      </c>
      <c r="D757" s="139">
        <v>5.9078373038715002E-5</v>
      </c>
      <c r="E757" s="139">
        <v>2.7026634091461299E-3</v>
      </c>
      <c r="F757" s="2" t="s">
        <v>15</v>
      </c>
      <c r="G757" s="138" t="s">
        <v>163</v>
      </c>
    </row>
    <row r="758" spans="1:7" ht="15" x14ac:dyDescent="0.25">
      <c r="A758" s="141" t="s">
        <v>4951</v>
      </c>
      <c r="B758" s="140" t="s">
        <v>4952</v>
      </c>
      <c r="C758" s="2">
        <v>-0.110242471926185</v>
      </c>
      <c r="D758" s="139">
        <v>7.3628897771778399E-4</v>
      </c>
      <c r="E758" s="2">
        <v>1.98896338458537E-2</v>
      </c>
      <c r="F758" s="2" t="s">
        <v>67</v>
      </c>
      <c r="G758" s="138" t="s">
        <v>163</v>
      </c>
    </row>
    <row r="759" spans="1:7" ht="15" x14ac:dyDescent="0.25">
      <c r="A759" s="141" t="s">
        <v>4951</v>
      </c>
      <c r="B759" s="140" t="s">
        <v>4950</v>
      </c>
      <c r="C759" s="2">
        <v>-0.15453527435610301</v>
      </c>
      <c r="D759" s="139">
        <v>1.80775847378427E-5</v>
      </c>
      <c r="E759" s="2">
        <v>1.1198296300458401E-3</v>
      </c>
      <c r="F759" s="2" t="s">
        <v>67</v>
      </c>
      <c r="G759" s="138" t="s">
        <v>165</v>
      </c>
    </row>
    <row r="760" spans="1:7" ht="15" x14ac:dyDescent="0.25">
      <c r="A760" s="141" t="s">
        <v>4948</v>
      </c>
      <c r="B760" s="140" t="s">
        <v>4949</v>
      </c>
      <c r="C760" s="2">
        <v>0.27021781816521301</v>
      </c>
      <c r="D760" s="139">
        <v>1.5594852406040001E-9</v>
      </c>
      <c r="E760" s="139">
        <v>2.3460394056350801E-7</v>
      </c>
      <c r="F760" s="2" t="s">
        <v>15</v>
      </c>
      <c r="G760" s="138" t="s">
        <v>163</v>
      </c>
    </row>
    <row r="761" spans="1:7" ht="15" x14ac:dyDescent="0.25">
      <c r="A761" s="141" t="s">
        <v>4948</v>
      </c>
      <c r="B761" s="140" t="s">
        <v>4947</v>
      </c>
      <c r="C761" s="2">
        <v>0.144935795152344</v>
      </c>
      <c r="D761" s="139">
        <v>1.8049818149468301E-9</v>
      </c>
      <c r="E761" s="139">
        <v>2.66074797909885E-7</v>
      </c>
      <c r="F761" s="2" t="s">
        <v>15</v>
      </c>
      <c r="G761" s="138" t="s">
        <v>163</v>
      </c>
    </row>
    <row r="762" spans="1:7" ht="15" x14ac:dyDescent="0.25">
      <c r="A762" s="141" t="s">
        <v>4948</v>
      </c>
      <c r="B762" s="140" t="s">
        <v>4949</v>
      </c>
      <c r="C762" s="2">
        <v>0.21926522622901401</v>
      </c>
      <c r="D762" s="139">
        <v>2.2844946492389801E-7</v>
      </c>
      <c r="E762" s="139">
        <v>2.58630396389059E-5</v>
      </c>
      <c r="F762" s="2" t="s">
        <v>15</v>
      </c>
      <c r="G762" s="138" t="s">
        <v>165</v>
      </c>
    </row>
    <row r="763" spans="1:7" ht="15" x14ac:dyDescent="0.25">
      <c r="A763" s="141" t="s">
        <v>4948</v>
      </c>
      <c r="B763" s="140" t="s">
        <v>4947</v>
      </c>
      <c r="C763" s="2">
        <v>9.1846238850738005E-2</v>
      </c>
      <c r="D763" s="139">
        <v>1.9762550777918E-4</v>
      </c>
      <c r="E763" s="2">
        <v>8.4850004578026893E-3</v>
      </c>
      <c r="F763" s="2" t="s">
        <v>15</v>
      </c>
      <c r="G763" s="138" t="s">
        <v>165</v>
      </c>
    </row>
    <row r="764" spans="1:7" ht="15" x14ac:dyDescent="0.25">
      <c r="A764" s="141" t="s">
        <v>4946</v>
      </c>
      <c r="B764" s="140" t="s">
        <v>4945</v>
      </c>
      <c r="C764" s="2">
        <v>-3.2154340836012797E-2</v>
      </c>
      <c r="D764" s="2">
        <v>1.14300069717823E-3</v>
      </c>
      <c r="E764" s="2">
        <v>3.9390377668715698E-2</v>
      </c>
      <c r="F764" s="2" t="s">
        <v>63</v>
      </c>
      <c r="G764" s="138" t="s">
        <v>164</v>
      </c>
    </row>
    <row r="765" spans="1:7" ht="15" x14ac:dyDescent="0.25">
      <c r="A765" s="141" t="s">
        <v>4944</v>
      </c>
      <c r="B765" s="140" t="s">
        <v>4943</v>
      </c>
      <c r="C765" s="2">
        <v>0.187396351575456</v>
      </c>
      <c r="D765" s="139">
        <v>4.6377910448456699E-4</v>
      </c>
      <c r="E765" s="2">
        <v>1.6136335433498301E-2</v>
      </c>
      <c r="F765" s="2" t="s">
        <v>15</v>
      </c>
      <c r="G765" s="138" t="s">
        <v>165</v>
      </c>
    </row>
    <row r="766" spans="1:7" ht="15" x14ac:dyDescent="0.25">
      <c r="A766" s="141" t="s">
        <v>4941</v>
      </c>
      <c r="B766" s="140" t="s">
        <v>4942</v>
      </c>
      <c r="C766" s="2">
        <v>-1.3733258433610099E-2</v>
      </c>
      <c r="D766" s="139">
        <v>2.1423290576414899E-6</v>
      </c>
      <c r="E766" s="139">
        <v>2.87326081189557E-4</v>
      </c>
      <c r="F766" s="2" t="s">
        <v>66</v>
      </c>
      <c r="G766" s="138" t="s">
        <v>164</v>
      </c>
    </row>
    <row r="767" spans="1:7" ht="15" x14ac:dyDescent="0.25">
      <c r="A767" s="141" t="s">
        <v>4941</v>
      </c>
      <c r="B767" s="140" t="s">
        <v>4940</v>
      </c>
      <c r="C767" s="2">
        <v>-0.12149321266968301</v>
      </c>
      <c r="D767" s="139">
        <v>2.5571254218201002E-4</v>
      </c>
      <c r="E767" s="2">
        <v>8.7685347942906798E-3</v>
      </c>
      <c r="F767" s="2" t="s">
        <v>15</v>
      </c>
      <c r="G767" s="138" t="s">
        <v>163</v>
      </c>
    </row>
    <row r="768" spans="1:7" ht="15" x14ac:dyDescent="0.25">
      <c r="A768" s="141" t="s">
        <v>4939</v>
      </c>
      <c r="B768" s="140" t="s">
        <v>4938</v>
      </c>
      <c r="C768" s="2">
        <v>0.12146411733892</v>
      </c>
      <c r="D768" s="2">
        <v>2.2616401381743401E-3</v>
      </c>
      <c r="E768" s="2">
        <v>4.4781159044517203E-2</v>
      </c>
      <c r="F768" s="2" t="s">
        <v>15</v>
      </c>
      <c r="G768" s="138" t="s">
        <v>163</v>
      </c>
    </row>
    <row r="769" spans="1:7" ht="15" x14ac:dyDescent="0.25">
      <c r="A769" s="141" t="s">
        <v>4934</v>
      </c>
      <c r="B769" s="140" t="s">
        <v>4937</v>
      </c>
      <c r="C769" s="2">
        <v>-6.3265028561066194E-2</v>
      </c>
      <c r="D769" s="139">
        <v>1.4528594289611401E-4</v>
      </c>
      <c r="E769" s="2">
        <v>8.6901033292276098E-3</v>
      </c>
      <c r="F769" s="2" t="s">
        <v>15</v>
      </c>
      <c r="G769" s="138" t="s">
        <v>164</v>
      </c>
    </row>
    <row r="770" spans="1:7" ht="15" x14ac:dyDescent="0.25">
      <c r="A770" s="141" t="s">
        <v>4934</v>
      </c>
      <c r="B770" s="140" t="s">
        <v>4936</v>
      </c>
      <c r="C770" s="2">
        <v>-0.79464285714285698</v>
      </c>
      <c r="D770" s="139">
        <v>7.6792833047288495E-11</v>
      </c>
      <c r="E770" s="139">
        <v>1.38629599851436E-8</v>
      </c>
      <c r="F770" s="2" t="s">
        <v>63</v>
      </c>
      <c r="G770" s="138" t="s">
        <v>163</v>
      </c>
    </row>
    <row r="771" spans="1:7" ht="15" x14ac:dyDescent="0.25">
      <c r="A771" s="141" t="s">
        <v>4934</v>
      </c>
      <c r="B771" s="140" t="s">
        <v>4935</v>
      </c>
      <c r="C771" s="2">
        <v>0.80180180180180105</v>
      </c>
      <c r="D771" s="139">
        <v>7.7237125385398696E-9</v>
      </c>
      <c r="E771" s="139">
        <v>1.01087949704409E-6</v>
      </c>
      <c r="F771" s="2" t="s">
        <v>65</v>
      </c>
      <c r="G771" s="138" t="s">
        <v>163</v>
      </c>
    </row>
    <row r="772" spans="1:7" ht="15" x14ac:dyDescent="0.25">
      <c r="A772" s="141" t="s">
        <v>4934</v>
      </c>
      <c r="B772" s="140" t="s">
        <v>4937</v>
      </c>
      <c r="C772" s="2">
        <v>6.3634484572888797E-2</v>
      </c>
      <c r="D772" s="139">
        <v>1.4380015743945999E-4</v>
      </c>
      <c r="E772" s="139">
        <v>5.5847372717141202E-3</v>
      </c>
      <c r="F772" s="2" t="s">
        <v>15</v>
      </c>
      <c r="G772" s="138" t="s">
        <v>163</v>
      </c>
    </row>
    <row r="773" spans="1:7" ht="15" x14ac:dyDescent="0.25">
      <c r="A773" s="141" t="s">
        <v>4934</v>
      </c>
      <c r="B773" s="140" t="s">
        <v>4936</v>
      </c>
      <c r="C773" s="2">
        <v>-0.72727272727272696</v>
      </c>
      <c r="D773" s="139">
        <v>2.1402519618073899E-6</v>
      </c>
      <c r="E773" s="139">
        <v>1.7789151195212401E-4</v>
      </c>
      <c r="F773" s="2" t="s">
        <v>63</v>
      </c>
      <c r="G773" s="138" t="s">
        <v>165</v>
      </c>
    </row>
    <row r="774" spans="1:7" ht="15" x14ac:dyDescent="0.25">
      <c r="A774" s="141" t="s">
        <v>4934</v>
      </c>
      <c r="B774" s="140" t="s">
        <v>4935</v>
      </c>
      <c r="C774" s="2">
        <v>0.76190476190476097</v>
      </c>
      <c r="D774" s="139">
        <v>3.11051725843984E-5</v>
      </c>
      <c r="E774" s="2">
        <v>1.78379335792407E-3</v>
      </c>
      <c r="F774" s="2" t="s">
        <v>65</v>
      </c>
      <c r="G774" s="138" t="s">
        <v>165</v>
      </c>
    </row>
    <row r="775" spans="1:7" ht="15" x14ac:dyDescent="0.25">
      <c r="A775" s="141" t="s">
        <v>4934</v>
      </c>
      <c r="B775" s="140" t="s">
        <v>4933</v>
      </c>
      <c r="C775" s="2">
        <v>-7.5534250257604907E-2</v>
      </c>
      <c r="D775" s="2">
        <v>1.1076025788382599E-3</v>
      </c>
      <c r="E775" s="2">
        <v>3.0115094961891301E-2</v>
      </c>
      <c r="F775" s="2" t="s">
        <v>67</v>
      </c>
      <c r="G775" s="138" t="s">
        <v>165</v>
      </c>
    </row>
    <row r="776" spans="1:7" ht="15" x14ac:dyDescent="0.25">
      <c r="A776" s="141" t="s">
        <v>4931</v>
      </c>
      <c r="B776" s="140" t="s">
        <v>4932</v>
      </c>
      <c r="C776" s="2">
        <v>-0.138198137885719</v>
      </c>
      <c r="D776" s="139">
        <v>7.3673261539728896E-7</v>
      </c>
      <c r="E776" s="139">
        <v>1.16884426341597E-4</v>
      </c>
      <c r="F776" s="2" t="s">
        <v>67</v>
      </c>
      <c r="G776" s="138" t="s">
        <v>164</v>
      </c>
    </row>
    <row r="777" spans="1:7" ht="15" x14ac:dyDescent="0.25">
      <c r="A777" s="141" t="s">
        <v>4931</v>
      </c>
      <c r="B777" s="140" t="s">
        <v>4932</v>
      </c>
      <c r="C777" s="2">
        <v>0.21021628617764401</v>
      </c>
      <c r="D777" s="139">
        <v>9.1175897245486498E-13</v>
      </c>
      <c r="E777" s="139">
        <v>2.1501083660340999E-10</v>
      </c>
      <c r="F777" s="2" t="s">
        <v>67</v>
      </c>
      <c r="G777" s="138" t="s">
        <v>163</v>
      </c>
    </row>
    <row r="778" spans="1:7" ht="15" x14ac:dyDescent="0.25">
      <c r="A778" s="141" t="s">
        <v>4931</v>
      </c>
      <c r="B778" s="140" t="s">
        <v>4930</v>
      </c>
      <c r="C778" s="2">
        <v>-0.55227272727272703</v>
      </c>
      <c r="D778" s="2">
        <v>1.60414155898222E-3</v>
      </c>
      <c r="E778" s="2">
        <v>3.5614935918506001E-2</v>
      </c>
      <c r="F778" s="2" t="s">
        <v>72</v>
      </c>
      <c r="G778" s="138" t="s">
        <v>163</v>
      </c>
    </row>
    <row r="779" spans="1:7" ht="15" x14ac:dyDescent="0.25">
      <c r="A779" s="141" t="s">
        <v>4928</v>
      </c>
      <c r="B779" s="140" t="s">
        <v>4929</v>
      </c>
      <c r="C779" s="2">
        <v>-0.19764089121887199</v>
      </c>
      <c r="D779" s="139">
        <v>5.6582485440643399E-4</v>
      </c>
      <c r="E779" s="2">
        <v>1.6402028116215699E-2</v>
      </c>
      <c r="F779" s="2" t="s">
        <v>70</v>
      </c>
      <c r="G779" s="138" t="s">
        <v>163</v>
      </c>
    </row>
    <row r="780" spans="1:7" ht="15" x14ac:dyDescent="0.25">
      <c r="A780" s="141" t="s">
        <v>4928</v>
      </c>
      <c r="B780" s="140" t="s">
        <v>4927</v>
      </c>
      <c r="C780" s="2">
        <v>-0.115928515928515</v>
      </c>
      <c r="D780" s="2">
        <v>1.1035974501345401E-3</v>
      </c>
      <c r="E780" s="2">
        <v>2.6822439048024099E-2</v>
      </c>
      <c r="F780" s="2" t="s">
        <v>63</v>
      </c>
      <c r="G780" s="138" t="s">
        <v>163</v>
      </c>
    </row>
    <row r="781" spans="1:7" ht="15" x14ac:dyDescent="0.25">
      <c r="A781" s="141" t="s">
        <v>4924</v>
      </c>
      <c r="B781" s="140" t="s">
        <v>4923</v>
      </c>
      <c r="C781" s="2">
        <v>-3.7037037037037E-2</v>
      </c>
      <c r="D781" s="139">
        <v>1.8313669386632701E-5</v>
      </c>
      <c r="E781" s="2">
        <v>1.63780151930671E-3</v>
      </c>
      <c r="F781" s="2" t="s">
        <v>15</v>
      </c>
      <c r="G781" s="138" t="s">
        <v>164</v>
      </c>
    </row>
    <row r="782" spans="1:7" ht="15" x14ac:dyDescent="0.25">
      <c r="A782" s="141" t="s">
        <v>4924</v>
      </c>
      <c r="B782" s="140" t="s">
        <v>4925</v>
      </c>
      <c r="C782" s="2">
        <v>-0.15539614365347701</v>
      </c>
      <c r="D782" s="139">
        <v>8.2187899568163005E-8</v>
      </c>
      <c r="E782" s="139">
        <v>8.8557221467443203E-6</v>
      </c>
      <c r="F782" s="2" t="s">
        <v>64</v>
      </c>
      <c r="G782" s="138" t="s">
        <v>163</v>
      </c>
    </row>
    <row r="783" spans="1:7" ht="15" x14ac:dyDescent="0.25">
      <c r="A783" s="141" t="s">
        <v>4924</v>
      </c>
      <c r="B783" s="140" t="s">
        <v>4926</v>
      </c>
      <c r="C783" s="2">
        <v>0.13758233519572999</v>
      </c>
      <c r="D783" s="139">
        <v>4.9757028747273498E-4</v>
      </c>
      <c r="E783" s="2">
        <v>1.49533867335089E-2</v>
      </c>
      <c r="F783" s="2" t="s">
        <v>15</v>
      </c>
      <c r="G783" s="138" t="s">
        <v>163</v>
      </c>
    </row>
    <row r="784" spans="1:7" ht="15" x14ac:dyDescent="0.25">
      <c r="A784" s="141" t="s">
        <v>4924</v>
      </c>
      <c r="B784" s="140" t="s">
        <v>4925</v>
      </c>
      <c r="C784" s="2">
        <v>-0.159659754871321</v>
      </c>
      <c r="D784" s="139">
        <v>7.4269032585434695E-8</v>
      </c>
      <c r="E784" s="139">
        <v>9.4693016546429306E-6</v>
      </c>
      <c r="F784" s="2" t="s">
        <v>64</v>
      </c>
      <c r="G784" s="138" t="s">
        <v>165</v>
      </c>
    </row>
    <row r="785" spans="1:7" ht="15" x14ac:dyDescent="0.25">
      <c r="A785" s="141" t="s">
        <v>4924</v>
      </c>
      <c r="B785" s="140" t="s">
        <v>4923</v>
      </c>
      <c r="C785" s="2">
        <v>-3.0674846625766899E-2</v>
      </c>
      <c r="D785" s="139">
        <v>8.0625097561136898E-5</v>
      </c>
      <c r="E785" s="2">
        <v>4.0030589554693003E-3</v>
      </c>
      <c r="F785" s="2" t="s">
        <v>15</v>
      </c>
      <c r="G785" s="138" t="s">
        <v>165</v>
      </c>
    </row>
    <row r="786" spans="1:7" ht="15" x14ac:dyDescent="0.25">
      <c r="A786" s="141" t="s">
        <v>4922</v>
      </c>
      <c r="B786" s="140" t="s">
        <v>4921</v>
      </c>
      <c r="C786" s="2">
        <v>-0.17125374231839899</v>
      </c>
      <c r="D786" s="139">
        <v>5.7150771939490797E-5</v>
      </c>
      <c r="E786" s="2">
        <v>4.1305720419266998E-3</v>
      </c>
      <c r="F786" s="2" t="s">
        <v>66</v>
      </c>
      <c r="G786" s="138" t="s">
        <v>164</v>
      </c>
    </row>
    <row r="787" spans="1:7" ht="15" x14ac:dyDescent="0.25">
      <c r="A787" s="141" t="s">
        <v>4920</v>
      </c>
      <c r="B787" s="140" t="s">
        <v>4919</v>
      </c>
      <c r="C787" s="2">
        <v>0.115384615384615</v>
      </c>
      <c r="D787" s="2">
        <v>1.7182899299180701E-3</v>
      </c>
      <c r="E787" s="2">
        <v>4.1498964692667901E-2</v>
      </c>
      <c r="F787" s="2" t="s">
        <v>67</v>
      </c>
      <c r="G787" s="138" t="s">
        <v>165</v>
      </c>
    </row>
    <row r="788" spans="1:7" ht="15" x14ac:dyDescent="0.25">
      <c r="A788" s="141" t="s">
        <v>4912</v>
      </c>
      <c r="B788" s="140" t="s">
        <v>4915</v>
      </c>
      <c r="C788" s="2">
        <v>7.5440677221584193E-2</v>
      </c>
      <c r="D788" s="139">
        <v>7.8268657014174199E-6</v>
      </c>
      <c r="E788" s="139">
        <v>8.3805439788139902E-4</v>
      </c>
      <c r="F788" s="2" t="s">
        <v>15</v>
      </c>
      <c r="G788" s="138" t="s">
        <v>164</v>
      </c>
    </row>
    <row r="789" spans="1:7" ht="15" x14ac:dyDescent="0.25">
      <c r="A789" s="141" t="s">
        <v>4912</v>
      </c>
      <c r="B789" s="140" t="s">
        <v>4918</v>
      </c>
      <c r="C789" s="2">
        <v>-0.124498256234783</v>
      </c>
      <c r="D789" s="139">
        <v>4.9394026073974599E-4</v>
      </c>
      <c r="E789" s="2">
        <v>2.1709175074640898E-2</v>
      </c>
      <c r="F789" s="2" t="s">
        <v>67</v>
      </c>
      <c r="G789" s="138" t="s">
        <v>164</v>
      </c>
    </row>
    <row r="790" spans="1:7" ht="15" x14ac:dyDescent="0.25">
      <c r="A790" s="141" t="s">
        <v>4912</v>
      </c>
      <c r="B790" s="140" t="s">
        <v>4917</v>
      </c>
      <c r="C790" s="2">
        <v>-4.5871559633027498E-2</v>
      </c>
      <c r="D790" s="139">
        <v>7.1058240235780698E-4</v>
      </c>
      <c r="E790" s="2">
        <v>2.8753722436932701E-2</v>
      </c>
      <c r="F790" s="2" t="s">
        <v>67</v>
      </c>
      <c r="G790" s="138" t="s">
        <v>164</v>
      </c>
    </row>
    <row r="791" spans="1:7" ht="15" x14ac:dyDescent="0.25">
      <c r="A791" s="141" t="s">
        <v>4912</v>
      </c>
      <c r="B791" s="140" t="s">
        <v>4911</v>
      </c>
      <c r="C791" s="2">
        <v>-0.196859358131318</v>
      </c>
      <c r="D791" s="139">
        <v>3.0764386397414099E-7</v>
      </c>
      <c r="E791" s="139">
        <v>2.8355231631644701E-5</v>
      </c>
      <c r="F791" s="2" t="s">
        <v>15</v>
      </c>
      <c r="G791" s="138" t="s">
        <v>163</v>
      </c>
    </row>
    <row r="792" spans="1:7" ht="15" x14ac:dyDescent="0.25">
      <c r="A792" s="141" t="s">
        <v>4912</v>
      </c>
      <c r="B792" s="140" t="s">
        <v>4916</v>
      </c>
      <c r="C792" s="2">
        <v>-5.8826066330271203E-2</v>
      </c>
      <c r="D792" s="139">
        <v>8.6203312021998599E-4</v>
      </c>
      <c r="E792" s="2">
        <v>2.2122136230272899E-2</v>
      </c>
      <c r="F792" s="2" t="s">
        <v>66</v>
      </c>
      <c r="G792" s="138" t="s">
        <v>163</v>
      </c>
    </row>
    <row r="793" spans="1:7" ht="15" x14ac:dyDescent="0.25">
      <c r="A793" s="141" t="s">
        <v>4912</v>
      </c>
      <c r="B793" s="140" t="s">
        <v>4914</v>
      </c>
      <c r="C793" s="2">
        <v>8.9457205647710494E-2</v>
      </c>
      <c r="D793" s="2">
        <v>2.08587992693425E-3</v>
      </c>
      <c r="E793" s="2">
        <v>4.2656244505805498E-2</v>
      </c>
      <c r="F793" s="2" t="s">
        <v>15</v>
      </c>
      <c r="G793" s="138" t="s">
        <v>163</v>
      </c>
    </row>
    <row r="794" spans="1:7" ht="15" x14ac:dyDescent="0.25">
      <c r="A794" s="141" t="s">
        <v>4912</v>
      </c>
      <c r="B794" s="140" t="s">
        <v>4915</v>
      </c>
      <c r="C794" s="2">
        <v>7.4369357968446806E-2</v>
      </c>
      <c r="D794" s="139">
        <v>1.32416434538194E-6</v>
      </c>
      <c r="E794" s="139">
        <v>1.17497218011678E-4</v>
      </c>
      <c r="F794" s="2" t="s">
        <v>15</v>
      </c>
      <c r="G794" s="138" t="s">
        <v>165</v>
      </c>
    </row>
    <row r="795" spans="1:7" ht="15" x14ac:dyDescent="0.25">
      <c r="A795" s="141" t="s">
        <v>4912</v>
      </c>
      <c r="B795" s="140" t="s">
        <v>4914</v>
      </c>
      <c r="C795" s="2">
        <v>9.7631501657319403E-2</v>
      </c>
      <c r="D795" s="139">
        <v>5.0357027018289998E-4</v>
      </c>
      <c r="E795" s="2">
        <v>1.7149326918815499E-2</v>
      </c>
      <c r="F795" s="2" t="s">
        <v>15</v>
      </c>
      <c r="G795" s="138" t="s">
        <v>165</v>
      </c>
    </row>
    <row r="796" spans="1:7" ht="15" x14ac:dyDescent="0.25">
      <c r="A796" s="141" t="s">
        <v>4912</v>
      </c>
      <c r="B796" s="140" t="s">
        <v>4913</v>
      </c>
      <c r="C796" s="2">
        <v>-0.163415440933248</v>
      </c>
      <c r="D796" s="2">
        <v>1.58805648022044E-3</v>
      </c>
      <c r="E796" s="2">
        <v>3.9386499955609E-2</v>
      </c>
      <c r="F796" s="2" t="s">
        <v>67</v>
      </c>
      <c r="G796" s="138" t="s">
        <v>165</v>
      </c>
    </row>
    <row r="797" spans="1:7" ht="15" x14ac:dyDescent="0.25">
      <c r="A797" s="141" t="s">
        <v>4912</v>
      </c>
      <c r="B797" s="140" t="s">
        <v>4911</v>
      </c>
      <c r="C797" s="2">
        <v>-0.123561668229169</v>
      </c>
      <c r="D797" s="2">
        <v>2.13026003515147E-3</v>
      </c>
      <c r="E797" s="2">
        <v>4.83614446981031E-2</v>
      </c>
      <c r="F797" s="2" t="s">
        <v>15</v>
      </c>
      <c r="G797" s="138" t="s">
        <v>165</v>
      </c>
    </row>
    <row r="798" spans="1:7" ht="15" x14ac:dyDescent="0.25">
      <c r="A798" s="141" t="s">
        <v>4910</v>
      </c>
      <c r="B798" s="140" t="s">
        <v>4909</v>
      </c>
      <c r="C798" s="2">
        <v>3.38983050847457E-2</v>
      </c>
      <c r="D798" s="2">
        <v>1.5142878022986301E-3</v>
      </c>
      <c r="E798" s="2">
        <v>4.8287017553734497E-2</v>
      </c>
      <c r="F798" s="2" t="s">
        <v>67</v>
      </c>
      <c r="G798" s="138" t="s">
        <v>164</v>
      </c>
    </row>
    <row r="799" spans="1:7" ht="15" x14ac:dyDescent="0.25">
      <c r="A799" s="141" t="s">
        <v>4906</v>
      </c>
      <c r="B799" s="140" t="s">
        <v>4908</v>
      </c>
      <c r="C799" s="2">
        <v>-0.25844285966876801</v>
      </c>
      <c r="D799" s="139">
        <v>4.66233106250002E-8</v>
      </c>
      <c r="E799" s="139">
        <v>1.0233760278911701E-5</v>
      </c>
      <c r="F799" s="2" t="s">
        <v>15</v>
      </c>
      <c r="G799" s="138" t="s">
        <v>164</v>
      </c>
    </row>
    <row r="800" spans="1:7" ht="15" x14ac:dyDescent="0.25">
      <c r="A800" s="141" t="s">
        <v>4906</v>
      </c>
      <c r="B800" s="140" t="s">
        <v>4907</v>
      </c>
      <c r="C800" s="2">
        <v>-0.145237769695643</v>
      </c>
      <c r="D800" s="139">
        <v>1.09637399473644E-4</v>
      </c>
      <c r="E800" s="2">
        <v>7.0610284576850396E-3</v>
      </c>
      <c r="F800" s="2" t="s">
        <v>15</v>
      </c>
      <c r="G800" s="138" t="s">
        <v>164</v>
      </c>
    </row>
    <row r="801" spans="1:7" ht="15" x14ac:dyDescent="0.25">
      <c r="A801" s="141" t="s">
        <v>4906</v>
      </c>
      <c r="B801" s="140" t="s">
        <v>4905</v>
      </c>
      <c r="C801" s="2">
        <v>0.28247874042266502</v>
      </c>
      <c r="D801" s="139">
        <v>1.6585915299250999E-4</v>
      </c>
      <c r="E801" s="2">
        <v>9.5899762260269594E-3</v>
      </c>
      <c r="F801" s="2" t="s">
        <v>65</v>
      </c>
      <c r="G801" s="138" t="s">
        <v>164</v>
      </c>
    </row>
    <row r="802" spans="1:7" ht="15" x14ac:dyDescent="0.25">
      <c r="A802" s="141" t="s">
        <v>4906</v>
      </c>
      <c r="B802" s="140" t="s">
        <v>4908</v>
      </c>
      <c r="C802" s="2">
        <v>-0.31430814582191402</v>
      </c>
      <c r="D802" s="139">
        <v>1.9080687832071799E-12</v>
      </c>
      <c r="E802" s="139">
        <v>5.1138190398915102E-10</v>
      </c>
      <c r="F802" s="2" t="s">
        <v>15</v>
      </c>
      <c r="G802" s="138" t="s">
        <v>165</v>
      </c>
    </row>
    <row r="803" spans="1:7" ht="15" x14ac:dyDescent="0.25">
      <c r="A803" s="141" t="s">
        <v>4906</v>
      </c>
      <c r="B803" s="140" t="s">
        <v>4907</v>
      </c>
      <c r="C803" s="2">
        <v>-0.241220485533754</v>
      </c>
      <c r="D803" s="139">
        <v>7.8207296203293901E-11</v>
      </c>
      <c r="E803" s="139">
        <v>1.5800881805996202E-8</v>
      </c>
      <c r="F803" s="2" t="s">
        <v>15</v>
      </c>
      <c r="G803" s="138" t="s">
        <v>165</v>
      </c>
    </row>
    <row r="804" spans="1:7" ht="15" x14ac:dyDescent="0.25">
      <c r="A804" s="141" t="s">
        <v>4906</v>
      </c>
      <c r="B804" s="140" t="s">
        <v>4905</v>
      </c>
      <c r="C804" s="2">
        <v>0.34075251722310501</v>
      </c>
      <c r="D804" s="139">
        <v>3.3974194076866302E-7</v>
      </c>
      <c r="E804" s="139">
        <v>3.5836634836501802E-5</v>
      </c>
      <c r="F804" s="2" t="s">
        <v>65</v>
      </c>
      <c r="G804" s="138" t="s">
        <v>165</v>
      </c>
    </row>
    <row r="805" spans="1:7" ht="15" x14ac:dyDescent="0.25">
      <c r="A805" s="141" t="s">
        <v>4903</v>
      </c>
      <c r="B805" s="140" t="s">
        <v>4902</v>
      </c>
      <c r="C805" s="2">
        <v>0.15829145728643201</v>
      </c>
      <c r="D805" s="139">
        <v>4.5173181811593598E-15</v>
      </c>
      <c r="E805" s="139">
        <v>2.17659447695528E-12</v>
      </c>
      <c r="F805" s="2" t="s">
        <v>15</v>
      </c>
      <c r="G805" s="138" t="s">
        <v>164</v>
      </c>
    </row>
    <row r="806" spans="1:7" ht="15" x14ac:dyDescent="0.25">
      <c r="A806" s="141" t="s">
        <v>4903</v>
      </c>
      <c r="B806" s="140" t="s">
        <v>4904</v>
      </c>
      <c r="C806" s="2">
        <v>-0.16397163120567301</v>
      </c>
      <c r="D806" s="139">
        <v>5.2090343078875399E-5</v>
      </c>
      <c r="E806" s="2">
        <v>3.87750357365289E-3</v>
      </c>
      <c r="F806" s="2" t="s">
        <v>67</v>
      </c>
      <c r="G806" s="138" t="s">
        <v>164</v>
      </c>
    </row>
    <row r="807" spans="1:7" ht="15" x14ac:dyDescent="0.25">
      <c r="A807" s="141" t="s">
        <v>4903</v>
      </c>
      <c r="B807" s="140" t="s">
        <v>4902</v>
      </c>
      <c r="C807" s="2">
        <v>-0.11040413334276999</v>
      </c>
      <c r="D807" s="139">
        <v>1.4255430562235299E-6</v>
      </c>
      <c r="E807" s="139">
        <v>1.10399452780198E-4</v>
      </c>
      <c r="F807" s="2" t="s">
        <v>15</v>
      </c>
      <c r="G807" s="138" t="s">
        <v>163</v>
      </c>
    </row>
    <row r="808" spans="1:7" ht="15" x14ac:dyDescent="0.25">
      <c r="A808" s="141" t="s">
        <v>4903</v>
      </c>
      <c r="B808" s="140" t="s">
        <v>4904</v>
      </c>
      <c r="C808" s="2">
        <v>7.3138297872340399E-2</v>
      </c>
      <c r="D808" s="139">
        <v>6.5250753883080602E-4</v>
      </c>
      <c r="E808" s="2">
        <v>1.8170252485569301E-2</v>
      </c>
      <c r="F808" s="2" t="s">
        <v>67</v>
      </c>
      <c r="G808" s="138" t="s">
        <v>163</v>
      </c>
    </row>
    <row r="809" spans="1:7" ht="15" x14ac:dyDescent="0.25">
      <c r="A809" s="141" t="s">
        <v>4903</v>
      </c>
      <c r="B809" s="140" t="s">
        <v>4902</v>
      </c>
      <c r="C809" s="2">
        <v>4.7887323943661901E-2</v>
      </c>
      <c r="D809" s="139">
        <v>1.1055771608178099E-4</v>
      </c>
      <c r="E809" s="2">
        <v>5.2295635747167503E-3</v>
      </c>
      <c r="F809" s="2" t="s">
        <v>15</v>
      </c>
      <c r="G809" s="138" t="s">
        <v>165</v>
      </c>
    </row>
    <row r="810" spans="1:7" ht="15" x14ac:dyDescent="0.25">
      <c r="A810" s="141" t="s">
        <v>4901</v>
      </c>
      <c r="B810" s="140" t="s">
        <v>4900</v>
      </c>
      <c r="C810" s="2">
        <v>9.6551724137931005E-2</v>
      </c>
      <c r="D810" s="139">
        <v>7.1365799151905396E-4</v>
      </c>
      <c r="E810" s="2">
        <v>1.9418619112268901E-2</v>
      </c>
      <c r="F810" s="2" t="s">
        <v>66</v>
      </c>
      <c r="G810" s="138" t="s">
        <v>163</v>
      </c>
    </row>
    <row r="811" spans="1:7" ht="15" x14ac:dyDescent="0.25">
      <c r="A811" s="141" t="s">
        <v>4901</v>
      </c>
      <c r="B811" s="140" t="s">
        <v>4900</v>
      </c>
      <c r="C811" s="2">
        <v>9.7222222222222196E-2</v>
      </c>
      <c r="D811" s="139">
        <v>4.6567156098170501E-4</v>
      </c>
      <c r="E811" s="2">
        <v>1.6142747420470401E-2</v>
      </c>
      <c r="F811" s="2" t="s">
        <v>66</v>
      </c>
      <c r="G811" s="138" t="s">
        <v>165</v>
      </c>
    </row>
    <row r="812" spans="1:7" ht="15" x14ac:dyDescent="0.25">
      <c r="A812" s="141" t="s">
        <v>4899</v>
      </c>
      <c r="B812" s="140" t="s">
        <v>4898</v>
      </c>
      <c r="C812" s="2">
        <v>4.6828016134946797E-2</v>
      </c>
      <c r="D812" s="139">
        <v>2.1175247372214601E-4</v>
      </c>
      <c r="E812" s="2">
        <v>8.8747379966558505E-3</v>
      </c>
      <c r="F812" s="2" t="s">
        <v>64</v>
      </c>
      <c r="G812" s="138" t="s">
        <v>165</v>
      </c>
    </row>
    <row r="813" spans="1:7" ht="15" x14ac:dyDescent="0.25">
      <c r="A813" s="141" t="s">
        <v>4897</v>
      </c>
      <c r="B813" s="140" t="s">
        <v>4896</v>
      </c>
      <c r="C813" s="2">
        <v>-7.2504172966326705E-2</v>
      </c>
      <c r="D813" s="139">
        <v>1.7567257066125399E-4</v>
      </c>
      <c r="E813" s="2">
        <v>1.00237381930595E-2</v>
      </c>
      <c r="F813" s="2" t="s">
        <v>67</v>
      </c>
      <c r="G813" s="138" t="s">
        <v>164</v>
      </c>
    </row>
    <row r="814" spans="1:7" ht="15" x14ac:dyDescent="0.25">
      <c r="A814" s="141" t="s">
        <v>4895</v>
      </c>
      <c r="B814" s="140" t="s">
        <v>4894</v>
      </c>
      <c r="C814" s="2">
        <v>-2.6737967914438499E-2</v>
      </c>
      <c r="D814" s="2">
        <v>1.27549503405785E-3</v>
      </c>
      <c r="E814" s="2">
        <v>4.2766888261793E-2</v>
      </c>
      <c r="F814" s="2" t="s">
        <v>63</v>
      </c>
      <c r="G814" s="138" t="s">
        <v>164</v>
      </c>
    </row>
    <row r="815" spans="1:7" ht="15" x14ac:dyDescent="0.25">
      <c r="A815" s="141" t="s">
        <v>4893</v>
      </c>
      <c r="B815" s="140" t="s">
        <v>4892</v>
      </c>
      <c r="C815" s="2">
        <v>0.72222222222222199</v>
      </c>
      <c r="D815" s="139">
        <v>5.2975595760106898E-7</v>
      </c>
      <c r="E815" s="139">
        <v>8.7596140397192806E-5</v>
      </c>
      <c r="F815" s="2" t="s">
        <v>65</v>
      </c>
      <c r="G815" s="138" t="s">
        <v>164</v>
      </c>
    </row>
    <row r="816" spans="1:7" ht="15" x14ac:dyDescent="0.25">
      <c r="A816" s="141" t="s">
        <v>4890</v>
      </c>
      <c r="B816" s="140" t="s">
        <v>4891</v>
      </c>
      <c r="C816" s="2">
        <v>7.9407723204848096E-2</v>
      </c>
      <c r="D816" s="139">
        <v>3.1368788942826801E-4</v>
      </c>
      <c r="E816" s="2">
        <v>1.02895917213964E-2</v>
      </c>
      <c r="F816" s="2" t="s">
        <v>15</v>
      </c>
      <c r="G816" s="138" t="s">
        <v>163</v>
      </c>
    </row>
    <row r="817" spans="1:7" ht="15" x14ac:dyDescent="0.25">
      <c r="A817" s="141" t="s">
        <v>4890</v>
      </c>
      <c r="B817" s="140" t="s">
        <v>4889</v>
      </c>
      <c r="C817" s="2">
        <v>-2.4107556791840502E-2</v>
      </c>
      <c r="D817" s="2">
        <v>1.33520159470574E-3</v>
      </c>
      <c r="E817" s="2">
        <v>3.11499437994808E-2</v>
      </c>
      <c r="F817" s="2" t="s">
        <v>65</v>
      </c>
      <c r="G817" s="138" t="s">
        <v>163</v>
      </c>
    </row>
    <row r="818" spans="1:7" ht="15" x14ac:dyDescent="0.25">
      <c r="A818" s="141" t="s">
        <v>4890</v>
      </c>
      <c r="B818" s="140" t="s">
        <v>4891</v>
      </c>
      <c r="C818" s="2">
        <v>8.0825324638672799E-2</v>
      </c>
      <c r="D818" s="139">
        <v>1.44584457402153E-4</v>
      </c>
      <c r="E818" s="2">
        <v>6.4803938117194001E-3</v>
      </c>
      <c r="F818" s="2" t="s">
        <v>15</v>
      </c>
      <c r="G818" s="138" t="s">
        <v>165</v>
      </c>
    </row>
    <row r="819" spans="1:7" ht="15" x14ac:dyDescent="0.25">
      <c r="A819" s="141" t="s">
        <v>4890</v>
      </c>
      <c r="B819" s="140" t="s">
        <v>4889</v>
      </c>
      <c r="C819" s="2">
        <v>-2.4107556791840502E-2</v>
      </c>
      <c r="D819" s="2">
        <v>1.40145639832949E-3</v>
      </c>
      <c r="E819" s="2">
        <v>3.5946535451292998E-2</v>
      </c>
      <c r="F819" s="2" t="s">
        <v>65</v>
      </c>
      <c r="G819" s="138" t="s">
        <v>165</v>
      </c>
    </row>
    <row r="820" spans="1:7" ht="15" x14ac:dyDescent="0.25">
      <c r="A820" s="141" t="s">
        <v>4888</v>
      </c>
      <c r="B820" s="140" t="s">
        <v>4887</v>
      </c>
      <c r="C820" s="2">
        <v>0.46666666666666601</v>
      </c>
      <c r="D820" s="139">
        <v>5.6627038392793202E-6</v>
      </c>
      <c r="E820" s="139">
        <v>4.2133404061946497E-4</v>
      </c>
      <c r="F820" s="2" t="s">
        <v>66</v>
      </c>
      <c r="G820" s="138" t="s">
        <v>165</v>
      </c>
    </row>
    <row r="821" spans="1:7" ht="15" x14ac:dyDescent="0.25">
      <c r="A821" s="141" t="s">
        <v>4885</v>
      </c>
      <c r="B821" s="140" t="s">
        <v>4886</v>
      </c>
      <c r="C821" s="2">
        <v>-9.4017094017094002E-2</v>
      </c>
      <c r="D821" s="139">
        <v>5.4444880346674098E-9</v>
      </c>
      <c r="E821" s="139">
        <v>1.4756263976459499E-6</v>
      </c>
      <c r="F821" s="2" t="s">
        <v>15</v>
      </c>
      <c r="G821" s="138" t="s">
        <v>164</v>
      </c>
    </row>
    <row r="822" spans="1:7" ht="15" x14ac:dyDescent="0.25">
      <c r="A822" s="141" t="s">
        <v>4885</v>
      </c>
      <c r="B822" s="140" t="s">
        <v>4886</v>
      </c>
      <c r="C822" s="2">
        <v>0.16524216524216501</v>
      </c>
      <c r="D822" s="139">
        <v>1.74387668206029E-15</v>
      </c>
      <c r="E822" s="139">
        <v>6.0863621372813597E-13</v>
      </c>
      <c r="F822" s="2" t="s">
        <v>15</v>
      </c>
      <c r="G822" s="138" t="s">
        <v>163</v>
      </c>
    </row>
    <row r="823" spans="1:7" ht="15" x14ac:dyDescent="0.25">
      <c r="A823" s="141" t="s">
        <v>4885</v>
      </c>
      <c r="B823" s="140" t="s">
        <v>4884</v>
      </c>
      <c r="C823" s="2">
        <v>-0.13704737041391801</v>
      </c>
      <c r="D823" s="139">
        <v>5.4640885456988498E-5</v>
      </c>
      <c r="E823" s="139">
        <v>2.5404614879611502E-3</v>
      </c>
      <c r="F823" s="2" t="s">
        <v>67</v>
      </c>
      <c r="G823" s="138" t="s">
        <v>163</v>
      </c>
    </row>
    <row r="824" spans="1:7" ht="15" x14ac:dyDescent="0.25">
      <c r="A824" s="141" t="s">
        <v>4885</v>
      </c>
      <c r="B824" s="140" t="s">
        <v>4884</v>
      </c>
      <c r="C824" s="2">
        <v>-0.16068443809688199</v>
      </c>
      <c r="D824" s="139">
        <v>2.38464265574837E-5</v>
      </c>
      <c r="E824" s="2">
        <v>1.40431926800966E-3</v>
      </c>
      <c r="F824" s="2" t="s">
        <v>67</v>
      </c>
      <c r="G824" s="138" t="s">
        <v>165</v>
      </c>
    </row>
    <row r="825" spans="1:7" ht="15" x14ac:dyDescent="0.25">
      <c r="A825" s="141" t="s">
        <v>4883</v>
      </c>
      <c r="B825" s="140" t="s">
        <v>4882</v>
      </c>
      <c r="C825" s="2">
        <v>0.129020526911265</v>
      </c>
      <c r="D825" s="139">
        <v>2.9153748547522001E-6</v>
      </c>
      <c r="E825" s="139">
        <v>2.3203733503050501E-4</v>
      </c>
      <c r="F825" s="2" t="s">
        <v>67</v>
      </c>
      <c r="G825" s="138" t="s">
        <v>165</v>
      </c>
    </row>
    <row r="826" spans="1:7" ht="15" x14ac:dyDescent="0.25">
      <c r="A826" s="141" t="s">
        <v>4881</v>
      </c>
      <c r="B826" s="140" t="s">
        <v>4880</v>
      </c>
      <c r="C826" s="2">
        <v>0.1005600560056</v>
      </c>
      <c r="D826" s="2">
        <v>1.1889461912166E-3</v>
      </c>
      <c r="E826" s="2">
        <v>4.0865509840508303E-2</v>
      </c>
      <c r="F826" s="2" t="s">
        <v>15</v>
      </c>
      <c r="G826" s="138" t="s">
        <v>164</v>
      </c>
    </row>
    <row r="827" spans="1:7" ht="15" x14ac:dyDescent="0.25">
      <c r="A827" s="141" t="s">
        <v>4881</v>
      </c>
      <c r="B827" s="140" t="s">
        <v>4880</v>
      </c>
      <c r="C827" s="2">
        <v>-0.169191919191919</v>
      </c>
      <c r="D827" s="139">
        <v>4.2729236539476798E-7</v>
      </c>
      <c r="E827" s="139">
        <v>3.7914593073130397E-5</v>
      </c>
      <c r="F827" s="2" t="s">
        <v>15</v>
      </c>
      <c r="G827" s="138" t="s">
        <v>163</v>
      </c>
    </row>
    <row r="828" spans="1:7" ht="15" x14ac:dyDescent="0.25">
      <c r="A828" s="141" t="s">
        <v>4879</v>
      </c>
      <c r="B828" s="140" t="s">
        <v>4878</v>
      </c>
      <c r="C828" s="2">
        <v>0.1007215007215</v>
      </c>
      <c r="D828" s="139">
        <v>7.11509807456082E-6</v>
      </c>
      <c r="E828" s="139">
        <v>4.52050502911903E-4</v>
      </c>
      <c r="F828" s="2" t="s">
        <v>15</v>
      </c>
      <c r="G828" s="138" t="s">
        <v>163</v>
      </c>
    </row>
    <row r="829" spans="1:7" ht="15" x14ac:dyDescent="0.25">
      <c r="A829" s="141" t="s">
        <v>4879</v>
      </c>
      <c r="B829" s="140" t="s">
        <v>4878</v>
      </c>
      <c r="C829" s="2">
        <v>8.2371332371332304E-2</v>
      </c>
      <c r="D829" s="2">
        <v>1.33397640842977E-3</v>
      </c>
      <c r="E829" s="2">
        <v>3.47132013062003E-2</v>
      </c>
      <c r="F829" s="2" t="s">
        <v>15</v>
      </c>
      <c r="G829" s="138" t="s">
        <v>165</v>
      </c>
    </row>
    <row r="830" spans="1:7" ht="15" x14ac:dyDescent="0.25">
      <c r="A830" s="141" t="s">
        <v>4876</v>
      </c>
      <c r="B830" s="140" t="s">
        <v>4877</v>
      </c>
      <c r="C830" s="2">
        <v>0.54385964912280704</v>
      </c>
      <c r="D830" s="139">
        <v>9.8636429865000096E-8</v>
      </c>
      <c r="E830" s="139">
        <v>1.0369105173278E-5</v>
      </c>
      <c r="F830" s="2" t="s">
        <v>15</v>
      </c>
      <c r="G830" s="138" t="s">
        <v>163</v>
      </c>
    </row>
    <row r="831" spans="1:7" ht="15" x14ac:dyDescent="0.25">
      <c r="A831" s="141" t="s">
        <v>4876</v>
      </c>
      <c r="B831" s="140" t="s">
        <v>4875</v>
      </c>
      <c r="C831" s="2">
        <v>0.27777777777777701</v>
      </c>
      <c r="D831" s="2">
        <v>1.15508984278756E-3</v>
      </c>
      <c r="E831" s="2">
        <v>2.7790102688241999E-2</v>
      </c>
      <c r="F831" s="2" t="s">
        <v>63</v>
      </c>
      <c r="G831" s="138" t="s">
        <v>163</v>
      </c>
    </row>
    <row r="832" spans="1:7" ht="15" x14ac:dyDescent="0.25">
      <c r="A832" s="141" t="s">
        <v>4876</v>
      </c>
      <c r="B832" s="140" t="s">
        <v>4877</v>
      </c>
      <c r="C832" s="2">
        <v>0.54385964912280704</v>
      </c>
      <c r="D832" s="139">
        <v>1.7516131327171699E-8</v>
      </c>
      <c r="E832" s="139">
        <v>2.5846134230795901E-6</v>
      </c>
      <c r="F832" s="2" t="s">
        <v>15</v>
      </c>
      <c r="G832" s="138" t="s">
        <v>165</v>
      </c>
    </row>
    <row r="833" spans="1:7" ht="15" x14ac:dyDescent="0.25">
      <c r="A833" s="141" t="s">
        <v>4876</v>
      </c>
      <c r="B833" s="140" t="s">
        <v>4875</v>
      </c>
      <c r="C833" s="2">
        <v>0.27777777777777701</v>
      </c>
      <c r="D833" s="139">
        <v>9.7716551171846003E-4</v>
      </c>
      <c r="E833" s="2">
        <v>2.7716255038105101E-2</v>
      </c>
      <c r="F833" s="2" t="s">
        <v>63</v>
      </c>
      <c r="G833" s="138" t="s">
        <v>165</v>
      </c>
    </row>
    <row r="834" spans="1:7" ht="15" x14ac:dyDescent="0.25">
      <c r="A834" s="141" t="s">
        <v>4871</v>
      </c>
      <c r="B834" s="140" t="s">
        <v>910</v>
      </c>
      <c r="C834" s="2">
        <v>-1</v>
      </c>
      <c r="D834" s="139">
        <v>9.3206952790956491E-134</v>
      </c>
      <c r="E834" s="139">
        <v>8.08383901555965E-130</v>
      </c>
      <c r="F834" s="2" t="s">
        <v>64</v>
      </c>
      <c r="G834" s="138" t="s">
        <v>164</v>
      </c>
    </row>
    <row r="835" spans="1:7" ht="15" x14ac:dyDescent="0.25">
      <c r="A835" s="141" t="s">
        <v>4871</v>
      </c>
      <c r="B835" s="140" t="s">
        <v>4874</v>
      </c>
      <c r="C835" s="2">
        <v>0.44897959183673403</v>
      </c>
      <c r="D835" s="139">
        <v>1.4761395728600099E-22</v>
      </c>
      <c r="E835" s="139">
        <v>1.23895727568531E-19</v>
      </c>
      <c r="F835" s="2" t="s">
        <v>65</v>
      </c>
      <c r="G835" s="138" t="s">
        <v>164</v>
      </c>
    </row>
    <row r="836" spans="1:7" ht="15" x14ac:dyDescent="0.25">
      <c r="A836" s="141" t="s">
        <v>4871</v>
      </c>
      <c r="B836" s="140" t="s">
        <v>4874</v>
      </c>
      <c r="C836" s="2">
        <v>-0.44897959183673403</v>
      </c>
      <c r="D836" s="139">
        <v>1.08722543357151E-52</v>
      </c>
      <c r="E836" s="139">
        <v>3.5574016186459997E-49</v>
      </c>
      <c r="F836" s="2" t="s">
        <v>65</v>
      </c>
      <c r="G836" s="138" t="s">
        <v>163</v>
      </c>
    </row>
    <row r="837" spans="1:7" ht="15" x14ac:dyDescent="0.25">
      <c r="A837" s="141" t="s">
        <v>4871</v>
      </c>
      <c r="B837" s="140" t="s">
        <v>4873</v>
      </c>
      <c r="C837" s="2">
        <v>0.57680722891566205</v>
      </c>
      <c r="D837" s="139">
        <v>1.59137625817209E-41</v>
      </c>
      <c r="E837" s="139">
        <v>3.4713220778260599E-38</v>
      </c>
      <c r="F837" s="2" t="s">
        <v>63</v>
      </c>
      <c r="G837" s="138" t="s">
        <v>163</v>
      </c>
    </row>
    <row r="838" spans="1:7" ht="15" x14ac:dyDescent="0.25">
      <c r="A838" s="141" t="s">
        <v>4871</v>
      </c>
      <c r="B838" s="140" t="s">
        <v>4872</v>
      </c>
      <c r="C838" s="2">
        <v>-9.8131898203046602E-2</v>
      </c>
      <c r="D838" s="2">
        <v>1.2753200033300801E-3</v>
      </c>
      <c r="E838" s="2">
        <v>3.0101691981215699E-2</v>
      </c>
      <c r="F838" s="2" t="s">
        <v>15</v>
      </c>
      <c r="G838" s="138" t="s">
        <v>163</v>
      </c>
    </row>
    <row r="839" spans="1:7" ht="15" x14ac:dyDescent="0.25">
      <c r="A839" s="141" t="s">
        <v>4871</v>
      </c>
      <c r="B839" s="140" t="s">
        <v>910</v>
      </c>
      <c r="C839" s="2">
        <v>-1</v>
      </c>
      <c r="D839" s="139">
        <v>8.4399966696271203E-170</v>
      </c>
      <c r="E839" s="139">
        <v>1.10838256263878E-165</v>
      </c>
      <c r="F839" s="2" t="s">
        <v>15</v>
      </c>
      <c r="G839" s="138" t="s">
        <v>165</v>
      </c>
    </row>
    <row r="840" spans="1:7" ht="15" x14ac:dyDescent="0.25">
      <c r="A840" s="141" t="s">
        <v>4870</v>
      </c>
      <c r="B840" s="140" t="s">
        <v>4869</v>
      </c>
      <c r="C840" s="2">
        <v>0.149125874125874</v>
      </c>
      <c r="D840" s="139">
        <v>2.97727060169484E-4</v>
      </c>
      <c r="E840" s="2">
        <v>1.16366089811778E-2</v>
      </c>
      <c r="F840" s="2" t="s">
        <v>15</v>
      </c>
      <c r="G840" s="138" t="s">
        <v>165</v>
      </c>
    </row>
    <row r="841" spans="1:7" ht="15" x14ac:dyDescent="0.25">
      <c r="A841" s="141" t="s">
        <v>4868</v>
      </c>
      <c r="B841" s="140" t="s">
        <v>4867</v>
      </c>
      <c r="C841" s="2">
        <v>-3.1718281718281699E-2</v>
      </c>
      <c r="D841" s="2">
        <v>1.2725343783759301E-3</v>
      </c>
      <c r="E841" s="2">
        <v>4.2722673536727103E-2</v>
      </c>
      <c r="F841" s="2" t="s">
        <v>15</v>
      </c>
      <c r="G841" s="138" t="s">
        <v>164</v>
      </c>
    </row>
    <row r="842" spans="1:7" ht="15" x14ac:dyDescent="0.25">
      <c r="A842" s="141" t="s">
        <v>4866</v>
      </c>
      <c r="B842" s="140" t="s">
        <v>4865</v>
      </c>
      <c r="C842" s="2">
        <v>8.74457132317185E-2</v>
      </c>
      <c r="D842" s="139">
        <v>8.9113478596459405E-5</v>
      </c>
      <c r="E842" s="2">
        <v>3.8052763715186299E-3</v>
      </c>
      <c r="F842" s="2" t="s">
        <v>15</v>
      </c>
      <c r="G842" s="138" t="s">
        <v>163</v>
      </c>
    </row>
    <row r="843" spans="1:7" ht="15" x14ac:dyDescent="0.25">
      <c r="A843" s="141" t="s">
        <v>4864</v>
      </c>
      <c r="B843" s="140" t="s">
        <v>4863</v>
      </c>
      <c r="C843" s="2">
        <v>-0.47115384615384598</v>
      </c>
      <c r="D843" s="2">
        <v>2.47009531026661E-3</v>
      </c>
      <c r="E843" s="2">
        <v>4.7612087512178901E-2</v>
      </c>
      <c r="F843" s="2" t="s">
        <v>72</v>
      </c>
      <c r="G843" s="138" t="s">
        <v>163</v>
      </c>
    </row>
    <row r="844" spans="1:7" ht="15" x14ac:dyDescent="0.25">
      <c r="A844" s="141" t="s">
        <v>4862</v>
      </c>
      <c r="B844" s="140" t="s">
        <v>4861</v>
      </c>
      <c r="C844" s="2">
        <v>5.2888361252072498E-3</v>
      </c>
      <c r="D844" s="139">
        <v>3.10729810435004E-6</v>
      </c>
      <c r="E844" s="139">
        <v>2.2102346516159399E-4</v>
      </c>
      <c r="F844" s="2" t="s">
        <v>72</v>
      </c>
      <c r="G844" s="138" t="s">
        <v>163</v>
      </c>
    </row>
    <row r="845" spans="1:7" ht="15" x14ac:dyDescent="0.25">
      <c r="A845" s="141" t="s">
        <v>4862</v>
      </c>
      <c r="B845" s="140" t="s">
        <v>4861</v>
      </c>
      <c r="C845" s="2">
        <v>4.6651606976489896E-3</v>
      </c>
      <c r="D845" s="139">
        <v>9.6323764124498904E-6</v>
      </c>
      <c r="E845" s="139">
        <v>6.5542581987822895E-4</v>
      </c>
      <c r="F845" s="2" t="s">
        <v>72</v>
      </c>
      <c r="G845" s="138" t="s">
        <v>165</v>
      </c>
    </row>
    <row r="846" spans="1:7" ht="15" x14ac:dyDescent="0.25">
      <c r="A846" s="141" t="s">
        <v>4860</v>
      </c>
      <c r="B846" s="140" t="s">
        <v>4859</v>
      </c>
      <c r="C846" s="2">
        <v>-8.6668660612322507E-2</v>
      </c>
      <c r="D846" s="139">
        <v>7.2465355431174705E-5</v>
      </c>
      <c r="E846" s="2">
        <v>5.0413799009725504E-3</v>
      </c>
      <c r="F846" s="2" t="s">
        <v>15</v>
      </c>
      <c r="G846" s="138" t="s">
        <v>164</v>
      </c>
    </row>
    <row r="847" spans="1:7" ht="15" x14ac:dyDescent="0.25">
      <c r="A847" s="141" t="s">
        <v>4860</v>
      </c>
      <c r="B847" s="140" t="s">
        <v>4859</v>
      </c>
      <c r="C847" s="2">
        <v>-9.5533728687916902E-2</v>
      </c>
      <c r="D847" s="139">
        <v>2.7218474541178501E-7</v>
      </c>
      <c r="E847" s="139">
        <v>3.0164271469369399E-5</v>
      </c>
      <c r="F847" s="2" t="s">
        <v>15</v>
      </c>
      <c r="G847" s="138" t="s">
        <v>165</v>
      </c>
    </row>
    <row r="848" spans="1:7" ht="15" x14ac:dyDescent="0.25">
      <c r="A848" s="141" t="s">
        <v>4858</v>
      </c>
      <c r="B848" s="140" t="s">
        <v>4857</v>
      </c>
      <c r="C848" s="2">
        <v>0.35714285714285698</v>
      </c>
      <c r="D848" s="2">
        <v>1.4700757581291701E-3</v>
      </c>
      <c r="E848" s="2">
        <v>4.7338986572726303E-2</v>
      </c>
      <c r="F848" s="2" t="s">
        <v>66</v>
      </c>
      <c r="G848" s="138" t="s">
        <v>164</v>
      </c>
    </row>
    <row r="849" spans="1:7" ht="15" x14ac:dyDescent="0.25">
      <c r="A849" s="141" t="s">
        <v>4856</v>
      </c>
      <c r="B849" s="140" t="s">
        <v>4855</v>
      </c>
      <c r="C849" s="2">
        <v>0.15238095238095201</v>
      </c>
      <c r="D849" s="2">
        <v>1.9998964504945199E-3</v>
      </c>
      <c r="E849" s="2">
        <v>4.1580055193125201E-2</v>
      </c>
      <c r="F849" s="2" t="s">
        <v>15</v>
      </c>
      <c r="G849" s="138" t="s">
        <v>163</v>
      </c>
    </row>
    <row r="850" spans="1:7" ht="15" x14ac:dyDescent="0.25">
      <c r="A850" s="141" t="s">
        <v>4856</v>
      </c>
      <c r="B850" s="140" t="s">
        <v>4855</v>
      </c>
      <c r="C850" s="2">
        <v>0.155178155178155</v>
      </c>
      <c r="D850" s="139">
        <v>6.6180054013018801E-4</v>
      </c>
      <c r="E850" s="2">
        <v>2.0992984524781801E-2</v>
      </c>
      <c r="F850" s="2" t="s">
        <v>15</v>
      </c>
      <c r="G850" s="138" t="s">
        <v>165</v>
      </c>
    </row>
    <row r="851" spans="1:7" ht="15" x14ac:dyDescent="0.25">
      <c r="A851" s="141" t="s">
        <v>4854</v>
      </c>
      <c r="B851" s="140" t="s">
        <v>4853</v>
      </c>
      <c r="C851" s="2">
        <v>-1.88679245283018E-3</v>
      </c>
      <c r="D851" s="139">
        <v>1.3281256226582001E-4</v>
      </c>
      <c r="E851" s="2">
        <v>8.1693854789465503E-3</v>
      </c>
      <c r="F851" s="2" t="s">
        <v>67</v>
      </c>
      <c r="G851" s="138" t="s">
        <v>164</v>
      </c>
    </row>
    <row r="852" spans="1:7" ht="15" x14ac:dyDescent="0.25">
      <c r="A852" s="141" t="s">
        <v>4852</v>
      </c>
      <c r="B852" s="140" t="s">
        <v>4851</v>
      </c>
      <c r="C852" s="2">
        <v>-2.1413934426229499E-2</v>
      </c>
      <c r="D852" s="2">
        <v>1.87835944875737E-3</v>
      </c>
      <c r="E852" s="2">
        <v>3.9876672287650503E-2</v>
      </c>
      <c r="F852" s="2" t="s">
        <v>67</v>
      </c>
      <c r="G852" s="138" t="s">
        <v>163</v>
      </c>
    </row>
    <row r="853" spans="1:7" ht="15" x14ac:dyDescent="0.25">
      <c r="A853" s="141" t="s">
        <v>4850</v>
      </c>
      <c r="B853" s="140" t="s">
        <v>4849</v>
      </c>
      <c r="C853" s="2">
        <v>-0.23684210526315699</v>
      </c>
      <c r="D853" s="139">
        <v>5.46768337900621E-4</v>
      </c>
      <c r="E853" s="2">
        <v>2.33986272760465E-2</v>
      </c>
      <c r="F853" s="2" t="s">
        <v>15</v>
      </c>
      <c r="G853" s="138" t="s">
        <v>164</v>
      </c>
    </row>
    <row r="854" spans="1:7" ht="15" x14ac:dyDescent="0.25">
      <c r="A854" s="141" t="s">
        <v>4848</v>
      </c>
      <c r="B854" s="140" t="s">
        <v>4847</v>
      </c>
      <c r="C854" s="2">
        <v>0.32215189873417699</v>
      </c>
      <c r="D854" s="139">
        <v>6.2802988297852504E-5</v>
      </c>
      <c r="E854" s="2">
        <v>4.4404101970701697E-3</v>
      </c>
      <c r="F854" s="2" t="s">
        <v>67</v>
      </c>
      <c r="G854" s="138" t="s">
        <v>164</v>
      </c>
    </row>
    <row r="855" spans="1:7" ht="15" x14ac:dyDescent="0.25">
      <c r="A855" s="141" t="s">
        <v>4846</v>
      </c>
      <c r="B855" s="140" t="s">
        <v>4845</v>
      </c>
      <c r="C855" s="2">
        <v>0.27525544451073902</v>
      </c>
      <c r="D855" s="139">
        <v>1.07620557029499E-10</v>
      </c>
      <c r="E855" s="139">
        <v>3.5002240916881701E-8</v>
      </c>
      <c r="F855" s="2" t="s">
        <v>15</v>
      </c>
      <c r="G855" s="138" t="s">
        <v>164</v>
      </c>
    </row>
    <row r="856" spans="1:7" ht="15" x14ac:dyDescent="0.25">
      <c r="A856" s="141" t="s">
        <v>4846</v>
      </c>
      <c r="B856" s="140" t="s">
        <v>4845</v>
      </c>
      <c r="C856" s="2">
        <v>0.26433113170347</v>
      </c>
      <c r="D856" s="139">
        <v>6.4822254169891297E-9</v>
      </c>
      <c r="E856" s="139">
        <v>9.9302498948259001E-7</v>
      </c>
      <c r="F856" s="2" t="s">
        <v>15</v>
      </c>
      <c r="G856" s="138" t="s">
        <v>165</v>
      </c>
    </row>
    <row r="857" spans="1:7" ht="15" x14ac:dyDescent="0.25">
      <c r="A857" s="141" t="s">
        <v>4844</v>
      </c>
      <c r="B857" s="140" t="s">
        <v>4843</v>
      </c>
      <c r="C857" s="2">
        <v>-0.58928571428571397</v>
      </c>
      <c r="D857" s="2">
        <v>1.76430892784924E-3</v>
      </c>
      <c r="E857" s="2">
        <v>3.8135879847548897E-2</v>
      </c>
      <c r="F857" s="2" t="s">
        <v>67</v>
      </c>
      <c r="G857" s="138" t="s">
        <v>163</v>
      </c>
    </row>
    <row r="858" spans="1:7" ht="15" x14ac:dyDescent="0.25">
      <c r="A858" s="141" t="s">
        <v>4841</v>
      </c>
      <c r="B858" s="140" t="s">
        <v>4842</v>
      </c>
      <c r="C858" s="2">
        <v>0.11753446089296</v>
      </c>
      <c r="D858" s="139">
        <v>8.8103515479647605E-4</v>
      </c>
      <c r="E858" s="2">
        <v>2.2565534453965301E-2</v>
      </c>
      <c r="F858" s="2" t="s">
        <v>15</v>
      </c>
      <c r="G858" s="138" t="s">
        <v>163</v>
      </c>
    </row>
    <row r="859" spans="1:7" ht="15" x14ac:dyDescent="0.25">
      <c r="A859" s="141" t="s">
        <v>4841</v>
      </c>
      <c r="B859" s="140" t="s">
        <v>4840</v>
      </c>
      <c r="C859" s="2">
        <v>0.13897364968915699</v>
      </c>
      <c r="D859" s="139">
        <v>1.1867528356249501E-5</v>
      </c>
      <c r="E859" s="139">
        <v>7.7925158069223595E-4</v>
      </c>
      <c r="F859" s="2" t="s">
        <v>15</v>
      </c>
      <c r="G859" s="138" t="s">
        <v>165</v>
      </c>
    </row>
    <row r="860" spans="1:7" ht="15" x14ac:dyDescent="0.25">
      <c r="A860" s="141" t="s">
        <v>4839</v>
      </c>
      <c r="B860" s="140" t="s">
        <v>4838</v>
      </c>
      <c r="C860" s="2">
        <v>8.0645161290322495E-2</v>
      </c>
      <c r="D860" s="139">
        <v>3.2671244778004302E-4</v>
      </c>
      <c r="E860" s="2">
        <v>1.22938430386E-2</v>
      </c>
      <c r="F860" s="2" t="s">
        <v>66</v>
      </c>
      <c r="G860" s="138" t="s">
        <v>165</v>
      </c>
    </row>
    <row r="861" spans="1:7" ht="15" x14ac:dyDescent="0.25">
      <c r="A861" s="141" t="s">
        <v>4837</v>
      </c>
      <c r="B861" s="140" t="s">
        <v>4836</v>
      </c>
      <c r="C861" s="2">
        <v>-2.5852312534356499E-2</v>
      </c>
      <c r="D861" s="139">
        <v>1.6545870793433301E-4</v>
      </c>
      <c r="E861" s="2">
        <v>6.1960617151489298E-3</v>
      </c>
      <c r="F861" s="2" t="s">
        <v>67</v>
      </c>
      <c r="G861" s="138" t="s">
        <v>163</v>
      </c>
    </row>
    <row r="862" spans="1:7" ht="15" x14ac:dyDescent="0.25">
      <c r="A862" s="141" t="s">
        <v>4835</v>
      </c>
      <c r="B862" s="140" t="s">
        <v>4834</v>
      </c>
      <c r="C862" s="2">
        <v>3.8579881656804697E-2</v>
      </c>
      <c r="D862" s="139">
        <v>7.5844388114377297E-6</v>
      </c>
      <c r="E862" s="139">
        <v>8.1883615533111297E-4</v>
      </c>
      <c r="F862" s="2" t="s">
        <v>15</v>
      </c>
      <c r="G862" s="138" t="s">
        <v>164</v>
      </c>
    </row>
    <row r="863" spans="1:7" ht="15" x14ac:dyDescent="0.25">
      <c r="A863" s="141" t="s">
        <v>4835</v>
      </c>
      <c r="B863" s="140" t="s">
        <v>4834</v>
      </c>
      <c r="C863" s="2">
        <v>8.1075033563721297E-2</v>
      </c>
      <c r="D863" s="139">
        <v>1.0292485815444899E-12</v>
      </c>
      <c r="E863" s="139">
        <v>2.9383928254636999E-10</v>
      </c>
      <c r="F863" s="2" t="s">
        <v>15</v>
      </c>
      <c r="G863" s="138" t="s">
        <v>165</v>
      </c>
    </row>
    <row r="864" spans="1:7" ht="15" x14ac:dyDescent="0.25">
      <c r="A864" s="141" t="s">
        <v>4833</v>
      </c>
      <c r="B864" s="140" t="s">
        <v>4832</v>
      </c>
      <c r="C864" s="2">
        <v>-4.0160642570281103E-2</v>
      </c>
      <c r="D864" s="2">
        <v>1.22388080968538E-3</v>
      </c>
      <c r="E864" s="2">
        <v>3.2437163941863197E-2</v>
      </c>
      <c r="F864" s="2" t="s">
        <v>67</v>
      </c>
      <c r="G864" s="138" t="s">
        <v>165</v>
      </c>
    </row>
    <row r="865" spans="1:7" ht="15" x14ac:dyDescent="0.25">
      <c r="A865" s="141" t="s">
        <v>4831</v>
      </c>
      <c r="B865" s="140" t="s">
        <v>4830</v>
      </c>
      <c r="C865" s="2">
        <v>4.9891540130151797E-2</v>
      </c>
      <c r="D865" s="139">
        <v>1.85084061814626E-4</v>
      </c>
      <c r="E865" s="2">
        <v>8.0218364415200697E-3</v>
      </c>
      <c r="F865" s="2" t="s">
        <v>15</v>
      </c>
      <c r="G865" s="138" t="s">
        <v>165</v>
      </c>
    </row>
    <row r="866" spans="1:7" ht="15" x14ac:dyDescent="0.25">
      <c r="A866" s="141" t="s">
        <v>4829</v>
      </c>
      <c r="B866" s="140" t="s">
        <v>4828</v>
      </c>
      <c r="C866" s="2">
        <v>0.11220452754409301</v>
      </c>
      <c r="D866" s="139">
        <v>5.7100194626955698E-4</v>
      </c>
      <c r="E866" s="2">
        <v>2.4196904951119799E-2</v>
      </c>
      <c r="F866" s="2" t="s">
        <v>66</v>
      </c>
      <c r="G866" s="138" t="s">
        <v>164</v>
      </c>
    </row>
    <row r="867" spans="1:7" ht="15" x14ac:dyDescent="0.25">
      <c r="A867" s="141" t="s">
        <v>4827</v>
      </c>
      <c r="B867" s="140" t="s">
        <v>4826</v>
      </c>
      <c r="C867" s="2">
        <v>-0.42105263157894701</v>
      </c>
      <c r="D867" s="139">
        <v>7.1280749241789805E-7</v>
      </c>
      <c r="E867" s="139">
        <v>1.1378244260871901E-4</v>
      </c>
      <c r="F867" s="2" t="s">
        <v>66</v>
      </c>
      <c r="G867" s="138" t="s">
        <v>164</v>
      </c>
    </row>
    <row r="868" spans="1:7" ht="15" x14ac:dyDescent="0.25">
      <c r="A868" s="141" t="s">
        <v>4827</v>
      </c>
      <c r="B868" s="140" t="s">
        <v>4826</v>
      </c>
      <c r="C868" s="2">
        <v>-0.42105263157894701</v>
      </c>
      <c r="D868" s="139">
        <v>9.61830012645317E-7</v>
      </c>
      <c r="E868" s="139">
        <v>8.7111949248721605E-5</v>
      </c>
      <c r="F868" s="2" t="s">
        <v>66</v>
      </c>
      <c r="G868" s="138" t="s">
        <v>165</v>
      </c>
    </row>
    <row r="869" spans="1:7" ht="15" x14ac:dyDescent="0.25">
      <c r="A869" s="141" t="s">
        <v>4825</v>
      </c>
      <c r="B869" s="140" t="s">
        <v>4736</v>
      </c>
      <c r="C869" s="2">
        <v>-9.0832468879668005E-2</v>
      </c>
      <c r="D869" s="2">
        <v>1.0909643120255001E-3</v>
      </c>
      <c r="E869" s="2">
        <v>2.9893461407938401E-2</v>
      </c>
      <c r="F869" s="2" t="s">
        <v>15</v>
      </c>
      <c r="G869" s="138" t="s">
        <v>165</v>
      </c>
    </row>
    <row r="870" spans="1:7" ht="15" x14ac:dyDescent="0.25">
      <c r="A870" s="141" t="s">
        <v>4823</v>
      </c>
      <c r="B870" s="140" t="s">
        <v>4824</v>
      </c>
      <c r="C870" s="2">
        <v>5.0659659409893303E-2</v>
      </c>
      <c r="D870" s="2">
        <v>1.3148439886438801E-3</v>
      </c>
      <c r="E870" s="2">
        <v>4.3423345156798403E-2</v>
      </c>
      <c r="F870" s="2" t="s">
        <v>65</v>
      </c>
      <c r="G870" s="138" t="s">
        <v>164</v>
      </c>
    </row>
    <row r="871" spans="1:7" ht="15" x14ac:dyDescent="0.25">
      <c r="A871" s="141" t="s">
        <v>4823</v>
      </c>
      <c r="B871" s="140" t="s">
        <v>4822</v>
      </c>
      <c r="C871" s="2">
        <v>5.01930690649591E-2</v>
      </c>
      <c r="D871" s="139">
        <v>9.5543066580662398E-4</v>
      </c>
      <c r="E871" s="2">
        <v>2.73657431160425E-2</v>
      </c>
      <c r="F871" s="2" t="s">
        <v>67</v>
      </c>
      <c r="G871" s="138" t="s">
        <v>165</v>
      </c>
    </row>
    <row r="872" spans="1:7" ht="15" x14ac:dyDescent="0.25">
      <c r="A872" s="141" t="s">
        <v>4821</v>
      </c>
      <c r="B872" s="140" t="s">
        <v>4820</v>
      </c>
      <c r="C872" s="2">
        <v>0.34582309582309501</v>
      </c>
      <c r="D872" s="139">
        <v>9.1148687447719496E-4</v>
      </c>
      <c r="E872" s="2">
        <v>3.4273999163485697E-2</v>
      </c>
      <c r="F872" s="2" t="s">
        <v>66</v>
      </c>
      <c r="G872" s="138" t="s">
        <v>164</v>
      </c>
    </row>
    <row r="873" spans="1:7" ht="15" x14ac:dyDescent="0.25">
      <c r="A873" s="141" t="s">
        <v>4819</v>
      </c>
      <c r="B873" s="140" t="s">
        <v>4818</v>
      </c>
      <c r="C873" s="2">
        <v>-0.50303030303030205</v>
      </c>
      <c r="D873" s="139">
        <v>3.0800820083277302E-4</v>
      </c>
      <c r="E873" s="2">
        <v>1.0141412157231E-2</v>
      </c>
      <c r="F873" s="2" t="s">
        <v>67</v>
      </c>
      <c r="G873" s="138" t="s">
        <v>163</v>
      </c>
    </row>
    <row r="874" spans="1:7" ht="15" x14ac:dyDescent="0.25">
      <c r="A874" s="141" t="s">
        <v>4819</v>
      </c>
      <c r="B874" s="140" t="s">
        <v>4818</v>
      </c>
      <c r="C874" s="2">
        <v>-0.48038277511961702</v>
      </c>
      <c r="D874" s="139">
        <v>1.69935776804414E-5</v>
      </c>
      <c r="E874" s="2">
        <v>1.06270551851617E-3</v>
      </c>
      <c r="F874" s="2" t="s">
        <v>67</v>
      </c>
      <c r="G874" s="138" t="s">
        <v>165</v>
      </c>
    </row>
    <row r="875" spans="1:7" ht="15" x14ac:dyDescent="0.25">
      <c r="A875" s="141" t="s">
        <v>4817</v>
      </c>
      <c r="B875" s="140" t="s">
        <v>4816</v>
      </c>
      <c r="C875" s="2">
        <v>-7.8189300411522597E-2</v>
      </c>
      <c r="D875" s="139">
        <v>2.2065128904817599E-5</v>
      </c>
      <c r="E875" s="2">
        <v>1.3261798871511E-3</v>
      </c>
      <c r="F875" s="2" t="s">
        <v>15</v>
      </c>
      <c r="G875" s="138" t="s">
        <v>165</v>
      </c>
    </row>
    <row r="876" spans="1:7" ht="15" x14ac:dyDescent="0.25">
      <c r="A876" s="141" t="s">
        <v>4815</v>
      </c>
      <c r="B876" s="140" t="s">
        <v>4814</v>
      </c>
      <c r="C876" s="2">
        <v>-0.52</v>
      </c>
      <c r="D876" s="2">
        <v>1.0223217257101301E-3</v>
      </c>
      <c r="E876" s="2">
        <v>2.8717946658584501E-2</v>
      </c>
      <c r="F876" s="2" t="s">
        <v>67</v>
      </c>
      <c r="G876" s="138" t="s">
        <v>165</v>
      </c>
    </row>
    <row r="877" spans="1:7" ht="15" x14ac:dyDescent="0.25">
      <c r="A877" s="141" t="s">
        <v>913</v>
      </c>
      <c r="B877" s="140" t="s">
        <v>4802</v>
      </c>
      <c r="C877" s="2">
        <v>-0.997250859106529</v>
      </c>
      <c r="D877" s="139">
        <v>7.1402251181588003E-94</v>
      </c>
      <c r="E877" s="139">
        <v>4.6445379337343403E-90</v>
      </c>
      <c r="F877" s="2" t="s">
        <v>63</v>
      </c>
      <c r="G877" s="138" t="s">
        <v>164</v>
      </c>
    </row>
    <row r="878" spans="1:7" ht="15" x14ac:dyDescent="0.25">
      <c r="A878" s="141" t="s">
        <v>913</v>
      </c>
      <c r="B878" s="140" t="s">
        <v>4798</v>
      </c>
      <c r="C878" s="2">
        <v>0.509922655727444</v>
      </c>
      <c r="D878" s="139">
        <v>6.6960152955584897E-29</v>
      </c>
      <c r="E878" s="139">
        <v>1.16149081316757E-25</v>
      </c>
      <c r="F878" s="2" t="s">
        <v>63</v>
      </c>
      <c r="G878" s="138" t="s">
        <v>164</v>
      </c>
    </row>
    <row r="879" spans="1:7" ht="15" x14ac:dyDescent="0.25">
      <c r="A879" s="141" t="s">
        <v>913</v>
      </c>
      <c r="B879" s="140" t="s">
        <v>4797</v>
      </c>
      <c r="C879" s="2">
        <v>0.70374838116723004</v>
      </c>
      <c r="D879" s="139">
        <v>5.8317222398656898E-25</v>
      </c>
      <c r="E879" s="139">
        <v>6.0694232383626103E-22</v>
      </c>
      <c r="F879" s="2" t="s">
        <v>64</v>
      </c>
      <c r="G879" s="138" t="s">
        <v>164</v>
      </c>
    </row>
    <row r="880" spans="1:7" ht="15" x14ac:dyDescent="0.25">
      <c r="A880" s="141" t="s">
        <v>913</v>
      </c>
      <c r="B880" s="140" t="s">
        <v>4759</v>
      </c>
      <c r="C880" s="2">
        <v>0.426502336206315</v>
      </c>
      <c r="D880" s="139">
        <v>3.7667761025774999E-22</v>
      </c>
      <c r="E880" s="139">
        <v>3.0627421066551201E-19</v>
      </c>
      <c r="F880" s="2" t="s">
        <v>65</v>
      </c>
      <c r="G880" s="138" t="s">
        <v>164</v>
      </c>
    </row>
    <row r="881" spans="1:7" ht="15" x14ac:dyDescent="0.25">
      <c r="A881" s="141" t="s">
        <v>913</v>
      </c>
      <c r="B881" s="140" t="s">
        <v>4813</v>
      </c>
      <c r="C881" s="2">
        <v>0.28421918559480802</v>
      </c>
      <c r="D881" s="139">
        <v>1.0150168701127101E-17</v>
      </c>
      <c r="E881" s="139">
        <v>6.1417962659215398E-15</v>
      </c>
      <c r="F881" s="2" t="s">
        <v>15</v>
      </c>
      <c r="G881" s="138" t="s">
        <v>164</v>
      </c>
    </row>
    <row r="882" spans="1:7" ht="15" x14ac:dyDescent="0.25">
      <c r="A882" s="141" t="s">
        <v>913</v>
      </c>
      <c r="B882" s="140" t="s">
        <v>4800</v>
      </c>
      <c r="C882" s="2">
        <v>-0.31657085936447699</v>
      </c>
      <c r="D882" s="139">
        <v>2.4170821545977499E-17</v>
      </c>
      <c r="E882" s="139">
        <v>1.39755690178842E-14</v>
      </c>
      <c r="F882" s="2" t="s">
        <v>63</v>
      </c>
      <c r="G882" s="138" t="s">
        <v>164</v>
      </c>
    </row>
    <row r="883" spans="1:7" ht="15" x14ac:dyDescent="0.25">
      <c r="A883" s="141" t="s">
        <v>913</v>
      </c>
      <c r="B883" s="140" t="s">
        <v>4801</v>
      </c>
      <c r="C883" s="2">
        <v>0.45082296266559602</v>
      </c>
      <c r="D883" s="139">
        <v>3.4798160208604999E-15</v>
      </c>
      <c r="E883" s="139">
        <v>1.7083270386182801E-12</v>
      </c>
      <c r="F883" s="2" t="s">
        <v>63</v>
      </c>
      <c r="G883" s="138" t="s">
        <v>164</v>
      </c>
    </row>
    <row r="884" spans="1:7" ht="15" x14ac:dyDescent="0.25">
      <c r="A884" s="141" t="s">
        <v>913</v>
      </c>
      <c r="B884" s="140" t="s">
        <v>4812</v>
      </c>
      <c r="C884" s="2">
        <v>-0.48780487804877998</v>
      </c>
      <c r="D884" s="139">
        <v>2.5138499936538298E-13</v>
      </c>
      <c r="E884" s="139">
        <v>1.0722600489324399E-10</v>
      </c>
      <c r="F884" s="2" t="s">
        <v>64</v>
      </c>
      <c r="G884" s="138" t="s">
        <v>164</v>
      </c>
    </row>
    <row r="885" spans="1:7" ht="15" x14ac:dyDescent="0.25">
      <c r="A885" s="141" t="s">
        <v>913</v>
      </c>
      <c r="B885" s="140" t="s">
        <v>4811</v>
      </c>
      <c r="C885" s="2">
        <v>0.224881463084217</v>
      </c>
      <c r="D885" s="139">
        <v>4.4485876010770703E-12</v>
      </c>
      <c r="E885" s="139">
        <v>1.67750435931049E-9</v>
      </c>
      <c r="F885" s="2" t="s">
        <v>15</v>
      </c>
      <c r="G885" s="138" t="s">
        <v>164</v>
      </c>
    </row>
    <row r="886" spans="1:7" ht="15" x14ac:dyDescent="0.25">
      <c r="A886" s="141" t="s">
        <v>913</v>
      </c>
      <c r="B886" s="140" t="s">
        <v>4786</v>
      </c>
      <c r="C886" s="2">
        <v>0.21111017116724501</v>
      </c>
      <c r="D886" s="139">
        <v>1.44254018814837E-8</v>
      </c>
      <c r="E886" s="139">
        <v>3.6089858803300499E-6</v>
      </c>
      <c r="F886" s="2" t="s">
        <v>15</v>
      </c>
      <c r="G886" s="138" t="s">
        <v>164</v>
      </c>
    </row>
    <row r="887" spans="1:7" ht="15" x14ac:dyDescent="0.25">
      <c r="A887" s="141" t="s">
        <v>913</v>
      </c>
      <c r="B887" s="140" t="s">
        <v>4810</v>
      </c>
      <c r="C887" s="2">
        <v>6.1184448674487101E-2</v>
      </c>
      <c r="D887" s="139">
        <v>1.8832581294469399E-7</v>
      </c>
      <c r="E887" s="139">
        <v>3.5507603818898599E-5</v>
      </c>
      <c r="F887" s="2" t="s">
        <v>65</v>
      </c>
      <c r="G887" s="138" t="s">
        <v>164</v>
      </c>
    </row>
    <row r="888" spans="1:7" ht="15" x14ac:dyDescent="0.25">
      <c r="A888" s="141" t="s">
        <v>913</v>
      </c>
      <c r="B888" s="140" t="s">
        <v>4809</v>
      </c>
      <c r="C888" s="2">
        <v>0.16120133760320601</v>
      </c>
      <c r="D888" s="139">
        <v>2.9237604249112401E-7</v>
      </c>
      <c r="E888" s="139">
        <v>5.3198127619416501E-5</v>
      </c>
      <c r="F888" s="2" t="s">
        <v>63</v>
      </c>
      <c r="G888" s="138" t="s">
        <v>164</v>
      </c>
    </row>
    <row r="889" spans="1:7" ht="15" x14ac:dyDescent="0.25">
      <c r="A889" s="141" t="s">
        <v>913</v>
      </c>
      <c r="B889" s="140" t="s">
        <v>4808</v>
      </c>
      <c r="C889" s="2">
        <v>-0.28863214225570799</v>
      </c>
      <c r="D889" s="139">
        <v>3.4936822088190101E-6</v>
      </c>
      <c r="E889" s="139">
        <v>4.2878357260029098E-4</v>
      </c>
      <c r="F889" s="2" t="s">
        <v>15</v>
      </c>
      <c r="G889" s="138" t="s">
        <v>164</v>
      </c>
    </row>
    <row r="890" spans="1:7" ht="15" x14ac:dyDescent="0.25">
      <c r="A890" s="141" t="s">
        <v>913</v>
      </c>
      <c r="B890" s="140" t="s">
        <v>4781</v>
      </c>
      <c r="C890" s="2">
        <v>0.19514698616874401</v>
      </c>
      <c r="D890" s="139">
        <v>4.9993895145084601E-6</v>
      </c>
      <c r="E890" s="139">
        <v>5.8071033829462302E-4</v>
      </c>
      <c r="F890" s="2" t="s">
        <v>64</v>
      </c>
      <c r="G890" s="138" t="s">
        <v>164</v>
      </c>
    </row>
    <row r="891" spans="1:7" ht="15" x14ac:dyDescent="0.25">
      <c r="A891" s="141" t="s">
        <v>913</v>
      </c>
      <c r="B891" s="140" t="s">
        <v>4807</v>
      </c>
      <c r="C891" s="2">
        <v>-0.135663968968286</v>
      </c>
      <c r="D891" s="139">
        <v>1.13402082749911E-5</v>
      </c>
      <c r="E891" s="2">
        <v>1.1219044832965501E-3</v>
      </c>
      <c r="F891" s="2" t="s">
        <v>15</v>
      </c>
      <c r="G891" s="138" t="s">
        <v>164</v>
      </c>
    </row>
    <row r="892" spans="1:7" ht="15" x14ac:dyDescent="0.25">
      <c r="A892" s="141" t="s">
        <v>913</v>
      </c>
      <c r="B892" s="140" t="s">
        <v>4806</v>
      </c>
      <c r="C892" s="2">
        <v>-0.36731958525105102</v>
      </c>
      <c r="D892" s="139">
        <v>1.3510115023927099E-5</v>
      </c>
      <c r="E892" s="2">
        <v>1.2971206007659E-3</v>
      </c>
      <c r="F892" s="2" t="s">
        <v>66</v>
      </c>
      <c r="G892" s="138" t="s">
        <v>164</v>
      </c>
    </row>
    <row r="893" spans="1:7" ht="15" x14ac:dyDescent="0.25">
      <c r="A893" s="141" t="s">
        <v>913</v>
      </c>
      <c r="B893" s="140" t="s">
        <v>4755</v>
      </c>
      <c r="C893" s="2">
        <v>0.125550995039313</v>
      </c>
      <c r="D893" s="139">
        <v>3.5448400945667797E-5</v>
      </c>
      <c r="E893" s="2">
        <v>2.86438491989233E-3</v>
      </c>
      <c r="F893" s="2" t="s">
        <v>15</v>
      </c>
      <c r="G893" s="138" t="s">
        <v>164</v>
      </c>
    </row>
    <row r="894" spans="1:7" ht="15" x14ac:dyDescent="0.25">
      <c r="A894" s="141" t="s">
        <v>913</v>
      </c>
      <c r="B894" s="140" t="s">
        <v>4805</v>
      </c>
      <c r="C894" s="2">
        <v>7.4662242237496998E-2</v>
      </c>
      <c r="D894" s="139">
        <v>8.7949490173808804E-5</v>
      </c>
      <c r="E894" s="2">
        <v>5.9283880436070699E-3</v>
      </c>
      <c r="F894" s="2" t="s">
        <v>66</v>
      </c>
      <c r="G894" s="138" t="s">
        <v>164</v>
      </c>
    </row>
    <row r="895" spans="1:7" ht="15" x14ac:dyDescent="0.25">
      <c r="A895" s="141" t="s">
        <v>913</v>
      </c>
      <c r="B895" s="140" t="s">
        <v>4804</v>
      </c>
      <c r="C895" s="2">
        <v>8.6986733435086297E-2</v>
      </c>
      <c r="D895" s="139">
        <v>3.9901869352354697E-4</v>
      </c>
      <c r="E895" s="2">
        <v>1.8639259222242702E-2</v>
      </c>
      <c r="F895" s="2" t="s">
        <v>70</v>
      </c>
      <c r="G895" s="138" t="s">
        <v>164</v>
      </c>
    </row>
    <row r="896" spans="1:7" ht="15" x14ac:dyDescent="0.25">
      <c r="A896" s="141" t="s">
        <v>913</v>
      </c>
      <c r="B896" s="140" t="s">
        <v>4803</v>
      </c>
      <c r="C896" s="2">
        <v>0.102155717997323</v>
      </c>
      <c r="D896" s="139">
        <v>5.1387662698786898E-4</v>
      </c>
      <c r="E896" s="2">
        <v>2.2321462366606599E-2</v>
      </c>
      <c r="F896" s="2" t="s">
        <v>15</v>
      </c>
      <c r="G896" s="138" t="s">
        <v>164</v>
      </c>
    </row>
    <row r="897" spans="1:7" ht="15" x14ac:dyDescent="0.25">
      <c r="A897" s="141" t="s">
        <v>913</v>
      </c>
      <c r="B897" s="140" t="s">
        <v>4778</v>
      </c>
      <c r="C897" s="2">
        <v>5.5376349295140001E-2</v>
      </c>
      <c r="D897" s="139">
        <v>6.2524495466918296E-4</v>
      </c>
      <c r="E897" s="2">
        <v>2.5987617373063002E-2</v>
      </c>
      <c r="F897" s="2" t="s">
        <v>70</v>
      </c>
      <c r="G897" s="138" t="s">
        <v>164</v>
      </c>
    </row>
    <row r="898" spans="1:7" ht="15" x14ac:dyDescent="0.25">
      <c r="A898" s="141" t="s">
        <v>913</v>
      </c>
      <c r="B898" s="140" t="s">
        <v>4802</v>
      </c>
      <c r="C898" s="2">
        <v>0.997250859106529</v>
      </c>
      <c r="D898" s="139">
        <v>1.50607811370208E-78</v>
      </c>
      <c r="E898" s="139">
        <v>9.8557751760664301E-75</v>
      </c>
      <c r="F898" s="2" t="s">
        <v>63</v>
      </c>
      <c r="G898" s="138" t="s">
        <v>163</v>
      </c>
    </row>
    <row r="899" spans="1:7" ht="15" x14ac:dyDescent="0.25">
      <c r="A899" s="141" t="s">
        <v>913</v>
      </c>
      <c r="B899" s="140" t="s">
        <v>914</v>
      </c>
      <c r="C899" s="2">
        <v>-1</v>
      </c>
      <c r="D899" s="139">
        <v>3.5710686622520699E-62</v>
      </c>
      <c r="E899" s="139">
        <v>1.5579382217185E-58</v>
      </c>
      <c r="F899" s="2" t="s">
        <v>64</v>
      </c>
      <c r="G899" s="138" t="s">
        <v>163</v>
      </c>
    </row>
    <row r="900" spans="1:7" ht="15" x14ac:dyDescent="0.25">
      <c r="A900" s="141" t="s">
        <v>913</v>
      </c>
      <c r="B900" s="140" t="s">
        <v>927</v>
      </c>
      <c r="C900" s="2">
        <v>0.71578081440519103</v>
      </c>
      <c r="D900" s="139">
        <v>9.0821755823462999E-51</v>
      </c>
      <c r="E900" s="139">
        <v>2.6415003115944001E-47</v>
      </c>
      <c r="F900" s="2" t="s">
        <v>15</v>
      </c>
      <c r="G900" s="138" t="s">
        <v>163</v>
      </c>
    </row>
    <row r="901" spans="1:7" ht="15" x14ac:dyDescent="0.25">
      <c r="A901" s="141" t="s">
        <v>913</v>
      </c>
      <c r="B901" s="140" t="s">
        <v>4786</v>
      </c>
      <c r="C901" s="2">
        <v>0.32574470936970301</v>
      </c>
      <c r="D901" s="139">
        <v>2.1321222447548801E-41</v>
      </c>
      <c r="E901" s="139">
        <v>4.29311014451567E-38</v>
      </c>
      <c r="F901" s="2" t="s">
        <v>15</v>
      </c>
      <c r="G901" s="138" t="s">
        <v>163</v>
      </c>
    </row>
    <row r="902" spans="1:7" ht="15" x14ac:dyDescent="0.25">
      <c r="A902" s="141" t="s">
        <v>913</v>
      </c>
      <c r="B902" s="140" t="s">
        <v>4759</v>
      </c>
      <c r="C902" s="2">
        <v>-0.577608335518911</v>
      </c>
      <c r="D902" s="139">
        <v>4.8942438811379097E-39</v>
      </c>
      <c r="E902" s="139">
        <v>8.5407818555110701E-36</v>
      </c>
      <c r="F902" s="2" t="s">
        <v>65</v>
      </c>
      <c r="G902" s="138" t="s">
        <v>163</v>
      </c>
    </row>
    <row r="903" spans="1:7" ht="15" x14ac:dyDescent="0.25">
      <c r="A903" s="141" t="s">
        <v>913</v>
      </c>
      <c r="B903" s="140" t="s">
        <v>4801</v>
      </c>
      <c r="C903" s="2">
        <v>-0.65308517773306496</v>
      </c>
      <c r="D903" s="139">
        <v>3.42869281744277E-33</v>
      </c>
      <c r="E903" s="139">
        <v>4.2737839613991402E-30</v>
      </c>
      <c r="F903" s="2" t="s">
        <v>63</v>
      </c>
      <c r="G903" s="138" t="s">
        <v>163</v>
      </c>
    </row>
    <row r="904" spans="1:7" ht="15" x14ac:dyDescent="0.25">
      <c r="A904" s="141" t="s">
        <v>913</v>
      </c>
      <c r="B904" s="140" t="s">
        <v>940</v>
      </c>
      <c r="C904" s="2">
        <v>0.61858797573083202</v>
      </c>
      <c r="D904" s="139">
        <v>1.4399593847428499E-28</v>
      </c>
      <c r="E904" s="139">
        <v>1.21588312435577E-25</v>
      </c>
      <c r="F904" s="2" t="s">
        <v>64</v>
      </c>
      <c r="G904" s="138" t="s">
        <v>163</v>
      </c>
    </row>
    <row r="905" spans="1:7" ht="15" x14ac:dyDescent="0.25">
      <c r="A905" s="141" t="s">
        <v>913</v>
      </c>
      <c r="B905" s="140" t="s">
        <v>4800</v>
      </c>
      <c r="C905" s="2">
        <v>0.38420129573485301</v>
      </c>
      <c r="D905" s="139">
        <v>9.3101008788255898E-24</v>
      </c>
      <c r="E905" s="139">
        <v>6.4131894895825902E-21</v>
      </c>
      <c r="F905" s="2" t="s">
        <v>63</v>
      </c>
      <c r="G905" s="138" t="s">
        <v>163</v>
      </c>
    </row>
    <row r="906" spans="1:7" ht="15" x14ac:dyDescent="0.25">
      <c r="A906" s="141" t="s">
        <v>913</v>
      </c>
      <c r="B906" s="140" t="s">
        <v>4763</v>
      </c>
      <c r="C906" s="2">
        <v>0.29641993530079203</v>
      </c>
      <c r="D906" s="139">
        <v>2.6538229964527698E-23</v>
      </c>
      <c r="E906" s="139">
        <v>1.7366617688786901E-20</v>
      </c>
      <c r="F906" s="2" t="s">
        <v>15</v>
      </c>
      <c r="G906" s="138" t="s">
        <v>163</v>
      </c>
    </row>
    <row r="907" spans="1:7" ht="15" x14ac:dyDescent="0.25">
      <c r="A907" s="141" t="s">
        <v>913</v>
      </c>
      <c r="B907" s="140" t="s">
        <v>4799</v>
      </c>
      <c r="C907" s="2">
        <v>0.47358441028034598</v>
      </c>
      <c r="D907" s="139">
        <v>2.5647502999287401E-17</v>
      </c>
      <c r="E907" s="139">
        <v>1.13787972628703E-14</v>
      </c>
      <c r="F907" s="2" t="s">
        <v>64</v>
      </c>
      <c r="G907" s="138" t="s">
        <v>163</v>
      </c>
    </row>
    <row r="908" spans="1:7" ht="15" x14ac:dyDescent="0.25">
      <c r="A908" s="141" t="s">
        <v>913</v>
      </c>
      <c r="B908" s="140" t="s">
        <v>4798</v>
      </c>
      <c r="C908" s="2">
        <v>-0.36441488908669101</v>
      </c>
      <c r="D908" s="139">
        <v>5.9991843709059995E-17</v>
      </c>
      <c r="E908" s="139">
        <v>2.4926134935370698E-14</v>
      </c>
      <c r="F908" s="2" t="s">
        <v>63</v>
      </c>
      <c r="G908" s="138" t="s">
        <v>163</v>
      </c>
    </row>
    <row r="909" spans="1:7" ht="15" x14ac:dyDescent="0.25">
      <c r="A909" s="141" t="s">
        <v>913</v>
      </c>
      <c r="B909" s="140" t="s">
        <v>4777</v>
      </c>
      <c r="C909" s="2">
        <v>0.30097464753549302</v>
      </c>
      <c r="D909" s="139">
        <v>4.61334557227744E-16</v>
      </c>
      <c r="E909" s="139">
        <v>1.7501294739120901E-13</v>
      </c>
      <c r="F909" s="2" t="s">
        <v>63</v>
      </c>
      <c r="G909" s="138" t="s">
        <v>163</v>
      </c>
    </row>
    <row r="910" spans="1:7" ht="15" x14ac:dyDescent="0.25">
      <c r="A910" s="141" t="s">
        <v>913</v>
      </c>
      <c r="B910" s="140" t="s">
        <v>4762</v>
      </c>
      <c r="C910" s="2">
        <v>-0.840560373582388</v>
      </c>
      <c r="D910" s="139">
        <v>2.5582664360754299E-15</v>
      </c>
      <c r="E910" s="139">
        <v>8.6967769130792904E-13</v>
      </c>
      <c r="F910" s="2" t="s">
        <v>64</v>
      </c>
      <c r="G910" s="138" t="s">
        <v>163</v>
      </c>
    </row>
    <row r="911" spans="1:7" ht="15" x14ac:dyDescent="0.25">
      <c r="A911" s="141" t="s">
        <v>913</v>
      </c>
      <c r="B911" s="140" t="s">
        <v>4797</v>
      </c>
      <c r="C911" s="2">
        <v>-0.45964100120271401</v>
      </c>
      <c r="D911" s="139">
        <v>3.8889264855351401E-15</v>
      </c>
      <c r="E911" s="139">
        <v>1.25894777914044E-12</v>
      </c>
      <c r="F911" s="2" t="s">
        <v>64</v>
      </c>
      <c r="G911" s="138" t="s">
        <v>163</v>
      </c>
    </row>
    <row r="912" spans="1:7" ht="15" x14ac:dyDescent="0.25">
      <c r="A912" s="141" t="s">
        <v>913</v>
      </c>
      <c r="B912" s="140" t="s">
        <v>4796</v>
      </c>
      <c r="C912" s="2">
        <v>-0.12942557803468199</v>
      </c>
      <c r="D912" s="139">
        <v>1.4902895032037299E-14</v>
      </c>
      <c r="E912" s="139">
        <v>4.4838871305587298E-12</v>
      </c>
      <c r="F912" s="2" t="s">
        <v>15</v>
      </c>
      <c r="G912" s="138" t="s">
        <v>163</v>
      </c>
    </row>
    <row r="913" spans="1:7" ht="15" x14ac:dyDescent="0.25">
      <c r="A913" s="141" t="s">
        <v>913</v>
      </c>
      <c r="B913" s="140" t="s">
        <v>4795</v>
      </c>
      <c r="C913" s="2">
        <v>0.79513179465280204</v>
      </c>
      <c r="D913" s="139">
        <v>1.09811610013741E-13</v>
      </c>
      <c r="E913" s="139">
        <v>2.8459690135838699E-11</v>
      </c>
      <c r="F913" s="2" t="s">
        <v>64</v>
      </c>
      <c r="G913" s="138" t="s">
        <v>163</v>
      </c>
    </row>
    <row r="914" spans="1:7" ht="15" x14ac:dyDescent="0.25">
      <c r="A914" s="141" t="s">
        <v>913</v>
      </c>
      <c r="B914" s="140" t="s">
        <v>4772</v>
      </c>
      <c r="C914" s="2">
        <v>0.20689655172413701</v>
      </c>
      <c r="D914" s="139">
        <v>2.31955245857388E-13</v>
      </c>
      <c r="E914" s="139">
        <v>5.7279816184556601E-11</v>
      </c>
      <c r="F914" s="2" t="s">
        <v>66</v>
      </c>
      <c r="G914" s="138" t="s">
        <v>163</v>
      </c>
    </row>
    <row r="915" spans="1:7" ht="15" x14ac:dyDescent="0.25">
      <c r="A915" s="141" t="s">
        <v>913</v>
      </c>
      <c r="B915" s="140" t="s">
        <v>4773</v>
      </c>
      <c r="C915" s="2">
        <v>6.0145825195425003E-2</v>
      </c>
      <c r="D915" s="139">
        <v>3.1017927122551098E-13</v>
      </c>
      <c r="E915" s="139">
        <v>7.5178264848138602E-11</v>
      </c>
      <c r="F915" s="2" t="s">
        <v>67</v>
      </c>
      <c r="G915" s="138" t="s">
        <v>163</v>
      </c>
    </row>
    <row r="916" spans="1:7" ht="15" x14ac:dyDescent="0.25">
      <c r="A916" s="141" t="s">
        <v>913</v>
      </c>
      <c r="B916" s="140" t="s">
        <v>4782</v>
      </c>
      <c r="C916" s="2">
        <v>0.34672759037763701</v>
      </c>
      <c r="D916" s="139">
        <v>6.7543250405449596E-13</v>
      </c>
      <c r="E916" s="139">
        <v>1.60728374783004E-10</v>
      </c>
      <c r="F916" s="2" t="s">
        <v>64</v>
      </c>
      <c r="G916" s="138" t="s">
        <v>163</v>
      </c>
    </row>
    <row r="917" spans="1:7" ht="15" x14ac:dyDescent="0.25">
      <c r="A917" s="141" t="s">
        <v>913</v>
      </c>
      <c r="B917" s="140" t="s">
        <v>4778</v>
      </c>
      <c r="C917" s="2">
        <v>7.49880933435043E-2</v>
      </c>
      <c r="D917" s="139">
        <v>1.08559948300606E-10</v>
      </c>
      <c r="E917" s="139">
        <v>1.9200440585923399E-8</v>
      </c>
      <c r="F917" s="2" t="s">
        <v>70</v>
      </c>
      <c r="G917" s="138" t="s">
        <v>163</v>
      </c>
    </row>
    <row r="918" spans="1:7" ht="15" x14ac:dyDescent="0.25">
      <c r="A918" s="141" t="s">
        <v>913</v>
      </c>
      <c r="B918" s="140" t="s">
        <v>4794</v>
      </c>
      <c r="C918" s="2">
        <v>-3.68048170393597E-3</v>
      </c>
      <c r="D918" s="139">
        <v>2.47698711946969E-10</v>
      </c>
      <c r="E918" s="139">
        <v>4.1830719251121703E-8</v>
      </c>
      <c r="F918" s="2" t="s">
        <v>66</v>
      </c>
      <c r="G918" s="138" t="s">
        <v>163</v>
      </c>
    </row>
    <row r="919" spans="1:7" ht="15" x14ac:dyDescent="0.25">
      <c r="A919" s="141" t="s">
        <v>913</v>
      </c>
      <c r="B919" s="140" t="s">
        <v>4793</v>
      </c>
      <c r="C919" s="2">
        <v>4.5655278637462701E-2</v>
      </c>
      <c r="D919" s="139">
        <v>1.8645964951466502E-9</v>
      </c>
      <c r="E919" s="139">
        <v>2.72668591379658E-7</v>
      </c>
      <c r="F919" s="2" t="s">
        <v>67</v>
      </c>
      <c r="G919" s="138" t="s">
        <v>163</v>
      </c>
    </row>
    <row r="920" spans="1:7" ht="15" x14ac:dyDescent="0.25">
      <c r="A920" s="141" t="s">
        <v>913</v>
      </c>
      <c r="B920" s="140" t="s">
        <v>4764</v>
      </c>
      <c r="C920" s="2">
        <v>0.83714285714285697</v>
      </c>
      <c r="D920" s="139">
        <v>2.3490692797048801E-8</v>
      </c>
      <c r="E920" s="139">
        <v>2.8077277381532002E-6</v>
      </c>
      <c r="F920" s="2" t="s">
        <v>63</v>
      </c>
      <c r="G920" s="138" t="s">
        <v>163</v>
      </c>
    </row>
    <row r="921" spans="1:7" ht="15" x14ac:dyDescent="0.25">
      <c r="A921" s="141" t="s">
        <v>913</v>
      </c>
      <c r="B921" s="140" t="s">
        <v>4779</v>
      </c>
      <c r="C921" s="2">
        <v>7.9022102118204901E-2</v>
      </c>
      <c r="D921" s="139">
        <v>1.24835910044002E-7</v>
      </c>
      <c r="E921" s="139">
        <v>1.26655224081853E-5</v>
      </c>
      <c r="F921" s="2" t="s">
        <v>15</v>
      </c>
      <c r="G921" s="138" t="s">
        <v>163</v>
      </c>
    </row>
    <row r="922" spans="1:7" ht="15" x14ac:dyDescent="0.25">
      <c r="A922" s="141" t="s">
        <v>913</v>
      </c>
      <c r="B922" s="140" t="s">
        <v>4792</v>
      </c>
      <c r="C922" s="2">
        <v>0.26905370843989701</v>
      </c>
      <c r="D922" s="139">
        <v>1.99072513590423E-7</v>
      </c>
      <c r="E922" s="139">
        <v>1.9299711539788599E-5</v>
      </c>
      <c r="F922" s="2" t="s">
        <v>15</v>
      </c>
      <c r="G922" s="138" t="s">
        <v>163</v>
      </c>
    </row>
    <row r="923" spans="1:7" ht="15" x14ac:dyDescent="0.25">
      <c r="A923" s="141" t="s">
        <v>913</v>
      </c>
      <c r="B923" s="140" t="s">
        <v>4781</v>
      </c>
      <c r="C923" s="2">
        <v>0.12151898734177199</v>
      </c>
      <c r="D923" s="139">
        <v>1.6883907329322801E-6</v>
      </c>
      <c r="E923" s="139">
        <v>1.2847475530591699E-4</v>
      </c>
      <c r="F923" s="2" t="s">
        <v>64</v>
      </c>
      <c r="G923" s="138" t="s">
        <v>163</v>
      </c>
    </row>
    <row r="924" spans="1:7" ht="15" x14ac:dyDescent="0.25">
      <c r="A924" s="141" t="s">
        <v>913</v>
      </c>
      <c r="B924" s="140" t="s">
        <v>4791</v>
      </c>
      <c r="C924" s="2">
        <v>0.17744536820637699</v>
      </c>
      <c r="D924" s="139">
        <v>4.2139294586986899E-6</v>
      </c>
      <c r="E924" s="139">
        <v>2.8650342210622602E-4</v>
      </c>
      <c r="F924" s="2" t="s">
        <v>15</v>
      </c>
      <c r="G924" s="138" t="s">
        <v>163</v>
      </c>
    </row>
    <row r="925" spans="1:7" ht="15" x14ac:dyDescent="0.25">
      <c r="A925" s="141" t="s">
        <v>913</v>
      </c>
      <c r="B925" s="140" t="s">
        <v>4757</v>
      </c>
      <c r="C925" s="2">
        <v>4.3043486397634403E-2</v>
      </c>
      <c r="D925" s="139">
        <v>5.9042742664137002E-6</v>
      </c>
      <c r="E925" s="139">
        <v>3.8831729446644402E-4</v>
      </c>
      <c r="F925" s="2" t="s">
        <v>63</v>
      </c>
      <c r="G925" s="138" t="s">
        <v>163</v>
      </c>
    </row>
    <row r="926" spans="1:7" ht="15" x14ac:dyDescent="0.25">
      <c r="A926" s="141" t="s">
        <v>913</v>
      </c>
      <c r="B926" s="140" t="s">
        <v>4790</v>
      </c>
      <c r="C926" s="2">
        <v>5.24566986322446E-2</v>
      </c>
      <c r="D926" s="139">
        <v>1.06044761270188E-5</v>
      </c>
      <c r="E926" s="139">
        <v>6.3375060981928099E-4</v>
      </c>
      <c r="F926" s="2" t="s">
        <v>64</v>
      </c>
      <c r="G926" s="138" t="s">
        <v>163</v>
      </c>
    </row>
    <row r="927" spans="1:7" ht="15" x14ac:dyDescent="0.25">
      <c r="A927" s="141" t="s">
        <v>913</v>
      </c>
      <c r="B927" s="140" t="s">
        <v>4789</v>
      </c>
      <c r="C927" s="2">
        <v>-0.143002606679835</v>
      </c>
      <c r="D927" s="139">
        <v>5.3764493979174597E-5</v>
      </c>
      <c r="E927" s="2">
        <v>2.5086263714774902E-3</v>
      </c>
      <c r="F927" s="2" t="s">
        <v>66</v>
      </c>
      <c r="G927" s="138" t="s">
        <v>163</v>
      </c>
    </row>
    <row r="928" spans="1:7" ht="15" x14ac:dyDescent="0.25">
      <c r="A928" s="141" t="s">
        <v>913</v>
      </c>
      <c r="B928" s="140" t="s">
        <v>4788</v>
      </c>
      <c r="C928" s="2">
        <v>2.8415229698776901E-2</v>
      </c>
      <c r="D928" s="139">
        <v>5.4988926765121699E-5</v>
      </c>
      <c r="E928" s="2">
        <v>2.5521101897230899E-3</v>
      </c>
      <c r="F928" s="2" t="s">
        <v>15</v>
      </c>
      <c r="G928" s="138" t="s">
        <v>163</v>
      </c>
    </row>
    <row r="929" spans="1:7" ht="15" x14ac:dyDescent="0.25">
      <c r="A929" s="141" t="s">
        <v>913</v>
      </c>
      <c r="B929" s="140" t="s">
        <v>4758</v>
      </c>
      <c r="C929" s="2">
        <v>9.6188872576070103E-2</v>
      </c>
      <c r="D929" s="139">
        <v>1.10789399048829E-4</v>
      </c>
      <c r="E929" s="2">
        <v>4.5597850778335801E-3</v>
      </c>
      <c r="F929" s="2" t="s">
        <v>67</v>
      </c>
      <c r="G929" s="138" t="s">
        <v>163</v>
      </c>
    </row>
    <row r="930" spans="1:7" ht="15" x14ac:dyDescent="0.25">
      <c r="A930" s="141" t="s">
        <v>913</v>
      </c>
      <c r="B930" s="140" t="s">
        <v>4752</v>
      </c>
      <c r="C930" s="2">
        <v>-0.53892215568862201</v>
      </c>
      <c r="D930" s="139">
        <v>2.5604942702567101E-4</v>
      </c>
      <c r="E930" s="2">
        <v>8.7685347942906798E-3</v>
      </c>
      <c r="F930" s="2" t="s">
        <v>63</v>
      </c>
      <c r="G930" s="138" t="s">
        <v>163</v>
      </c>
    </row>
    <row r="931" spans="1:7" ht="15" x14ac:dyDescent="0.25">
      <c r="A931" s="141" t="s">
        <v>913</v>
      </c>
      <c r="B931" s="140" t="s">
        <v>4787</v>
      </c>
      <c r="C931" s="2">
        <v>2.1369277554039601E-2</v>
      </c>
      <c r="D931" s="139">
        <v>4.9317293369381698E-4</v>
      </c>
      <c r="E931" s="2">
        <v>1.48503033565121E-2</v>
      </c>
      <c r="F931" s="2" t="s">
        <v>15</v>
      </c>
      <c r="G931" s="138" t="s">
        <v>163</v>
      </c>
    </row>
    <row r="932" spans="1:7" ht="15" x14ac:dyDescent="0.25">
      <c r="A932" s="141" t="s">
        <v>913</v>
      </c>
      <c r="B932" s="140" t="s">
        <v>927</v>
      </c>
      <c r="C932" s="2">
        <v>1</v>
      </c>
      <c r="D932" s="139">
        <v>2.1280147059406701E-112</v>
      </c>
      <c r="E932" s="139">
        <v>1.11784612503063E-108</v>
      </c>
      <c r="F932" s="2" t="s">
        <v>15</v>
      </c>
      <c r="G932" s="138" t="s">
        <v>165</v>
      </c>
    </row>
    <row r="933" spans="1:7" ht="15" x14ac:dyDescent="0.25">
      <c r="A933" s="141" t="s">
        <v>913</v>
      </c>
      <c r="B933" s="140" t="s">
        <v>4786</v>
      </c>
      <c r="C933" s="2">
        <v>0.53685488053694796</v>
      </c>
      <c r="D933" s="139">
        <v>7.4985419450122807E-77</v>
      </c>
      <c r="E933" s="139">
        <v>2.8135600597963899E-73</v>
      </c>
      <c r="F933" s="2" t="s">
        <v>15</v>
      </c>
      <c r="G933" s="138" t="s">
        <v>165</v>
      </c>
    </row>
    <row r="934" spans="1:7" ht="15" x14ac:dyDescent="0.25">
      <c r="A934" s="141" t="s">
        <v>913</v>
      </c>
      <c r="B934" s="140" t="s">
        <v>4785</v>
      </c>
      <c r="C934" s="2">
        <v>-0.39097938410397698</v>
      </c>
      <c r="D934" s="139">
        <v>8.4516736393610402E-54</v>
      </c>
      <c r="E934" s="139">
        <v>2.2198320813781699E-50</v>
      </c>
      <c r="F934" s="2" t="s">
        <v>63</v>
      </c>
      <c r="G934" s="138" t="s">
        <v>165</v>
      </c>
    </row>
    <row r="935" spans="1:7" ht="15" x14ac:dyDescent="0.25">
      <c r="A935" s="141" t="s">
        <v>913</v>
      </c>
      <c r="B935" s="140" t="s">
        <v>4784</v>
      </c>
      <c r="C935" s="2">
        <v>0.44356334366706601</v>
      </c>
      <c r="D935" s="139">
        <v>1.2206673261785499E-46</v>
      </c>
      <c r="E935" s="139">
        <v>2.9146206656436001E-43</v>
      </c>
      <c r="F935" s="2" t="s">
        <v>15</v>
      </c>
      <c r="G935" s="138" t="s">
        <v>165</v>
      </c>
    </row>
    <row r="936" spans="1:7" ht="15" x14ac:dyDescent="0.25">
      <c r="A936" s="141" t="s">
        <v>913</v>
      </c>
      <c r="B936" s="140" t="s">
        <v>914</v>
      </c>
      <c r="C936" s="2">
        <v>-0.75527056047911201</v>
      </c>
      <c r="D936" s="139">
        <v>1.3353557329259701E-38</v>
      </c>
      <c r="E936" s="139">
        <v>1.6701484916809899E-35</v>
      </c>
      <c r="F936" s="2" t="s">
        <v>64</v>
      </c>
      <c r="G936" s="138" t="s">
        <v>165</v>
      </c>
    </row>
    <row r="937" spans="1:7" ht="15" x14ac:dyDescent="0.25">
      <c r="A937" s="141" t="s">
        <v>913</v>
      </c>
      <c r="B937" s="140" t="s">
        <v>4783</v>
      </c>
      <c r="C937" s="2">
        <v>0.24771573604060901</v>
      </c>
      <c r="D937" s="139">
        <v>1.67874806431979E-23</v>
      </c>
      <c r="E937" s="139">
        <v>1.25978051169598E-20</v>
      </c>
      <c r="F937" s="2" t="s">
        <v>65</v>
      </c>
      <c r="G937" s="138" t="s">
        <v>165</v>
      </c>
    </row>
    <row r="938" spans="1:7" ht="15" x14ac:dyDescent="0.25">
      <c r="A938" s="141" t="s">
        <v>913</v>
      </c>
      <c r="B938" s="140" t="s">
        <v>4782</v>
      </c>
      <c r="C938" s="2">
        <v>0.49520153550863699</v>
      </c>
      <c r="D938" s="139">
        <v>3.8948236740403E-23</v>
      </c>
      <c r="E938" s="139">
        <v>2.8415984388519E-20</v>
      </c>
      <c r="F938" s="2" t="s">
        <v>64</v>
      </c>
      <c r="G938" s="138" t="s">
        <v>165</v>
      </c>
    </row>
    <row r="939" spans="1:7" ht="15" x14ac:dyDescent="0.25">
      <c r="A939" s="141" t="s">
        <v>913</v>
      </c>
      <c r="B939" s="140" t="s">
        <v>4781</v>
      </c>
      <c r="C939" s="2">
        <v>0.34880552275410998</v>
      </c>
      <c r="D939" s="139">
        <v>7.4970547451747394E-21</v>
      </c>
      <c r="E939" s="139">
        <v>4.6883367352860602E-18</v>
      </c>
      <c r="F939" s="2" t="s">
        <v>64</v>
      </c>
      <c r="G939" s="138" t="s">
        <v>165</v>
      </c>
    </row>
    <row r="940" spans="1:7" ht="15" x14ac:dyDescent="0.25">
      <c r="A940" s="141" t="s">
        <v>913</v>
      </c>
      <c r="B940" s="140" t="s">
        <v>4780</v>
      </c>
      <c r="C940" s="2">
        <v>-0.17754116046718799</v>
      </c>
      <c r="D940" s="139">
        <v>1.00589999379845E-16</v>
      </c>
      <c r="E940" s="139">
        <v>4.5551660926062898E-14</v>
      </c>
      <c r="F940" s="2" t="s">
        <v>64</v>
      </c>
      <c r="G940" s="138" t="s">
        <v>165</v>
      </c>
    </row>
    <row r="941" spans="1:7" ht="15" x14ac:dyDescent="0.25">
      <c r="A941" s="141" t="s">
        <v>913</v>
      </c>
      <c r="B941" s="140" t="s">
        <v>4779</v>
      </c>
      <c r="C941" s="2">
        <v>0.100790119257622</v>
      </c>
      <c r="D941" s="139">
        <v>1.73001412340712E-15</v>
      </c>
      <c r="E941" s="139">
        <v>6.57945827557974E-13</v>
      </c>
      <c r="F941" s="2" t="s">
        <v>15</v>
      </c>
      <c r="G941" s="138" t="s">
        <v>165</v>
      </c>
    </row>
    <row r="942" spans="1:7" ht="15" x14ac:dyDescent="0.25">
      <c r="A942" s="141" t="s">
        <v>913</v>
      </c>
      <c r="B942" s="140" t="s">
        <v>4778</v>
      </c>
      <c r="C942" s="2">
        <v>9.9951840284626794E-2</v>
      </c>
      <c r="D942" s="139">
        <v>3.13660002150245E-15</v>
      </c>
      <c r="E942" s="139">
        <v>1.14420554951058E-12</v>
      </c>
      <c r="F942" s="2" t="s">
        <v>70</v>
      </c>
      <c r="G942" s="138" t="s">
        <v>165</v>
      </c>
    </row>
    <row r="943" spans="1:7" ht="15" x14ac:dyDescent="0.25">
      <c r="A943" s="141" t="s">
        <v>913</v>
      </c>
      <c r="B943" s="140" t="s">
        <v>4777</v>
      </c>
      <c r="C943" s="2">
        <v>0.26476055418772498</v>
      </c>
      <c r="D943" s="139">
        <v>2.99446238183802E-13</v>
      </c>
      <c r="E943" s="139">
        <v>9.0401786734454703E-11</v>
      </c>
      <c r="F943" s="2" t="s">
        <v>63</v>
      </c>
      <c r="G943" s="138" t="s">
        <v>165</v>
      </c>
    </row>
    <row r="944" spans="1:7" ht="15" x14ac:dyDescent="0.25">
      <c r="A944" s="141" t="s">
        <v>913</v>
      </c>
      <c r="B944" s="140" t="s">
        <v>4776</v>
      </c>
      <c r="C944" s="2">
        <v>-0.32542247450135198</v>
      </c>
      <c r="D944" s="139">
        <v>5.6065816443336495E-13</v>
      </c>
      <c r="E944" s="139">
        <v>1.63618740987137E-10</v>
      </c>
      <c r="F944" s="2" t="s">
        <v>64</v>
      </c>
      <c r="G944" s="138" t="s">
        <v>165</v>
      </c>
    </row>
    <row r="945" spans="1:7" ht="15" x14ac:dyDescent="0.25">
      <c r="A945" s="141" t="s">
        <v>913</v>
      </c>
      <c r="B945" s="140" t="s">
        <v>4775</v>
      </c>
      <c r="C945" s="2">
        <v>0.115245320694605</v>
      </c>
      <c r="D945" s="139">
        <v>7.8313911969756804E-13</v>
      </c>
      <c r="E945" s="139">
        <v>2.26034604163259E-10</v>
      </c>
      <c r="F945" s="2" t="s">
        <v>70</v>
      </c>
      <c r="G945" s="138" t="s">
        <v>165</v>
      </c>
    </row>
    <row r="946" spans="1:7" ht="15" x14ac:dyDescent="0.25">
      <c r="A946" s="141" t="s">
        <v>913</v>
      </c>
      <c r="B946" s="140" t="s">
        <v>4774</v>
      </c>
      <c r="C946" s="2">
        <v>-5.6073061624597404E-3</v>
      </c>
      <c r="D946" s="139">
        <v>1.5560324185189199E-12</v>
      </c>
      <c r="E946" s="139">
        <v>4.2133187084947901E-10</v>
      </c>
      <c r="F946" s="2" t="s">
        <v>15</v>
      </c>
      <c r="G946" s="138" t="s">
        <v>165</v>
      </c>
    </row>
    <row r="947" spans="1:7" ht="15" x14ac:dyDescent="0.25">
      <c r="A947" s="141" t="s">
        <v>913</v>
      </c>
      <c r="B947" s="140" t="s">
        <v>4773</v>
      </c>
      <c r="C947" s="2">
        <v>3.3931466201496403E-2</v>
      </c>
      <c r="D947" s="139">
        <v>6.6506267081172599E-12</v>
      </c>
      <c r="E947" s="139">
        <v>1.6025569769605499E-9</v>
      </c>
      <c r="F947" s="2" t="s">
        <v>67</v>
      </c>
      <c r="G947" s="138" t="s">
        <v>165</v>
      </c>
    </row>
    <row r="948" spans="1:7" ht="15" x14ac:dyDescent="0.25">
      <c r="A948" s="141" t="s">
        <v>913</v>
      </c>
      <c r="B948" s="140" t="s">
        <v>4772</v>
      </c>
      <c r="C948" s="2">
        <v>0.20151924396289</v>
      </c>
      <c r="D948" s="139">
        <v>3.12658540926115E-11</v>
      </c>
      <c r="E948" s="139">
        <v>6.7311283421511698E-9</v>
      </c>
      <c r="F948" s="2" t="s">
        <v>66</v>
      </c>
      <c r="G948" s="138" t="s">
        <v>165</v>
      </c>
    </row>
    <row r="949" spans="1:7" ht="15" x14ac:dyDescent="0.25">
      <c r="A949" s="141" t="s">
        <v>913</v>
      </c>
      <c r="B949" s="140" t="s">
        <v>4771</v>
      </c>
      <c r="C949" s="2">
        <v>0.29546918227584001</v>
      </c>
      <c r="D949" s="139">
        <v>4.8135622380759302E-11</v>
      </c>
      <c r="E949" s="139">
        <v>1.0033985093893899E-8</v>
      </c>
      <c r="F949" s="2" t="s">
        <v>15</v>
      </c>
      <c r="G949" s="138" t="s">
        <v>165</v>
      </c>
    </row>
    <row r="950" spans="1:7" ht="15" x14ac:dyDescent="0.25">
      <c r="A950" s="141" t="s">
        <v>913</v>
      </c>
      <c r="B950" s="140" t="s">
        <v>4770</v>
      </c>
      <c r="C950" s="2">
        <v>9.4055518326385701E-2</v>
      </c>
      <c r="D950" s="139">
        <v>1.9138459989514101E-10</v>
      </c>
      <c r="E950" s="139">
        <v>3.6425482001781699E-8</v>
      </c>
      <c r="F950" s="2" t="s">
        <v>15</v>
      </c>
      <c r="G950" s="138" t="s">
        <v>165</v>
      </c>
    </row>
    <row r="951" spans="1:7" ht="15" x14ac:dyDescent="0.25">
      <c r="A951" s="141" t="s">
        <v>913</v>
      </c>
      <c r="B951" s="140" t="s">
        <v>4769</v>
      </c>
      <c r="C951" s="2">
        <v>9.6277915632754299E-2</v>
      </c>
      <c r="D951" s="139">
        <v>3.4973597147587401E-10</v>
      </c>
      <c r="E951" s="139">
        <v>6.3350450281474699E-8</v>
      </c>
      <c r="F951" s="2" t="s">
        <v>65</v>
      </c>
      <c r="G951" s="138" t="s">
        <v>165</v>
      </c>
    </row>
    <row r="952" spans="1:7" ht="15" x14ac:dyDescent="0.25">
      <c r="A952" s="141" t="s">
        <v>913</v>
      </c>
      <c r="B952" s="140" t="s">
        <v>4768</v>
      </c>
      <c r="C952" s="2">
        <v>-4.9808434064481004E-3</v>
      </c>
      <c r="D952" s="139">
        <v>4.6474831094172098E-10</v>
      </c>
      <c r="E952" s="139">
        <v>8.30381931080565E-8</v>
      </c>
      <c r="F952" s="2" t="s">
        <v>66</v>
      </c>
      <c r="G952" s="138" t="s">
        <v>165</v>
      </c>
    </row>
    <row r="953" spans="1:7" ht="15" x14ac:dyDescent="0.25">
      <c r="A953" s="141" t="s">
        <v>913</v>
      </c>
      <c r="B953" s="140" t="s">
        <v>4767</v>
      </c>
      <c r="C953" s="2">
        <v>-0.50914996212915797</v>
      </c>
      <c r="D953" s="139">
        <v>2.0883404658411901E-8</v>
      </c>
      <c r="E953" s="139">
        <v>3.0304012339955102E-6</v>
      </c>
      <c r="F953" s="2" t="s">
        <v>66</v>
      </c>
      <c r="G953" s="138" t="s">
        <v>165</v>
      </c>
    </row>
    <row r="954" spans="1:7" ht="15" x14ac:dyDescent="0.25">
      <c r="A954" s="141" t="s">
        <v>913</v>
      </c>
      <c r="B954" s="140" t="s">
        <v>4766</v>
      </c>
      <c r="C954" s="2">
        <v>-0.136417556346381</v>
      </c>
      <c r="D954" s="139">
        <v>3.0049077522901101E-8</v>
      </c>
      <c r="E954" s="139">
        <v>4.1980798996755297E-6</v>
      </c>
      <c r="F954" s="2" t="s">
        <v>64</v>
      </c>
      <c r="G954" s="138" t="s">
        <v>165</v>
      </c>
    </row>
    <row r="955" spans="1:7" ht="15" x14ac:dyDescent="0.25">
      <c r="A955" s="141" t="s">
        <v>913</v>
      </c>
      <c r="B955" s="140" t="s">
        <v>4765</v>
      </c>
      <c r="C955" s="2">
        <v>-9.99496377794135E-2</v>
      </c>
      <c r="D955" s="139">
        <v>7.3346203506102301E-8</v>
      </c>
      <c r="E955" s="139">
        <v>9.3972587077452493E-6</v>
      </c>
      <c r="F955" s="2" t="s">
        <v>65</v>
      </c>
      <c r="G955" s="138" t="s">
        <v>165</v>
      </c>
    </row>
    <row r="956" spans="1:7" ht="15" x14ac:dyDescent="0.25">
      <c r="A956" s="141" t="s">
        <v>913</v>
      </c>
      <c r="B956" s="140" t="s">
        <v>4764</v>
      </c>
      <c r="C956" s="2">
        <v>0.75457875457875401</v>
      </c>
      <c r="D956" s="139">
        <v>1.06188580924116E-7</v>
      </c>
      <c r="E956" s="139">
        <v>1.3099513987882899E-5</v>
      </c>
      <c r="F956" s="2" t="s">
        <v>63</v>
      </c>
      <c r="G956" s="138" t="s">
        <v>165</v>
      </c>
    </row>
    <row r="957" spans="1:7" ht="15" x14ac:dyDescent="0.25">
      <c r="A957" s="141" t="s">
        <v>913</v>
      </c>
      <c r="B957" s="140" t="s">
        <v>4763</v>
      </c>
      <c r="C957" s="2">
        <v>-0.18050633346103001</v>
      </c>
      <c r="D957" s="139">
        <v>1.06232494933145E-7</v>
      </c>
      <c r="E957" s="139">
        <v>1.3099513987882899E-5</v>
      </c>
      <c r="F957" s="2" t="s">
        <v>64</v>
      </c>
      <c r="G957" s="138" t="s">
        <v>165</v>
      </c>
    </row>
    <row r="958" spans="1:7" ht="15" x14ac:dyDescent="0.25">
      <c r="A958" s="141" t="s">
        <v>913</v>
      </c>
      <c r="B958" s="140" t="s">
        <v>4762</v>
      </c>
      <c r="C958" s="2">
        <v>-0.68012752391073295</v>
      </c>
      <c r="D958" s="139">
        <v>1.7447617102828001E-7</v>
      </c>
      <c r="E958" s="139">
        <v>2.0277064743618499E-5</v>
      </c>
      <c r="F958" s="2" t="s">
        <v>64</v>
      </c>
      <c r="G958" s="138" t="s">
        <v>165</v>
      </c>
    </row>
    <row r="959" spans="1:7" ht="15" x14ac:dyDescent="0.25">
      <c r="A959" s="141" t="s">
        <v>913</v>
      </c>
      <c r="B959" s="140" t="s">
        <v>4761</v>
      </c>
      <c r="C959" s="2">
        <v>0.94505494505494503</v>
      </c>
      <c r="D959" s="139">
        <v>5.4415002027113798E-6</v>
      </c>
      <c r="E959" s="139">
        <v>4.0602557620515397E-4</v>
      </c>
      <c r="F959" s="2" t="s">
        <v>64</v>
      </c>
      <c r="G959" s="138" t="s">
        <v>165</v>
      </c>
    </row>
    <row r="960" spans="1:7" ht="15" x14ac:dyDescent="0.25">
      <c r="A960" s="141" t="s">
        <v>913</v>
      </c>
      <c r="B960" s="140" t="s">
        <v>4760</v>
      </c>
      <c r="C960" s="2">
        <v>0.27873563218390801</v>
      </c>
      <c r="D960" s="139">
        <v>1.49880957222686E-5</v>
      </c>
      <c r="E960" s="139">
        <v>9.6249959448749505E-4</v>
      </c>
      <c r="F960" s="2" t="s">
        <v>64</v>
      </c>
      <c r="G960" s="138" t="s">
        <v>165</v>
      </c>
    </row>
    <row r="961" spans="1:7" ht="15" x14ac:dyDescent="0.25">
      <c r="A961" s="141" t="s">
        <v>913</v>
      </c>
      <c r="B961" s="140" t="s">
        <v>4759</v>
      </c>
      <c r="C961" s="2">
        <v>-0.151105999312595</v>
      </c>
      <c r="D961" s="139">
        <v>3.87779229921364E-5</v>
      </c>
      <c r="E961" s="2">
        <v>2.1578435326026699E-3</v>
      </c>
      <c r="F961" s="2" t="s">
        <v>65</v>
      </c>
      <c r="G961" s="138" t="s">
        <v>165</v>
      </c>
    </row>
    <row r="962" spans="1:7" ht="15" x14ac:dyDescent="0.25">
      <c r="A962" s="141" t="s">
        <v>913</v>
      </c>
      <c r="B962" s="140" t="s">
        <v>4758</v>
      </c>
      <c r="C962" s="2">
        <v>0.103608341220571</v>
      </c>
      <c r="D962" s="139">
        <v>4.7279503569416701E-5</v>
      </c>
      <c r="E962" s="2">
        <v>2.5188563108534002E-3</v>
      </c>
      <c r="F962" s="2" t="s">
        <v>67</v>
      </c>
      <c r="G962" s="138" t="s">
        <v>165</v>
      </c>
    </row>
    <row r="963" spans="1:7" ht="15" x14ac:dyDescent="0.25">
      <c r="A963" s="141" t="s">
        <v>913</v>
      </c>
      <c r="B963" s="140" t="s">
        <v>4757</v>
      </c>
      <c r="C963" s="2">
        <v>3.47364323288381E-2</v>
      </c>
      <c r="D963" s="139">
        <v>6.0659956979797398E-5</v>
      </c>
      <c r="E963" s="2">
        <v>3.14247291927885E-3</v>
      </c>
      <c r="F963" s="2" t="s">
        <v>63</v>
      </c>
      <c r="G963" s="138" t="s">
        <v>165</v>
      </c>
    </row>
    <row r="964" spans="1:7" ht="15" x14ac:dyDescent="0.25">
      <c r="A964" s="141" t="s">
        <v>913</v>
      </c>
      <c r="B964" s="140" t="s">
        <v>4756</v>
      </c>
      <c r="C964" s="2">
        <v>0.27205904091697802</v>
      </c>
      <c r="D964" s="139">
        <v>9.4244914403627701E-5</v>
      </c>
      <c r="E964" s="2">
        <v>4.5670529092459097E-3</v>
      </c>
      <c r="F964" s="2" t="s">
        <v>65</v>
      </c>
      <c r="G964" s="138" t="s">
        <v>165</v>
      </c>
    </row>
    <row r="965" spans="1:7" ht="15" x14ac:dyDescent="0.25">
      <c r="A965" s="141" t="s">
        <v>913</v>
      </c>
      <c r="B965" s="140" t="s">
        <v>4755</v>
      </c>
      <c r="C965" s="2">
        <v>0.11599928738203499</v>
      </c>
      <c r="D965" s="139">
        <v>1.6667892174642901E-4</v>
      </c>
      <c r="E965" s="2">
        <v>7.3700705044948802E-3</v>
      </c>
      <c r="F965" s="2" t="s">
        <v>15</v>
      </c>
      <c r="G965" s="138" t="s">
        <v>165</v>
      </c>
    </row>
    <row r="966" spans="1:7" ht="15" x14ac:dyDescent="0.25">
      <c r="A966" s="141" t="s">
        <v>913</v>
      </c>
      <c r="B966" s="140" t="s">
        <v>4754</v>
      </c>
      <c r="C966" s="2">
        <v>-2.9639108762732298E-2</v>
      </c>
      <c r="D966" s="139">
        <v>3.1827811099294098E-4</v>
      </c>
      <c r="E966" s="2">
        <v>1.2116607810243599E-2</v>
      </c>
      <c r="F966" s="2" t="s">
        <v>15</v>
      </c>
      <c r="G966" s="138" t="s">
        <v>165</v>
      </c>
    </row>
    <row r="967" spans="1:7" ht="15" x14ac:dyDescent="0.25">
      <c r="A967" s="141" t="s">
        <v>913</v>
      </c>
      <c r="B967" s="140" t="s">
        <v>4753</v>
      </c>
      <c r="C967" s="2">
        <v>0.103622274283654</v>
      </c>
      <c r="D967" s="139">
        <v>5.1815786378432997E-4</v>
      </c>
      <c r="E967" s="2">
        <v>1.7492822997809E-2</v>
      </c>
      <c r="F967" s="2" t="s">
        <v>65</v>
      </c>
      <c r="G967" s="138" t="s">
        <v>165</v>
      </c>
    </row>
    <row r="968" spans="1:7" ht="15" x14ac:dyDescent="0.25">
      <c r="A968" s="141" t="s">
        <v>913</v>
      </c>
      <c r="B968" s="140" t="s">
        <v>4752</v>
      </c>
      <c r="C968" s="2">
        <v>-0.44705882352941101</v>
      </c>
      <c r="D968" s="2">
        <v>1.38835538557083E-3</v>
      </c>
      <c r="E968" s="2">
        <v>3.5772477323780798E-2</v>
      </c>
      <c r="F968" s="2" t="s">
        <v>63</v>
      </c>
      <c r="G968" s="138" t="s">
        <v>165</v>
      </c>
    </row>
    <row r="969" spans="1:7" ht="15" x14ac:dyDescent="0.25">
      <c r="A969" s="141" t="s">
        <v>4749</v>
      </c>
      <c r="B969" s="140" t="s">
        <v>4751</v>
      </c>
      <c r="C969" s="2">
        <v>-0.58928571428571397</v>
      </c>
      <c r="D969" s="139">
        <v>2.5255206567794801E-7</v>
      </c>
      <c r="E969" s="139">
        <v>4.6275719696299599E-5</v>
      </c>
      <c r="F969" s="2" t="s">
        <v>64</v>
      </c>
      <c r="G969" s="138" t="s">
        <v>164</v>
      </c>
    </row>
    <row r="970" spans="1:7" ht="15" x14ac:dyDescent="0.25">
      <c r="A970" s="141" t="s">
        <v>4749</v>
      </c>
      <c r="B970" s="140" t="s">
        <v>4748</v>
      </c>
      <c r="C970" s="2">
        <v>-8.3435944795033495E-2</v>
      </c>
      <c r="D970" s="139">
        <v>1.01299137881648E-4</v>
      </c>
      <c r="E970" s="2">
        <v>6.6390485353717901E-3</v>
      </c>
      <c r="F970" s="2" t="s">
        <v>67</v>
      </c>
      <c r="G970" s="138" t="s">
        <v>164</v>
      </c>
    </row>
    <row r="971" spans="1:7" ht="15" x14ac:dyDescent="0.25">
      <c r="A971" s="141" t="s">
        <v>4749</v>
      </c>
      <c r="B971" s="140" t="s">
        <v>4750</v>
      </c>
      <c r="C971" s="2">
        <v>0.128480204342273</v>
      </c>
      <c r="D971" s="139">
        <v>3.9373405828984698E-4</v>
      </c>
      <c r="E971" s="2">
        <v>1.8485178044346198E-2</v>
      </c>
      <c r="F971" s="2" t="s">
        <v>15</v>
      </c>
      <c r="G971" s="138" t="s">
        <v>164</v>
      </c>
    </row>
    <row r="972" spans="1:7" ht="15" x14ac:dyDescent="0.25">
      <c r="A972" s="141" t="s">
        <v>4749</v>
      </c>
      <c r="B972" s="140" t="s">
        <v>4751</v>
      </c>
      <c r="C972" s="2">
        <v>0.53191489361702105</v>
      </c>
      <c r="D972" s="139">
        <v>2.6462326903571099E-6</v>
      </c>
      <c r="E972" s="139">
        <v>1.9241051917440999E-4</v>
      </c>
      <c r="F972" s="2" t="s">
        <v>64</v>
      </c>
      <c r="G972" s="138" t="s">
        <v>163</v>
      </c>
    </row>
    <row r="973" spans="1:7" ht="15" x14ac:dyDescent="0.25">
      <c r="A973" s="141" t="s">
        <v>4749</v>
      </c>
      <c r="B973" s="140" t="s">
        <v>4750</v>
      </c>
      <c r="C973" s="2">
        <v>-0.31875746714456299</v>
      </c>
      <c r="D973" s="139">
        <v>3.9481799745044201E-4</v>
      </c>
      <c r="E973" s="2">
        <v>1.24515131340515E-2</v>
      </c>
      <c r="F973" s="2" t="s">
        <v>15</v>
      </c>
      <c r="G973" s="138" t="s">
        <v>163</v>
      </c>
    </row>
    <row r="974" spans="1:7" ht="15" x14ac:dyDescent="0.25">
      <c r="A974" s="141" t="s">
        <v>4749</v>
      </c>
      <c r="B974" s="140" t="s">
        <v>4748</v>
      </c>
      <c r="C974" s="2">
        <v>-0.10952522760146299</v>
      </c>
      <c r="D974" s="139">
        <v>3.0934566713652501E-6</v>
      </c>
      <c r="E974" s="139">
        <v>2.4546718874141499E-4</v>
      </c>
      <c r="F974" s="2" t="s">
        <v>67</v>
      </c>
      <c r="G974" s="138" t="s">
        <v>165</v>
      </c>
    </row>
    <row r="975" spans="1:7" ht="15" x14ac:dyDescent="0.25">
      <c r="A975" s="141" t="s">
        <v>4747</v>
      </c>
      <c r="B975" s="140" t="s">
        <v>4746</v>
      </c>
      <c r="C975" s="2">
        <v>-0.259504132231405</v>
      </c>
      <c r="D975" s="139">
        <v>7.77755566581353E-4</v>
      </c>
      <c r="E975" s="2">
        <v>3.0697515998033199E-2</v>
      </c>
      <c r="F975" s="2" t="s">
        <v>67</v>
      </c>
      <c r="G975" s="138" t="s">
        <v>164</v>
      </c>
    </row>
    <row r="976" spans="1:7" ht="15" x14ac:dyDescent="0.25">
      <c r="A976" s="141" t="s">
        <v>4747</v>
      </c>
      <c r="B976" s="140" t="s">
        <v>4746</v>
      </c>
      <c r="C976" s="2">
        <v>0.24222018161412001</v>
      </c>
      <c r="D976" s="139">
        <v>6.1294266999255102E-4</v>
      </c>
      <c r="E976" s="2">
        <v>1.73452835997027E-2</v>
      </c>
      <c r="F976" s="2" t="s">
        <v>67</v>
      </c>
      <c r="G976" s="138" t="s">
        <v>163</v>
      </c>
    </row>
    <row r="977" spans="1:7" ht="15" x14ac:dyDescent="0.25">
      <c r="A977" s="141" t="s">
        <v>4745</v>
      </c>
      <c r="B977" s="140" t="s">
        <v>4744</v>
      </c>
      <c r="C977" s="2">
        <v>-0.25120772946859898</v>
      </c>
      <c r="D977" s="139">
        <v>1.79643916897374E-11</v>
      </c>
      <c r="E977" s="139">
        <v>3.53560839752306E-9</v>
      </c>
      <c r="F977" s="2" t="s">
        <v>66</v>
      </c>
      <c r="G977" s="138" t="s">
        <v>163</v>
      </c>
    </row>
    <row r="978" spans="1:7" ht="15" x14ac:dyDescent="0.25">
      <c r="A978" s="141" t="s">
        <v>4745</v>
      </c>
      <c r="B978" s="140" t="s">
        <v>4744</v>
      </c>
      <c r="C978" s="2">
        <v>-0.116999311768754</v>
      </c>
      <c r="D978" s="139">
        <v>1.5227788726869499E-6</v>
      </c>
      <c r="E978" s="139">
        <v>1.3199929733043799E-4</v>
      </c>
      <c r="F978" s="2" t="s">
        <v>66</v>
      </c>
      <c r="G978" s="138" t="s">
        <v>165</v>
      </c>
    </row>
    <row r="979" spans="1:7" ht="15" x14ac:dyDescent="0.25">
      <c r="A979" s="141" t="s">
        <v>4743</v>
      </c>
      <c r="B979" s="140" t="s">
        <v>4742</v>
      </c>
      <c r="C979" s="2">
        <v>8.2117959499833998E-2</v>
      </c>
      <c r="D979" s="139">
        <v>4.4840571715406701E-4</v>
      </c>
      <c r="E979" s="2">
        <v>2.0081012658574302E-2</v>
      </c>
      <c r="F979" s="2" t="s">
        <v>63</v>
      </c>
      <c r="G979" s="138" t="s">
        <v>164</v>
      </c>
    </row>
    <row r="980" spans="1:7" ht="15" x14ac:dyDescent="0.25">
      <c r="A980" s="141" t="s">
        <v>4741</v>
      </c>
      <c r="B980" s="140" t="s">
        <v>4740</v>
      </c>
      <c r="C980" s="2">
        <v>2.1736350850274301E-3</v>
      </c>
      <c r="D980" s="139">
        <v>7.4351617406679304E-4</v>
      </c>
      <c r="E980" s="2">
        <v>2.9682739366703698E-2</v>
      </c>
      <c r="F980" s="2" t="s">
        <v>72</v>
      </c>
      <c r="G980" s="138" t="s">
        <v>164</v>
      </c>
    </row>
    <row r="981" spans="1:7" ht="15" x14ac:dyDescent="0.25">
      <c r="A981" s="141" t="s">
        <v>4739</v>
      </c>
      <c r="B981" s="140" t="s">
        <v>4738</v>
      </c>
      <c r="C981" s="2">
        <v>-5.4066591844369599E-2</v>
      </c>
      <c r="D981" s="2">
        <v>1.97414512550008E-3</v>
      </c>
      <c r="E981" s="2">
        <v>4.1142693316154499E-2</v>
      </c>
      <c r="F981" s="2" t="s">
        <v>15</v>
      </c>
      <c r="G981" s="138" t="s">
        <v>163</v>
      </c>
    </row>
    <row r="982" spans="1:7" ht="15" x14ac:dyDescent="0.25">
      <c r="A982" s="141" t="s">
        <v>4739</v>
      </c>
      <c r="B982" s="140" t="s">
        <v>4738</v>
      </c>
      <c r="C982" s="2">
        <v>-5.8181818181818203E-2</v>
      </c>
      <c r="D982" s="139">
        <v>8.17211979025978E-4</v>
      </c>
      <c r="E982" s="2">
        <v>2.4301832137808298E-2</v>
      </c>
      <c r="F982" s="2" t="s">
        <v>15</v>
      </c>
      <c r="G982" s="138" t="s">
        <v>165</v>
      </c>
    </row>
    <row r="983" spans="1:7" ht="15" x14ac:dyDescent="0.25">
      <c r="A983" s="141" t="s">
        <v>4737</v>
      </c>
      <c r="B983" s="140" t="s">
        <v>4736</v>
      </c>
      <c r="C983" s="2">
        <v>-9.0832468879668005E-2</v>
      </c>
      <c r="D983" s="139">
        <v>9.9163478043910996E-4</v>
      </c>
      <c r="E983" s="2">
        <v>2.8005685492723899E-2</v>
      </c>
      <c r="F983" s="2" t="s">
        <v>15</v>
      </c>
      <c r="G983" s="138" t="s">
        <v>165</v>
      </c>
    </row>
    <row r="984" spans="1:7" ht="15" x14ac:dyDescent="0.25">
      <c r="A984" s="141" t="s">
        <v>4734</v>
      </c>
      <c r="B984" s="140" t="s">
        <v>4735</v>
      </c>
      <c r="C984" s="2">
        <v>-3.4883720930232502E-2</v>
      </c>
      <c r="D984" s="2">
        <v>1.30179228625669E-3</v>
      </c>
      <c r="E984" s="2">
        <v>4.3203231500144101E-2</v>
      </c>
      <c r="F984" s="2" t="s">
        <v>15</v>
      </c>
      <c r="G984" s="138" t="s">
        <v>164</v>
      </c>
    </row>
    <row r="985" spans="1:7" ht="15" x14ac:dyDescent="0.25">
      <c r="A985" s="141" t="s">
        <v>4734</v>
      </c>
      <c r="B985" s="140" t="s">
        <v>4733</v>
      </c>
      <c r="C985" s="2">
        <v>-6.2034739454094198E-2</v>
      </c>
      <c r="D985" s="139">
        <v>2.5350902335257998E-4</v>
      </c>
      <c r="E985" s="2">
        <v>1.0259498456634E-2</v>
      </c>
      <c r="F985" s="2" t="s">
        <v>67</v>
      </c>
      <c r="G985" s="138" t="s">
        <v>165</v>
      </c>
    </row>
    <row r="986" spans="1:7" ht="15" x14ac:dyDescent="0.25">
      <c r="A986" s="141" t="s">
        <v>4731</v>
      </c>
      <c r="B986" s="140" t="s">
        <v>4732</v>
      </c>
      <c r="C986" s="2">
        <v>7.2200611693440594E-2</v>
      </c>
      <c r="D986" s="139">
        <v>2.09341061172296E-4</v>
      </c>
      <c r="E986" s="2">
        <v>8.8255906447678497E-3</v>
      </c>
      <c r="F986" s="2" t="s">
        <v>15</v>
      </c>
      <c r="G986" s="138" t="s">
        <v>165</v>
      </c>
    </row>
    <row r="987" spans="1:7" ht="15" x14ac:dyDescent="0.25">
      <c r="A987" s="141" t="s">
        <v>4731</v>
      </c>
      <c r="B987" s="140" t="s">
        <v>4730</v>
      </c>
      <c r="C987" s="2">
        <v>-9.8733531661708396E-2</v>
      </c>
      <c r="D987" s="139">
        <v>3.5778519266938203E-4</v>
      </c>
      <c r="E987" s="2">
        <v>1.31983540526142E-2</v>
      </c>
      <c r="F987" s="2" t="s">
        <v>63</v>
      </c>
      <c r="G987" s="138" t="s">
        <v>165</v>
      </c>
    </row>
    <row r="988" spans="1:7" ht="15" x14ac:dyDescent="0.25">
      <c r="A988" s="141" t="s">
        <v>4729</v>
      </c>
      <c r="B988" s="140" t="s">
        <v>4728</v>
      </c>
      <c r="C988" s="2">
        <v>-0.39058823529411701</v>
      </c>
      <c r="D988" s="2">
        <v>1.66773089281944E-3</v>
      </c>
      <c r="E988" s="2">
        <v>3.6653672418506797E-2</v>
      </c>
      <c r="F988" s="2" t="s">
        <v>65</v>
      </c>
      <c r="G988" s="138" t="s">
        <v>163</v>
      </c>
    </row>
    <row r="989" spans="1:7" ht="15" x14ac:dyDescent="0.25">
      <c r="A989" s="141" t="s">
        <v>4727</v>
      </c>
      <c r="B989" s="140" t="s">
        <v>4726</v>
      </c>
      <c r="C989" s="2">
        <v>0.38461538461538403</v>
      </c>
      <c r="D989" s="139">
        <v>7.9567568262144095E-4</v>
      </c>
      <c r="E989" s="2">
        <v>2.0995571238204402E-2</v>
      </c>
      <c r="F989" s="2" t="s">
        <v>66</v>
      </c>
      <c r="G989" s="138" t="s">
        <v>163</v>
      </c>
    </row>
    <row r="990" spans="1:7" ht="15" x14ac:dyDescent="0.25">
      <c r="A990" s="141" t="s">
        <v>4727</v>
      </c>
      <c r="B990" s="140" t="s">
        <v>4726</v>
      </c>
      <c r="C990" s="2">
        <v>0.40890688259109298</v>
      </c>
      <c r="D990" s="2">
        <v>2.1959870622855998E-3</v>
      </c>
      <c r="E990" s="2">
        <v>4.9360290691920203E-2</v>
      </c>
      <c r="F990" s="2" t="s">
        <v>66</v>
      </c>
      <c r="G990" s="138" t="s">
        <v>165</v>
      </c>
    </row>
    <row r="991" spans="1:7" ht="15" x14ac:dyDescent="0.25">
      <c r="A991" s="141" t="s">
        <v>4725</v>
      </c>
      <c r="B991" s="140" t="s">
        <v>4724</v>
      </c>
      <c r="C991" s="2">
        <v>0.32828282828282801</v>
      </c>
      <c r="D991" s="2">
        <v>2.12471266690429E-3</v>
      </c>
      <c r="E991" s="2">
        <v>4.8316517918823597E-2</v>
      </c>
      <c r="F991" s="2" t="s">
        <v>67</v>
      </c>
      <c r="G991" s="138" t="s">
        <v>165</v>
      </c>
    </row>
    <row r="992" spans="1:7" ht="15" x14ac:dyDescent="0.25">
      <c r="A992" s="141" t="s">
        <v>4723</v>
      </c>
      <c r="B992" s="140" t="s">
        <v>4722</v>
      </c>
      <c r="C992" s="2">
        <v>-0.13708897485493199</v>
      </c>
      <c r="D992" s="2">
        <v>1.0387515393244699E-3</v>
      </c>
      <c r="E992" s="2">
        <v>3.6973018196557302E-2</v>
      </c>
      <c r="F992" s="2" t="s">
        <v>15</v>
      </c>
      <c r="G992" s="138" t="s">
        <v>164</v>
      </c>
    </row>
    <row r="993" spans="1:7" ht="15" x14ac:dyDescent="0.25">
      <c r="A993" s="141" t="s">
        <v>4720</v>
      </c>
      <c r="B993" s="140" t="s">
        <v>4721</v>
      </c>
      <c r="C993" s="2">
        <v>-0.108945527236381</v>
      </c>
      <c r="D993" s="139">
        <v>2.6822833411540198E-4</v>
      </c>
      <c r="E993" s="2">
        <v>1.0722831908360601E-2</v>
      </c>
      <c r="F993" s="2" t="s">
        <v>65</v>
      </c>
      <c r="G993" s="138" t="s">
        <v>165</v>
      </c>
    </row>
    <row r="994" spans="1:7" ht="15" x14ac:dyDescent="0.25">
      <c r="A994" s="141" t="s">
        <v>4720</v>
      </c>
      <c r="B994" s="140" t="s">
        <v>4719</v>
      </c>
      <c r="C994" s="2">
        <v>-0.19244622825975</v>
      </c>
      <c r="D994" s="139">
        <v>4.6543736416731498E-4</v>
      </c>
      <c r="E994" s="2">
        <v>1.6142747420470401E-2</v>
      </c>
      <c r="F994" s="2" t="s">
        <v>15</v>
      </c>
      <c r="G994" s="138" t="s">
        <v>165</v>
      </c>
    </row>
    <row r="995" spans="1:7" ht="15" x14ac:dyDescent="0.25">
      <c r="A995" s="141" t="s">
        <v>4718</v>
      </c>
      <c r="B995" s="140" t="s">
        <v>4717</v>
      </c>
      <c r="C995" s="2">
        <v>0.32734274711168099</v>
      </c>
      <c r="D995" s="139">
        <v>3.3770775636453798E-7</v>
      </c>
      <c r="E995" s="139">
        <v>3.0908525281811703E-5</v>
      </c>
      <c r="F995" s="2" t="s">
        <v>15</v>
      </c>
      <c r="G995" s="138" t="s">
        <v>163</v>
      </c>
    </row>
    <row r="996" spans="1:7" ht="15" x14ac:dyDescent="0.25">
      <c r="A996" s="141" t="s">
        <v>4718</v>
      </c>
      <c r="B996" s="140" t="s">
        <v>4717</v>
      </c>
      <c r="C996" s="2">
        <v>0.19092558983666</v>
      </c>
      <c r="D996" s="2">
        <v>1.90809233360281E-3</v>
      </c>
      <c r="E996" s="2">
        <v>4.4508032985859702E-2</v>
      </c>
      <c r="F996" s="2" t="s">
        <v>15</v>
      </c>
      <c r="G996" s="138" t="s">
        <v>165</v>
      </c>
    </row>
    <row r="997" spans="1:7" ht="15" x14ac:dyDescent="0.25">
      <c r="A997" s="141" t="s">
        <v>4715</v>
      </c>
      <c r="B997" s="140" t="s">
        <v>4716</v>
      </c>
      <c r="C997" s="2">
        <v>0.156184141201264</v>
      </c>
      <c r="D997" s="139">
        <v>1.24820210346107E-4</v>
      </c>
      <c r="E997" s="2">
        <v>4.9958621192961799E-3</v>
      </c>
      <c r="F997" s="2" t="s">
        <v>15</v>
      </c>
      <c r="G997" s="138" t="s">
        <v>163</v>
      </c>
    </row>
    <row r="998" spans="1:7" ht="15" x14ac:dyDescent="0.25">
      <c r="A998" s="141" t="s">
        <v>4715</v>
      </c>
      <c r="B998" s="140" t="s">
        <v>4714</v>
      </c>
      <c r="C998" s="2">
        <v>-0.108571428571428</v>
      </c>
      <c r="D998" s="2">
        <v>1.1798138921408699E-3</v>
      </c>
      <c r="E998" s="2">
        <v>2.8280960110512302E-2</v>
      </c>
      <c r="F998" s="2" t="s">
        <v>15</v>
      </c>
      <c r="G998" s="138" t="s">
        <v>163</v>
      </c>
    </row>
    <row r="999" spans="1:7" ht="15" x14ac:dyDescent="0.25">
      <c r="A999" s="141" t="s">
        <v>4715</v>
      </c>
      <c r="B999" s="140" t="s">
        <v>4714</v>
      </c>
      <c r="C999" s="2">
        <v>-0.12790081713158599</v>
      </c>
      <c r="D999" s="139">
        <v>7.3498092223620403E-5</v>
      </c>
      <c r="E999" s="2">
        <v>3.6981367667689399E-3</v>
      </c>
      <c r="F999" s="2" t="s">
        <v>15</v>
      </c>
      <c r="G999" s="138" t="s">
        <v>165</v>
      </c>
    </row>
    <row r="1000" spans="1:7" ht="15" x14ac:dyDescent="0.25">
      <c r="A1000" s="141" t="s">
        <v>4713</v>
      </c>
      <c r="B1000" s="140" t="s">
        <v>4712</v>
      </c>
      <c r="C1000" s="2">
        <v>-0.14823102359463899</v>
      </c>
      <c r="D1000" s="139">
        <v>1.3099421996969299E-4</v>
      </c>
      <c r="E1000" s="2">
        <v>5.9835881521808701E-3</v>
      </c>
      <c r="F1000" s="2" t="s">
        <v>15</v>
      </c>
      <c r="G1000" s="138" t="s">
        <v>165</v>
      </c>
    </row>
    <row r="1001" spans="1:7" ht="15" x14ac:dyDescent="0.25">
      <c r="A1001" s="141" t="s">
        <v>4711</v>
      </c>
      <c r="B1001" s="140" t="s">
        <v>4710</v>
      </c>
      <c r="C1001" s="2">
        <v>-0.284552845528455</v>
      </c>
      <c r="D1001" s="139">
        <v>8.9934054924011497E-4</v>
      </c>
      <c r="E1001" s="2">
        <v>2.6100750857228301E-2</v>
      </c>
      <c r="F1001" s="2" t="s">
        <v>15</v>
      </c>
      <c r="G1001" s="138" t="s">
        <v>165</v>
      </c>
    </row>
    <row r="1002" spans="1:7" ht="15" x14ac:dyDescent="0.25">
      <c r="A1002" s="141" t="s">
        <v>4709</v>
      </c>
      <c r="B1002" s="140" t="s">
        <v>4708</v>
      </c>
      <c r="C1002" s="2">
        <v>0.26577501791258601</v>
      </c>
      <c r="D1002" s="139">
        <v>2.0159207705263499E-6</v>
      </c>
      <c r="E1002" s="139">
        <v>1.49486521499427E-4</v>
      </c>
      <c r="F1002" s="2" t="s">
        <v>67</v>
      </c>
      <c r="G1002" s="138" t="s">
        <v>163</v>
      </c>
    </row>
    <row r="1003" spans="1:7" ht="15" x14ac:dyDescent="0.25">
      <c r="A1003" s="141" t="s">
        <v>4709</v>
      </c>
      <c r="B1003" s="140" t="s">
        <v>4708</v>
      </c>
      <c r="C1003" s="2">
        <v>0.27583985273814998</v>
      </c>
      <c r="D1003" s="139">
        <v>1.38205035672583E-7</v>
      </c>
      <c r="E1003" s="139">
        <v>1.6425136931857E-5</v>
      </c>
      <c r="F1003" s="2" t="s">
        <v>67</v>
      </c>
      <c r="G1003" s="138" t="s">
        <v>165</v>
      </c>
    </row>
    <row r="1004" spans="1:7" ht="15" x14ac:dyDescent="0.25">
      <c r="A1004" s="141" t="s">
        <v>4707</v>
      </c>
      <c r="B1004" s="140" t="s">
        <v>4706</v>
      </c>
      <c r="C1004" s="2">
        <v>-7.6142131979695396E-2</v>
      </c>
      <c r="D1004" s="139">
        <v>2.8399296841766399E-4</v>
      </c>
      <c r="E1004" s="2">
        <v>9.4457432545117896E-3</v>
      </c>
      <c r="F1004" s="2" t="s">
        <v>67</v>
      </c>
      <c r="G1004" s="138" t="s">
        <v>163</v>
      </c>
    </row>
    <row r="1005" spans="1:7" ht="15" x14ac:dyDescent="0.25">
      <c r="A1005" s="141" t="s">
        <v>4705</v>
      </c>
      <c r="B1005" s="140" t="s">
        <v>4704</v>
      </c>
      <c r="C1005" s="2">
        <v>-0.289085545722713</v>
      </c>
      <c r="D1005" s="139">
        <v>1.06056919453217E-5</v>
      </c>
      <c r="E1005" s="2">
        <v>1.06957170048576E-3</v>
      </c>
      <c r="F1005" s="2" t="s">
        <v>72</v>
      </c>
      <c r="G1005" s="138" t="s">
        <v>164</v>
      </c>
    </row>
    <row r="1006" spans="1:7" ht="15" x14ac:dyDescent="0.25">
      <c r="A1006" s="141" t="s">
        <v>4705</v>
      </c>
      <c r="B1006" s="140" t="s">
        <v>4704</v>
      </c>
      <c r="C1006" s="2">
        <v>-0.177615571776155</v>
      </c>
      <c r="D1006" s="2">
        <v>1.08774567284448E-3</v>
      </c>
      <c r="E1006" s="2">
        <v>2.9893461407938401E-2</v>
      </c>
      <c r="F1006" s="2" t="s">
        <v>72</v>
      </c>
      <c r="G1006" s="138" t="s">
        <v>165</v>
      </c>
    </row>
    <row r="1007" spans="1:7" ht="15" x14ac:dyDescent="0.25">
      <c r="A1007" s="141" t="s">
        <v>4703</v>
      </c>
      <c r="B1007" s="140" t="s">
        <v>4702</v>
      </c>
      <c r="C1007" s="2">
        <v>0.14983759356023099</v>
      </c>
      <c r="D1007" s="2">
        <v>1.7130539379549799E-3</v>
      </c>
      <c r="E1007" s="2">
        <v>3.7370860204327699E-2</v>
      </c>
      <c r="F1007" s="2" t="s">
        <v>67</v>
      </c>
      <c r="G1007" s="138" t="s">
        <v>163</v>
      </c>
    </row>
    <row r="1008" spans="1:7" ht="15" x14ac:dyDescent="0.25">
      <c r="A1008" s="141" t="s">
        <v>4699</v>
      </c>
      <c r="B1008" s="140" t="s">
        <v>4701</v>
      </c>
      <c r="C1008" s="2">
        <v>0.107428965211719</v>
      </c>
      <c r="D1008" s="139">
        <v>2.9644204325370899E-5</v>
      </c>
      <c r="E1008" s="2">
        <v>1.506731441594E-3</v>
      </c>
      <c r="F1008" s="2" t="s">
        <v>15</v>
      </c>
      <c r="G1008" s="138" t="s">
        <v>163</v>
      </c>
    </row>
    <row r="1009" spans="1:7" ht="15" x14ac:dyDescent="0.25">
      <c r="A1009" s="141" t="s">
        <v>4699</v>
      </c>
      <c r="B1009" s="140" t="s">
        <v>4700</v>
      </c>
      <c r="C1009" s="2">
        <v>-3.2019704433497498E-2</v>
      </c>
      <c r="D1009" s="2">
        <v>2.2090175174208E-3</v>
      </c>
      <c r="E1009" s="2">
        <v>4.42073719694243E-2</v>
      </c>
      <c r="F1009" s="2" t="s">
        <v>15</v>
      </c>
      <c r="G1009" s="138" t="s">
        <v>163</v>
      </c>
    </row>
    <row r="1010" spans="1:7" ht="15" x14ac:dyDescent="0.25">
      <c r="A1010" s="141" t="s">
        <v>4699</v>
      </c>
      <c r="B1010" s="140" t="s">
        <v>4698</v>
      </c>
      <c r="C1010" s="2">
        <v>0.130001310497081</v>
      </c>
      <c r="D1010" s="139">
        <v>6.1749486261158601E-4</v>
      </c>
      <c r="E1010" s="2">
        <v>1.9900003149071501E-2</v>
      </c>
      <c r="F1010" s="2" t="s">
        <v>15</v>
      </c>
      <c r="G1010" s="138" t="s">
        <v>165</v>
      </c>
    </row>
    <row r="1011" spans="1:7" ht="15" x14ac:dyDescent="0.25">
      <c r="A1011" s="141" t="s">
        <v>4697</v>
      </c>
      <c r="B1011" s="140" t="s">
        <v>4696</v>
      </c>
      <c r="C1011" s="2">
        <v>0.161904761904761</v>
      </c>
      <c r="D1011" s="139">
        <v>1.4380686677474299E-6</v>
      </c>
      <c r="E1011" s="139">
        <v>1.2674789784693401E-4</v>
      </c>
      <c r="F1011" s="2" t="s">
        <v>15</v>
      </c>
      <c r="G1011" s="138" t="s">
        <v>165</v>
      </c>
    </row>
    <row r="1012" spans="1:7" ht="15" x14ac:dyDescent="0.25">
      <c r="A1012" s="141" t="s">
        <v>1039</v>
      </c>
      <c r="B1012" s="140" t="s">
        <v>4695</v>
      </c>
      <c r="C1012" s="2">
        <v>0.13005183954904601</v>
      </c>
      <c r="D1012" s="139">
        <v>8.92400441440914E-4</v>
      </c>
      <c r="E1012" s="2">
        <v>3.4045992794503099E-2</v>
      </c>
      <c r="F1012" s="2" t="s">
        <v>15</v>
      </c>
      <c r="G1012" s="138" t="s">
        <v>164</v>
      </c>
    </row>
    <row r="1013" spans="1:7" ht="15" x14ac:dyDescent="0.25">
      <c r="A1013" s="141" t="s">
        <v>1039</v>
      </c>
      <c r="B1013" s="140" t="s">
        <v>4695</v>
      </c>
      <c r="C1013" s="2">
        <v>-0.16397976924292701</v>
      </c>
      <c r="D1013" s="139">
        <v>4.7059587787265601E-5</v>
      </c>
      <c r="E1013" s="2">
        <v>2.2356293464962998E-3</v>
      </c>
      <c r="F1013" s="2" t="s">
        <v>15</v>
      </c>
      <c r="G1013" s="138" t="s">
        <v>163</v>
      </c>
    </row>
    <row r="1014" spans="1:7" ht="15" x14ac:dyDescent="0.25">
      <c r="A1014" s="141" t="s">
        <v>4694</v>
      </c>
      <c r="B1014" s="140" t="s">
        <v>4693</v>
      </c>
      <c r="C1014" s="2">
        <v>0.86206896551724099</v>
      </c>
      <c r="D1014" s="139">
        <v>5.97736757409552E-6</v>
      </c>
      <c r="E1014" s="139">
        <v>4.4224101220737699E-4</v>
      </c>
      <c r="F1014" s="2" t="s">
        <v>15</v>
      </c>
      <c r="G1014" s="138" t="s">
        <v>165</v>
      </c>
    </row>
    <row r="1015" spans="1:7" ht="15" x14ac:dyDescent="0.25">
      <c r="A1015" s="141" t="s">
        <v>4692</v>
      </c>
      <c r="B1015" s="140" t="s">
        <v>4691</v>
      </c>
      <c r="C1015" s="2">
        <v>0.29084967320261401</v>
      </c>
      <c r="D1015" s="139">
        <v>7.8606199788381205E-6</v>
      </c>
      <c r="E1015" s="139">
        <v>8.3821914438274195E-4</v>
      </c>
      <c r="F1015" s="2" t="s">
        <v>15</v>
      </c>
      <c r="G1015" s="138" t="s">
        <v>164</v>
      </c>
    </row>
    <row r="1016" spans="1:7" ht="15" x14ac:dyDescent="0.25">
      <c r="A1016" s="141" t="s">
        <v>4692</v>
      </c>
      <c r="B1016" s="140" t="s">
        <v>4691</v>
      </c>
      <c r="C1016" s="2">
        <v>-0.44805194805194798</v>
      </c>
      <c r="D1016" s="2">
        <v>1.91162797506108E-3</v>
      </c>
      <c r="E1016" s="2">
        <v>4.0386419592573698E-2</v>
      </c>
      <c r="F1016" s="2" t="s">
        <v>64</v>
      </c>
      <c r="G1016" s="138" t="s">
        <v>163</v>
      </c>
    </row>
    <row r="1017" spans="1:7" ht="15" x14ac:dyDescent="0.25">
      <c r="A1017" s="141" t="s">
        <v>4688</v>
      </c>
      <c r="B1017" s="140" t="s">
        <v>4690</v>
      </c>
      <c r="C1017" s="2">
        <v>0.57446808510638303</v>
      </c>
      <c r="D1017" s="139">
        <v>3.02344954819016E-6</v>
      </c>
      <c r="E1017" s="139">
        <v>3.8374211607004801E-4</v>
      </c>
      <c r="F1017" s="2" t="s">
        <v>64</v>
      </c>
      <c r="G1017" s="138" t="s">
        <v>164</v>
      </c>
    </row>
    <row r="1018" spans="1:7" ht="15" x14ac:dyDescent="0.25">
      <c r="A1018" s="141" t="s">
        <v>4688</v>
      </c>
      <c r="B1018" s="140" t="s">
        <v>4690</v>
      </c>
      <c r="C1018" s="2">
        <v>-0.57446808510638303</v>
      </c>
      <c r="D1018" s="139">
        <v>5.8495384745953604E-10</v>
      </c>
      <c r="E1018" s="139">
        <v>9.2239469343980798E-8</v>
      </c>
      <c r="F1018" s="2" t="s">
        <v>64</v>
      </c>
      <c r="G1018" s="138" t="s">
        <v>163</v>
      </c>
    </row>
    <row r="1019" spans="1:7" ht="15" x14ac:dyDescent="0.25">
      <c r="A1019" s="141" t="s">
        <v>4688</v>
      </c>
      <c r="B1019" s="140" t="s">
        <v>4689</v>
      </c>
      <c r="C1019" s="2">
        <v>9.9815157116451003E-2</v>
      </c>
      <c r="D1019" s="139">
        <v>6.6323673994382396E-7</v>
      </c>
      <c r="E1019" s="139">
        <v>5.6376913600848399E-5</v>
      </c>
      <c r="F1019" s="2" t="s">
        <v>15</v>
      </c>
      <c r="G1019" s="138" t="s">
        <v>163</v>
      </c>
    </row>
    <row r="1020" spans="1:7" ht="15" x14ac:dyDescent="0.25">
      <c r="A1020" s="141" t="s">
        <v>4688</v>
      </c>
      <c r="B1020" s="140" t="s">
        <v>4687</v>
      </c>
      <c r="C1020" s="2">
        <v>0.27806652566316198</v>
      </c>
      <c r="D1020" s="139">
        <v>1.1559560954510201E-5</v>
      </c>
      <c r="E1020" s="139">
        <v>6.8303175518117298E-4</v>
      </c>
      <c r="F1020" s="2" t="s">
        <v>15</v>
      </c>
      <c r="G1020" s="138" t="s">
        <v>163</v>
      </c>
    </row>
    <row r="1021" spans="1:7" ht="15" x14ac:dyDescent="0.25">
      <c r="A1021" s="141" t="s">
        <v>4685</v>
      </c>
      <c r="B1021" s="140" t="s">
        <v>4686</v>
      </c>
      <c r="C1021" s="2">
        <v>0.132725560691662</v>
      </c>
      <c r="D1021" s="139">
        <v>4.6142591900950799E-4</v>
      </c>
      <c r="E1021" s="2">
        <v>2.0593209239636999E-2</v>
      </c>
      <c r="F1021" s="2" t="s">
        <v>15</v>
      </c>
      <c r="G1021" s="138" t="s">
        <v>164</v>
      </c>
    </row>
    <row r="1022" spans="1:7" ht="15" x14ac:dyDescent="0.25">
      <c r="A1022" s="141" t="s">
        <v>4685</v>
      </c>
      <c r="B1022" s="140" t="s">
        <v>4684</v>
      </c>
      <c r="C1022" s="2">
        <v>-0.48148148148148101</v>
      </c>
      <c r="D1022" s="2">
        <v>1.0660780695457E-3</v>
      </c>
      <c r="E1022" s="2">
        <v>2.6153382894496899E-2</v>
      </c>
      <c r="F1022" s="2" t="s">
        <v>64</v>
      </c>
      <c r="G1022" s="138" t="s">
        <v>163</v>
      </c>
    </row>
    <row r="1023" spans="1:7" ht="15" x14ac:dyDescent="0.25">
      <c r="A1023" s="141" t="s">
        <v>4683</v>
      </c>
      <c r="B1023" s="140" t="s">
        <v>4682</v>
      </c>
      <c r="C1023" s="2">
        <v>-9.8679885646145105E-2</v>
      </c>
      <c r="D1023" s="2">
        <v>1.21936985065307E-3</v>
      </c>
      <c r="E1023" s="2">
        <v>3.2382961706170998E-2</v>
      </c>
      <c r="F1023" s="2" t="s">
        <v>15</v>
      </c>
      <c r="G1023" s="138" t="s">
        <v>165</v>
      </c>
    </row>
    <row r="1024" spans="1:7" ht="15" x14ac:dyDescent="0.25">
      <c r="A1024" s="141" t="s">
        <v>4679</v>
      </c>
      <c r="B1024" s="140" t="s">
        <v>4681</v>
      </c>
      <c r="C1024" s="2">
        <v>7.3475479744136402E-2</v>
      </c>
      <c r="D1024" s="139">
        <v>2.16757164841098E-4</v>
      </c>
      <c r="E1024" s="2">
        <v>1.17008395684658E-2</v>
      </c>
      <c r="F1024" s="2" t="s">
        <v>67</v>
      </c>
      <c r="G1024" s="138" t="s">
        <v>164</v>
      </c>
    </row>
    <row r="1025" spans="1:7" ht="15" x14ac:dyDescent="0.25">
      <c r="A1025" s="141" t="s">
        <v>4679</v>
      </c>
      <c r="B1025" s="140" t="s">
        <v>4680</v>
      </c>
      <c r="C1025" s="2">
        <v>0.13436886942033199</v>
      </c>
      <c r="D1025" s="139">
        <v>3.1940824651524797E-5</v>
      </c>
      <c r="E1025" s="2">
        <v>1.8237516510267299E-3</v>
      </c>
      <c r="F1025" s="2" t="s">
        <v>63</v>
      </c>
      <c r="G1025" s="138" t="s">
        <v>165</v>
      </c>
    </row>
    <row r="1026" spans="1:7" ht="15" x14ac:dyDescent="0.25">
      <c r="A1026" s="141" t="s">
        <v>4679</v>
      </c>
      <c r="B1026" s="140" t="s">
        <v>4678</v>
      </c>
      <c r="C1026" s="2">
        <v>6.3322394124081804E-2</v>
      </c>
      <c r="D1026" s="139">
        <v>6.0466912695141103E-4</v>
      </c>
      <c r="E1026" s="2">
        <v>1.9534605927895202E-2</v>
      </c>
      <c r="F1026" s="2" t="s">
        <v>67</v>
      </c>
      <c r="G1026" s="138" t="s">
        <v>165</v>
      </c>
    </row>
    <row r="1027" spans="1:7" ht="15" x14ac:dyDescent="0.25">
      <c r="A1027" s="141" t="s">
        <v>4677</v>
      </c>
      <c r="B1027" s="140" t="s">
        <v>4676</v>
      </c>
      <c r="C1027" s="2">
        <v>-0.109751977879446</v>
      </c>
      <c r="D1027" s="139">
        <v>1.9074010175595401E-4</v>
      </c>
      <c r="E1027" s="139">
        <v>6.9732023792791198E-3</v>
      </c>
      <c r="F1027" s="2" t="s">
        <v>15</v>
      </c>
      <c r="G1027" s="138" t="s">
        <v>163</v>
      </c>
    </row>
    <row r="1028" spans="1:7" ht="15" x14ac:dyDescent="0.25">
      <c r="A1028" s="141" t="s">
        <v>4672</v>
      </c>
      <c r="B1028" s="140" t="s">
        <v>4673</v>
      </c>
      <c r="C1028" s="2">
        <v>0.17929461842505301</v>
      </c>
      <c r="D1028" s="139">
        <v>6.18244258312539E-4</v>
      </c>
      <c r="E1028" s="2">
        <v>2.57790021747339E-2</v>
      </c>
      <c r="F1028" s="2" t="s">
        <v>15</v>
      </c>
      <c r="G1028" s="138" t="s">
        <v>164</v>
      </c>
    </row>
    <row r="1029" spans="1:7" ht="15" x14ac:dyDescent="0.25">
      <c r="A1029" s="141" t="s">
        <v>4672</v>
      </c>
      <c r="B1029" s="140" t="s">
        <v>4671</v>
      </c>
      <c r="C1029" s="2">
        <v>0.216065781894697</v>
      </c>
      <c r="D1029" s="139">
        <v>8.2247450734244197E-11</v>
      </c>
      <c r="E1029" s="139">
        <v>1.47459539069834E-8</v>
      </c>
      <c r="F1029" s="2" t="s">
        <v>15</v>
      </c>
      <c r="G1029" s="138" t="s">
        <v>163</v>
      </c>
    </row>
    <row r="1030" spans="1:7" ht="15" x14ac:dyDescent="0.25">
      <c r="A1030" s="141" t="s">
        <v>4672</v>
      </c>
      <c r="B1030" s="140" t="s">
        <v>4675</v>
      </c>
      <c r="C1030" s="2">
        <v>6.3592525617841497E-3</v>
      </c>
      <c r="D1030" s="139">
        <v>1.5745128169710599E-5</v>
      </c>
      <c r="E1030" s="139">
        <v>8.8253634897290402E-4</v>
      </c>
      <c r="F1030" s="2" t="s">
        <v>15</v>
      </c>
      <c r="G1030" s="138" t="s">
        <v>163</v>
      </c>
    </row>
    <row r="1031" spans="1:7" ht="15" x14ac:dyDescent="0.25">
      <c r="A1031" s="141" t="s">
        <v>4672</v>
      </c>
      <c r="B1031" s="140" t="s">
        <v>4674</v>
      </c>
      <c r="C1031" s="2">
        <v>-5.8180531249651703E-2</v>
      </c>
      <c r="D1031" s="139">
        <v>2.2108310617970799E-4</v>
      </c>
      <c r="E1031" s="2">
        <v>7.8203667396757204E-3</v>
      </c>
      <c r="F1031" s="2" t="s">
        <v>15</v>
      </c>
      <c r="G1031" s="138" t="s">
        <v>163</v>
      </c>
    </row>
    <row r="1032" spans="1:7" ht="15" x14ac:dyDescent="0.25">
      <c r="A1032" s="141" t="s">
        <v>4672</v>
      </c>
      <c r="B1032" s="140" t="s">
        <v>4673</v>
      </c>
      <c r="C1032" s="2">
        <v>-0.17042709705753101</v>
      </c>
      <c r="D1032" s="139">
        <v>6.0238705974331199E-4</v>
      </c>
      <c r="E1032" s="2">
        <v>1.7139221386783601E-2</v>
      </c>
      <c r="F1032" s="2" t="s">
        <v>15</v>
      </c>
      <c r="G1032" s="138" t="s">
        <v>163</v>
      </c>
    </row>
    <row r="1033" spans="1:7" ht="15" x14ac:dyDescent="0.25">
      <c r="A1033" s="141" t="s">
        <v>4672</v>
      </c>
      <c r="B1033" s="140" t="s">
        <v>4671</v>
      </c>
      <c r="C1033" s="2">
        <v>0.22903914108628601</v>
      </c>
      <c r="D1033" s="139">
        <v>1.30875057485487E-11</v>
      </c>
      <c r="E1033" s="139">
        <v>2.9633046421175198E-9</v>
      </c>
      <c r="F1033" s="2" t="s">
        <v>15</v>
      </c>
      <c r="G1033" s="138" t="s">
        <v>165</v>
      </c>
    </row>
    <row r="1034" spans="1:7" ht="15" x14ac:dyDescent="0.25">
      <c r="A1034" s="141" t="s">
        <v>4670</v>
      </c>
      <c r="B1034" s="140" t="s">
        <v>4669</v>
      </c>
      <c r="C1034" s="2">
        <v>6.7724867724867702E-2</v>
      </c>
      <c r="D1034" s="139">
        <v>9.2360436265951696E-4</v>
      </c>
      <c r="E1034" s="2">
        <v>3.4531657176785698E-2</v>
      </c>
      <c r="F1034" s="2" t="s">
        <v>65</v>
      </c>
      <c r="G1034" s="138" t="s">
        <v>164</v>
      </c>
    </row>
    <row r="1035" spans="1:7" ht="15" x14ac:dyDescent="0.25">
      <c r="A1035" s="141" t="s">
        <v>4668</v>
      </c>
      <c r="B1035" s="140" t="s">
        <v>4667</v>
      </c>
      <c r="C1035" s="2">
        <v>-0.70370370370370305</v>
      </c>
      <c r="D1035" s="139">
        <v>6.7058053092669599E-4</v>
      </c>
      <c r="E1035" s="2">
        <v>2.7503384230720199E-2</v>
      </c>
      <c r="F1035" s="2" t="s">
        <v>72</v>
      </c>
      <c r="G1035" s="138" t="s">
        <v>164</v>
      </c>
    </row>
    <row r="1036" spans="1:7" ht="15" x14ac:dyDescent="0.25">
      <c r="A1036" s="141" t="s">
        <v>4666</v>
      </c>
      <c r="B1036" s="140" t="s">
        <v>4665</v>
      </c>
      <c r="C1036" s="2">
        <v>0.276935404633119</v>
      </c>
      <c r="D1036" s="139">
        <v>1.5811758314105E-16</v>
      </c>
      <c r="E1036" s="139">
        <v>6.2710391762123296E-14</v>
      </c>
      <c r="F1036" s="2" t="s">
        <v>15</v>
      </c>
      <c r="G1036" s="138" t="s">
        <v>163</v>
      </c>
    </row>
    <row r="1037" spans="1:7" ht="15" x14ac:dyDescent="0.25">
      <c r="A1037" s="141" t="s">
        <v>4664</v>
      </c>
      <c r="B1037" s="140" t="s">
        <v>4663</v>
      </c>
      <c r="C1037" s="2">
        <v>-7.09979432398153E-2</v>
      </c>
      <c r="D1037" s="139">
        <v>6.6632044435917799E-7</v>
      </c>
      <c r="E1037" s="139">
        <v>5.6445320231540001E-5</v>
      </c>
      <c r="F1037" s="2" t="s">
        <v>72</v>
      </c>
      <c r="G1037" s="138" t="s">
        <v>163</v>
      </c>
    </row>
    <row r="1038" spans="1:7" ht="15" x14ac:dyDescent="0.25">
      <c r="A1038" s="141" t="s">
        <v>4662</v>
      </c>
      <c r="B1038" s="140" t="s">
        <v>4661</v>
      </c>
      <c r="C1038" s="2">
        <v>2.2613065326633101E-2</v>
      </c>
      <c r="D1038" s="2">
        <v>1.0953187121102801E-3</v>
      </c>
      <c r="E1038" s="2">
        <v>2.6731247741939999E-2</v>
      </c>
      <c r="F1038" s="2" t="s">
        <v>15</v>
      </c>
      <c r="G1038" s="138" t="s">
        <v>163</v>
      </c>
    </row>
    <row r="1039" spans="1:7" ht="15" x14ac:dyDescent="0.25">
      <c r="A1039" s="141" t="s">
        <v>4660</v>
      </c>
      <c r="B1039" s="140" t="s">
        <v>4659</v>
      </c>
      <c r="C1039" s="2">
        <v>0.33082706766917203</v>
      </c>
      <c r="D1039" s="139">
        <v>3.8044715324984799E-4</v>
      </c>
      <c r="E1039" s="2">
        <v>1.21446154676439E-2</v>
      </c>
      <c r="F1039" s="2" t="s">
        <v>66</v>
      </c>
      <c r="G1039" s="138" t="s">
        <v>163</v>
      </c>
    </row>
    <row r="1040" spans="1:7" ht="15" x14ac:dyDescent="0.25">
      <c r="A1040" s="141" t="s">
        <v>4658</v>
      </c>
      <c r="B1040" s="140" t="s">
        <v>4657</v>
      </c>
      <c r="C1040" s="2">
        <v>0.53070175438596401</v>
      </c>
      <c r="D1040" s="139">
        <v>4.4963655492869902E-4</v>
      </c>
      <c r="E1040" s="2">
        <v>1.5761356210468001E-2</v>
      </c>
      <c r="F1040" s="2" t="s">
        <v>64</v>
      </c>
      <c r="G1040" s="138" t="s">
        <v>165</v>
      </c>
    </row>
    <row r="1041" spans="1:7" ht="15" x14ac:dyDescent="0.25">
      <c r="A1041" s="141" t="s">
        <v>4656</v>
      </c>
      <c r="B1041" s="140" t="s">
        <v>4655</v>
      </c>
      <c r="C1041" s="2">
        <v>0.16341735134382299</v>
      </c>
      <c r="D1041" s="139">
        <v>9.4032919889922305E-7</v>
      </c>
      <c r="E1041" s="139">
        <v>8.5756063920444699E-5</v>
      </c>
      <c r="F1041" s="2" t="s">
        <v>67</v>
      </c>
      <c r="G1041" s="138" t="s">
        <v>165</v>
      </c>
    </row>
    <row r="1042" spans="1:7" ht="15" x14ac:dyDescent="0.25">
      <c r="A1042" s="141" t="s">
        <v>1083</v>
      </c>
      <c r="B1042" s="140" t="s">
        <v>4654</v>
      </c>
      <c r="C1042" s="2">
        <v>-0.21379388964888199</v>
      </c>
      <c r="D1042" s="139">
        <v>1.9848475270806999E-10</v>
      </c>
      <c r="E1042" s="139">
        <v>6.2221382900136005E-8</v>
      </c>
      <c r="F1042" s="2" t="s">
        <v>15</v>
      </c>
      <c r="G1042" s="138" t="s">
        <v>164</v>
      </c>
    </row>
    <row r="1043" spans="1:7" ht="15" x14ac:dyDescent="0.25">
      <c r="A1043" s="141" t="s">
        <v>1083</v>
      </c>
      <c r="B1043" s="140" t="s">
        <v>4653</v>
      </c>
      <c r="C1043" s="2">
        <v>-0.175752132914234</v>
      </c>
      <c r="D1043" s="139">
        <v>1.6145228784193202E-5</v>
      </c>
      <c r="E1043" s="2">
        <v>1.02181791329358E-3</v>
      </c>
      <c r="F1043" s="2" t="s">
        <v>15</v>
      </c>
      <c r="G1043" s="138" t="s">
        <v>165</v>
      </c>
    </row>
    <row r="1044" spans="1:7" ht="15" x14ac:dyDescent="0.25">
      <c r="A1044" s="141" t="s">
        <v>4651</v>
      </c>
      <c r="B1044" s="140" t="s">
        <v>4652</v>
      </c>
      <c r="C1044" s="2">
        <v>0.592592592592592</v>
      </c>
      <c r="D1044" s="139">
        <v>1.3451311003207E-16</v>
      </c>
      <c r="E1044" s="139">
        <v>6.9997932198488901E-14</v>
      </c>
      <c r="F1044" s="2" t="s">
        <v>15</v>
      </c>
      <c r="G1044" s="138" t="s">
        <v>164</v>
      </c>
    </row>
    <row r="1045" spans="1:7" ht="15" x14ac:dyDescent="0.25">
      <c r="A1045" s="141" t="s">
        <v>4651</v>
      </c>
      <c r="B1045" s="140" t="s">
        <v>4650</v>
      </c>
      <c r="C1045" s="2">
        <v>-0.42857142857142799</v>
      </c>
      <c r="D1045" s="139">
        <v>2.3144065521311799E-6</v>
      </c>
      <c r="E1045" s="139">
        <v>3.05677888730463E-4</v>
      </c>
      <c r="F1045" s="2" t="s">
        <v>65</v>
      </c>
      <c r="G1045" s="138" t="s">
        <v>164</v>
      </c>
    </row>
    <row r="1046" spans="1:7" ht="15" x14ac:dyDescent="0.25">
      <c r="A1046" s="141" t="s">
        <v>4651</v>
      </c>
      <c r="B1046" s="140" t="s">
        <v>4652</v>
      </c>
      <c r="C1046" s="2">
        <v>-0.592592592592592</v>
      </c>
      <c r="D1046" s="139">
        <v>4.6757682798073098E-11</v>
      </c>
      <c r="E1046" s="139">
        <v>8.6803482618607294E-9</v>
      </c>
      <c r="F1046" s="2" t="s">
        <v>15</v>
      </c>
      <c r="G1046" s="138" t="s">
        <v>163</v>
      </c>
    </row>
    <row r="1047" spans="1:7" ht="15" x14ac:dyDescent="0.25">
      <c r="A1047" s="141" t="s">
        <v>4651</v>
      </c>
      <c r="B1047" s="140" t="s">
        <v>4650</v>
      </c>
      <c r="C1047" s="2">
        <v>-0.42857142857142799</v>
      </c>
      <c r="D1047" s="139">
        <v>4.7973336377376598E-4</v>
      </c>
      <c r="E1047" s="2">
        <v>1.64708454895659E-2</v>
      </c>
      <c r="F1047" s="2" t="s">
        <v>65</v>
      </c>
      <c r="G1047" s="138" t="s">
        <v>165</v>
      </c>
    </row>
    <row r="1048" spans="1:7" ht="15" x14ac:dyDescent="0.25">
      <c r="A1048" s="141" t="s">
        <v>4649</v>
      </c>
      <c r="B1048" s="140" t="s">
        <v>4648</v>
      </c>
      <c r="C1048" s="2">
        <v>-7.1142730102267598E-2</v>
      </c>
      <c r="D1048" s="2">
        <v>1.51703602057416E-3</v>
      </c>
      <c r="E1048" s="2">
        <v>4.8287017553734497E-2</v>
      </c>
      <c r="F1048" s="2" t="s">
        <v>15</v>
      </c>
      <c r="G1048" s="138" t="s">
        <v>164</v>
      </c>
    </row>
    <row r="1049" spans="1:7" ht="15" x14ac:dyDescent="0.25">
      <c r="A1049" s="141" t="s">
        <v>4647</v>
      </c>
      <c r="B1049" s="140" t="s">
        <v>4646</v>
      </c>
      <c r="C1049" s="2">
        <v>9.2817418057034598E-2</v>
      </c>
      <c r="D1049" s="139">
        <v>2.5494146932184502E-4</v>
      </c>
      <c r="E1049" s="2">
        <v>1.0301596448828099E-2</v>
      </c>
      <c r="F1049" s="2" t="s">
        <v>67</v>
      </c>
      <c r="G1049" s="138" t="s">
        <v>165</v>
      </c>
    </row>
    <row r="1050" spans="1:7" ht="15" x14ac:dyDescent="0.25">
      <c r="A1050" s="141" t="s">
        <v>4645</v>
      </c>
      <c r="B1050" s="140" t="s">
        <v>4644</v>
      </c>
      <c r="C1050" s="2">
        <v>0.25843137254901899</v>
      </c>
      <c r="D1050" s="2">
        <v>1.0054205892073901E-3</v>
      </c>
      <c r="E1050" s="2">
        <v>3.63333865424822E-2</v>
      </c>
      <c r="F1050" s="2" t="s">
        <v>63</v>
      </c>
      <c r="G1050" s="138" t="s">
        <v>164</v>
      </c>
    </row>
    <row r="1051" spans="1:7" ht="15" x14ac:dyDescent="0.25">
      <c r="A1051" s="141" t="s">
        <v>4643</v>
      </c>
      <c r="B1051" s="140" t="s">
        <v>4642</v>
      </c>
      <c r="C1051" s="2">
        <v>0.17554024428437201</v>
      </c>
      <c r="D1051" s="139">
        <v>2.9976151894174901E-4</v>
      </c>
      <c r="E1051" s="2">
        <v>9.9072695957313408E-3</v>
      </c>
      <c r="F1051" s="2" t="s">
        <v>67</v>
      </c>
      <c r="G1051" s="138" t="s">
        <v>163</v>
      </c>
    </row>
    <row r="1052" spans="1:7" ht="15" x14ac:dyDescent="0.25">
      <c r="A1052" s="141" t="s">
        <v>4643</v>
      </c>
      <c r="B1052" s="140" t="s">
        <v>4642</v>
      </c>
      <c r="C1052" s="2">
        <v>0.23702460033579001</v>
      </c>
      <c r="D1052" s="139">
        <v>7.1898426633752104E-7</v>
      </c>
      <c r="E1052" s="139">
        <v>6.74432919834107E-5</v>
      </c>
      <c r="F1052" s="2" t="s">
        <v>67</v>
      </c>
      <c r="G1052" s="138" t="s">
        <v>165</v>
      </c>
    </row>
    <row r="1053" spans="1:7" ht="15" x14ac:dyDescent="0.25">
      <c r="A1053" s="141" t="s">
        <v>4638</v>
      </c>
      <c r="B1053" s="140" t="s">
        <v>4640</v>
      </c>
      <c r="C1053" s="2">
        <v>3.9130434782608699E-2</v>
      </c>
      <c r="D1053" s="139">
        <v>1.0498945516335399E-6</v>
      </c>
      <c r="E1053" s="139">
        <v>1.5882096708693701E-4</v>
      </c>
      <c r="F1053" s="2" t="s">
        <v>15</v>
      </c>
      <c r="G1053" s="138" t="s">
        <v>164</v>
      </c>
    </row>
    <row r="1054" spans="1:7" ht="15" x14ac:dyDescent="0.25">
      <c r="A1054" s="141" t="s">
        <v>4638</v>
      </c>
      <c r="B1054" s="140" t="s">
        <v>4641</v>
      </c>
      <c r="C1054" s="2">
        <v>0.19523809523809499</v>
      </c>
      <c r="D1054" s="139">
        <v>6.6125219752475001E-5</v>
      </c>
      <c r="E1054" s="2">
        <v>4.6626343976684196E-3</v>
      </c>
      <c r="F1054" s="2" t="s">
        <v>15</v>
      </c>
      <c r="G1054" s="138" t="s">
        <v>164</v>
      </c>
    </row>
    <row r="1055" spans="1:7" ht="15" x14ac:dyDescent="0.25">
      <c r="A1055" s="141" t="s">
        <v>4638</v>
      </c>
      <c r="B1055" s="140" t="s">
        <v>4639</v>
      </c>
      <c r="C1055" s="2">
        <v>0.17880555074388399</v>
      </c>
      <c r="D1055" s="139">
        <v>3.2159283980556101E-11</v>
      </c>
      <c r="E1055" s="139">
        <v>6.0128672676788296E-9</v>
      </c>
      <c r="F1055" s="2" t="s">
        <v>15</v>
      </c>
      <c r="G1055" s="138" t="s">
        <v>163</v>
      </c>
    </row>
    <row r="1056" spans="1:7" ht="15" x14ac:dyDescent="0.25">
      <c r="A1056" s="141" t="s">
        <v>4638</v>
      </c>
      <c r="B1056" s="140" t="s">
        <v>4640</v>
      </c>
      <c r="C1056" s="2">
        <v>-2.99077733860342E-2</v>
      </c>
      <c r="D1056" s="139">
        <v>9.7188706876800101E-4</v>
      </c>
      <c r="E1056" s="2">
        <v>2.43679271188421E-2</v>
      </c>
      <c r="F1056" s="2" t="s">
        <v>15</v>
      </c>
      <c r="G1056" s="138" t="s">
        <v>163</v>
      </c>
    </row>
    <row r="1057" spans="1:7" ht="15" x14ac:dyDescent="0.25">
      <c r="A1057" s="141" t="s">
        <v>4638</v>
      </c>
      <c r="B1057" s="140" t="s">
        <v>4639</v>
      </c>
      <c r="C1057" s="2">
        <v>0.207842715635258</v>
      </c>
      <c r="D1057" s="139">
        <v>2.1468145336961102E-15</v>
      </c>
      <c r="E1057" s="139">
        <v>7.9417019334547097E-13</v>
      </c>
      <c r="F1057" s="2" t="s">
        <v>15</v>
      </c>
      <c r="G1057" s="138" t="s">
        <v>165</v>
      </c>
    </row>
    <row r="1058" spans="1:7" ht="15" x14ac:dyDescent="0.25">
      <c r="A1058" s="141" t="s">
        <v>4638</v>
      </c>
      <c r="B1058" s="140" t="s">
        <v>4637</v>
      </c>
      <c r="C1058" s="2">
        <v>0.13894615122533699</v>
      </c>
      <c r="D1058" s="139">
        <v>7.0361465621726698E-6</v>
      </c>
      <c r="E1058" s="139">
        <v>5.0770436663589297E-4</v>
      </c>
      <c r="F1058" s="2" t="s">
        <v>15</v>
      </c>
      <c r="G1058" s="138" t="s">
        <v>165</v>
      </c>
    </row>
    <row r="1059" spans="1:7" ht="15" x14ac:dyDescent="0.25">
      <c r="A1059" s="141" t="s">
        <v>4636</v>
      </c>
      <c r="B1059" s="140" t="s">
        <v>4635</v>
      </c>
      <c r="C1059" s="2">
        <v>0.232749807597321</v>
      </c>
      <c r="D1059" s="139">
        <v>2.1551190184479999E-21</v>
      </c>
      <c r="E1059" s="139">
        <v>1.20026373248712E-18</v>
      </c>
      <c r="F1059" s="2" t="s">
        <v>15</v>
      </c>
      <c r="G1059" s="138" t="s">
        <v>163</v>
      </c>
    </row>
    <row r="1060" spans="1:7" ht="15" x14ac:dyDescent="0.25">
      <c r="A1060" s="141" t="s">
        <v>4636</v>
      </c>
      <c r="B1060" s="140" t="s">
        <v>4635</v>
      </c>
      <c r="C1060" s="2">
        <v>0.21440586001085099</v>
      </c>
      <c r="D1060" s="139">
        <v>1.0185936671133499E-17</v>
      </c>
      <c r="E1060" s="139">
        <v>5.04780427674196E-15</v>
      </c>
      <c r="F1060" s="2" t="s">
        <v>15</v>
      </c>
      <c r="G1060" s="138" t="s">
        <v>165</v>
      </c>
    </row>
    <row r="1061" spans="1:7" ht="15" x14ac:dyDescent="0.25">
      <c r="A1061" s="141" t="s">
        <v>4634</v>
      </c>
      <c r="B1061" s="140" t="s">
        <v>4633</v>
      </c>
      <c r="C1061" s="2">
        <v>0.21011490199535601</v>
      </c>
      <c r="D1061" s="139">
        <v>1.54989604099477E-4</v>
      </c>
      <c r="E1061" s="2">
        <v>9.0621899080096692E-3</v>
      </c>
      <c r="F1061" s="2" t="s">
        <v>15</v>
      </c>
      <c r="G1061" s="138" t="s">
        <v>164</v>
      </c>
    </row>
    <row r="1062" spans="1:7" ht="15" x14ac:dyDescent="0.25">
      <c r="A1062" s="141" t="s">
        <v>4632</v>
      </c>
      <c r="B1062" s="140" t="s">
        <v>4631</v>
      </c>
      <c r="C1062" s="2">
        <v>2.75E-2</v>
      </c>
      <c r="D1062" s="139">
        <v>4.60351185482526E-4</v>
      </c>
      <c r="E1062" s="2">
        <v>1.6078622189758699E-2</v>
      </c>
      <c r="F1062" s="2" t="s">
        <v>66</v>
      </c>
      <c r="G1062" s="138" t="s">
        <v>165</v>
      </c>
    </row>
    <row r="1063" spans="1:7" ht="15" x14ac:dyDescent="0.25">
      <c r="A1063" s="141" t="s">
        <v>4629</v>
      </c>
      <c r="B1063" s="140" t="s">
        <v>4630</v>
      </c>
      <c r="C1063" s="2">
        <v>-0.18213617105133501</v>
      </c>
      <c r="D1063" s="139">
        <v>3.7344250288003902E-6</v>
      </c>
      <c r="E1063" s="139">
        <v>4.4984261492758102E-4</v>
      </c>
      <c r="F1063" s="2" t="s">
        <v>65</v>
      </c>
      <c r="G1063" s="138" t="s">
        <v>164</v>
      </c>
    </row>
    <row r="1064" spans="1:7" ht="15" x14ac:dyDescent="0.25">
      <c r="A1064" s="141" t="s">
        <v>4629</v>
      </c>
      <c r="B1064" s="140" t="s">
        <v>4628</v>
      </c>
      <c r="C1064" s="2">
        <v>0.14860212091998301</v>
      </c>
      <c r="D1064" s="2">
        <v>1.07207112346284E-3</v>
      </c>
      <c r="E1064" s="2">
        <v>3.76215842108601E-2</v>
      </c>
      <c r="F1064" s="2" t="s">
        <v>72</v>
      </c>
      <c r="G1064" s="138" t="s">
        <v>164</v>
      </c>
    </row>
    <row r="1065" spans="1:7" ht="15" x14ac:dyDescent="0.25">
      <c r="A1065" s="141" t="s">
        <v>4626</v>
      </c>
      <c r="B1065" s="140" t="s">
        <v>4627</v>
      </c>
      <c r="C1065" s="2">
        <v>-5.5343561672675498E-2</v>
      </c>
      <c r="D1065" s="2">
        <v>2.3482854092840601E-3</v>
      </c>
      <c r="E1065" s="2">
        <v>4.59407465421671E-2</v>
      </c>
      <c r="F1065" s="2" t="s">
        <v>15</v>
      </c>
      <c r="G1065" s="138" t="s">
        <v>163</v>
      </c>
    </row>
    <row r="1066" spans="1:7" ht="15" x14ac:dyDescent="0.25">
      <c r="A1066" s="141" t="s">
        <v>4626</v>
      </c>
      <c r="B1066" s="140" t="s">
        <v>4625</v>
      </c>
      <c r="C1066" s="2">
        <v>9.6191193567931293E-2</v>
      </c>
      <c r="D1066" s="139">
        <v>3.98393743897245E-5</v>
      </c>
      <c r="E1066" s="2">
        <v>2.2029077228339199E-3</v>
      </c>
      <c r="F1066" s="2" t="s">
        <v>70</v>
      </c>
      <c r="G1066" s="138" t="s">
        <v>165</v>
      </c>
    </row>
    <row r="1067" spans="1:7" ht="15" x14ac:dyDescent="0.25">
      <c r="A1067" s="141" t="s">
        <v>4622</v>
      </c>
      <c r="B1067" s="140" t="s">
        <v>4624</v>
      </c>
      <c r="C1067" s="2">
        <v>-0.94444444444444398</v>
      </c>
      <c r="D1067" s="139">
        <v>8.4624732099211598E-9</v>
      </c>
      <c r="E1067" s="139">
        <v>2.1800504004845399E-6</v>
      </c>
      <c r="F1067" s="2" t="s">
        <v>64</v>
      </c>
      <c r="G1067" s="138" t="s">
        <v>164</v>
      </c>
    </row>
    <row r="1068" spans="1:7" ht="15" x14ac:dyDescent="0.25">
      <c r="A1068" s="141" t="s">
        <v>4622</v>
      </c>
      <c r="B1068" s="140" t="s">
        <v>4621</v>
      </c>
      <c r="C1068" s="2">
        <v>0.815359477124183</v>
      </c>
      <c r="D1068" s="139">
        <v>1.8150773060491301E-6</v>
      </c>
      <c r="E1068" s="139">
        <v>2.4856050750574901E-4</v>
      </c>
      <c r="F1068" s="2" t="s">
        <v>64</v>
      </c>
      <c r="G1068" s="138" t="s">
        <v>164</v>
      </c>
    </row>
    <row r="1069" spans="1:7" ht="15" x14ac:dyDescent="0.25">
      <c r="A1069" s="141" t="s">
        <v>4622</v>
      </c>
      <c r="B1069" s="140" t="s">
        <v>4623</v>
      </c>
      <c r="C1069" s="2">
        <v>-0.91975308641975295</v>
      </c>
      <c r="D1069" s="139">
        <v>4.4015598317167397E-18</v>
      </c>
      <c r="E1069" s="139">
        <v>2.22321094192384E-15</v>
      </c>
      <c r="F1069" s="2" t="s">
        <v>64</v>
      </c>
      <c r="G1069" s="138" t="s">
        <v>165</v>
      </c>
    </row>
    <row r="1070" spans="1:7" ht="15" x14ac:dyDescent="0.25">
      <c r="A1070" s="141" t="s">
        <v>4622</v>
      </c>
      <c r="B1070" s="140" t="s">
        <v>4621</v>
      </c>
      <c r="C1070" s="2">
        <v>0.82936507936507897</v>
      </c>
      <c r="D1070" s="139">
        <v>4.2632798836217899E-7</v>
      </c>
      <c r="E1070" s="139">
        <v>4.3401180675707902E-5</v>
      </c>
      <c r="F1070" s="2" t="s">
        <v>64</v>
      </c>
      <c r="G1070" s="138" t="s">
        <v>165</v>
      </c>
    </row>
    <row r="1071" spans="1:7" ht="15" x14ac:dyDescent="0.25">
      <c r="A1071" s="141" t="s">
        <v>4620</v>
      </c>
      <c r="B1071" s="140" t="s">
        <v>4619</v>
      </c>
      <c r="C1071" s="2">
        <v>0.105067767166653</v>
      </c>
      <c r="D1071" s="139">
        <v>5.3398209485809497E-5</v>
      </c>
      <c r="E1071" s="2">
        <v>3.9247683972069899E-3</v>
      </c>
      <c r="F1071" s="2" t="s">
        <v>15</v>
      </c>
      <c r="G1071" s="138" t="s">
        <v>164</v>
      </c>
    </row>
    <row r="1072" spans="1:7" ht="15" x14ac:dyDescent="0.25">
      <c r="A1072" s="141" t="s">
        <v>4620</v>
      </c>
      <c r="B1072" s="140" t="s">
        <v>4619</v>
      </c>
      <c r="C1072" s="2">
        <v>9.7908195346887397E-2</v>
      </c>
      <c r="D1072" s="139">
        <v>1.39193637496115E-4</v>
      </c>
      <c r="E1072" s="2">
        <v>6.2816510117448101E-3</v>
      </c>
      <c r="F1072" s="2" t="s">
        <v>15</v>
      </c>
      <c r="G1072" s="138" t="s">
        <v>165</v>
      </c>
    </row>
    <row r="1073" spans="1:7" ht="15" x14ac:dyDescent="0.25">
      <c r="A1073" s="141" t="s">
        <v>4618</v>
      </c>
      <c r="B1073" s="140" t="s">
        <v>4617</v>
      </c>
      <c r="C1073" s="2">
        <v>-0.30826636050516598</v>
      </c>
      <c r="D1073" s="139">
        <v>7.6896958408145897E-4</v>
      </c>
      <c r="E1073" s="2">
        <v>3.0407020681178499E-2</v>
      </c>
      <c r="F1073" s="2" t="s">
        <v>67</v>
      </c>
      <c r="G1073" s="138" t="s">
        <v>164</v>
      </c>
    </row>
    <row r="1074" spans="1:7" ht="15" x14ac:dyDescent="0.25">
      <c r="A1074" s="141" t="s">
        <v>4615</v>
      </c>
      <c r="B1074" s="140" t="s">
        <v>4616</v>
      </c>
      <c r="C1074" s="139">
        <v>-6.2119517952541296E-5</v>
      </c>
      <c r="D1074" s="139">
        <v>8.5335879793695698E-4</v>
      </c>
      <c r="E1074" s="2">
        <v>2.2013871288378499E-2</v>
      </c>
      <c r="F1074" s="2" t="s">
        <v>72</v>
      </c>
      <c r="G1074" s="138" t="s">
        <v>163</v>
      </c>
    </row>
    <row r="1075" spans="1:7" ht="15" x14ac:dyDescent="0.25">
      <c r="A1075" s="141" t="s">
        <v>4615</v>
      </c>
      <c r="B1075" s="140" t="s">
        <v>4614</v>
      </c>
      <c r="C1075" s="2">
        <v>-0.23498273878020701</v>
      </c>
      <c r="D1075" s="139">
        <v>1.52292838067022E-12</v>
      </c>
      <c r="E1075" s="139">
        <v>4.1666368664899501E-10</v>
      </c>
      <c r="F1075" s="2" t="s">
        <v>64</v>
      </c>
      <c r="G1075" s="138" t="s">
        <v>165</v>
      </c>
    </row>
    <row r="1076" spans="1:7" ht="15" x14ac:dyDescent="0.25">
      <c r="A1076" s="141" t="s">
        <v>4612</v>
      </c>
      <c r="B1076" s="140" t="s">
        <v>4613</v>
      </c>
      <c r="C1076" s="2">
        <v>7.0171609212705099E-2</v>
      </c>
      <c r="D1076" s="2">
        <v>1.3379035425838701E-3</v>
      </c>
      <c r="E1076" s="2">
        <v>4.3828004116581901E-2</v>
      </c>
      <c r="F1076" s="2" t="s">
        <v>70</v>
      </c>
      <c r="G1076" s="138" t="s">
        <v>164</v>
      </c>
    </row>
    <row r="1077" spans="1:7" ht="15" x14ac:dyDescent="0.25">
      <c r="A1077" s="141" t="s">
        <v>4612</v>
      </c>
      <c r="B1077" s="140" t="s">
        <v>4611</v>
      </c>
      <c r="C1077" s="2">
        <v>-0.48780487804877998</v>
      </c>
      <c r="D1077" s="139">
        <v>6.4484845199866002E-4</v>
      </c>
      <c r="E1077" s="2">
        <v>2.0504775534799999E-2</v>
      </c>
      <c r="F1077" s="2" t="s">
        <v>15</v>
      </c>
      <c r="G1077" s="138" t="s">
        <v>165</v>
      </c>
    </row>
    <row r="1078" spans="1:7" ht="15" x14ac:dyDescent="0.25">
      <c r="A1078" s="141" t="s">
        <v>4606</v>
      </c>
      <c r="B1078" s="140" t="s">
        <v>4605</v>
      </c>
      <c r="C1078" s="2">
        <v>-6.00364906099594E-2</v>
      </c>
      <c r="D1078" s="139">
        <v>4.09504640551935E-4</v>
      </c>
      <c r="E1078" s="2">
        <v>1.9026609361644301E-2</v>
      </c>
      <c r="F1078" s="2" t="s">
        <v>15</v>
      </c>
      <c r="G1078" s="138" t="s">
        <v>164</v>
      </c>
    </row>
    <row r="1079" spans="1:7" ht="15" x14ac:dyDescent="0.25">
      <c r="A1079" s="141" t="s">
        <v>4606</v>
      </c>
      <c r="B1079" s="140" t="s">
        <v>4610</v>
      </c>
      <c r="C1079" s="2">
        <v>0.379241516966067</v>
      </c>
      <c r="D1079" s="139">
        <v>2.4170864897598101E-56</v>
      </c>
      <c r="E1079" s="139">
        <v>9.0385222794218404E-53</v>
      </c>
      <c r="F1079" s="2" t="s">
        <v>15</v>
      </c>
      <c r="G1079" s="138" t="s">
        <v>163</v>
      </c>
    </row>
    <row r="1080" spans="1:7" ht="15" x14ac:dyDescent="0.25">
      <c r="A1080" s="141" t="s">
        <v>4606</v>
      </c>
      <c r="B1080" s="140" t="s">
        <v>4608</v>
      </c>
      <c r="C1080" s="2">
        <v>0.43558310921979598</v>
      </c>
      <c r="D1080" s="139">
        <v>9.3518744181860902E-39</v>
      </c>
      <c r="E1080" s="139">
        <v>1.5299666548152401E-35</v>
      </c>
      <c r="F1080" s="2" t="s">
        <v>15</v>
      </c>
      <c r="G1080" s="138" t="s">
        <v>163</v>
      </c>
    </row>
    <row r="1081" spans="1:7" ht="15" x14ac:dyDescent="0.25">
      <c r="A1081" s="141" t="s">
        <v>4606</v>
      </c>
      <c r="B1081" s="140" t="s">
        <v>4609</v>
      </c>
      <c r="C1081" s="2">
        <v>0.27859777842376998</v>
      </c>
      <c r="D1081" s="139">
        <v>1.10198014002182E-29</v>
      </c>
      <c r="E1081" s="139">
        <v>1.1538172858084499E-26</v>
      </c>
      <c r="F1081" s="2" t="s">
        <v>15</v>
      </c>
      <c r="G1081" s="138" t="s">
        <v>163</v>
      </c>
    </row>
    <row r="1082" spans="1:7" ht="15" x14ac:dyDescent="0.25">
      <c r="A1082" s="141" t="s">
        <v>4606</v>
      </c>
      <c r="B1082" s="140" t="s">
        <v>4607</v>
      </c>
      <c r="C1082" s="2">
        <v>9.9489795918367305E-2</v>
      </c>
      <c r="D1082" s="139">
        <v>1.1463310941505299E-9</v>
      </c>
      <c r="E1082" s="139">
        <v>1.7445559721211799E-7</v>
      </c>
      <c r="F1082" s="2" t="s">
        <v>66</v>
      </c>
      <c r="G1082" s="138" t="s">
        <v>163</v>
      </c>
    </row>
    <row r="1083" spans="1:7" ht="15" x14ac:dyDescent="0.25">
      <c r="A1083" s="141" t="s">
        <v>4606</v>
      </c>
      <c r="B1083" s="140" t="s">
        <v>4610</v>
      </c>
      <c r="C1083" s="2">
        <v>0.37558520983626797</v>
      </c>
      <c r="D1083" s="139">
        <v>3.3191000985609397E-58</v>
      </c>
      <c r="E1083" s="139">
        <v>9.6862404543003396E-55</v>
      </c>
      <c r="F1083" s="2" t="s">
        <v>15</v>
      </c>
      <c r="G1083" s="138" t="s">
        <v>165</v>
      </c>
    </row>
    <row r="1084" spans="1:7" ht="15" x14ac:dyDescent="0.25">
      <c r="A1084" s="141" t="s">
        <v>4606</v>
      </c>
      <c r="B1084" s="140" t="s">
        <v>4609</v>
      </c>
      <c r="C1084" s="2">
        <v>0.337533125356412</v>
      </c>
      <c r="D1084" s="139">
        <v>3.3271567146382802E-42</v>
      </c>
      <c r="E1084" s="139">
        <v>5.46173569437341E-39</v>
      </c>
      <c r="F1084" s="2" t="s">
        <v>15</v>
      </c>
      <c r="G1084" s="138" t="s">
        <v>165</v>
      </c>
    </row>
    <row r="1085" spans="1:7" ht="15" x14ac:dyDescent="0.25">
      <c r="A1085" s="141" t="s">
        <v>4606</v>
      </c>
      <c r="B1085" s="140" t="s">
        <v>4608</v>
      </c>
      <c r="C1085" s="2">
        <v>0.41275061108365502</v>
      </c>
      <c r="D1085" s="139">
        <v>1.5960899239376599E-34</v>
      </c>
      <c r="E1085" s="139">
        <v>1.8226652979227301E-31</v>
      </c>
      <c r="F1085" s="2" t="s">
        <v>15</v>
      </c>
      <c r="G1085" s="138" t="s">
        <v>165</v>
      </c>
    </row>
    <row r="1086" spans="1:7" ht="15" x14ac:dyDescent="0.25">
      <c r="A1086" s="141" t="s">
        <v>4606</v>
      </c>
      <c r="B1086" s="140" t="s">
        <v>4607</v>
      </c>
      <c r="C1086" s="2">
        <v>9.9489795918367305E-2</v>
      </c>
      <c r="D1086" s="139">
        <v>3.3461538095518897E-11</v>
      </c>
      <c r="E1086" s="139">
        <v>7.1452625860065399E-9</v>
      </c>
      <c r="F1086" s="2" t="s">
        <v>66</v>
      </c>
      <c r="G1086" s="138" t="s">
        <v>165</v>
      </c>
    </row>
    <row r="1087" spans="1:7" ht="15" x14ac:dyDescent="0.25">
      <c r="A1087" s="141" t="s">
        <v>4606</v>
      </c>
      <c r="B1087" s="140" t="s">
        <v>4605</v>
      </c>
      <c r="C1087" s="2">
        <v>-6.5410027205596494E-2</v>
      </c>
      <c r="D1087" s="139">
        <v>7.7095673337603104E-7</v>
      </c>
      <c r="E1087" s="139">
        <v>7.1805597879863301E-5</v>
      </c>
      <c r="F1087" s="2" t="s">
        <v>15</v>
      </c>
      <c r="G1087" s="138" t="s">
        <v>165</v>
      </c>
    </row>
    <row r="1088" spans="1:7" ht="15" x14ac:dyDescent="0.25">
      <c r="A1088" s="141" t="s">
        <v>4604</v>
      </c>
      <c r="B1088" s="140" t="s">
        <v>4603</v>
      </c>
      <c r="C1088" s="2">
        <v>0.63533641499743099</v>
      </c>
      <c r="D1088" s="139">
        <v>4.5936980265173699E-8</v>
      </c>
      <c r="E1088" s="139">
        <v>5.2053956511739701E-6</v>
      </c>
      <c r="F1088" s="2" t="s">
        <v>15</v>
      </c>
      <c r="G1088" s="138" t="s">
        <v>163</v>
      </c>
    </row>
    <row r="1089" spans="1:7" ht="15" x14ac:dyDescent="0.25">
      <c r="A1089" s="141" t="s">
        <v>4604</v>
      </c>
      <c r="B1089" s="140" t="s">
        <v>4603</v>
      </c>
      <c r="C1089" s="2">
        <v>0.47245762711864397</v>
      </c>
      <c r="D1089" s="139">
        <v>1.8011422494238001E-6</v>
      </c>
      <c r="E1089" s="139">
        <v>1.53594159678949E-4</v>
      </c>
      <c r="F1089" s="2" t="s">
        <v>15</v>
      </c>
      <c r="G1089" s="138" t="s">
        <v>165</v>
      </c>
    </row>
    <row r="1090" spans="1:7" ht="15" x14ac:dyDescent="0.25">
      <c r="A1090" s="141" t="s">
        <v>4601</v>
      </c>
      <c r="B1090" s="140" t="s">
        <v>4600</v>
      </c>
      <c r="C1090" s="2">
        <v>-0.16699053469566799</v>
      </c>
      <c r="D1090" s="139">
        <v>5.1454629956472002E-5</v>
      </c>
      <c r="E1090" s="2">
        <v>3.8471207380386401E-3</v>
      </c>
      <c r="F1090" s="2" t="s">
        <v>15</v>
      </c>
      <c r="G1090" s="138" t="s">
        <v>164</v>
      </c>
    </row>
    <row r="1091" spans="1:7" ht="15" x14ac:dyDescent="0.25">
      <c r="A1091" s="141" t="s">
        <v>4601</v>
      </c>
      <c r="B1091" s="140" t="s">
        <v>4602</v>
      </c>
      <c r="C1091" s="2">
        <v>5.2228473281104797E-2</v>
      </c>
      <c r="D1091" s="2">
        <v>2.2328589360716198E-3</v>
      </c>
      <c r="E1091" s="2">
        <v>4.44466277647231E-2</v>
      </c>
      <c r="F1091" s="2" t="s">
        <v>64</v>
      </c>
      <c r="G1091" s="138" t="s">
        <v>163</v>
      </c>
    </row>
    <row r="1092" spans="1:7" ht="15" x14ac:dyDescent="0.25">
      <c r="A1092" s="141" t="s">
        <v>4601</v>
      </c>
      <c r="B1092" s="140" t="s">
        <v>4600</v>
      </c>
      <c r="C1092" s="2">
        <v>-0.203308222176146</v>
      </c>
      <c r="D1092" s="139">
        <v>3.3884900439799602E-6</v>
      </c>
      <c r="E1092" s="139">
        <v>2.6332602966939501E-4</v>
      </c>
      <c r="F1092" s="2" t="s">
        <v>15</v>
      </c>
      <c r="G1092" s="138" t="s">
        <v>165</v>
      </c>
    </row>
    <row r="1093" spans="1:7" ht="15" x14ac:dyDescent="0.25">
      <c r="A1093" s="141" t="s">
        <v>4599</v>
      </c>
      <c r="B1093" s="140" t="s">
        <v>4598</v>
      </c>
      <c r="C1093" s="2">
        <v>6.4001522939272706E-2</v>
      </c>
      <c r="D1093" s="139">
        <v>1.68652860590729E-6</v>
      </c>
      <c r="E1093" s="139">
        <v>1.2847475530591699E-4</v>
      </c>
      <c r="F1093" s="2" t="s">
        <v>15</v>
      </c>
      <c r="G1093" s="138" t="s">
        <v>163</v>
      </c>
    </row>
    <row r="1094" spans="1:7" ht="15" x14ac:dyDescent="0.25">
      <c r="A1094" s="141" t="s">
        <v>4599</v>
      </c>
      <c r="B1094" s="140" t="s">
        <v>4598</v>
      </c>
      <c r="C1094" s="2">
        <v>5.7500397899092698E-2</v>
      </c>
      <c r="D1094" s="139">
        <v>1.41918153160901E-4</v>
      </c>
      <c r="E1094" s="2">
        <v>6.3826717341970698E-3</v>
      </c>
      <c r="F1094" s="2" t="s">
        <v>15</v>
      </c>
      <c r="G1094" s="138" t="s">
        <v>165</v>
      </c>
    </row>
    <row r="1095" spans="1:7" ht="15" x14ac:dyDescent="0.25">
      <c r="A1095" s="141" t="s">
        <v>4597</v>
      </c>
      <c r="B1095" s="140" t="s">
        <v>4596</v>
      </c>
      <c r="C1095" s="2">
        <v>-0.89473684210526305</v>
      </c>
      <c r="D1095" s="139">
        <v>5.2280060852985598E-4</v>
      </c>
      <c r="E1095" s="2">
        <v>1.5533290271143601E-2</v>
      </c>
      <c r="F1095" s="2" t="s">
        <v>63</v>
      </c>
      <c r="G1095" s="138" t="s">
        <v>163</v>
      </c>
    </row>
    <row r="1096" spans="1:7" ht="15" x14ac:dyDescent="0.25">
      <c r="A1096" s="141" t="s">
        <v>4595</v>
      </c>
      <c r="B1096" s="140" t="s">
        <v>4594</v>
      </c>
      <c r="C1096" s="2">
        <v>0.15736382491829801</v>
      </c>
      <c r="D1096" s="139">
        <v>8.6929315242027998E-7</v>
      </c>
      <c r="E1096" s="139">
        <v>7.17811279424393E-5</v>
      </c>
      <c r="F1096" s="2" t="s">
        <v>67</v>
      </c>
      <c r="G1096" s="138" t="s">
        <v>163</v>
      </c>
    </row>
    <row r="1097" spans="1:7" ht="15" x14ac:dyDescent="0.25">
      <c r="A1097" s="141" t="s">
        <v>4593</v>
      </c>
      <c r="B1097" s="140" t="s">
        <v>4592</v>
      </c>
      <c r="C1097" s="2">
        <v>-0.231578947368421</v>
      </c>
      <c r="D1097" s="139">
        <v>9.2894820014416998E-4</v>
      </c>
      <c r="E1097" s="2">
        <v>3.4578402316954401E-2</v>
      </c>
      <c r="F1097" s="2" t="s">
        <v>15</v>
      </c>
      <c r="G1097" s="138" t="s">
        <v>164</v>
      </c>
    </row>
    <row r="1098" spans="1:7" ht="15" x14ac:dyDescent="0.25">
      <c r="A1098" s="141" t="s">
        <v>4589</v>
      </c>
      <c r="B1098" s="140" t="s">
        <v>4591</v>
      </c>
      <c r="C1098" s="2">
        <v>0.31471033438833002</v>
      </c>
      <c r="D1098" s="139">
        <v>1.3972116940298301E-7</v>
      </c>
      <c r="E1098" s="139">
        <v>2.73338729826783E-5</v>
      </c>
      <c r="F1098" s="2" t="s">
        <v>63</v>
      </c>
      <c r="G1098" s="138" t="s">
        <v>164</v>
      </c>
    </row>
    <row r="1099" spans="1:7" ht="15" x14ac:dyDescent="0.25">
      <c r="A1099" s="141" t="s">
        <v>4589</v>
      </c>
      <c r="B1099" s="140" t="s">
        <v>4590</v>
      </c>
      <c r="C1099" s="2">
        <v>0.423946188340807</v>
      </c>
      <c r="D1099" s="139">
        <v>6.4955100864296399E-29</v>
      </c>
      <c r="E1099" s="139">
        <v>6.2972767415697105E-26</v>
      </c>
      <c r="F1099" s="2" t="s">
        <v>15</v>
      </c>
      <c r="G1099" s="138" t="s">
        <v>163</v>
      </c>
    </row>
    <row r="1100" spans="1:7" ht="15" x14ac:dyDescent="0.25">
      <c r="A1100" s="141" t="s">
        <v>4589</v>
      </c>
      <c r="B1100" s="140" t="s">
        <v>4588</v>
      </c>
      <c r="C1100" s="2">
        <v>0.10695187165775399</v>
      </c>
      <c r="D1100" s="139">
        <v>1.3740268599460799E-6</v>
      </c>
      <c r="E1100" s="139">
        <v>1.06725599661569E-4</v>
      </c>
      <c r="F1100" s="2" t="s">
        <v>15</v>
      </c>
      <c r="G1100" s="138" t="s">
        <v>163</v>
      </c>
    </row>
    <row r="1101" spans="1:7" ht="15" x14ac:dyDescent="0.25">
      <c r="A1101" s="141" t="s">
        <v>4589</v>
      </c>
      <c r="B1101" s="140" t="s">
        <v>4591</v>
      </c>
      <c r="C1101" s="2">
        <v>-0.25633655604912398</v>
      </c>
      <c r="D1101" s="139">
        <v>2.1433855817627001E-5</v>
      </c>
      <c r="E1101" s="139">
        <v>1.1426733398822899E-3</v>
      </c>
      <c r="F1101" s="2" t="s">
        <v>63</v>
      </c>
      <c r="G1101" s="138" t="s">
        <v>163</v>
      </c>
    </row>
    <row r="1102" spans="1:7" ht="15" x14ac:dyDescent="0.25">
      <c r="A1102" s="141" t="s">
        <v>4589</v>
      </c>
      <c r="B1102" s="140" t="s">
        <v>4590</v>
      </c>
      <c r="C1102" s="2">
        <v>0.36061285500747298</v>
      </c>
      <c r="D1102" s="139">
        <v>9.2629963537566991E-16</v>
      </c>
      <c r="E1102" s="139">
        <v>3.7429630650987599E-13</v>
      </c>
      <c r="F1102" s="2" t="s">
        <v>15</v>
      </c>
      <c r="G1102" s="138" t="s">
        <v>165</v>
      </c>
    </row>
    <row r="1103" spans="1:7" ht="15" x14ac:dyDescent="0.25">
      <c r="A1103" s="141" t="s">
        <v>4589</v>
      </c>
      <c r="B1103" s="140" t="s">
        <v>4588</v>
      </c>
      <c r="C1103" s="2">
        <v>0.10695187165775399</v>
      </c>
      <c r="D1103" s="139">
        <v>9.7568114778390695E-6</v>
      </c>
      <c r="E1103" s="139">
        <v>6.6047075635423502E-4</v>
      </c>
      <c r="F1103" s="2" t="s">
        <v>15</v>
      </c>
      <c r="G1103" s="138" t="s">
        <v>165</v>
      </c>
    </row>
    <row r="1104" spans="1:7" ht="15" x14ac:dyDescent="0.25">
      <c r="A1104" s="141" t="s">
        <v>4587</v>
      </c>
      <c r="B1104" s="140" t="s">
        <v>4586</v>
      </c>
      <c r="C1104" s="2">
        <v>-0.26335265635608002</v>
      </c>
      <c r="D1104" s="139">
        <v>3.0676047456385097E-5</v>
      </c>
      <c r="E1104" s="2">
        <v>2.5419110788779701E-3</v>
      </c>
      <c r="F1104" s="2" t="s">
        <v>65</v>
      </c>
      <c r="G1104" s="138" t="s">
        <v>164</v>
      </c>
    </row>
    <row r="1105" spans="1:7" ht="15" x14ac:dyDescent="0.25">
      <c r="A1105" s="141" t="s">
        <v>4583</v>
      </c>
      <c r="B1105" s="140" t="s">
        <v>4585</v>
      </c>
      <c r="C1105" s="2">
        <v>7.3356025075944103E-2</v>
      </c>
      <c r="D1105" s="139">
        <v>4.1899096730188798E-30</v>
      </c>
      <c r="E1105" s="139">
        <v>8.9626357260189501E-27</v>
      </c>
      <c r="F1105" s="2" t="s">
        <v>72</v>
      </c>
      <c r="G1105" s="138" t="s">
        <v>164</v>
      </c>
    </row>
    <row r="1106" spans="1:7" ht="15" x14ac:dyDescent="0.25">
      <c r="A1106" s="141" t="s">
        <v>4583</v>
      </c>
      <c r="B1106" s="140" t="s">
        <v>4584</v>
      </c>
      <c r="C1106" s="2">
        <v>0.148528803878095</v>
      </c>
      <c r="D1106" s="139">
        <v>4.82208739524534E-22</v>
      </c>
      <c r="E1106" s="139">
        <v>3.80199672536026E-19</v>
      </c>
      <c r="F1106" s="2" t="s">
        <v>63</v>
      </c>
      <c r="G1106" s="138" t="s">
        <v>164</v>
      </c>
    </row>
    <row r="1107" spans="1:7" ht="15" x14ac:dyDescent="0.25">
      <c r="A1107" s="141" t="s">
        <v>4583</v>
      </c>
      <c r="B1107" s="140" t="s">
        <v>4585</v>
      </c>
      <c r="C1107" s="2">
        <v>-7.3965589768624607E-2</v>
      </c>
      <c r="D1107" s="139">
        <v>7.9564236605189604E-29</v>
      </c>
      <c r="E1107" s="139">
        <v>7.4381194906337303E-26</v>
      </c>
      <c r="F1107" s="2" t="s">
        <v>72</v>
      </c>
      <c r="G1107" s="138" t="s">
        <v>163</v>
      </c>
    </row>
    <row r="1108" spans="1:7" ht="15" x14ac:dyDescent="0.25">
      <c r="A1108" s="141" t="s">
        <v>4583</v>
      </c>
      <c r="B1108" s="140" t="s">
        <v>4584</v>
      </c>
      <c r="C1108" s="2">
        <v>-0.17890397419891799</v>
      </c>
      <c r="D1108" s="139">
        <v>8.1624362596576103E-27</v>
      </c>
      <c r="E1108" s="139">
        <v>6.2841156333175797E-24</v>
      </c>
      <c r="F1108" s="2" t="s">
        <v>63</v>
      </c>
      <c r="G1108" s="138" t="s">
        <v>163</v>
      </c>
    </row>
    <row r="1109" spans="1:7" ht="15" x14ac:dyDescent="0.25">
      <c r="A1109" s="141" t="s">
        <v>4583</v>
      </c>
      <c r="B1109" s="140" t="s">
        <v>4582</v>
      </c>
      <c r="C1109" s="2">
        <v>0.410227272727272</v>
      </c>
      <c r="D1109" s="139">
        <v>7.4831247376066499E-6</v>
      </c>
      <c r="E1109" s="139">
        <v>4.7086123348940299E-4</v>
      </c>
      <c r="F1109" s="2" t="s">
        <v>15</v>
      </c>
      <c r="G1109" s="138" t="s">
        <v>163</v>
      </c>
    </row>
    <row r="1110" spans="1:7" ht="15" x14ac:dyDescent="0.25">
      <c r="A1110" s="141" t="s">
        <v>4580</v>
      </c>
      <c r="B1110" s="140" t="s">
        <v>4579</v>
      </c>
      <c r="C1110" s="2">
        <v>3.1460674157303303E-2</v>
      </c>
      <c r="D1110" s="2">
        <v>2.3862153841062799E-3</v>
      </c>
      <c r="E1110" s="2">
        <v>4.6308093438163403E-2</v>
      </c>
      <c r="F1110" s="2" t="s">
        <v>63</v>
      </c>
      <c r="G1110" s="138" t="s">
        <v>163</v>
      </c>
    </row>
    <row r="1111" spans="1:7" ht="15" x14ac:dyDescent="0.25">
      <c r="A1111" s="141" t="s">
        <v>4580</v>
      </c>
      <c r="B1111" s="140" t="s">
        <v>4581</v>
      </c>
      <c r="C1111" s="2">
        <v>-0.93333333333333302</v>
      </c>
      <c r="D1111" s="139">
        <v>1.06995882922278E-6</v>
      </c>
      <c r="E1111" s="139">
        <v>9.65720572149015E-5</v>
      </c>
      <c r="F1111" s="2" t="s">
        <v>64</v>
      </c>
      <c r="G1111" s="138" t="s">
        <v>165</v>
      </c>
    </row>
    <row r="1112" spans="1:7" ht="15" x14ac:dyDescent="0.25">
      <c r="A1112" s="141" t="s">
        <v>4580</v>
      </c>
      <c r="B1112" s="140" t="s">
        <v>4579</v>
      </c>
      <c r="C1112" s="2">
        <v>3.1460674157303303E-2</v>
      </c>
      <c r="D1112" s="139">
        <v>5.9499259777978197E-4</v>
      </c>
      <c r="E1112" s="2">
        <v>1.93578983840909E-2</v>
      </c>
      <c r="F1112" s="2" t="s">
        <v>63</v>
      </c>
      <c r="G1112" s="138" t="s">
        <v>165</v>
      </c>
    </row>
    <row r="1113" spans="1:7" ht="15" x14ac:dyDescent="0.25">
      <c r="A1113" s="141" t="s">
        <v>4578</v>
      </c>
      <c r="B1113" s="140" t="s">
        <v>4577</v>
      </c>
      <c r="C1113" s="2">
        <v>0.24862745098039199</v>
      </c>
      <c r="D1113" s="139">
        <v>1.3433318842523501E-4</v>
      </c>
      <c r="E1113" s="2">
        <v>8.2240358344380995E-3</v>
      </c>
      <c r="F1113" s="2" t="s">
        <v>15</v>
      </c>
      <c r="G1113" s="138" t="s">
        <v>164</v>
      </c>
    </row>
    <row r="1114" spans="1:7" ht="15" x14ac:dyDescent="0.25">
      <c r="A1114" s="141" t="s">
        <v>4574</v>
      </c>
      <c r="B1114" s="140" t="s">
        <v>4576</v>
      </c>
      <c r="C1114" s="2">
        <v>4.20168067226889E-3</v>
      </c>
      <c r="D1114" s="139">
        <v>4.2540954075695199E-4</v>
      </c>
      <c r="E1114" s="2">
        <v>1.9521571148068999E-2</v>
      </c>
      <c r="F1114" s="2" t="s">
        <v>70</v>
      </c>
      <c r="G1114" s="138" t="s">
        <v>164</v>
      </c>
    </row>
    <row r="1115" spans="1:7" ht="15" x14ac:dyDescent="0.25">
      <c r="A1115" s="141" t="s">
        <v>4574</v>
      </c>
      <c r="B1115" s="140" t="s">
        <v>4575</v>
      </c>
      <c r="C1115" s="2">
        <v>0.24768055952041099</v>
      </c>
      <c r="D1115" s="139">
        <v>6.0824382159908503E-8</v>
      </c>
      <c r="E1115" s="139">
        <v>6.7178861916361396E-6</v>
      </c>
      <c r="F1115" s="2" t="s">
        <v>15</v>
      </c>
      <c r="G1115" s="138" t="s">
        <v>163</v>
      </c>
    </row>
    <row r="1116" spans="1:7" ht="15" x14ac:dyDescent="0.25">
      <c r="A1116" s="141" t="s">
        <v>4574</v>
      </c>
      <c r="B1116" s="140" t="s">
        <v>4575</v>
      </c>
      <c r="C1116" s="2">
        <v>0.221878927524088</v>
      </c>
      <c r="D1116" s="139">
        <v>2.2000241146902701E-6</v>
      </c>
      <c r="E1116" s="139">
        <v>1.82282755117791E-4</v>
      </c>
      <c r="F1116" s="2" t="s">
        <v>15</v>
      </c>
      <c r="G1116" s="138" t="s">
        <v>165</v>
      </c>
    </row>
    <row r="1117" spans="1:7" ht="15" x14ac:dyDescent="0.25">
      <c r="A1117" s="141" t="s">
        <v>4574</v>
      </c>
      <c r="B1117" s="140" t="s">
        <v>4573</v>
      </c>
      <c r="C1117" s="2">
        <v>8.5767090246525499E-2</v>
      </c>
      <c r="D1117" s="139">
        <v>1.8945539981616E-5</v>
      </c>
      <c r="E1117" s="2">
        <v>1.1653503691268E-3</v>
      </c>
      <c r="F1117" s="2" t="s">
        <v>15</v>
      </c>
      <c r="G1117" s="138" t="s">
        <v>165</v>
      </c>
    </row>
    <row r="1118" spans="1:7" ht="15" x14ac:dyDescent="0.25">
      <c r="A1118" s="141" t="s">
        <v>4572</v>
      </c>
      <c r="B1118" s="140" t="s">
        <v>4571</v>
      </c>
      <c r="C1118" s="2">
        <v>-0.30183413078149901</v>
      </c>
      <c r="D1118" s="139">
        <v>4.9875142499079903E-4</v>
      </c>
      <c r="E1118" s="2">
        <v>1.49545444450849E-2</v>
      </c>
      <c r="F1118" s="2" t="s">
        <v>66</v>
      </c>
      <c r="G1118" s="138" t="s">
        <v>163</v>
      </c>
    </row>
    <row r="1119" spans="1:7" ht="15" x14ac:dyDescent="0.25">
      <c r="A1119" s="141" t="s">
        <v>4570</v>
      </c>
      <c r="B1119" s="140" t="s">
        <v>4569</v>
      </c>
      <c r="C1119" s="2">
        <v>-0.14157604322932599</v>
      </c>
      <c r="D1119" s="139">
        <v>3.2122118911856597E-4</v>
      </c>
      <c r="E1119" s="2">
        <v>1.21744221243854E-2</v>
      </c>
      <c r="F1119" s="2" t="s">
        <v>67</v>
      </c>
      <c r="G1119" s="138" t="s">
        <v>165</v>
      </c>
    </row>
    <row r="1120" spans="1:7" ht="15" x14ac:dyDescent="0.25">
      <c r="A1120" s="141" t="s">
        <v>4567</v>
      </c>
      <c r="B1120" s="140" t="s">
        <v>4568</v>
      </c>
      <c r="C1120" s="2">
        <v>-0.287787182587666</v>
      </c>
      <c r="D1120" s="139">
        <v>4.3939678741175003E-6</v>
      </c>
      <c r="E1120" s="139">
        <v>5.1267556106127001E-4</v>
      </c>
      <c r="F1120" s="2" t="s">
        <v>67</v>
      </c>
      <c r="G1120" s="138" t="s">
        <v>164</v>
      </c>
    </row>
    <row r="1121" spans="1:7" ht="15" x14ac:dyDescent="0.25">
      <c r="A1121" s="141" t="s">
        <v>4567</v>
      </c>
      <c r="B1121" s="140" t="s">
        <v>4566</v>
      </c>
      <c r="C1121" s="2">
        <v>-7.0206489675516098E-2</v>
      </c>
      <c r="D1121" s="139">
        <v>2.25830494671698E-4</v>
      </c>
      <c r="E1121" s="2">
        <v>1.2040745165702599E-2</v>
      </c>
      <c r="F1121" s="2" t="s">
        <v>66</v>
      </c>
      <c r="G1121" s="138" t="s">
        <v>164</v>
      </c>
    </row>
    <row r="1122" spans="1:7" ht="15" x14ac:dyDescent="0.25">
      <c r="A1122" s="141" t="s">
        <v>4565</v>
      </c>
      <c r="B1122" s="140" t="s">
        <v>4564</v>
      </c>
      <c r="C1122" s="2">
        <v>-0.19958592132505101</v>
      </c>
      <c r="D1122" s="2">
        <v>1.9174506291273501E-3</v>
      </c>
      <c r="E1122" s="2">
        <v>4.0411584273782199E-2</v>
      </c>
      <c r="F1122" s="2" t="s">
        <v>15</v>
      </c>
      <c r="G1122" s="138" t="s">
        <v>163</v>
      </c>
    </row>
    <row r="1123" spans="1:7" ht="15" x14ac:dyDescent="0.25">
      <c r="A1123" s="141" t="s">
        <v>4563</v>
      </c>
      <c r="B1123" s="140" t="s">
        <v>4562</v>
      </c>
      <c r="C1123" s="2">
        <v>0.226120857699805</v>
      </c>
      <c r="D1123" s="139">
        <v>7.1787265270770596E-4</v>
      </c>
      <c r="E1123" s="2">
        <v>2.2366459339700901E-2</v>
      </c>
      <c r="F1123" s="2" t="s">
        <v>70</v>
      </c>
      <c r="G1123" s="138" t="s">
        <v>165</v>
      </c>
    </row>
    <row r="1124" spans="1:7" ht="15" x14ac:dyDescent="0.25">
      <c r="A1124" s="141" t="s">
        <v>4561</v>
      </c>
      <c r="B1124" s="140" t="s">
        <v>4560</v>
      </c>
      <c r="C1124" s="2">
        <v>0.30952380952380898</v>
      </c>
      <c r="D1124" s="139">
        <v>5.0817607330042101E-4</v>
      </c>
      <c r="E1124" s="2">
        <v>1.5167636139922201E-2</v>
      </c>
      <c r="F1124" s="2" t="s">
        <v>66</v>
      </c>
      <c r="G1124" s="138" t="s">
        <v>163</v>
      </c>
    </row>
    <row r="1125" spans="1:7" ht="15" x14ac:dyDescent="0.25">
      <c r="A1125" s="141" t="s">
        <v>4559</v>
      </c>
      <c r="B1125" s="140" t="s">
        <v>4558</v>
      </c>
      <c r="C1125" s="2">
        <v>4.8582995951416998E-2</v>
      </c>
      <c r="D1125" s="2">
        <v>1.45759021421304E-3</v>
      </c>
      <c r="E1125" s="2">
        <v>4.6995092668660601E-2</v>
      </c>
      <c r="F1125" s="2" t="s">
        <v>15</v>
      </c>
      <c r="G1125" s="138" t="s">
        <v>164</v>
      </c>
    </row>
    <row r="1126" spans="1:7" ht="15" x14ac:dyDescent="0.25">
      <c r="A1126" s="141" t="s">
        <v>4557</v>
      </c>
      <c r="B1126" s="140" t="s">
        <v>4556</v>
      </c>
      <c r="C1126" s="2">
        <v>-5.9574468085106302E-2</v>
      </c>
      <c r="D1126" s="139">
        <v>6.4649087355214298E-6</v>
      </c>
      <c r="E1126" s="139">
        <v>4.1749852993161701E-4</v>
      </c>
      <c r="F1126" s="2" t="s">
        <v>15</v>
      </c>
      <c r="G1126" s="138" t="s">
        <v>163</v>
      </c>
    </row>
    <row r="1127" spans="1:7" ht="15" x14ac:dyDescent="0.25">
      <c r="A1127" s="141" t="s">
        <v>4555</v>
      </c>
      <c r="B1127" s="140" t="s">
        <v>4554</v>
      </c>
      <c r="C1127" s="2">
        <v>0.33536214242239798</v>
      </c>
      <c r="D1127" s="139">
        <v>3.8576593508803098E-4</v>
      </c>
      <c r="E1127" s="2">
        <v>1.82827757104835E-2</v>
      </c>
      <c r="F1127" s="2" t="s">
        <v>66</v>
      </c>
      <c r="G1127" s="138" t="s">
        <v>164</v>
      </c>
    </row>
    <row r="1128" spans="1:7" ht="15" x14ac:dyDescent="0.25">
      <c r="A1128" s="141" t="s">
        <v>4553</v>
      </c>
      <c r="B1128" s="140" t="s">
        <v>4552</v>
      </c>
      <c r="C1128" s="2">
        <v>-5.8472760956406102E-3</v>
      </c>
      <c r="D1128" s="139">
        <v>1.8913362583764799E-9</v>
      </c>
      <c r="E1128" s="139">
        <v>2.7504232166257099E-7</v>
      </c>
      <c r="F1128" s="2" t="s">
        <v>72</v>
      </c>
      <c r="G1128" s="138" t="s">
        <v>163</v>
      </c>
    </row>
    <row r="1129" spans="1:7" ht="15" x14ac:dyDescent="0.25">
      <c r="A1129" s="141" t="s">
        <v>4553</v>
      </c>
      <c r="B1129" s="140" t="s">
        <v>4552</v>
      </c>
      <c r="C1129" s="2">
        <v>-5.8472760956406102E-3</v>
      </c>
      <c r="D1129" s="139">
        <v>1.13762605304187E-6</v>
      </c>
      <c r="E1129" s="139">
        <v>1.01825300565036E-4</v>
      </c>
      <c r="F1129" s="2" t="s">
        <v>72</v>
      </c>
      <c r="G1129" s="138" t="s">
        <v>165</v>
      </c>
    </row>
    <row r="1130" spans="1:7" ht="15" x14ac:dyDescent="0.25">
      <c r="A1130" s="141" t="s">
        <v>4551</v>
      </c>
      <c r="B1130" s="140" t="s">
        <v>4550</v>
      </c>
      <c r="C1130" s="2">
        <v>-0.19974729440202099</v>
      </c>
      <c r="D1130" s="139">
        <v>7.9551960919416198E-4</v>
      </c>
      <c r="E1130" s="2">
        <v>2.0995571238204402E-2</v>
      </c>
      <c r="F1130" s="2" t="s">
        <v>63</v>
      </c>
      <c r="G1130" s="138" t="s">
        <v>163</v>
      </c>
    </row>
    <row r="1131" spans="1:7" ht="15" x14ac:dyDescent="0.25">
      <c r="A1131" s="141" t="s">
        <v>4549</v>
      </c>
      <c r="B1131" s="140" t="s">
        <v>4548</v>
      </c>
      <c r="C1131" s="2">
        <v>6.8248293792655096E-2</v>
      </c>
      <c r="D1131" s="139">
        <v>6.0035360119820198E-4</v>
      </c>
      <c r="E1131" s="2">
        <v>1.94411688937321E-2</v>
      </c>
      <c r="F1131" s="2" t="s">
        <v>70</v>
      </c>
      <c r="G1131" s="138" t="s">
        <v>165</v>
      </c>
    </row>
    <row r="1132" spans="1:7" ht="15" x14ac:dyDescent="0.25">
      <c r="A1132" s="141" t="s">
        <v>4547</v>
      </c>
      <c r="B1132" s="140" t="s">
        <v>4546</v>
      </c>
      <c r="C1132" s="2">
        <v>1.6528925619834701E-2</v>
      </c>
      <c r="D1132" s="2">
        <v>2.0280199112781899E-3</v>
      </c>
      <c r="E1132" s="2">
        <v>4.1799566297336999E-2</v>
      </c>
      <c r="F1132" s="2" t="s">
        <v>72</v>
      </c>
      <c r="G1132" s="138" t="s">
        <v>163</v>
      </c>
    </row>
    <row r="1133" spans="1:7" ht="15" x14ac:dyDescent="0.25">
      <c r="A1133" s="141" t="s">
        <v>4545</v>
      </c>
      <c r="B1133" s="140" t="s">
        <v>4544</v>
      </c>
      <c r="C1133" s="2">
        <v>-0.55327868852458995</v>
      </c>
      <c r="D1133" s="139">
        <v>7.9896265587264692E-9</v>
      </c>
      <c r="E1133" s="139">
        <v>2.0998191255707401E-6</v>
      </c>
      <c r="F1133" s="2" t="s">
        <v>67</v>
      </c>
      <c r="G1133" s="138" t="s">
        <v>164</v>
      </c>
    </row>
    <row r="1134" spans="1:7" ht="15" x14ac:dyDescent="0.25">
      <c r="A1134" s="141" t="s">
        <v>4545</v>
      </c>
      <c r="B1134" s="140" t="s">
        <v>4544</v>
      </c>
      <c r="C1134" s="2">
        <v>-0.25</v>
      </c>
      <c r="D1134" s="139">
        <v>2.6331278440130001E-5</v>
      </c>
      <c r="E1134" s="139">
        <v>1.3621492973297301E-3</v>
      </c>
      <c r="F1134" s="2" t="s">
        <v>67</v>
      </c>
      <c r="G1134" s="138" t="s">
        <v>163</v>
      </c>
    </row>
    <row r="1135" spans="1:7" ht="15" x14ac:dyDescent="0.25">
      <c r="A1135" s="141" t="s">
        <v>4545</v>
      </c>
      <c r="B1135" s="140" t="s">
        <v>4544</v>
      </c>
      <c r="C1135" s="2">
        <v>-0.80327868852458995</v>
      </c>
      <c r="D1135" s="139">
        <v>2.15342013173426E-21</v>
      </c>
      <c r="E1135" s="139">
        <v>1.3795019453658599E-18</v>
      </c>
      <c r="F1135" s="2" t="s">
        <v>67</v>
      </c>
      <c r="G1135" s="138" t="s">
        <v>165</v>
      </c>
    </row>
    <row r="1136" spans="1:7" ht="15" x14ac:dyDescent="0.25">
      <c r="A1136" s="141" t="s">
        <v>4543</v>
      </c>
      <c r="B1136" s="140" t="s">
        <v>4542</v>
      </c>
      <c r="C1136" s="2">
        <v>0.2</v>
      </c>
      <c r="D1136" s="139">
        <v>5.3347152787542099E-4</v>
      </c>
      <c r="E1136" s="2">
        <v>1.7826500864692001E-2</v>
      </c>
      <c r="F1136" s="2" t="s">
        <v>67</v>
      </c>
      <c r="G1136" s="138" t="s">
        <v>165</v>
      </c>
    </row>
    <row r="1137" spans="1:7" ht="15" x14ac:dyDescent="0.25">
      <c r="A1137" s="141" t="s">
        <v>4541</v>
      </c>
      <c r="B1137" s="140" t="s">
        <v>4540</v>
      </c>
      <c r="C1137" s="2">
        <v>0.17699626231736301</v>
      </c>
      <c r="D1137" s="139">
        <v>4.3909798815144802E-7</v>
      </c>
      <c r="E1137" s="139">
        <v>3.88305031684199E-5</v>
      </c>
      <c r="F1137" s="2" t="s">
        <v>15</v>
      </c>
      <c r="G1137" s="138" t="s">
        <v>163</v>
      </c>
    </row>
    <row r="1138" spans="1:7" ht="15" x14ac:dyDescent="0.25">
      <c r="A1138" s="141" t="s">
        <v>4541</v>
      </c>
      <c r="B1138" s="140" t="s">
        <v>4540</v>
      </c>
      <c r="C1138" s="2">
        <v>0.173747932019852</v>
      </c>
      <c r="D1138" s="139">
        <v>1.11060065064601E-6</v>
      </c>
      <c r="E1138" s="139">
        <v>9.9897007154854396E-5</v>
      </c>
      <c r="F1138" s="2" t="s">
        <v>15</v>
      </c>
      <c r="G1138" s="138" t="s">
        <v>165</v>
      </c>
    </row>
    <row r="1139" spans="1:7" ht="15" x14ac:dyDescent="0.25">
      <c r="A1139" s="141" t="s">
        <v>4539</v>
      </c>
      <c r="B1139" s="140" t="s">
        <v>4538</v>
      </c>
      <c r="C1139" s="2">
        <v>0.27339181286549702</v>
      </c>
      <c r="D1139" s="139">
        <v>3.7600234248517399E-5</v>
      </c>
      <c r="E1139" s="2">
        <v>2.1015440170399102E-3</v>
      </c>
      <c r="F1139" s="2" t="s">
        <v>15</v>
      </c>
      <c r="G1139" s="138" t="s">
        <v>165</v>
      </c>
    </row>
    <row r="1140" spans="1:7" ht="15" x14ac:dyDescent="0.25">
      <c r="A1140" s="141" t="s">
        <v>4537</v>
      </c>
      <c r="B1140" s="140" t="s">
        <v>4536</v>
      </c>
      <c r="C1140" s="2">
        <v>-0.12493163364045599</v>
      </c>
      <c r="D1140" s="2">
        <v>1.00248016488219E-3</v>
      </c>
      <c r="E1140" s="2">
        <v>3.6328038175584498E-2</v>
      </c>
      <c r="F1140" s="2" t="s">
        <v>15</v>
      </c>
      <c r="G1140" s="138" t="s">
        <v>164</v>
      </c>
    </row>
    <row r="1141" spans="1:7" ht="15" x14ac:dyDescent="0.25">
      <c r="A1141" s="141" t="s">
        <v>4535</v>
      </c>
      <c r="B1141" s="140" t="s">
        <v>4534</v>
      </c>
      <c r="C1141" s="2">
        <v>-2.4436852973100401E-2</v>
      </c>
      <c r="D1141" s="139">
        <v>3.9805207077639102E-4</v>
      </c>
      <c r="E1141" s="2">
        <v>1.8627548254552002E-2</v>
      </c>
      <c r="F1141" s="2" t="s">
        <v>15</v>
      </c>
      <c r="G1141" s="138" t="s">
        <v>164</v>
      </c>
    </row>
    <row r="1142" spans="1:7" ht="15" x14ac:dyDescent="0.25">
      <c r="A1142" s="141" t="s">
        <v>4535</v>
      </c>
      <c r="B1142" s="140" t="s">
        <v>4534</v>
      </c>
      <c r="C1142" s="2">
        <v>2.56821829855538E-2</v>
      </c>
      <c r="D1142" s="139">
        <v>3.8793995416843498E-4</v>
      </c>
      <c r="E1142" s="2">
        <v>1.23236847576613E-2</v>
      </c>
      <c r="F1142" s="2" t="s">
        <v>15</v>
      </c>
      <c r="G1142" s="138" t="s">
        <v>163</v>
      </c>
    </row>
    <row r="1143" spans="1:7" ht="15" x14ac:dyDescent="0.25">
      <c r="A1143" s="141" t="s">
        <v>4533</v>
      </c>
      <c r="B1143" s="140" t="s">
        <v>4532</v>
      </c>
      <c r="C1143" s="2">
        <v>0.1119516080146</v>
      </c>
      <c r="D1143" s="139">
        <v>5.2515971040523603E-4</v>
      </c>
      <c r="E1143" s="2">
        <v>1.55856922670833E-2</v>
      </c>
      <c r="F1143" s="2" t="s">
        <v>15</v>
      </c>
      <c r="G1143" s="138" t="s">
        <v>163</v>
      </c>
    </row>
    <row r="1144" spans="1:7" ht="15" x14ac:dyDescent="0.25">
      <c r="A1144" s="141" t="s">
        <v>4533</v>
      </c>
      <c r="B1144" s="140" t="s">
        <v>4532</v>
      </c>
      <c r="C1144" s="2">
        <v>0.14922194922194901</v>
      </c>
      <c r="D1144" s="139">
        <v>1.9047695949766701E-6</v>
      </c>
      <c r="E1144" s="139">
        <v>1.6138314003890999E-4</v>
      </c>
      <c r="F1144" s="2" t="s">
        <v>15</v>
      </c>
      <c r="G1144" s="138" t="s">
        <v>165</v>
      </c>
    </row>
    <row r="1145" spans="1:7" ht="15" x14ac:dyDescent="0.25">
      <c r="A1145" s="141" t="s">
        <v>4531</v>
      </c>
      <c r="B1145" s="140" t="s">
        <v>4530</v>
      </c>
      <c r="C1145" s="2">
        <v>-0.134436701509872</v>
      </c>
      <c r="D1145" s="2">
        <v>2.1550012219425001E-3</v>
      </c>
      <c r="E1145" s="2">
        <v>4.3475744898915897E-2</v>
      </c>
      <c r="F1145" s="2" t="s">
        <v>67</v>
      </c>
      <c r="G1145" s="138" t="s">
        <v>163</v>
      </c>
    </row>
    <row r="1146" spans="1:7" ht="15" x14ac:dyDescent="0.25">
      <c r="A1146" s="141" t="s">
        <v>4528</v>
      </c>
      <c r="B1146" s="140" t="s">
        <v>4529</v>
      </c>
      <c r="C1146" s="2">
        <v>-0.20231807511736999</v>
      </c>
      <c r="D1146" s="139">
        <v>3.9429931260279697E-4</v>
      </c>
      <c r="E1146" s="2">
        <v>1.8485178044346198E-2</v>
      </c>
      <c r="F1146" s="2" t="s">
        <v>15</v>
      </c>
      <c r="G1146" s="138" t="s">
        <v>164</v>
      </c>
    </row>
    <row r="1147" spans="1:7" ht="15" x14ac:dyDescent="0.25">
      <c r="A1147" s="141" t="s">
        <v>4528</v>
      </c>
      <c r="B1147" s="140" t="s">
        <v>4527</v>
      </c>
      <c r="C1147" s="2">
        <v>0.141996512180943</v>
      </c>
      <c r="D1147" s="2">
        <v>1.3752127522343601E-3</v>
      </c>
      <c r="E1147" s="2">
        <v>4.47349048523294E-2</v>
      </c>
      <c r="F1147" s="2" t="s">
        <v>67</v>
      </c>
      <c r="G1147" s="138" t="s">
        <v>164</v>
      </c>
    </row>
    <row r="1148" spans="1:7" ht="15" x14ac:dyDescent="0.25">
      <c r="A1148" s="141" t="s">
        <v>4526</v>
      </c>
      <c r="B1148" s="140" t="s">
        <v>4525</v>
      </c>
      <c r="C1148" s="2">
        <v>0.12661549136958899</v>
      </c>
      <c r="D1148" s="139">
        <v>7.4087831765282997E-4</v>
      </c>
      <c r="E1148" s="2">
        <v>2.9682739366703698E-2</v>
      </c>
      <c r="F1148" s="2" t="s">
        <v>72</v>
      </c>
      <c r="G1148" s="138" t="s">
        <v>164</v>
      </c>
    </row>
    <row r="1149" spans="1:7" ht="15" x14ac:dyDescent="0.25">
      <c r="A1149" s="141" t="s">
        <v>4526</v>
      </c>
      <c r="B1149" s="140" t="s">
        <v>4525</v>
      </c>
      <c r="C1149" s="2">
        <v>0.179894179894179</v>
      </c>
      <c r="D1149" s="139">
        <v>2.0359933925369599E-4</v>
      </c>
      <c r="E1149" s="2">
        <v>8.6389929652638808E-3</v>
      </c>
      <c r="F1149" s="2" t="s">
        <v>72</v>
      </c>
      <c r="G1149" s="138" t="s">
        <v>165</v>
      </c>
    </row>
    <row r="1150" spans="1:7" ht="15" x14ac:dyDescent="0.25">
      <c r="A1150" s="141" t="s">
        <v>4524</v>
      </c>
      <c r="B1150" s="140" t="s">
        <v>4523</v>
      </c>
      <c r="C1150" s="2">
        <v>0.213291174456018</v>
      </c>
      <c r="D1150" s="139">
        <v>2.24573850612292E-11</v>
      </c>
      <c r="E1150" s="139">
        <v>8.0043657795633507E-9</v>
      </c>
      <c r="F1150" s="2" t="s">
        <v>15</v>
      </c>
      <c r="G1150" s="138" t="s">
        <v>164</v>
      </c>
    </row>
    <row r="1151" spans="1:7" ht="15" x14ac:dyDescent="0.25">
      <c r="A1151" s="141" t="s">
        <v>4524</v>
      </c>
      <c r="B1151" s="140" t="s">
        <v>4523</v>
      </c>
      <c r="C1151" s="2">
        <v>0.241991584852734</v>
      </c>
      <c r="D1151" s="139">
        <v>2.7180785104288498E-14</v>
      </c>
      <c r="E1151" s="139">
        <v>9.1526066764633005E-12</v>
      </c>
      <c r="F1151" s="2" t="s">
        <v>15</v>
      </c>
      <c r="G1151" s="138" t="s">
        <v>165</v>
      </c>
    </row>
    <row r="1152" spans="1:7" ht="15" x14ac:dyDescent="0.25">
      <c r="A1152" s="141" t="s">
        <v>4521</v>
      </c>
      <c r="B1152" s="140" t="s">
        <v>4522</v>
      </c>
      <c r="C1152" s="2">
        <v>8.2293362271658108E-3</v>
      </c>
      <c r="D1152" s="139">
        <v>5.5738648176448295E-7</v>
      </c>
      <c r="E1152" s="139">
        <v>5.4422884548491299E-5</v>
      </c>
      <c r="F1152" s="2" t="s">
        <v>15</v>
      </c>
      <c r="G1152" s="138" t="s">
        <v>165</v>
      </c>
    </row>
    <row r="1153" spans="1:7" ht="15" x14ac:dyDescent="0.25">
      <c r="A1153" s="141" t="s">
        <v>4521</v>
      </c>
      <c r="B1153" s="140" t="s">
        <v>4520</v>
      </c>
      <c r="C1153" s="2">
        <v>0.16203536629375601</v>
      </c>
      <c r="D1153" s="139">
        <v>1.0396529043946701E-5</v>
      </c>
      <c r="E1153" s="139">
        <v>6.9837553795207199E-4</v>
      </c>
      <c r="F1153" s="2" t="s">
        <v>67</v>
      </c>
      <c r="G1153" s="138" t="s">
        <v>165</v>
      </c>
    </row>
    <row r="1154" spans="1:7" ht="15" x14ac:dyDescent="0.25">
      <c r="A1154" s="141" t="s">
        <v>4519</v>
      </c>
      <c r="B1154" s="140" t="s">
        <v>4518</v>
      </c>
      <c r="C1154" s="2">
        <v>-6.4925373134328307E-2</v>
      </c>
      <c r="D1154" s="139">
        <v>8.9163741403118897E-5</v>
      </c>
      <c r="E1154" s="2">
        <v>5.9792561535251297E-3</v>
      </c>
      <c r="F1154" s="2" t="s">
        <v>67</v>
      </c>
      <c r="G1154" s="138" t="s">
        <v>164</v>
      </c>
    </row>
    <row r="1155" spans="1:7" ht="15" x14ac:dyDescent="0.25">
      <c r="A1155" s="141" t="s">
        <v>4519</v>
      </c>
      <c r="B1155" s="140" t="s">
        <v>4518</v>
      </c>
      <c r="C1155" s="2">
        <v>6.4925373134328307E-2</v>
      </c>
      <c r="D1155" s="139">
        <v>5.7483925884410101E-5</v>
      </c>
      <c r="E1155" s="2">
        <v>2.64446264314643E-3</v>
      </c>
      <c r="F1155" s="2" t="s">
        <v>67</v>
      </c>
      <c r="G1155" s="138" t="s">
        <v>163</v>
      </c>
    </row>
    <row r="1156" spans="1:7" ht="15" x14ac:dyDescent="0.25">
      <c r="A1156" s="141" t="s">
        <v>4517</v>
      </c>
      <c r="B1156" s="140" t="s">
        <v>4516</v>
      </c>
      <c r="C1156" s="2">
        <v>0.24574247970714599</v>
      </c>
      <c r="D1156" s="139">
        <v>8.2442955591265196E-5</v>
      </c>
      <c r="E1156" s="139">
        <v>3.56620551659572E-3</v>
      </c>
      <c r="F1156" s="2" t="s">
        <v>67</v>
      </c>
      <c r="G1156" s="138" t="s">
        <v>163</v>
      </c>
    </row>
    <row r="1157" spans="1:7" ht="15" x14ac:dyDescent="0.25">
      <c r="A1157" s="141" t="s">
        <v>4514</v>
      </c>
      <c r="B1157" s="140" t="s">
        <v>4513</v>
      </c>
      <c r="C1157" s="2">
        <v>-0.20714818365825</v>
      </c>
      <c r="D1157" s="139">
        <v>2.6166242334856802E-4</v>
      </c>
      <c r="E1157" s="2">
        <v>1.34143619342398E-2</v>
      </c>
      <c r="F1157" s="2" t="s">
        <v>67</v>
      </c>
      <c r="G1157" s="138" t="s">
        <v>164</v>
      </c>
    </row>
    <row r="1158" spans="1:7" ht="15" x14ac:dyDescent="0.25">
      <c r="A1158" s="141" t="s">
        <v>4514</v>
      </c>
      <c r="B1158" s="140" t="s">
        <v>4515</v>
      </c>
      <c r="C1158" s="2">
        <v>-0.21525550167847801</v>
      </c>
      <c r="D1158" s="139">
        <v>2.2697437918329899E-8</v>
      </c>
      <c r="E1158" s="139">
        <v>2.72535841720277E-6</v>
      </c>
      <c r="F1158" s="2" t="s">
        <v>67</v>
      </c>
      <c r="G1158" s="138" t="s">
        <v>163</v>
      </c>
    </row>
    <row r="1159" spans="1:7" ht="15" x14ac:dyDescent="0.25">
      <c r="A1159" s="141" t="s">
        <v>4514</v>
      </c>
      <c r="B1159" s="140" t="s">
        <v>4513</v>
      </c>
      <c r="C1159" s="2">
        <v>0.21282689192316501</v>
      </c>
      <c r="D1159" s="139">
        <v>3.1007296317367601E-4</v>
      </c>
      <c r="E1159" s="2">
        <v>1.01837765169813E-2</v>
      </c>
      <c r="F1159" s="2" t="s">
        <v>67</v>
      </c>
      <c r="G1159" s="138" t="s">
        <v>163</v>
      </c>
    </row>
    <row r="1160" spans="1:7" ht="15" x14ac:dyDescent="0.25">
      <c r="A1160" s="141" t="s">
        <v>4512</v>
      </c>
      <c r="B1160" s="140" t="s">
        <v>4511</v>
      </c>
      <c r="C1160" s="2">
        <v>2.5209942754348E-2</v>
      </c>
      <c r="D1160" s="2">
        <v>1.3789972132787101E-3</v>
      </c>
      <c r="E1160" s="2">
        <v>3.1915677325184397E-2</v>
      </c>
      <c r="F1160" s="2" t="s">
        <v>65</v>
      </c>
      <c r="G1160" s="138" t="s">
        <v>163</v>
      </c>
    </row>
    <row r="1161" spans="1:7" ht="15" x14ac:dyDescent="0.25">
      <c r="A1161" s="141" t="s">
        <v>4510</v>
      </c>
      <c r="B1161" s="140" t="s">
        <v>4509</v>
      </c>
      <c r="C1161" s="2">
        <v>-4.7244094488188899E-2</v>
      </c>
      <c r="D1161" s="139">
        <v>6.0317518752935897E-4</v>
      </c>
      <c r="E1161" s="2">
        <v>2.53129277489135E-2</v>
      </c>
      <c r="F1161" s="2" t="s">
        <v>67</v>
      </c>
      <c r="G1161" s="138" t="s">
        <v>164</v>
      </c>
    </row>
    <row r="1162" spans="1:7" ht="15" x14ac:dyDescent="0.25">
      <c r="A1162" s="141" t="s">
        <v>4508</v>
      </c>
      <c r="B1162" s="140" t="s">
        <v>4507</v>
      </c>
      <c r="C1162" s="2">
        <v>0.339960886571056</v>
      </c>
      <c r="D1162" s="139">
        <v>4.6116770722878802E-4</v>
      </c>
      <c r="E1162" s="2">
        <v>1.6085750106725201E-2</v>
      </c>
      <c r="F1162" s="2" t="s">
        <v>15</v>
      </c>
      <c r="G1162" s="138" t="s">
        <v>165</v>
      </c>
    </row>
    <row r="1163" spans="1:7" ht="15" x14ac:dyDescent="0.25">
      <c r="A1163" s="141" t="s">
        <v>4505</v>
      </c>
      <c r="B1163" s="140" t="s">
        <v>4504</v>
      </c>
      <c r="C1163" s="2">
        <v>-8.9212785045727799E-2</v>
      </c>
      <c r="D1163" s="139">
        <v>1.51759418092477E-7</v>
      </c>
      <c r="E1163" s="139">
        <v>2.946737536827E-5</v>
      </c>
      <c r="F1163" s="2" t="s">
        <v>15</v>
      </c>
      <c r="G1163" s="138" t="s">
        <v>164</v>
      </c>
    </row>
    <row r="1164" spans="1:7" ht="15" x14ac:dyDescent="0.25">
      <c r="A1164" s="141" t="s">
        <v>4505</v>
      </c>
      <c r="B1164" s="140" t="s">
        <v>4506</v>
      </c>
      <c r="C1164" s="2">
        <v>5.7382402600858202E-2</v>
      </c>
      <c r="D1164" s="139">
        <v>2.26142050737267E-6</v>
      </c>
      <c r="E1164" s="139">
        <v>1.85613155081697E-4</v>
      </c>
      <c r="F1164" s="2" t="s">
        <v>15</v>
      </c>
      <c r="G1164" s="138" t="s">
        <v>165</v>
      </c>
    </row>
    <row r="1165" spans="1:7" ht="15" x14ac:dyDescent="0.25">
      <c r="A1165" s="141" t="s">
        <v>4505</v>
      </c>
      <c r="B1165" s="140" t="s">
        <v>4504</v>
      </c>
      <c r="C1165" s="2">
        <v>-6.23017902813299E-2</v>
      </c>
      <c r="D1165" s="2">
        <v>1.39275210347166E-3</v>
      </c>
      <c r="E1165" s="2">
        <v>3.5812551844796002E-2</v>
      </c>
      <c r="F1165" s="2" t="s">
        <v>15</v>
      </c>
      <c r="G1165" s="138" t="s">
        <v>165</v>
      </c>
    </row>
    <row r="1166" spans="1:7" ht="15" x14ac:dyDescent="0.25">
      <c r="A1166" s="141" t="s">
        <v>4503</v>
      </c>
      <c r="B1166" s="140" t="s">
        <v>4502</v>
      </c>
      <c r="C1166" s="2">
        <v>1.90269081398113E-2</v>
      </c>
      <c r="D1166" s="2">
        <v>1.6549405290893699E-3</v>
      </c>
      <c r="E1166" s="2">
        <v>3.6433745407437802E-2</v>
      </c>
      <c r="F1166" s="2" t="s">
        <v>15</v>
      </c>
      <c r="G1166" s="138" t="s">
        <v>163</v>
      </c>
    </row>
    <row r="1167" spans="1:7" ht="15" x14ac:dyDescent="0.25">
      <c r="A1167" s="141" t="s">
        <v>4501</v>
      </c>
      <c r="B1167" s="140" t="s">
        <v>4500</v>
      </c>
      <c r="C1167" s="2">
        <v>0.27382946478423797</v>
      </c>
      <c r="D1167" s="139">
        <v>1.8907562241317401E-4</v>
      </c>
      <c r="E1167" s="2">
        <v>1.04894640076084E-2</v>
      </c>
      <c r="F1167" s="2" t="s">
        <v>72</v>
      </c>
      <c r="G1167" s="138" t="s">
        <v>164</v>
      </c>
    </row>
    <row r="1168" spans="1:7" ht="15" x14ac:dyDescent="0.25">
      <c r="A1168" s="141" t="s">
        <v>4501</v>
      </c>
      <c r="B1168" s="140" t="s">
        <v>4500</v>
      </c>
      <c r="C1168" s="2">
        <v>-0.28179061886926998</v>
      </c>
      <c r="D1168" s="139">
        <v>2.34648574120599E-4</v>
      </c>
      <c r="E1168" s="139">
        <v>8.2224378529863699E-3</v>
      </c>
      <c r="F1168" s="2" t="s">
        <v>72</v>
      </c>
      <c r="G1168" s="138" t="s">
        <v>163</v>
      </c>
    </row>
    <row r="1169" spans="1:7" ht="15" x14ac:dyDescent="0.25">
      <c r="A1169" s="141" t="s">
        <v>4499</v>
      </c>
      <c r="B1169" s="140" t="s">
        <v>4498</v>
      </c>
      <c r="C1169" s="2">
        <v>-4.6355446355446299E-2</v>
      </c>
      <c r="D1169" s="2">
        <v>1.1124963113724501E-3</v>
      </c>
      <c r="E1169" s="2">
        <v>3.8594722034133201E-2</v>
      </c>
      <c r="F1169" s="2" t="s">
        <v>15</v>
      </c>
      <c r="G1169" s="138" t="s">
        <v>164</v>
      </c>
    </row>
    <row r="1170" spans="1:7" ht="15" x14ac:dyDescent="0.25">
      <c r="A1170" s="141" t="s">
        <v>4497</v>
      </c>
      <c r="B1170" s="140" t="s">
        <v>4496</v>
      </c>
      <c r="C1170" s="2">
        <v>-3.3374802319451703E-2</v>
      </c>
      <c r="D1170" s="2">
        <v>1.97257696183546E-3</v>
      </c>
      <c r="E1170" s="2">
        <v>4.1142693316154499E-2</v>
      </c>
      <c r="F1170" s="2" t="s">
        <v>15</v>
      </c>
      <c r="G1170" s="138" t="s">
        <v>163</v>
      </c>
    </row>
    <row r="1171" spans="1:7" ht="15" x14ac:dyDescent="0.25">
      <c r="A1171" s="141" t="s">
        <v>4495</v>
      </c>
      <c r="B1171" s="140" t="s">
        <v>4494</v>
      </c>
      <c r="C1171" s="2">
        <v>-2.33265720081136E-2</v>
      </c>
      <c r="D1171" s="139">
        <v>1.51677776986453E-5</v>
      </c>
      <c r="E1171" s="2">
        <v>1.4094657426466099E-3</v>
      </c>
      <c r="F1171" s="2" t="s">
        <v>67</v>
      </c>
      <c r="G1171" s="138" t="s">
        <v>164</v>
      </c>
    </row>
    <row r="1172" spans="1:7" ht="15" x14ac:dyDescent="0.25">
      <c r="A1172" s="141" t="s">
        <v>4495</v>
      </c>
      <c r="B1172" s="140" t="s">
        <v>4494</v>
      </c>
      <c r="C1172" s="2">
        <v>-0.14757481940144401</v>
      </c>
      <c r="D1172" s="139">
        <v>3.3915866895087497E-5</v>
      </c>
      <c r="E1172" s="2">
        <v>1.6685808702516299E-3</v>
      </c>
      <c r="F1172" s="2" t="s">
        <v>67</v>
      </c>
      <c r="G1172" s="138" t="s">
        <v>163</v>
      </c>
    </row>
    <row r="1173" spans="1:7" ht="15" x14ac:dyDescent="0.25">
      <c r="A1173" s="141" t="s">
        <v>924</v>
      </c>
      <c r="B1173" s="140" t="s">
        <v>925</v>
      </c>
      <c r="C1173" s="2">
        <v>1</v>
      </c>
      <c r="D1173" s="139">
        <v>5.66792252665097E-17</v>
      </c>
      <c r="E1173" s="139">
        <v>2.39296032350993E-14</v>
      </c>
      <c r="F1173" s="2" t="s">
        <v>66</v>
      </c>
      <c r="G1173" s="138" t="s">
        <v>163</v>
      </c>
    </row>
    <row r="1174" spans="1:7" ht="15" x14ac:dyDescent="0.25">
      <c r="A1174" s="141" t="s">
        <v>4493</v>
      </c>
      <c r="B1174" s="140" t="s">
        <v>4492</v>
      </c>
      <c r="C1174" s="2">
        <v>-0.14719373988127299</v>
      </c>
      <c r="D1174" s="139">
        <v>9.9621540535391791E-4</v>
      </c>
      <c r="E1174" s="2">
        <v>2.4790956984698902E-2</v>
      </c>
      <c r="F1174" s="2" t="s">
        <v>15</v>
      </c>
      <c r="G1174" s="138" t="s">
        <v>163</v>
      </c>
    </row>
    <row r="1175" spans="1:7" ht="15" x14ac:dyDescent="0.25">
      <c r="A1175" s="141" t="s">
        <v>4491</v>
      </c>
      <c r="B1175" s="140" t="s">
        <v>4370</v>
      </c>
      <c r="C1175" s="2">
        <v>0.81493506493506496</v>
      </c>
      <c r="D1175" s="139">
        <v>1.07113266675706E-22</v>
      </c>
      <c r="E1175" s="139">
        <v>9.6102761573627694E-20</v>
      </c>
      <c r="F1175" s="2" t="s">
        <v>15</v>
      </c>
      <c r="G1175" s="138" t="s">
        <v>164</v>
      </c>
    </row>
    <row r="1176" spans="1:7" ht="15" x14ac:dyDescent="0.25">
      <c r="A1176" s="141" t="s">
        <v>4491</v>
      </c>
      <c r="B1176" s="140" t="s">
        <v>4490</v>
      </c>
      <c r="C1176" s="2">
        <v>-0.13478448275862001</v>
      </c>
      <c r="D1176" s="139">
        <v>3.0926509656379898E-4</v>
      </c>
      <c r="E1176" s="2">
        <v>1.01700039794648E-2</v>
      </c>
      <c r="F1176" s="2" t="s">
        <v>15</v>
      </c>
      <c r="G1176" s="138" t="s">
        <v>163</v>
      </c>
    </row>
    <row r="1177" spans="1:7" ht="15" x14ac:dyDescent="0.25">
      <c r="A1177" s="141" t="s">
        <v>4491</v>
      </c>
      <c r="B1177" s="140" t="s">
        <v>4490</v>
      </c>
      <c r="C1177" s="2">
        <v>-0.119065315315315</v>
      </c>
      <c r="D1177" s="139">
        <v>5.7867937545090801E-4</v>
      </c>
      <c r="E1177" s="2">
        <v>1.8975048434729198E-2</v>
      </c>
      <c r="F1177" s="2" t="s">
        <v>15</v>
      </c>
      <c r="G1177" s="138" t="s">
        <v>165</v>
      </c>
    </row>
    <row r="1178" spans="1:7" ht="15" x14ac:dyDescent="0.25">
      <c r="A1178" s="141" t="s">
        <v>4489</v>
      </c>
      <c r="B1178" s="140" t="s">
        <v>4488</v>
      </c>
      <c r="C1178" s="2">
        <v>8.82993999692291E-2</v>
      </c>
      <c r="D1178" s="2">
        <v>2.12499126883464E-3</v>
      </c>
      <c r="E1178" s="2">
        <v>4.3085802829601498E-2</v>
      </c>
      <c r="F1178" s="2" t="s">
        <v>67</v>
      </c>
      <c r="G1178" s="138" t="s">
        <v>163</v>
      </c>
    </row>
    <row r="1179" spans="1:7" ht="15" x14ac:dyDescent="0.25">
      <c r="A1179" s="141" t="s">
        <v>4487</v>
      </c>
      <c r="B1179" s="140" t="s">
        <v>4486</v>
      </c>
      <c r="C1179" s="2">
        <v>0.34301272204498001</v>
      </c>
      <c r="D1179" s="139">
        <v>1.31182172693254E-17</v>
      </c>
      <c r="E1179" s="139">
        <v>6.1318295578904197E-15</v>
      </c>
      <c r="F1179" s="2" t="s">
        <v>15</v>
      </c>
      <c r="G1179" s="138" t="s">
        <v>163</v>
      </c>
    </row>
    <row r="1180" spans="1:7" ht="15" x14ac:dyDescent="0.25">
      <c r="A1180" s="141" t="s">
        <v>4487</v>
      </c>
      <c r="B1180" s="140" t="s">
        <v>4486</v>
      </c>
      <c r="C1180" s="2">
        <v>0.37309464728819502</v>
      </c>
      <c r="D1180" s="139">
        <v>1.17675759742518E-28</v>
      </c>
      <c r="E1180" s="139">
        <v>1.05196946257392E-25</v>
      </c>
      <c r="F1180" s="2" t="s">
        <v>15</v>
      </c>
      <c r="G1180" s="138" t="s">
        <v>165</v>
      </c>
    </row>
    <row r="1181" spans="1:7" ht="15" x14ac:dyDescent="0.25">
      <c r="A1181" s="141" t="s">
        <v>4485</v>
      </c>
      <c r="B1181" s="140" t="s">
        <v>4484</v>
      </c>
      <c r="C1181" s="2">
        <v>0.174943416322726</v>
      </c>
      <c r="D1181" s="139">
        <v>1.84581673067647E-5</v>
      </c>
      <c r="E1181" s="139">
        <v>1.00658539046223E-3</v>
      </c>
      <c r="F1181" s="2" t="s">
        <v>67</v>
      </c>
      <c r="G1181" s="138" t="s">
        <v>163</v>
      </c>
    </row>
    <row r="1182" spans="1:7" ht="15" x14ac:dyDescent="0.25">
      <c r="A1182" s="141" t="s">
        <v>4483</v>
      </c>
      <c r="B1182" s="140" t="s">
        <v>4482</v>
      </c>
      <c r="C1182" s="2">
        <v>0.35416666666666602</v>
      </c>
      <c r="D1182" s="2">
        <v>1.63693297157197E-3</v>
      </c>
      <c r="E1182" s="2">
        <v>3.6158951446302101E-2</v>
      </c>
      <c r="F1182" s="2" t="s">
        <v>15</v>
      </c>
      <c r="G1182" s="138" t="s">
        <v>163</v>
      </c>
    </row>
    <row r="1183" spans="1:7" ht="15" x14ac:dyDescent="0.25">
      <c r="A1183" s="141" t="s">
        <v>4481</v>
      </c>
      <c r="B1183" s="140" t="s">
        <v>4480</v>
      </c>
      <c r="C1183" s="2">
        <v>-0.48748353096179098</v>
      </c>
      <c r="D1183" s="139">
        <v>8.9733546200250803E-5</v>
      </c>
      <c r="E1183" s="2">
        <v>6.00199778556382E-3</v>
      </c>
      <c r="F1183" s="2" t="s">
        <v>63</v>
      </c>
      <c r="G1183" s="138" t="s">
        <v>164</v>
      </c>
    </row>
    <row r="1184" spans="1:7" ht="15" x14ac:dyDescent="0.25">
      <c r="A1184" s="141" t="s">
        <v>4479</v>
      </c>
      <c r="B1184" s="140" t="s">
        <v>4478</v>
      </c>
      <c r="C1184" s="2">
        <v>-5.7468241235106798E-2</v>
      </c>
      <c r="D1184" s="2">
        <v>1.7711034977947E-3</v>
      </c>
      <c r="E1184" s="2">
        <v>3.8251159371513403E-2</v>
      </c>
      <c r="F1184" s="2" t="s">
        <v>15</v>
      </c>
      <c r="G1184" s="138" t="s">
        <v>163</v>
      </c>
    </row>
    <row r="1185" spans="1:7" ht="15" x14ac:dyDescent="0.25">
      <c r="A1185" s="141" t="s">
        <v>4477</v>
      </c>
      <c r="B1185" s="140" t="s">
        <v>4476</v>
      </c>
      <c r="C1185" s="2">
        <v>0.52713178294573604</v>
      </c>
      <c r="D1185" s="139">
        <v>1.3512538661857699E-4</v>
      </c>
      <c r="E1185" s="2">
        <v>8.2531160432599802E-3</v>
      </c>
      <c r="F1185" s="2" t="s">
        <v>15</v>
      </c>
      <c r="G1185" s="138" t="s">
        <v>164</v>
      </c>
    </row>
    <row r="1186" spans="1:7" ht="15" x14ac:dyDescent="0.25">
      <c r="A1186" s="141" t="s">
        <v>4477</v>
      </c>
      <c r="B1186" s="140" t="s">
        <v>4476</v>
      </c>
      <c r="C1186" s="2">
        <v>-0.44715447154471499</v>
      </c>
      <c r="D1186" s="2">
        <v>1.1519924603201699E-3</v>
      </c>
      <c r="E1186" s="2">
        <v>2.7741080626808402E-2</v>
      </c>
      <c r="F1186" s="2" t="s">
        <v>15</v>
      </c>
      <c r="G1186" s="138" t="s">
        <v>163</v>
      </c>
    </row>
    <row r="1187" spans="1:7" ht="15" x14ac:dyDescent="0.25">
      <c r="A1187" s="141" t="s">
        <v>4475</v>
      </c>
      <c r="B1187" s="140" t="s">
        <v>4474</v>
      </c>
      <c r="C1187" s="2">
        <v>-8.8325749915739799E-2</v>
      </c>
      <c r="D1187" s="139">
        <v>1.1437152394774801E-5</v>
      </c>
      <c r="E1187" s="2">
        <v>1.1242497532718001E-3</v>
      </c>
      <c r="F1187" s="2" t="s">
        <v>15</v>
      </c>
      <c r="G1187" s="138" t="s">
        <v>164</v>
      </c>
    </row>
    <row r="1188" spans="1:7" ht="15" x14ac:dyDescent="0.25">
      <c r="A1188" s="141" t="s">
        <v>4475</v>
      </c>
      <c r="B1188" s="140" t="s">
        <v>4474</v>
      </c>
      <c r="C1188" s="2">
        <v>0.22276335862539601</v>
      </c>
      <c r="D1188" s="139">
        <v>8.3735974437487099E-22</v>
      </c>
      <c r="E1188" s="139">
        <v>4.98152924289923E-19</v>
      </c>
      <c r="F1188" s="2" t="s">
        <v>15</v>
      </c>
      <c r="G1188" s="138" t="s">
        <v>163</v>
      </c>
    </row>
    <row r="1189" spans="1:7" ht="15" x14ac:dyDescent="0.25">
      <c r="A1189" s="141" t="s">
        <v>4475</v>
      </c>
      <c r="B1189" s="140" t="s">
        <v>4474</v>
      </c>
      <c r="C1189" s="2">
        <v>0.13443760870965599</v>
      </c>
      <c r="D1189" s="139">
        <v>1.3172125546201099E-7</v>
      </c>
      <c r="E1189" s="139">
        <v>1.5869994379402401E-5</v>
      </c>
      <c r="F1189" s="2" t="s">
        <v>15</v>
      </c>
      <c r="G1189" s="138" t="s">
        <v>165</v>
      </c>
    </row>
    <row r="1190" spans="1:7" ht="15" x14ac:dyDescent="0.25">
      <c r="A1190" s="141" t="s">
        <v>4473</v>
      </c>
      <c r="B1190" s="140" t="s">
        <v>4472</v>
      </c>
      <c r="C1190" s="2">
        <v>3.77134259360212E-2</v>
      </c>
      <c r="D1190" s="139">
        <v>6.0112153652127698E-4</v>
      </c>
      <c r="E1190" s="2">
        <v>1.7136804939297399E-2</v>
      </c>
      <c r="F1190" s="2" t="s">
        <v>15</v>
      </c>
      <c r="G1190" s="138" t="s">
        <v>163</v>
      </c>
    </row>
    <row r="1191" spans="1:7" ht="15" x14ac:dyDescent="0.25">
      <c r="A1191" s="141" t="s">
        <v>4469</v>
      </c>
      <c r="B1191" s="140" t="s">
        <v>4471</v>
      </c>
      <c r="C1191" s="2">
        <v>-0.115711854792966</v>
      </c>
      <c r="D1191" s="139">
        <v>2.31200744972929E-4</v>
      </c>
      <c r="E1191" s="2">
        <v>1.2228411871138999E-2</v>
      </c>
      <c r="F1191" s="2" t="s">
        <v>67</v>
      </c>
      <c r="G1191" s="138" t="s">
        <v>164</v>
      </c>
    </row>
    <row r="1192" spans="1:7" ht="15" x14ac:dyDescent="0.25">
      <c r="A1192" s="141" t="s">
        <v>4469</v>
      </c>
      <c r="B1192" s="140" t="s">
        <v>4470</v>
      </c>
      <c r="C1192" s="2">
        <v>-0.28121790373327499</v>
      </c>
      <c r="D1192" s="139">
        <v>3.3287298400546602E-14</v>
      </c>
      <c r="E1192" s="139">
        <v>9.3691217519646099E-12</v>
      </c>
      <c r="F1192" s="2" t="s">
        <v>15</v>
      </c>
      <c r="G1192" s="138" t="s">
        <v>163</v>
      </c>
    </row>
    <row r="1193" spans="1:7" ht="15" x14ac:dyDescent="0.25">
      <c r="A1193" s="141" t="s">
        <v>4469</v>
      </c>
      <c r="B1193" s="140" t="s">
        <v>4468</v>
      </c>
      <c r="C1193" s="2">
        <v>-0.205201149132547</v>
      </c>
      <c r="D1193" s="139">
        <v>1.58079354002006E-11</v>
      </c>
      <c r="E1193" s="139">
        <v>3.1586909697377899E-9</v>
      </c>
      <c r="F1193" s="2" t="s">
        <v>15</v>
      </c>
      <c r="G1193" s="138" t="s">
        <v>163</v>
      </c>
    </row>
    <row r="1194" spans="1:7" ht="15" x14ac:dyDescent="0.25">
      <c r="A1194" s="141" t="s">
        <v>4469</v>
      </c>
      <c r="B1194" s="140" t="s">
        <v>4471</v>
      </c>
      <c r="C1194" s="2">
        <v>0.170276142416596</v>
      </c>
      <c r="D1194" s="139">
        <v>4.12364241494338E-8</v>
      </c>
      <c r="E1194" s="139">
        <v>4.7761267191839797E-6</v>
      </c>
      <c r="F1194" s="2" t="s">
        <v>67</v>
      </c>
      <c r="G1194" s="138" t="s">
        <v>163</v>
      </c>
    </row>
    <row r="1195" spans="1:7" ht="15" x14ac:dyDescent="0.25">
      <c r="A1195" s="141" t="s">
        <v>4469</v>
      </c>
      <c r="B1195" s="140" t="s">
        <v>4470</v>
      </c>
      <c r="C1195" s="2">
        <v>-0.240909050741415</v>
      </c>
      <c r="D1195" s="139">
        <v>6.6076143970733603E-11</v>
      </c>
      <c r="E1195" s="139">
        <v>1.35585150108696E-8</v>
      </c>
      <c r="F1195" s="2" t="s">
        <v>15</v>
      </c>
      <c r="G1195" s="138" t="s">
        <v>165</v>
      </c>
    </row>
    <row r="1196" spans="1:7" ht="15" x14ac:dyDescent="0.25">
      <c r="A1196" s="141" t="s">
        <v>4469</v>
      </c>
      <c r="B1196" s="140" t="s">
        <v>4468</v>
      </c>
      <c r="C1196" s="2">
        <v>-0.15467402581940001</v>
      </c>
      <c r="D1196" s="139">
        <v>3.70226366672851E-7</v>
      </c>
      <c r="E1196" s="139">
        <v>3.8587283812152499E-5</v>
      </c>
      <c r="F1196" s="2" t="s">
        <v>15</v>
      </c>
      <c r="G1196" s="138" t="s">
        <v>165</v>
      </c>
    </row>
    <row r="1197" spans="1:7" ht="15" x14ac:dyDescent="0.25">
      <c r="A1197" s="141" t="s">
        <v>4467</v>
      </c>
      <c r="B1197" s="140" t="s">
        <v>4466</v>
      </c>
      <c r="C1197" s="2">
        <v>0.16810374703688799</v>
      </c>
      <c r="D1197" s="139">
        <v>8.2469016726440802E-5</v>
      </c>
      <c r="E1197" s="2">
        <v>4.0868843855093699E-3</v>
      </c>
      <c r="F1197" s="2" t="s">
        <v>15</v>
      </c>
      <c r="G1197" s="138" t="s">
        <v>165</v>
      </c>
    </row>
    <row r="1198" spans="1:7" ht="15" x14ac:dyDescent="0.25">
      <c r="A1198" s="141" t="s">
        <v>4464</v>
      </c>
      <c r="B1198" s="140" t="s">
        <v>4465</v>
      </c>
      <c r="C1198" s="2">
        <v>0.54952890247007902</v>
      </c>
      <c r="D1198" s="139">
        <v>1.1604295025386E-12</v>
      </c>
      <c r="E1198" s="139">
        <v>2.6185691946939997E-10</v>
      </c>
      <c r="F1198" s="2" t="s">
        <v>67</v>
      </c>
      <c r="G1198" s="138" t="s">
        <v>163</v>
      </c>
    </row>
    <row r="1199" spans="1:7" ht="15" x14ac:dyDescent="0.25">
      <c r="A1199" s="141" t="s">
        <v>4464</v>
      </c>
      <c r="B1199" s="140" t="s">
        <v>4465</v>
      </c>
      <c r="C1199" s="2">
        <v>0.49211263452749499</v>
      </c>
      <c r="D1199" s="139">
        <v>1.9910755618536602E-8</v>
      </c>
      <c r="E1199" s="139">
        <v>2.9053110906714699E-6</v>
      </c>
      <c r="F1199" s="2" t="s">
        <v>67</v>
      </c>
      <c r="G1199" s="138" t="s">
        <v>165</v>
      </c>
    </row>
    <row r="1200" spans="1:7" ht="15" x14ac:dyDescent="0.25">
      <c r="A1200" s="141" t="s">
        <v>4464</v>
      </c>
      <c r="B1200" s="140" t="s">
        <v>4463</v>
      </c>
      <c r="C1200" s="2">
        <v>0.161598401598401</v>
      </c>
      <c r="D1200" s="139">
        <v>2.5859079925309898E-4</v>
      </c>
      <c r="E1200" s="2">
        <v>1.04170051263537E-2</v>
      </c>
      <c r="F1200" s="2" t="s">
        <v>15</v>
      </c>
      <c r="G1200" s="138" t="s">
        <v>165</v>
      </c>
    </row>
    <row r="1201" spans="1:7" ht="15" x14ac:dyDescent="0.25">
      <c r="A1201" s="141" t="s">
        <v>4461</v>
      </c>
      <c r="B1201" s="140" t="s">
        <v>4462</v>
      </c>
      <c r="C1201" s="2">
        <v>-5.7186565769805603E-2</v>
      </c>
      <c r="D1201" s="139">
        <v>3.1539073510101098E-6</v>
      </c>
      <c r="E1201" s="139">
        <v>3.9643244138131502E-4</v>
      </c>
      <c r="F1201" s="2" t="s">
        <v>15</v>
      </c>
      <c r="G1201" s="138" t="s">
        <v>164</v>
      </c>
    </row>
    <row r="1202" spans="1:7" ht="15" x14ac:dyDescent="0.25">
      <c r="A1202" s="141" t="s">
        <v>4461</v>
      </c>
      <c r="B1202" s="140" t="s">
        <v>4460</v>
      </c>
      <c r="C1202" s="2">
        <v>-4.4334975369458102E-2</v>
      </c>
      <c r="D1202" s="139">
        <v>1.17385724051598E-7</v>
      </c>
      <c r="E1202" s="139">
        <v>1.2002690284275899E-5</v>
      </c>
      <c r="F1202" s="2" t="s">
        <v>67</v>
      </c>
      <c r="G1202" s="138" t="s">
        <v>163</v>
      </c>
    </row>
    <row r="1203" spans="1:7" ht="15" x14ac:dyDescent="0.25">
      <c r="A1203" s="141" t="s">
        <v>4461</v>
      </c>
      <c r="B1203" s="140" t="s">
        <v>4462</v>
      </c>
      <c r="C1203" s="2">
        <v>-5.9790732436472302E-2</v>
      </c>
      <c r="D1203" s="139">
        <v>1.28178901025394E-10</v>
      </c>
      <c r="E1203" s="139">
        <v>2.47545502605293E-8</v>
      </c>
      <c r="F1203" s="2" t="s">
        <v>15</v>
      </c>
      <c r="G1203" s="138" t="s">
        <v>165</v>
      </c>
    </row>
    <row r="1204" spans="1:7" ht="15" x14ac:dyDescent="0.25">
      <c r="A1204" s="141" t="s">
        <v>4461</v>
      </c>
      <c r="B1204" s="140" t="s">
        <v>4460</v>
      </c>
      <c r="C1204" s="2">
        <v>-4.2899408284023603E-2</v>
      </c>
      <c r="D1204" s="139">
        <v>4.5699182058132999E-8</v>
      </c>
      <c r="E1204" s="139">
        <v>6.12392355488196E-6</v>
      </c>
      <c r="F1204" s="2" t="s">
        <v>67</v>
      </c>
      <c r="G1204" s="138" t="s">
        <v>165</v>
      </c>
    </row>
    <row r="1205" spans="1:7" ht="15" x14ac:dyDescent="0.25">
      <c r="A1205" s="141" t="s">
        <v>4459</v>
      </c>
      <c r="B1205" s="140" t="s">
        <v>4458</v>
      </c>
      <c r="C1205" s="2">
        <v>0.61184210526315796</v>
      </c>
      <c r="D1205" s="139">
        <v>9.5774621801828798E-4</v>
      </c>
      <c r="E1205" s="2">
        <v>2.7402183459967599E-2</v>
      </c>
      <c r="F1205" s="2" t="s">
        <v>15</v>
      </c>
      <c r="G1205" s="138" t="s">
        <v>165</v>
      </c>
    </row>
    <row r="1206" spans="1:7" ht="15" x14ac:dyDescent="0.25">
      <c r="A1206" s="141" t="s">
        <v>4457</v>
      </c>
      <c r="B1206" s="140" t="s">
        <v>2834</v>
      </c>
      <c r="C1206" s="2">
        <v>0.15544631120797001</v>
      </c>
      <c r="D1206" s="139">
        <v>1.6184327205965101E-7</v>
      </c>
      <c r="E1206" s="139">
        <v>1.5978706075640601E-5</v>
      </c>
      <c r="F1206" s="2" t="s">
        <v>15</v>
      </c>
      <c r="G1206" s="138" t="s">
        <v>163</v>
      </c>
    </row>
    <row r="1207" spans="1:7" ht="15" x14ac:dyDescent="0.25">
      <c r="A1207" s="141" t="s">
        <v>4457</v>
      </c>
      <c r="B1207" s="140" t="s">
        <v>2832</v>
      </c>
      <c r="C1207" s="2">
        <v>0.13789422856997599</v>
      </c>
      <c r="D1207" s="139">
        <v>6.7697309859302902E-6</v>
      </c>
      <c r="E1207" s="139">
        <v>4.34324701685567E-4</v>
      </c>
      <c r="F1207" s="2" t="s">
        <v>15</v>
      </c>
      <c r="G1207" s="138" t="s">
        <v>163</v>
      </c>
    </row>
    <row r="1208" spans="1:7" ht="15" x14ac:dyDescent="0.25">
      <c r="A1208" s="141" t="s">
        <v>4457</v>
      </c>
      <c r="B1208" s="140" t="s">
        <v>2834</v>
      </c>
      <c r="C1208" s="2">
        <v>0.15116294901177699</v>
      </c>
      <c r="D1208" s="139">
        <v>5.1186695393137403E-7</v>
      </c>
      <c r="E1208" s="139">
        <v>5.0542050921081003E-5</v>
      </c>
      <c r="F1208" s="2" t="s">
        <v>15</v>
      </c>
      <c r="G1208" s="138" t="s">
        <v>165</v>
      </c>
    </row>
    <row r="1209" spans="1:7" ht="15" x14ac:dyDescent="0.25">
      <c r="A1209" s="141" t="s">
        <v>4456</v>
      </c>
      <c r="B1209" s="140" t="s">
        <v>4455</v>
      </c>
      <c r="C1209" s="2">
        <v>0.13157894736842099</v>
      </c>
      <c r="D1209" s="139">
        <v>4.6282307878527701E-5</v>
      </c>
      <c r="E1209" s="2">
        <v>3.5418216726218E-3</v>
      </c>
      <c r="F1209" s="2" t="s">
        <v>66</v>
      </c>
      <c r="G1209" s="138" t="s">
        <v>164</v>
      </c>
    </row>
    <row r="1210" spans="1:7" ht="15" x14ac:dyDescent="0.25">
      <c r="A1210" s="141" t="s">
        <v>4454</v>
      </c>
      <c r="B1210" s="140" t="s">
        <v>4453</v>
      </c>
      <c r="C1210" s="2">
        <v>-0.220436280137772</v>
      </c>
      <c r="D1210" s="2">
        <v>2.0350075979512399E-3</v>
      </c>
      <c r="E1210" s="2">
        <v>4.67208246390068E-2</v>
      </c>
      <c r="F1210" s="2" t="s">
        <v>15</v>
      </c>
      <c r="G1210" s="138" t="s">
        <v>165</v>
      </c>
    </row>
    <row r="1211" spans="1:7" ht="15" x14ac:dyDescent="0.25">
      <c r="A1211" s="141" t="s">
        <v>4452</v>
      </c>
      <c r="B1211" s="140" t="s">
        <v>4451</v>
      </c>
      <c r="C1211" s="2">
        <v>0.227424749163879</v>
      </c>
      <c r="D1211" s="2">
        <v>1.25078916946114E-3</v>
      </c>
      <c r="E1211" s="2">
        <v>3.2983913188651598E-2</v>
      </c>
      <c r="F1211" s="2" t="s">
        <v>15</v>
      </c>
      <c r="G1211" s="138" t="s">
        <v>165</v>
      </c>
    </row>
    <row r="1212" spans="1:7" ht="15" x14ac:dyDescent="0.25">
      <c r="A1212" s="141" t="s">
        <v>4450</v>
      </c>
      <c r="B1212" s="140" t="s">
        <v>4449</v>
      </c>
      <c r="C1212" s="2">
        <v>3.2303370786516801E-2</v>
      </c>
      <c r="D1212" s="139">
        <v>2.6771585055698602E-5</v>
      </c>
      <c r="E1212" s="139">
        <v>1.3802868327407001E-3</v>
      </c>
      <c r="F1212" s="2" t="s">
        <v>67</v>
      </c>
      <c r="G1212" s="138" t="s">
        <v>163</v>
      </c>
    </row>
    <row r="1213" spans="1:7" ht="15" x14ac:dyDescent="0.25">
      <c r="A1213" s="141" t="s">
        <v>4450</v>
      </c>
      <c r="B1213" s="140" t="s">
        <v>4449</v>
      </c>
      <c r="C1213" s="2">
        <v>3.2303370786516801E-2</v>
      </c>
      <c r="D1213" s="139">
        <v>1.24872855592105E-5</v>
      </c>
      <c r="E1213" s="139">
        <v>8.15867052767821E-4</v>
      </c>
      <c r="F1213" s="2" t="s">
        <v>67</v>
      </c>
      <c r="G1213" s="138" t="s">
        <v>165</v>
      </c>
    </row>
    <row r="1214" spans="1:7" ht="15" x14ac:dyDescent="0.25">
      <c r="A1214" s="141" t="s">
        <v>4448</v>
      </c>
      <c r="B1214" s="140" t="s">
        <v>4447</v>
      </c>
      <c r="C1214" s="2">
        <v>-2.4963189872560701E-2</v>
      </c>
      <c r="D1214" s="2">
        <v>2.3245623592130999E-3</v>
      </c>
      <c r="E1214" s="2">
        <v>4.5681489725797497E-2</v>
      </c>
      <c r="F1214" s="2" t="s">
        <v>63</v>
      </c>
      <c r="G1214" s="138" t="s">
        <v>163</v>
      </c>
    </row>
    <row r="1215" spans="1:7" ht="15" x14ac:dyDescent="0.25">
      <c r="A1215" s="141" t="s">
        <v>4446</v>
      </c>
      <c r="B1215" s="140" t="s">
        <v>4445</v>
      </c>
      <c r="C1215" s="2">
        <v>0.30039525691699598</v>
      </c>
      <c r="D1215" s="2">
        <v>1.53212973446756E-3</v>
      </c>
      <c r="E1215" s="2">
        <v>4.8399918785826002E-2</v>
      </c>
      <c r="F1215" s="2" t="s">
        <v>15</v>
      </c>
      <c r="G1215" s="138" t="s">
        <v>164</v>
      </c>
    </row>
    <row r="1216" spans="1:7" ht="15" x14ac:dyDescent="0.25">
      <c r="A1216" s="141" t="s">
        <v>4443</v>
      </c>
      <c r="B1216" s="140" t="s">
        <v>4442</v>
      </c>
      <c r="C1216" s="2">
        <v>0.23907177549919001</v>
      </c>
      <c r="D1216" s="139">
        <v>7.4820243405046498E-6</v>
      </c>
      <c r="E1216" s="139">
        <v>8.1114496381496097E-4</v>
      </c>
      <c r="F1216" s="2" t="s">
        <v>67</v>
      </c>
      <c r="G1216" s="138" t="s">
        <v>164</v>
      </c>
    </row>
    <row r="1217" spans="1:7" ht="15" x14ac:dyDescent="0.25">
      <c r="A1217" s="141" t="s">
        <v>4443</v>
      </c>
      <c r="B1217" s="140" t="s">
        <v>4444</v>
      </c>
      <c r="C1217" s="2">
        <v>-0.32085198751865401</v>
      </c>
      <c r="D1217" s="2">
        <v>1.2044562511238099E-3</v>
      </c>
      <c r="E1217" s="2">
        <v>4.1126964826759302E-2</v>
      </c>
      <c r="F1217" s="2" t="s">
        <v>67</v>
      </c>
      <c r="G1217" s="138" t="s">
        <v>164</v>
      </c>
    </row>
    <row r="1218" spans="1:7" ht="15" x14ac:dyDescent="0.25">
      <c r="A1218" s="141" t="s">
        <v>4443</v>
      </c>
      <c r="B1218" s="140" t="s">
        <v>4442</v>
      </c>
      <c r="C1218" s="2">
        <v>0.154256454021762</v>
      </c>
      <c r="D1218" s="139">
        <v>1.15610191918932E-4</v>
      </c>
      <c r="E1218" s="2">
        <v>5.4030279194853597E-3</v>
      </c>
      <c r="F1218" s="2" t="s">
        <v>67</v>
      </c>
      <c r="G1218" s="138" t="s">
        <v>165</v>
      </c>
    </row>
    <row r="1219" spans="1:7" ht="15" x14ac:dyDescent="0.25">
      <c r="A1219" s="141" t="s">
        <v>921</v>
      </c>
      <c r="B1219" s="140" t="s">
        <v>4441</v>
      </c>
      <c r="C1219" s="2">
        <v>-0.68961697413829803</v>
      </c>
      <c r="D1219" s="139">
        <v>2.9650394353765399E-72</v>
      </c>
      <c r="E1219" s="139">
        <v>1.5429472213812401E-68</v>
      </c>
      <c r="F1219" s="2" t="s">
        <v>64</v>
      </c>
      <c r="G1219" s="138" t="s">
        <v>164</v>
      </c>
    </row>
    <row r="1220" spans="1:7" ht="15" x14ac:dyDescent="0.25">
      <c r="A1220" s="141" t="s">
        <v>921</v>
      </c>
      <c r="B1220" s="140" t="s">
        <v>4440</v>
      </c>
      <c r="C1220" s="2">
        <v>0.98499999999999999</v>
      </c>
      <c r="D1220" s="139">
        <v>5.6512409187202197E-27</v>
      </c>
      <c r="E1220" s="139">
        <v>7.3519818732090693E-24</v>
      </c>
      <c r="F1220" s="2" t="s">
        <v>67</v>
      </c>
      <c r="G1220" s="138" t="s">
        <v>164</v>
      </c>
    </row>
    <row r="1221" spans="1:7" ht="15" x14ac:dyDescent="0.25">
      <c r="A1221" s="141" t="s">
        <v>921</v>
      </c>
      <c r="B1221" s="140" t="s">
        <v>4439</v>
      </c>
      <c r="C1221" s="2">
        <v>-6.7384183434721606E-2</v>
      </c>
      <c r="D1221" s="139">
        <v>1.1158757834838E-4</v>
      </c>
      <c r="E1221" s="2">
        <v>7.0642267665364999E-3</v>
      </c>
      <c r="F1221" s="2" t="s">
        <v>64</v>
      </c>
      <c r="G1221" s="138" t="s">
        <v>164</v>
      </c>
    </row>
    <row r="1222" spans="1:7" ht="15" x14ac:dyDescent="0.25">
      <c r="A1222" s="141" t="s">
        <v>921</v>
      </c>
      <c r="B1222" s="140" t="s">
        <v>922</v>
      </c>
      <c r="C1222" s="2">
        <v>1</v>
      </c>
      <c r="D1222" s="139">
        <v>7.6378800150391801E-37</v>
      </c>
      <c r="E1222" s="139">
        <v>1.05225866986139E-33</v>
      </c>
      <c r="F1222" s="2" t="s">
        <v>65</v>
      </c>
      <c r="G1222" s="138" t="s">
        <v>163</v>
      </c>
    </row>
    <row r="1223" spans="1:7" ht="15" x14ac:dyDescent="0.25">
      <c r="A1223" s="141" t="s">
        <v>4438</v>
      </c>
      <c r="B1223" s="140" t="s">
        <v>4437</v>
      </c>
      <c r="C1223" s="2">
        <v>-0.114843815778395</v>
      </c>
      <c r="D1223" s="2">
        <v>1.3350453977203399E-3</v>
      </c>
      <c r="E1223" s="2">
        <v>3.11499437994808E-2</v>
      </c>
      <c r="F1223" s="2" t="s">
        <v>15</v>
      </c>
      <c r="G1223" s="138" t="s">
        <v>163</v>
      </c>
    </row>
    <row r="1224" spans="1:7" ht="15" x14ac:dyDescent="0.25">
      <c r="A1224" s="141" t="s">
        <v>4436</v>
      </c>
      <c r="B1224" s="140" t="s">
        <v>4435</v>
      </c>
      <c r="C1224" s="2">
        <v>0.195093642838301</v>
      </c>
      <c r="D1224" s="139">
        <v>1.8866864498991899E-8</v>
      </c>
      <c r="E1224" s="139">
        <v>2.3185870663174298E-6</v>
      </c>
      <c r="F1224" s="2" t="s">
        <v>15</v>
      </c>
      <c r="G1224" s="138" t="s">
        <v>163</v>
      </c>
    </row>
    <row r="1225" spans="1:7" ht="15" x14ac:dyDescent="0.25">
      <c r="A1225" s="141" t="s">
        <v>4436</v>
      </c>
      <c r="B1225" s="140" t="s">
        <v>4435</v>
      </c>
      <c r="C1225" s="2">
        <v>0.15539447550013299</v>
      </c>
      <c r="D1225" s="139">
        <v>6.1632083610145997E-5</v>
      </c>
      <c r="E1225" s="2">
        <v>3.1865485748434701E-3</v>
      </c>
      <c r="F1225" s="2" t="s">
        <v>15</v>
      </c>
      <c r="G1225" s="138" t="s">
        <v>165</v>
      </c>
    </row>
    <row r="1226" spans="1:7" ht="15" x14ac:dyDescent="0.25">
      <c r="A1226" s="141" t="s">
        <v>4434</v>
      </c>
      <c r="B1226" s="140" t="s">
        <v>4433</v>
      </c>
      <c r="C1226" s="2">
        <v>-5.5555555555555497E-2</v>
      </c>
      <c r="D1226" s="2">
        <v>2.0308848096328999E-3</v>
      </c>
      <c r="E1226" s="2">
        <v>4.1825681177774097E-2</v>
      </c>
      <c r="F1226" s="2" t="s">
        <v>66</v>
      </c>
      <c r="G1226" s="138" t="s">
        <v>163</v>
      </c>
    </row>
    <row r="1227" spans="1:7" ht="15" x14ac:dyDescent="0.25">
      <c r="A1227" s="141" t="s">
        <v>4432</v>
      </c>
      <c r="B1227" s="140" t="s">
        <v>4431</v>
      </c>
      <c r="C1227" s="2">
        <v>-8.4033613445378103E-2</v>
      </c>
      <c r="D1227" s="2">
        <v>1.37545347176538E-3</v>
      </c>
      <c r="E1227" s="2">
        <v>4.47349048523294E-2</v>
      </c>
      <c r="F1227" s="2" t="s">
        <v>65</v>
      </c>
      <c r="G1227" s="138" t="s">
        <v>164</v>
      </c>
    </row>
    <row r="1228" spans="1:7" ht="15" x14ac:dyDescent="0.25">
      <c r="A1228" s="141" t="s">
        <v>4432</v>
      </c>
      <c r="B1228" s="140" t="s">
        <v>4431</v>
      </c>
      <c r="C1228" s="2">
        <v>8.4033613445378103E-2</v>
      </c>
      <c r="D1228" s="139">
        <v>1.74242244930023E-4</v>
      </c>
      <c r="E1228" s="2">
        <v>6.4420409650964398E-3</v>
      </c>
      <c r="F1228" s="2" t="s">
        <v>65</v>
      </c>
      <c r="G1228" s="138" t="s">
        <v>163</v>
      </c>
    </row>
    <row r="1229" spans="1:7" ht="15" x14ac:dyDescent="0.25">
      <c r="A1229" s="141" t="s">
        <v>4430</v>
      </c>
      <c r="B1229" s="140" t="s">
        <v>1913</v>
      </c>
      <c r="C1229" s="2">
        <v>0.38566856330014199</v>
      </c>
      <c r="D1229" s="139">
        <v>5.7950560839909096E-19</v>
      </c>
      <c r="E1229" s="139">
        <v>3.23844995842598E-16</v>
      </c>
      <c r="F1229" s="2" t="s">
        <v>15</v>
      </c>
      <c r="G1229" s="138" t="s">
        <v>165</v>
      </c>
    </row>
    <row r="1230" spans="1:7" ht="15" x14ac:dyDescent="0.25">
      <c r="A1230" s="141" t="s">
        <v>4430</v>
      </c>
      <c r="B1230" s="140" t="s">
        <v>1911</v>
      </c>
      <c r="C1230" s="2">
        <v>-0.248581483875601</v>
      </c>
      <c r="D1230" s="139">
        <v>2.3910283608738701E-8</v>
      </c>
      <c r="E1230" s="139">
        <v>3.3946140485595798E-6</v>
      </c>
      <c r="F1230" s="2" t="s">
        <v>65</v>
      </c>
      <c r="G1230" s="138" t="s">
        <v>165</v>
      </c>
    </row>
    <row r="1231" spans="1:7" ht="15" x14ac:dyDescent="0.25">
      <c r="A1231" s="141" t="s">
        <v>4429</v>
      </c>
      <c r="B1231" s="140" t="s">
        <v>4428</v>
      </c>
      <c r="C1231" s="2">
        <v>-0.23365511189117999</v>
      </c>
      <c r="D1231" s="139">
        <v>1.8905089023345099E-4</v>
      </c>
      <c r="E1231" s="2">
        <v>1.04894640076084E-2</v>
      </c>
      <c r="F1231" s="2" t="s">
        <v>66</v>
      </c>
      <c r="G1231" s="138" t="s">
        <v>164</v>
      </c>
    </row>
    <row r="1232" spans="1:7" ht="15" x14ac:dyDescent="0.25">
      <c r="A1232" s="141" t="s">
        <v>4425</v>
      </c>
      <c r="B1232" s="140" t="s">
        <v>4427</v>
      </c>
      <c r="C1232" s="2">
        <v>0.186242582139238</v>
      </c>
      <c r="D1232" s="139">
        <v>1.14560053997545E-4</v>
      </c>
      <c r="E1232" s="2">
        <v>4.6928387690762796E-3</v>
      </c>
      <c r="F1232" s="2" t="s">
        <v>15</v>
      </c>
      <c r="G1232" s="138" t="s">
        <v>163</v>
      </c>
    </row>
    <row r="1233" spans="1:7" ht="15" x14ac:dyDescent="0.25">
      <c r="A1233" s="141" t="s">
        <v>4425</v>
      </c>
      <c r="B1233" s="140" t="s">
        <v>4426</v>
      </c>
      <c r="C1233" s="2">
        <v>0.187045159594565</v>
      </c>
      <c r="D1233" s="139">
        <v>1.01054375437024E-5</v>
      </c>
      <c r="E1233" s="139">
        <v>6.8056235150088201E-4</v>
      </c>
      <c r="F1233" s="2" t="s">
        <v>15</v>
      </c>
      <c r="G1233" s="138" t="s">
        <v>165</v>
      </c>
    </row>
    <row r="1234" spans="1:7" ht="15" x14ac:dyDescent="0.25">
      <c r="A1234" s="141" t="s">
        <v>4425</v>
      </c>
      <c r="B1234" s="140" t="s">
        <v>4424</v>
      </c>
      <c r="C1234" s="2">
        <v>0.20115027646129499</v>
      </c>
      <c r="D1234" s="139">
        <v>2.3468466521420602E-5</v>
      </c>
      <c r="E1234" s="2">
        <v>1.3882866513178201E-3</v>
      </c>
      <c r="F1234" s="2" t="s">
        <v>15</v>
      </c>
      <c r="G1234" s="138" t="s">
        <v>165</v>
      </c>
    </row>
    <row r="1235" spans="1:7" ht="15" x14ac:dyDescent="0.25">
      <c r="A1235" s="141" t="s">
        <v>4422</v>
      </c>
      <c r="B1235" s="140" t="s">
        <v>4423</v>
      </c>
      <c r="C1235" s="2">
        <v>2.3161377650774501E-2</v>
      </c>
      <c r="D1235" s="139">
        <v>5.2594019061498899E-5</v>
      </c>
      <c r="E1235" s="2">
        <v>2.7794404640850501E-3</v>
      </c>
      <c r="F1235" s="2" t="s">
        <v>67</v>
      </c>
      <c r="G1235" s="138" t="s">
        <v>165</v>
      </c>
    </row>
    <row r="1236" spans="1:7" ht="15" x14ac:dyDescent="0.25">
      <c r="A1236" s="141" t="s">
        <v>4422</v>
      </c>
      <c r="B1236" s="140" t="s">
        <v>4421</v>
      </c>
      <c r="C1236" s="2">
        <v>4.83668341708543E-2</v>
      </c>
      <c r="D1236" s="2">
        <v>1.2935572618234801E-3</v>
      </c>
      <c r="E1236" s="2">
        <v>3.3907466548696502E-2</v>
      </c>
      <c r="F1236" s="2" t="s">
        <v>67</v>
      </c>
      <c r="G1236" s="138" t="s">
        <v>165</v>
      </c>
    </row>
    <row r="1237" spans="1:7" ht="15" x14ac:dyDescent="0.25">
      <c r="A1237" s="141" t="s">
        <v>4419</v>
      </c>
      <c r="B1237" s="140" t="s">
        <v>4418</v>
      </c>
      <c r="C1237" s="2">
        <v>-0.26</v>
      </c>
      <c r="D1237" s="139">
        <v>2.11803192252017E-5</v>
      </c>
      <c r="E1237" s="2">
        <v>1.83696908640175E-3</v>
      </c>
      <c r="F1237" s="2" t="s">
        <v>15</v>
      </c>
      <c r="G1237" s="138" t="s">
        <v>164</v>
      </c>
    </row>
    <row r="1238" spans="1:7" ht="15" x14ac:dyDescent="0.25">
      <c r="A1238" s="141" t="s">
        <v>4419</v>
      </c>
      <c r="B1238" s="140" t="s">
        <v>4420</v>
      </c>
      <c r="C1238" s="2">
        <v>0.101495726495726</v>
      </c>
      <c r="D1238" s="2">
        <v>1.6053857668852001E-3</v>
      </c>
      <c r="E1238" s="2">
        <v>4.9868693806808098E-2</v>
      </c>
      <c r="F1238" s="2" t="s">
        <v>66</v>
      </c>
      <c r="G1238" s="138" t="s">
        <v>164</v>
      </c>
    </row>
    <row r="1239" spans="1:7" ht="15" x14ac:dyDescent="0.25">
      <c r="A1239" s="141" t="s">
        <v>4419</v>
      </c>
      <c r="B1239" s="140" t="s">
        <v>4418</v>
      </c>
      <c r="C1239" s="2">
        <v>0.16394088669950699</v>
      </c>
      <c r="D1239" s="2">
        <v>2.55799759607598E-3</v>
      </c>
      <c r="E1239" s="2">
        <v>4.9053586135446803E-2</v>
      </c>
      <c r="F1239" s="2" t="s">
        <v>15</v>
      </c>
      <c r="G1239" s="138" t="s">
        <v>163</v>
      </c>
    </row>
    <row r="1240" spans="1:7" ht="15" x14ac:dyDescent="0.25">
      <c r="A1240" s="141" t="s">
        <v>4417</v>
      </c>
      <c r="B1240" s="140" t="s">
        <v>4416</v>
      </c>
      <c r="C1240" s="2">
        <v>0.23749999999999999</v>
      </c>
      <c r="D1240" s="2">
        <v>1.5332887872168499E-3</v>
      </c>
      <c r="E1240" s="2">
        <v>3.4464127905833197E-2</v>
      </c>
      <c r="F1240" s="2" t="s">
        <v>15</v>
      </c>
      <c r="G1240" s="138" t="s">
        <v>163</v>
      </c>
    </row>
    <row r="1241" spans="1:7" ht="15" x14ac:dyDescent="0.25">
      <c r="A1241" s="141" t="s">
        <v>4414</v>
      </c>
      <c r="B1241" s="140" t="s">
        <v>4415</v>
      </c>
      <c r="C1241" s="2">
        <v>-0.235897435897435</v>
      </c>
      <c r="D1241" s="139">
        <v>8.4526573855473801E-6</v>
      </c>
      <c r="E1241" s="139">
        <v>8.8325177716689599E-4</v>
      </c>
      <c r="F1241" s="2" t="s">
        <v>15</v>
      </c>
      <c r="G1241" s="138" t="s">
        <v>164</v>
      </c>
    </row>
    <row r="1242" spans="1:7" ht="15" x14ac:dyDescent="0.25">
      <c r="A1242" s="141" t="s">
        <v>4414</v>
      </c>
      <c r="B1242" s="140" t="s">
        <v>2445</v>
      </c>
      <c r="C1242" s="2">
        <v>0.113642088596207</v>
      </c>
      <c r="D1242" s="2">
        <v>2.3659459726732101E-3</v>
      </c>
      <c r="E1242" s="2">
        <v>4.61316961805424E-2</v>
      </c>
      <c r="F1242" s="2" t="s">
        <v>70</v>
      </c>
      <c r="G1242" s="138" t="s">
        <v>163</v>
      </c>
    </row>
    <row r="1243" spans="1:7" ht="15" x14ac:dyDescent="0.25">
      <c r="A1243" s="141" t="s">
        <v>4413</v>
      </c>
      <c r="B1243" s="140" t="s">
        <v>4412</v>
      </c>
      <c r="C1243" s="2">
        <v>0.44009324009324002</v>
      </c>
      <c r="D1243" s="139">
        <v>3.2216616899151301E-5</v>
      </c>
      <c r="E1243" s="139">
        <v>1.60837501035511E-3</v>
      </c>
      <c r="F1243" s="2" t="s">
        <v>15</v>
      </c>
      <c r="G1243" s="138" t="s">
        <v>163</v>
      </c>
    </row>
    <row r="1244" spans="1:7" ht="15" x14ac:dyDescent="0.25">
      <c r="A1244" s="141" t="s">
        <v>4411</v>
      </c>
      <c r="B1244" s="140" t="s">
        <v>4410</v>
      </c>
      <c r="C1244" s="2">
        <v>-0.57727272727272705</v>
      </c>
      <c r="D1244" s="139">
        <v>5.2836334659741105E-4</v>
      </c>
      <c r="E1244" s="2">
        <v>1.56544117160935E-2</v>
      </c>
      <c r="F1244" s="2" t="s">
        <v>15</v>
      </c>
      <c r="G1244" s="138" t="s">
        <v>163</v>
      </c>
    </row>
    <row r="1245" spans="1:7" ht="15" x14ac:dyDescent="0.25">
      <c r="A1245" s="141" t="s">
        <v>4411</v>
      </c>
      <c r="B1245" s="140" t="s">
        <v>4410</v>
      </c>
      <c r="C1245" s="2">
        <v>-0.692105263157894</v>
      </c>
      <c r="D1245" s="139">
        <v>3.2568647159775498E-6</v>
      </c>
      <c r="E1245" s="139">
        <v>2.5688153683228298E-4</v>
      </c>
      <c r="F1245" s="2" t="s">
        <v>15</v>
      </c>
      <c r="G1245" s="138" t="s">
        <v>165</v>
      </c>
    </row>
    <row r="1246" spans="1:7" ht="15" x14ac:dyDescent="0.25">
      <c r="A1246" s="141" t="s">
        <v>4409</v>
      </c>
      <c r="B1246" s="140" t="s">
        <v>4408</v>
      </c>
      <c r="C1246" s="2">
        <v>0.64102564102564097</v>
      </c>
      <c r="D1246" s="139">
        <v>3.04059214011186E-6</v>
      </c>
      <c r="E1246" s="139">
        <v>3.8404449948335197E-4</v>
      </c>
      <c r="F1246" s="2" t="s">
        <v>15</v>
      </c>
      <c r="G1246" s="138" t="s">
        <v>164</v>
      </c>
    </row>
    <row r="1247" spans="1:7" ht="15" x14ac:dyDescent="0.25">
      <c r="A1247" s="141" t="s">
        <v>4409</v>
      </c>
      <c r="B1247" s="140" t="s">
        <v>4408</v>
      </c>
      <c r="C1247" s="2">
        <v>-0.64102564102564097</v>
      </c>
      <c r="D1247" s="139">
        <v>7.1020484834000402E-4</v>
      </c>
      <c r="E1247" s="2">
        <v>1.9385111689413901E-2</v>
      </c>
      <c r="F1247" s="2" t="s">
        <v>15</v>
      </c>
      <c r="G1247" s="138" t="s">
        <v>163</v>
      </c>
    </row>
    <row r="1248" spans="1:7" ht="15" x14ac:dyDescent="0.25">
      <c r="A1248" s="141" t="s">
        <v>4407</v>
      </c>
      <c r="B1248" s="140" t="s">
        <v>4406</v>
      </c>
      <c r="C1248" s="2">
        <v>-0.20797271153650301</v>
      </c>
      <c r="D1248" s="139">
        <v>1.24028775195459E-4</v>
      </c>
      <c r="E1248" s="2">
        <v>5.7051064457245802E-3</v>
      </c>
      <c r="F1248" s="2" t="s">
        <v>66</v>
      </c>
      <c r="G1248" s="138" t="s">
        <v>165</v>
      </c>
    </row>
    <row r="1249" spans="1:7" ht="15" x14ac:dyDescent="0.25">
      <c r="A1249" s="141" t="s">
        <v>4405</v>
      </c>
      <c r="B1249" s="140" t="s">
        <v>4404</v>
      </c>
      <c r="C1249" s="2">
        <v>0.22419928825622701</v>
      </c>
      <c r="D1249" s="139">
        <v>2.2265861199459501E-4</v>
      </c>
      <c r="E1249" s="139">
        <v>7.8548676921435592E-3</v>
      </c>
      <c r="F1249" s="2" t="s">
        <v>65</v>
      </c>
      <c r="G1249" s="138" t="s">
        <v>163</v>
      </c>
    </row>
    <row r="1250" spans="1:7" ht="15" x14ac:dyDescent="0.25">
      <c r="A1250" s="141" t="s">
        <v>4403</v>
      </c>
      <c r="B1250" s="140" t="s">
        <v>4402</v>
      </c>
      <c r="C1250" s="2">
        <v>0.53636363636363604</v>
      </c>
      <c r="D1250" s="2">
        <v>1.1376620073112599E-3</v>
      </c>
      <c r="E1250" s="2">
        <v>3.07098588098976E-2</v>
      </c>
      <c r="F1250" s="2" t="s">
        <v>64</v>
      </c>
      <c r="G1250" s="138" t="s">
        <v>165</v>
      </c>
    </row>
    <row r="1251" spans="1:7" ht="15" x14ac:dyDescent="0.25">
      <c r="A1251" s="141" t="s">
        <v>4401</v>
      </c>
      <c r="B1251" s="140" t="s">
        <v>4400</v>
      </c>
      <c r="C1251" s="2">
        <v>0.22285588944943999</v>
      </c>
      <c r="D1251" s="139">
        <v>3.9017162091505302E-4</v>
      </c>
      <c r="E1251" s="2">
        <v>1.2364567008562199E-2</v>
      </c>
      <c r="F1251" s="2" t="s">
        <v>66</v>
      </c>
      <c r="G1251" s="138" t="s">
        <v>163</v>
      </c>
    </row>
    <row r="1252" spans="1:7" ht="15" x14ac:dyDescent="0.25">
      <c r="A1252" s="141" t="s">
        <v>1183</v>
      </c>
      <c r="B1252" s="140" t="s">
        <v>4399</v>
      </c>
      <c r="C1252" s="2">
        <v>-0.19272666331489799</v>
      </c>
      <c r="D1252" s="2">
        <v>1.76941430764608E-3</v>
      </c>
      <c r="E1252" s="2">
        <v>4.2057617004818401E-2</v>
      </c>
      <c r="F1252" s="2" t="s">
        <v>15</v>
      </c>
      <c r="G1252" s="138" t="s">
        <v>165</v>
      </c>
    </row>
    <row r="1253" spans="1:7" ht="15" x14ac:dyDescent="0.25">
      <c r="A1253" s="141" t="s">
        <v>4398</v>
      </c>
      <c r="B1253" s="140" t="s">
        <v>4397</v>
      </c>
      <c r="C1253" s="2">
        <v>0.188405797101449</v>
      </c>
      <c r="D1253" s="139">
        <v>1.2554723086557099E-4</v>
      </c>
      <c r="E1253" s="2">
        <v>5.76485667602136E-3</v>
      </c>
      <c r="F1253" s="2" t="s">
        <v>66</v>
      </c>
      <c r="G1253" s="138" t="s">
        <v>165</v>
      </c>
    </row>
    <row r="1254" spans="1:7" ht="15" x14ac:dyDescent="0.25">
      <c r="A1254" s="141" t="s">
        <v>4396</v>
      </c>
      <c r="B1254" s="140" t="s">
        <v>4395</v>
      </c>
      <c r="C1254" s="2">
        <v>-0.16584836181663601</v>
      </c>
      <c r="D1254" s="2">
        <v>1.08559504028213E-3</v>
      </c>
      <c r="E1254" s="2">
        <v>3.7912607012810101E-2</v>
      </c>
      <c r="F1254" s="2" t="s">
        <v>65</v>
      </c>
      <c r="G1254" s="138" t="s">
        <v>164</v>
      </c>
    </row>
    <row r="1255" spans="1:7" ht="15" x14ac:dyDescent="0.25">
      <c r="A1255" s="141" t="s">
        <v>4396</v>
      </c>
      <c r="B1255" s="140" t="s">
        <v>4395</v>
      </c>
      <c r="C1255" s="2">
        <v>0.15798319327731</v>
      </c>
      <c r="D1255" s="2">
        <v>1.37700783896932E-3</v>
      </c>
      <c r="E1255" s="2">
        <v>3.1897838223770798E-2</v>
      </c>
      <c r="F1255" s="2" t="s">
        <v>65</v>
      </c>
      <c r="G1255" s="138" t="s">
        <v>163</v>
      </c>
    </row>
    <row r="1256" spans="1:7" ht="15" x14ac:dyDescent="0.25">
      <c r="A1256" s="141" t="s">
        <v>4394</v>
      </c>
      <c r="B1256" s="140" t="s">
        <v>4393</v>
      </c>
      <c r="C1256" s="2">
        <v>0.135661635661635</v>
      </c>
      <c r="D1256" s="2">
        <v>2.11159606015902E-3</v>
      </c>
      <c r="E1256" s="2">
        <v>4.2947271539022898E-2</v>
      </c>
      <c r="F1256" s="2" t="s">
        <v>15</v>
      </c>
      <c r="G1256" s="138" t="s">
        <v>163</v>
      </c>
    </row>
    <row r="1257" spans="1:7" ht="15" x14ac:dyDescent="0.25">
      <c r="A1257" s="141" t="s">
        <v>4391</v>
      </c>
      <c r="B1257" s="140" t="s">
        <v>4392</v>
      </c>
      <c r="C1257" s="2">
        <v>-0.246153846153846</v>
      </c>
      <c r="D1257" s="139">
        <v>2.61804903220118E-5</v>
      </c>
      <c r="E1257" s="139">
        <v>1.3570307221167899E-3</v>
      </c>
      <c r="F1257" s="2" t="s">
        <v>15</v>
      </c>
      <c r="G1257" s="138" t="s">
        <v>163</v>
      </c>
    </row>
    <row r="1258" spans="1:7" ht="15" x14ac:dyDescent="0.25">
      <c r="A1258" s="141" t="s">
        <v>4391</v>
      </c>
      <c r="B1258" s="140" t="s">
        <v>4390</v>
      </c>
      <c r="C1258" s="2">
        <v>-0.64935064935064901</v>
      </c>
      <c r="D1258" s="139">
        <v>4.3730946628974399E-7</v>
      </c>
      <c r="E1258" s="139">
        <v>4.4347232170270802E-5</v>
      </c>
      <c r="F1258" s="2" t="s">
        <v>15</v>
      </c>
      <c r="G1258" s="138" t="s">
        <v>165</v>
      </c>
    </row>
    <row r="1259" spans="1:7" ht="15" x14ac:dyDescent="0.25">
      <c r="A1259" s="141" t="s">
        <v>4389</v>
      </c>
      <c r="B1259" s="140" t="s">
        <v>4388</v>
      </c>
      <c r="C1259" s="2">
        <v>0.24453217325774501</v>
      </c>
      <c r="D1259" s="139">
        <v>2.2605644997230499E-6</v>
      </c>
      <c r="E1259" s="139">
        <v>1.6621498973244599E-4</v>
      </c>
      <c r="F1259" s="2" t="s">
        <v>15</v>
      </c>
      <c r="G1259" s="138" t="s">
        <v>163</v>
      </c>
    </row>
    <row r="1260" spans="1:7" ht="15" x14ac:dyDescent="0.25">
      <c r="A1260" s="141" t="s">
        <v>4384</v>
      </c>
      <c r="B1260" s="140" t="s">
        <v>4387</v>
      </c>
      <c r="C1260" s="2">
        <v>-0.19230769230769201</v>
      </c>
      <c r="D1260" s="139">
        <v>1.64972047859182E-4</v>
      </c>
      <c r="E1260" s="2">
        <v>6.1955643109927704E-3</v>
      </c>
      <c r="F1260" s="2" t="s">
        <v>67</v>
      </c>
      <c r="G1260" s="138" t="s">
        <v>163</v>
      </c>
    </row>
    <row r="1261" spans="1:7" ht="15" x14ac:dyDescent="0.25">
      <c r="A1261" s="141" t="s">
        <v>4384</v>
      </c>
      <c r="B1261" s="140" t="s">
        <v>4385</v>
      </c>
      <c r="C1261" s="2">
        <v>-7.2697442515965202E-2</v>
      </c>
      <c r="D1261" s="139">
        <v>5.8918941585603597E-4</v>
      </c>
      <c r="E1261" s="2">
        <v>1.6883962912496601E-2</v>
      </c>
      <c r="F1261" s="2" t="s">
        <v>15</v>
      </c>
      <c r="G1261" s="138" t="s">
        <v>163</v>
      </c>
    </row>
    <row r="1262" spans="1:7" ht="15" x14ac:dyDescent="0.25">
      <c r="A1262" s="141" t="s">
        <v>4384</v>
      </c>
      <c r="B1262" s="140" t="s">
        <v>4383</v>
      </c>
      <c r="C1262" s="2">
        <v>-0.21117519826964601</v>
      </c>
      <c r="D1262" s="2">
        <v>1.3457049308199999E-3</v>
      </c>
      <c r="E1262" s="2">
        <v>3.1339121235893497E-2</v>
      </c>
      <c r="F1262" s="2" t="s">
        <v>70</v>
      </c>
      <c r="G1262" s="138" t="s">
        <v>163</v>
      </c>
    </row>
    <row r="1263" spans="1:7" ht="15" x14ac:dyDescent="0.25">
      <c r="A1263" s="141" t="s">
        <v>4384</v>
      </c>
      <c r="B1263" s="140" t="s">
        <v>4386</v>
      </c>
      <c r="C1263" s="2">
        <v>4.2168674698795101E-2</v>
      </c>
      <c r="D1263" s="2">
        <v>1.3685434936854899E-3</v>
      </c>
      <c r="E1263" s="2">
        <v>3.1814382318571498E-2</v>
      </c>
      <c r="F1263" s="2" t="s">
        <v>67</v>
      </c>
      <c r="G1263" s="138" t="s">
        <v>163</v>
      </c>
    </row>
    <row r="1264" spans="1:7" ht="15" x14ac:dyDescent="0.25">
      <c r="A1264" s="141" t="s">
        <v>4384</v>
      </c>
      <c r="B1264" s="140" t="s">
        <v>4385</v>
      </c>
      <c r="C1264" s="2">
        <v>-8.7535564830648394E-2</v>
      </c>
      <c r="D1264" s="139">
        <v>3.16741954430073E-5</v>
      </c>
      <c r="E1264" s="2">
        <v>1.8124678503498601E-3</v>
      </c>
      <c r="F1264" s="2" t="s">
        <v>15</v>
      </c>
      <c r="G1264" s="138" t="s">
        <v>165</v>
      </c>
    </row>
    <row r="1265" spans="1:7" ht="15" x14ac:dyDescent="0.25">
      <c r="A1265" s="141" t="s">
        <v>4384</v>
      </c>
      <c r="B1265" s="140" t="s">
        <v>4383</v>
      </c>
      <c r="C1265" s="2">
        <v>-0.19600266489007301</v>
      </c>
      <c r="D1265" s="2">
        <v>2.1944626110945802E-3</v>
      </c>
      <c r="E1265" s="2">
        <v>4.9360290691920203E-2</v>
      </c>
      <c r="F1265" s="2" t="s">
        <v>70</v>
      </c>
      <c r="G1265" s="138" t="s">
        <v>165</v>
      </c>
    </row>
    <row r="1266" spans="1:7" ht="15" x14ac:dyDescent="0.25">
      <c r="A1266" s="141" t="s">
        <v>4382</v>
      </c>
      <c r="B1266" s="140" t="s">
        <v>4381</v>
      </c>
      <c r="C1266" s="2">
        <v>-7.0748237018042302E-3</v>
      </c>
      <c r="D1266" s="139">
        <v>5.8388246581276095E-4</v>
      </c>
      <c r="E1266" s="2">
        <v>2.4662399152568501E-2</v>
      </c>
      <c r="F1266" s="2" t="s">
        <v>65</v>
      </c>
      <c r="G1266" s="138" t="s">
        <v>164</v>
      </c>
    </row>
    <row r="1267" spans="1:7" ht="15" x14ac:dyDescent="0.25">
      <c r="A1267" s="141" t="s">
        <v>4380</v>
      </c>
      <c r="B1267" s="140" t="s">
        <v>4379</v>
      </c>
      <c r="C1267" s="2">
        <v>-0.23289665211062499</v>
      </c>
      <c r="D1267" s="139">
        <v>7.5121713316745199E-4</v>
      </c>
      <c r="E1267" s="2">
        <v>2.30499042086952E-2</v>
      </c>
      <c r="F1267" s="2" t="s">
        <v>67</v>
      </c>
      <c r="G1267" s="138" t="s">
        <v>165</v>
      </c>
    </row>
    <row r="1268" spans="1:7" ht="15" x14ac:dyDescent="0.25">
      <c r="A1268" s="141" t="s">
        <v>4378</v>
      </c>
      <c r="B1268" s="140" t="s">
        <v>4304</v>
      </c>
      <c r="C1268" s="2">
        <v>3.6497740533614903E-2</v>
      </c>
      <c r="D1268" s="2">
        <v>1.20791094965664E-3</v>
      </c>
      <c r="E1268" s="2">
        <v>4.1147208918196898E-2</v>
      </c>
      <c r="F1268" s="2" t="s">
        <v>67</v>
      </c>
      <c r="G1268" s="138" t="s">
        <v>164</v>
      </c>
    </row>
    <row r="1269" spans="1:7" ht="15" x14ac:dyDescent="0.25">
      <c r="A1269" s="141" t="s">
        <v>1116</v>
      </c>
      <c r="B1269" s="140" t="s">
        <v>4377</v>
      </c>
      <c r="C1269" s="2">
        <v>0.72689075630252098</v>
      </c>
      <c r="D1269" s="139">
        <v>4.9166913060218502E-4</v>
      </c>
      <c r="E1269" s="2">
        <v>1.4840546911424101E-2</v>
      </c>
      <c r="F1269" s="2" t="s">
        <v>15</v>
      </c>
      <c r="G1269" s="138" t="s">
        <v>163</v>
      </c>
    </row>
    <row r="1270" spans="1:7" ht="15" x14ac:dyDescent="0.25">
      <c r="A1270" s="141" t="s">
        <v>4375</v>
      </c>
      <c r="B1270" s="140" t="s">
        <v>4376</v>
      </c>
      <c r="C1270" s="2">
        <v>0.33272193690388802</v>
      </c>
      <c r="D1270" s="139">
        <v>2.8185372876245998E-4</v>
      </c>
      <c r="E1270" s="2">
        <v>9.3865180713564606E-3</v>
      </c>
      <c r="F1270" s="2" t="s">
        <v>15</v>
      </c>
      <c r="G1270" s="138" t="s">
        <v>163</v>
      </c>
    </row>
    <row r="1271" spans="1:7" ht="15" x14ac:dyDescent="0.25">
      <c r="A1271" s="141" t="s">
        <v>4375</v>
      </c>
      <c r="B1271" s="140" t="s">
        <v>4374</v>
      </c>
      <c r="C1271" s="2">
        <v>0.199494949494949</v>
      </c>
      <c r="D1271" s="139">
        <v>5.0310887169179096E-4</v>
      </c>
      <c r="E1271" s="2">
        <v>1.5050717514747699E-2</v>
      </c>
      <c r="F1271" s="2" t="s">
        <v>66</v>
      </c>
      <c r="G1271" s="138" t="s">
        <v>163</v>
      </c>
    </row>
    <row r="1272" spans="1:7" ht="15" x14ac:dyDescent="0.25">
      <c r="A1272" s="141" t="s">
        <v>4373</v>
      </c>
      <c r="B1272" s="140" t="s">
        <v>4372</v>
      </c>
      <c r="C1272" s="2">
        <v>6.3221936723393199E-3</v>
      </c>
      <c r="D1272" s="139">
        <v>4.3146291374835001E-4</v>
      </c>
      <c r="E1272" s="2">
        <v>1.9643663283304299E-2</v>
      </c>
      <c r="F1272" s="2" t="s">
        <v>63</v>
      </c>
      <c r="G1272" s="138" t="s">
        <v>164</v>
      </c>
    </row>
    <row r="1273" spans="1:7" ht="15" x14ac:dyDescent="0.25">
      <c r="A1273" s="141" t="s">
        <v>4371</v>
      </c>
      <c r="B1273" s="140" t="s">
        <v>4370</v>
      </c>
      <c r="C1273" s="2">
        <v>0.83410138248847898</v>
      </c>
      <c r="D1273" s="139">
        <v>3.40476396376519E-22</v>
      </c>
      <c r="E1273" s="139">
        <v>2.3533190923234902E-19</v>
      </c>
      <c r="F1273" s="2" t="s">
        <v>15</v>
      </c>
      <c r="G1273" s="138" t="s">
        <v>165</v>
      </c>
    </row>
    <row r="1274" spans="1:7" ht="15" x14ac:dyDescent="0.25">
      <c r="A1274" s="141" t="s">
        <v>4369</v>
      </c>
      <c r="B1274" s="140" t="s">
        <v>4368</v>
      </c>
      <c r="C1274" s="2">
        <v>-0.26236559139784899</v>
      </c>
      <c r="D1274" s="139">
        <v>5.9625127708850395E-4</v>
      </c>
      <c r="E1274" s="2">
        <v>1.93578983840909E-2</v>
      </c>
      <c r="F1274" s="2" t="s">
        <v>67</v>
      </c>
      <c r="G1274" s="138" t="s">
        <v>165</v>
      </c>
    </row>
    <row r="1275" spans="1:7" ht="15" x14ac:dyDescent="0.25">
      <c r="A1275" s="141" t="s">
        <v>4367</v>
      </c>
      <c r="B1275" s="140" t="s">
        <v>4366</v>
      </c>
      <c r="C1275" s="2">
        <v>-0.121254804742766</v>
      </c>
      <c r="D1275" s="2">
        <v>2.0524983718275599E-3</v>
      </c>
      <c r="E1275" s="2">
        <v>4.6938473310270699E-2</v>
      </c>
      <c r="F1275" s="2" t="s">
        <v>67</v>
      </c>
      <c r="G1275" s="138" t="s">
        <v>165</v>
      </c>
    </row>
    <row r="1276" spans="1:7" ht="15" x14ac:dyDescent="0.25">
      <c r="A1276" s="141" t="s">
        <v>4365</v>
      </c>
      <c r="B1276" s="140" t="s">
        <v>4364</v>
      </c>
      <c r="C1276" s="2">
        <v>-5.58677052739113E-2</v>
      </c>
      <c r="D1276" s="2">
        <v>1.3454238182040901E-3</v>
      </c>
      <c r="E1276" s="2">
        <v>3.4837942265734001E-2</v>
      </c>
      <c r="F1276" s="2" t="s">
        <v>66</v>
      </c>
      <c r="G1276" s="138" t="s">
        <v>165</v>
      </c>
    </row>
    <row r="1277" spans="1:7" ht="15" x14ac:dyDescent="0.25">
      <c r="A1277" s="141" t="s">
        <v>4361</v>
      </c>
      <c r="B1277" s="140" t="s">
        <v>4363</v>
      </c>
      <c r="C1277" s="2">
        <v>0.42780580075662</v>
      </c>
      <c r="D1277" s="139">
        <v>9.4943473779624808E-10</v>
      </c>
      <c r="E1277" s="139">
        <v>2.7756564542382601E-7</v>
      </c>
      <c r="F1277" s="2" t="s">
        <v>64</v>
      </c>
      <c r="G1277" s="138" t="s">
        <v>164</v>
      </c>
    </row>
    <row r="1278" spans="1:7" ht="15" x14ac:dyDescent="0.25">
      <c r="A1278" s="141" t="s">
        <v>4361</v>
      </c>
      <c r="B1278" s="140" t="s">
        <v>4360</v>
      </c>
      <c r="C1278" s="2">
        <v>-0.20353982300884901</v>
      </c>
      <c r="D1278" s="139">
        <v>8.2078512437656404E-4</v>
      </c>
      <c r="E1278" s="2">
        <v>2.1335522756386199E-2</v>
      </c>
      <c r="F1278" s="2" t="s">
        <v>64</v>
      </c>
      <c r="G1278" s="138" t="s">
        <v>163</v>
      </c>
    </row>
    <row r="1279" spans="1:7" ht="15" x14ac:dyDescent="0.25">
      <c r="A1279" s="141" t="s">
        <v>4361</v>
      </c>
      <c r="B1279" s="140" t="s">
        <v>4363</v>
      </c>
      <c r="C1279" s="2">
        <v>0.42780580075662</v>
      </c>
      <c r="D1279" s="139">
        <v>1.1288193399237E-10</v>
      </c>
      <c r="E1279" s="139">
        <v>2.21257014649971E-8</v>
      </c>
      <c r="F1279" s="2" t="s">
        <v>64</v>
      </c>
      <c r="G1279" s="138" t="s">
        <v>165</v>
      </c>
    </row>
    <row r="1280" spans="1:7" ht="15" x14ac:dyDescent="0.25">
      <c r="A1280" s="141" t="s">
        <v>4361</v>
      </c>
      <c r="B1280" s="140" t="s">
        <v>4362</v>
      </c>
      <c r="C1280" s="2">
        <v>-5.4178039182056298E-2</v>
      </c>
      <c r="D1280" s="2">
        <v>1.02588124054948E-3</v>
      </c>
      <c r="E1280" s="2">
        <v>2.8731321452783499E-2</v>
      </c>
      <c r="F1280" s="2" t="s">
        <v>70</v>
      </c>
      <c r="G1280" s="138" t="s">
        <v>165</v>
      </c>
    </row>
    <row r="1281" spans="1:7" ht="15" x14ac:dyDescent="0.25">
      <c r="A1281" s="141" t="s">
        <v>4361</v>
      </c>
      <c r="B1281" s="140" t="s">
        <v>4360</v>
      </c>
      <c r="C1281" s="2">
        <v>-0.21384371852065001</v>
      </c>
      <c r="D1281" s="2">
        <v>1.8241830372547399E-3</v>
      </c>
      <c r="E1281" s="2">
        <v>4.2932049707433598E-2</v>
      </c>
      <c r="F1281" s="2" t="s">
        <v>64</v>
      </c>
      <c r="G1281" s="138" t="s">
        <v>165</v>
      </c>
    </row>
    <row r="1282" spans="1:7" ht="15" x14ac:dyDescent="0.25">
      <c r="A1282" s="141" t="s">
        <v>4359</v>
      </c>
      <c r="B1282" s="140" t="s">
        <v>4358</v>
      </c>
      <c r="C1282" s="2">
        <v>2.63767482517481E-2</v>
      </c>
      <c r="D1282" s="139">
        <v>9.2684285137203005E-4</v>
      </c>
      <c r="E1282" s="2">
        <v>2.35315601139808E-2</v>
      </c>
      <c r="F1282" s="2" t="s">
        <v>70</v>
      </c>
      <c r="G1282" s="138" t="s">
        <v>163</v>
      </c>
    </row>
    <row r="1283" spans="1:7" ht="15" x14ac:dyDescent="0.25">
      <c r="A1283" s="141" t="s">
        <v>4357</v>
      </c>
      <c r="B1283" s="140" t="s">
        <v>4356</v>
      </c>
      <c r="C1283" s="2">
        <v>8.5180376051858103E-2</v>
      </c>
      <c r="D1283" s="139">
        <v>4.37738868963315E-4</v>
      </c>
      <c r="E1283" s="2">
        <v>1.5476883944508401E-2</v>
      </c>
      <c r="F1283" s="2" t="s">
        <v>15</v>
      </c>
      <c r="G1283" s="138" t="s">
        <v>165</v>
      </c>
    </row>
    <row r="1284" spans="1:7" ht="15" x14ac:dyDescent="0.25">
      <c r="A1284" s="141" t="s">
        <v>4355</v>
      </c>
      <c r="B1284" s="140" t="s">
        <v>4354</v>
      </c>
      <c r="C1284" s="2">
        <v>-0.21148459383753501</v>
      </c>
      <c r="D1284" s="139">
        <v>9.1434405030931895E-5</v>
      </c>
      <c r="E1284" s="2">
        <v>3.8853684839118101E-3</v>
      </c>
      <c r="F1284" s="2" t="s">
        <v>64</v>
      </c>
      <c r="G1284" s="138" t="s">
        <v>163</v>
      </c>
    </row>
    <row r="1285" spans="1:7" ht="15" x14ac:dyDescent="0.25">
      <c r="A1285" s="141" t="s">
        <v>4353</v>
      </c>
      <c r="B1285" s="140" t="s">
        <v>4352</v>
      </c>
      <c r="C1285" s="2">
        <v>-0.39211269297771301</v>
      </c>
      <c r="D1285" s="139">
        <v>2.6104000755970501E-4</v>
      </c>
      <c r="E1285" s="139">
        <v>8.8740042050426699E-3</v>
      </c>
      <c r="F1285" s="2" t="s">
        <v>67</v>
      </c>
      <c r="G1285" s="138" t="s">
        <v>163</v>
      </c>
    </row>
    <row r="1286" spans="1:7" ht="15" x14ac:dyDescent="0.25">
      <c r="A1286" s="141" t="s">
        <v>4353</v>
      </c>
      <c r="B1286" s="140" t="s">
        <v>4352</v>
      </c>
      <c r="C1286" s="2">
        <v>-0.37662153205188897</v>
      </c>
      <c r="D1286" s="139">
        <v>1.51624984361145E-4</v>
      </c>
      <c r="E1286" s="2">
        <v>6.7728405004175004E-3</v>
      </c>
      <c r="F1286" s="2" t="s">
        <v>67</v>
      </c>
      <c r="G1286" s="138" t="s">
        <v>165</v>
      </c>
    </row>
    <row r="1287" spans="1:7" ht="15" x14ac:dyDescent="0.25">
      <c r="A1287" s="141" t="s">
        <v>4348</v>
      </c>
      <c r="B1287" s="140" t="s">
        <v>4351</v>
      </c>
      <c r="C1287" s="2">
        <v>0.47244094488188898</v>
      </c>
      <c r="D1287" s="139">
        <v>3.3009712753932503E-17</v>
      </c>
      <c r="E1287" s="139">
        <v>1.41649547712612E-14</v>
      </c>
      <c r="F1287" s="2" t="s">
        <v>15</v>
      </c>
      <c r="G1287" s="138" t="s">
        <v>163</v>
      </c>
    </row>
    <row r="1288" spans="1:7" ht="15" x14ac:dyDescent="0.25">
      <c r="A1288" s="141" t="s">
        <v>4348</v>
      </c>
      <c r="B1288" s="140" t="s">
        <v>4350</v>
      </c>
      <c r="C1288" s="2">
        <v>0.483870967741935</v>
      </c>
      <c r="D1288" s="139">
        <v>1.70519487328613E-8</v>
      </c>
      <c r="E1288" s="139">
        <v>2.1254848096732299E-6</v>
      </c>
      <c r="F1288" s="2" t="s">
        <v>63</v>
      </c>
      <c r="G1288" s="138" t="s">
        <v>163</v>
      </c>
    </row>
    <row r="1289" spans="1:7" ht="15" x14ac:dyDescent="0.25">
      <c r="A1289" s="141" t="s">
        <v>4348</v>
      </c>
      <c r="B1289" s="140" t="s">
        <v>4349</v>
      </c>
      <c r="C1289" s="2">
        <v>-0.97530864197530798</v>
      </c>
      <c r="D1289" s="139">
        <v>4.1561793926334098E-17</v>
      </c>
      <c r="E1289" s="139">
        <v>1.9847645772275701E-14</v>
      </c>
      <c r="F1289" s="2" t="s">
        <v>15</v>
      </c>
      <c r="G1289" s="138" t="s">
        <v>165</v>
      </c>
    </row>
    <row r="1290" spans="1:7" ht="15" x14ac:dyDescent="0.25">
      <c r="A1290" s="141" t="s">
        <v>4348</v>
      </c>
      <c r="B1290" s="140" t="s">
        <v>4347</v>
      </c>
      <c r="C1290" s="2">
        <v>0.90804597701149403</v>
      </c>
      <c r="D1290" s="139">
        <v>4.7591366608180698E-14</v>
      </c>
      <c r="E1290" s="139">
        <v>1.52437468776081E-11</v>
      </c>
      <c r="F1290" s="2" t="s">
        <v>65</v>
      </c>
      <c r="G1290" s="138" t="s">
        <v>165</v>
      </c>
    </row>
    <row r="1291" spans="1:7" ht="15" x14ac:dyDescent="0.25">
      <c r="A1291" s="141" t="s">
        <v>915</v>
      </c>
      <c r="B1291" s="140" t="s">
        <v>4346</v>
      </c>
      <c r="C1291" s="2">
        <v>0.30075039494470701</v>
      </c>
      <c r="D1291" s="139">
        <v>7.9806260021072895E-17</v>
      </c>
      <c r="E1291" s="139">
        <v>4.2377124071189697E-14</v>
      </c>
      <c r="F1291" s="2" t="s">
        <v>15</v>
      </c>
      <c r="G1291" s="138" t="s">
        <v>164</v>
      </c>
    </row>
    <row r="1292" spans="1:7" ht="15" x14ac:dyDescent="0.25">
      <c r="A1292" s="141" t="s">
        <v>915</v>
      </c>
      <c r="B1292" s="140" t="s">
        <v>4345</v>
      </c>
      <c r="C1292" s="2">
        <v>0.61628029669462103</v>
      </c>
      <c r="D1292" s="139">
        <v>1.5653230293970601E-14</v>
      </c>
      <c r="E1292" s="139">
        <v>7.0220930865314101E-12</v>
      </c>
      <c r="F1292" s="2" t="s">
        <v>15</v>
      </c>
      <c r="G1292" s="138" t="s">
        <v>164</v>
      </c>
    </row>
    <row r="1293" spans="1:7" ht="15" x14ac:dyDescent="0.25">
      <c r="A1293" s="141" t="s">
        <v>915</v>
      </c>
      <c r="B1293" s="140" t="s">
        <v>4332</v>
      </c>
      <c r="C1293" s="2">
        <v>0.49321546371048097</v>
      </c>
      <c r="D1293" s="139">
        <v>3.5325304778108699E-14</v>
      </c>
      <c r="E1293" s="139">
        <v>1.5578459407145899E-11</v>
      </c>
      <c r="F1293" s="2" t="s">
        <v>64</v>
      </c>
      <c r="G1293" s="138" t="s">
        <v>164</v>
      </c>
    </row>
    <row r="1294" spans="1:7" ht="15" x14ac:dyDescent="0.25">
      <c r="A1294" s="141" t="s">
        <v>915</v>
      </c>
      <c r="B1294" s="140" t="s">
        <v>4344</v>
      </c>
      <c r="C1294" s="2">
        <v>-0.35087719298245601</v>
      </c>
      <c r="D1294" s="139">
        <v>8.1363283155504098E-8</v>
      </c>
      <c r="E1294" s="139">
        <v>1.6669222554512199E-5</v>
      </c>
      <c r="F1294" s="2" t="s">
        <v>64</v>
      </c>
      <c r="G1294" s="138" t="s">
        <v>164</v>
      </c>
    </row>
    <row r="1295" spans="1:7" ht="15" x14ac:dyDescent="0.25">
      <c r="A1295" s="141" t="s">
        <v>915</v>
      </c>
      <c r="B1295" s="140" t="s">
        <v>4337</v>
      </c>
      <c r="C1295" s="2">
        <v>0.27837715922164502</v>
      </c>
      <c r="D1295" s="139">
        <v>3.55364966564887E-7</v>
      </c>
      <c r="E1295" s="139">
        <v>6.37671797589779E-5</v>
      </c>
      <c r="F1295" s="2" t="s">
        <v>15</v>
      </c>
      <c r="G1295" s="138" t="s">
        <v>164</v>
      </c>
    </row>
    <row r="1296" spans="1:7" ht="15" x14ac:dyDescent="0.25">
      <c r="A1296" s="141" t="s">
        <v>915</v>
      </c>
      <c r="B1296" s="140" t="s">
        <v>4343</v>
      </c>
      <c r="C1296" s="2">
        <v>0.43320836116751099</v>
      </c>
      <c r="D1296" s="139">
        <v>4.6301830670254498E-7</v>
      </c>
      <c r="E1296" s="139">
        <v>7.9783267033732005E-5</v>
      </c>
      <c r="F1296" s="2" t="s">
        <v>63</v>
      </c>
      <c r="G1296" s="138" t="s">
        <v>164</v>
      </c>
    </row>
    <row r="1297" spans="1:7" ht="15" x14ac:dyDescent="0.25">
      <c r="A1297" s="141" t="s">
        <v>915</v>
      </c>
      <c r="B1297" s="140" t="s">
        <v>1002</v>
      </c>
      <c r="C1297" s="2">
        <v>0.24193751487139101</v>
      </c>
      <c r="D1297" s="139">
        <v>6.1330099397697005E-7</v>
      </c>
      <c r="E1297" s="139">
        <v>9.9734241014292404E-5</v>
      </c>
      <c r="F1297" s="2" t="s">
        <v>15</v>
      </c>
      <c r="G1297" s="138" t="s">
        <v>164</v>
      </c>
    </row>
    <row r="1298" spans="1:7" ht="15" x14ac:dyDescent="0.25">
      <c r="A1298" s="141" t="s">
        <v>915</v>
      </c>
      <c r="B1298" s="140" t="s">
        <v>4342</v>
      </c>
      <c r="C1298" s="2">
        <v>-0.87825278810408902</v>
      </c>
      <c r="D1298" s="139">
        <v>7.6238228800265896E-7</v>
      </c>
      <c r="E1298" s="139">
        <v>1.20220756069946E-4</v>
      </c>
      <c r="F1298" s="2" t="s">
        <v>64</v>
      </c>
      <c r="G1298" s="138" t="s">
        <v>164</v>
      </c>
    </row>
    <row r="1299" spans="1:7" ht="15" x14ac:dyDescent="0.25">
      <c r="A1299" s="141" t="s">
        <v>915</v>
      </c>
      <c r="B1299" s="140" t="s">
        <v>4341</v>
      </c>
      <c r="C1299" s="2">
        <v>-0.19898082159827599</v>
      </c>
      <c r="D1299" s="139">
        <v>1.1708660157073201E-6</v>
      </c>
      <c r="E1299" s="139">
        <v>1.74084359215365E-4</v>
      </c>
      <c r="F1299" s="2" t="s">
        <v>64</v>
      </c>
      <c r="G1299" s="138" t="s">
        <v>164</v>
      </c>
    </row>
    <row r="1300" spans="1:7" ht="15" x14ac:dyDescent="0.25">
      <c r="A1300" s="141" t="s">
        <v>915</v>
      </c>
      <c r="B1300" s="140" t="s">
        <v>4323</v>
      </c>
      <c r="C1300" s="2">
        <v>-0.32228588566784599</v>
      </c>
      <c r="D1300" s="139">
        <v>1.3240035264277599E-5</v>
      </c>
      <c r="E1300" s="2">
        <v>1.2758980649675499E-3</v>
      </c>
      <c r="F1300" s="2" t="s">
        <v>65</v>
      </c>
      <c r="G1300" s="138" t="s">
        <v>164</v>
      </c>
    </row>
    <row r="1301" spans="1:7" ht="15" x14ac:dyDescent="0.25">
      <c r="A1301" s="141" t="s">
        <v>915</v>
      </c>
      <c r="B1301" s="140" t="s">
        <v>4340</v>
      </c>
      <c r="C1301" s="2">
        <v>0.48883508205542098</v>
      </c>
      <c r="D1301" s="139">
        <v>7.6703606277263501E-5</v>
      </c>
      <c r="E1301" s="2">
        <v>5.2658341206546604E-3</v>
      </c>
      <c r="F1301" s="2" t="s">
        <v>64</v>
      </c>
      <c r="G1301" s="138" t="s">
        <v>164</v>
      </c>
    </row>
    <row r="1302" spans="1:7" ht="15" x14ac:dyDescent="0.25">
      <c r="A1302" s="141" t="s">
        <v>915</v>
      </c>
      <c r="B1302" s="140" t="s">
        <v>4321</v>
      </c>
      <c r="C1302" s="2">
        <v>-7.7195910703108703E-2</v>
      </c>
      <c r="D1302" s="139">
        <v>1.1580849656888E-4</v>
      </c>
      <c r="E1302" s="2">
        <v>7.29593528383949E-3</v>
      </c>
      <c r="F1302" s="2" t="s">
        <v>64</v>
      </c>
      <c r="G1302" s="138" t="s">
        <v>164</v>
      </c>
    </row>
    <row r="1303" spans="1:7" ht="15" x14ac:dyDescent="0.25">
      <c r="A1303" s="141" t="s">
        <v>915</v>
      </c>
      <c r="B1303" s="140" t="s">
        <v>4336</v>
      </c>
      <c r="C1303" s="2">
        <v>0.476402503026018</v>
      </c>
      <c r="D1303" s="139">
        <v>1.17829958350565E-4</v>
      </c>
      <c r="E1303" s="2">
        <v>7.4053567302496603E-3</v>
      </c>
      <c r="F1303" s="2" t="s">
        <v>15</v>
      </c>
      <c r="G1303" s="138" t="s">
        <v>164</v>
      </c>
    </row>
    <row r="1304" spans="1:7" ht="15" x14ac:dyDescent="0.25">
      <c r="A1304" s="141" t="s">
        <v>915</v>
      </c>
      <c r="B1304" s="140" t="s">
        <v>919</v>
      </c>
      <c r="C1304" s="2">
        <v>1</v>
      </c>
      <c r="D1304" s="139">
        <v>1.84795045944127E-4</v>
      </c>
      <c r="E1304" s="2">
        <v>1.04073209965806E-2</v>
      </c>
      <c r="F1304" s="2" t="s">
        <v>63</v>
      </c>
      <c r="G1304" s="138" t="s">
        <v>164</v>
      </c>
    </row>
    <row r="1305" spans="1:7" ht="15" x14ac:dyDescent="0.25">
      <c r="A1305" s="141" t="s">
        <v>915</v>
      </c>
      <c r="B1305" s="140" t="s">
        <v>4324</v>
      </c>
      <c r="C1305" s="2">
        <v>4.3033456942473902E-2</v>
      </c>
      <c r="D1305" s="139">
        <v>2.22375079537467E-4</v>
      </c>
      <c r="E1305" s="2">
        <v>1.19544983357135E-2</v>
      </c>
      <c r="F1305" s="2" t="s">
        <v>66</v>
      </c>
      <c r="G1305" s="138" t="s">
        <v>164</v>
      </c>
    </row>
    <row r="1306" spans="1:7" ht="15" x14ac:dyDescent="0.25">
      <c r="A1306" s="141" t="s">
        <v>915</v>
      </c>
      <c r="B1306" s="140" t="s">
        <v>4308</v>
      </c>
      <c r="C1306" s="2">
        <v>0.20148242794414001</v>
      </c>
      <c r="D1306" s="139">
        <v>9.2463803083069301E-4</v>
      </c>
      <c r="E1306" s="2">
        <v>3.4531657176785698E-2</v>
      </c>
      <c r="F1306" s="2" t="s">
        <v>64</v>
      </c>
      <c r="G1306" s="138" t="s">
        <v>164</v>
      </c>
    </row>
    <row r="1307" spans="1:7" ht="15" x14ac:dyDescent="0.25">
      <c r="A1307" s="141" t="s">
        <v>915</v>
      </c>
      <c r="B1307" s="140" t="s">
        <v>4311</v>
      </c>
      <c r="C1307" s="2">
        <v>-0.22948269155970399</v>
      </c>
      <c r="D1307" s="2">
        <v>1.5035329578288101E-3</v>
      </c>
      <c r="E1307" s="2">
        <v>4.80630105871123E-2</v>
      </c>
      <c r="F1307" s="2" t="s">
        <v>15</v>
      </c>
      <c r="G1307" s="138" t="s">
        <v>164</v>
      </c>
    </row>
    <row r="1308" spans="1:7" ht="15" x14ac:dyDescent="0.25">
      <c r="A1308" s="141" t="s">
        <v>915</v>
      </c>
      <c r="B1308" s="140" t="s">
        <v>4339</v>
      </c>
      <c r="C1308" s="2">
        <v>0.207575757575757</v>
      </c>
      <c r="D1308" s="139">
        <v>2.5356183982487499E-12</v>
      </c>
      <c r="E1308" s="139">
        <v>5.5310289327132699E-10</v>
      </c>
      <c r="F1308" s="2" t="s">
        <v>64</v>
      </c>
      <c r="G1308" s="138" t="s">
        <v>163</v>
      </c>
    </row>
    <row r="1309" spans="1:7" ht="15" x14ac:dyDescent="0.25">
      <c r="A1309" s="141" t="s">
        <v>915</v>
      </c>
      <c r="B1309" s="140" t="s">
        <v>4338</v>
      </c>
      <c r="C1309" s="2">
        <v>-0.70588235294117596</v>
      </c>
      <c r="D1309" s="139">
        <v>1.10668200444059E-11</v>
      </c>
      <c r="E1309" s="139">
        <v>2.2456207866850298E-9</v>
      </c>
      <c r="F1309" s="2" t="s">
        <v>65</v>
      </c>
      <c r="G1309" s="138" t="s">
        <v>163</v>
      </c>
    </row>
    <row r="1310" spans="1:7" ht="15" x14ac:dyDescent="0.25">
      <c r="A1310" s="141" t="s">
        <v>915</v>
      </c>
      <c r="B1310" s="140" t="s">
        <v>4337</v>
      </c>
      <c r="C1310" s="2">
        <v>-0.32533036198703702</v>
      </c>
      <c r="D1310" s="139">
        <v>3.1258288765840903E-11</v>
      </c>
      <c r="E1310" s="139">
        <v>5.8864529980910204E-9</v>
      </c>
      <c r="F1310" s="2" t="s">
        <v>15</v>
      </c>
      <c r="G1310" s="138" t="s">
        <v>163</v>
      </c>
    </row>
    <row r="1311" spans="1:7" ht="15" x14ac:dyDescent="0.25">
      <c r="A1311" s="141" t="s">
        <v>915</v>
      </c>
      <c r="B1311" s="140" t="s">
        <v>4336</v>
      </c>
      <c r="C1311" s="2">
        <v>-0.67527282406175104</v>
      </c>
      <c r="D1311" s="139">
        <v>8.6633085467110599E-10</v>
      </c>
      <c r="E1311" s="139">
        <v>1.3418388433059599E-7</v>
      </c>
      <c r="F1311" s="2" t="s">
        <v>15</v>
      </c>
      <c r="G1311" s="138" t="s">
        <v>163</v>
      </c>
    </row>
    <row r="1312" spans="1:7" ht="15" x14ac:dyDescent="0.25">
      <c r="A1312" s="141" t="s">
        <v>915</v>
      </c>
      <c r="B1312" s="140" t="s">
        <v>4335</v>
      </c>
      <c r="C1312" s="2">
        <v>-0.48734855908006303</v>
      </c>
      <c r="D1312" s="139">
        <v>2.4914123503401401E-9</v>
      </c>
      <c r="E1312" s="139">
        <v>3.5443048740491002E-7</v>
      </c>
      <c r="F1312" s="2" t="s">
        <v>15</v>
      </c>
      <c r="G1312" s="138" t="s">
        <v>163</v>
      </c>
    </row>
    <row r="1313" spans="1:7" ht="15" x14ac:dyDescent="0.25">
      <c r="A1313" s="141" t="s">
        <v>915</v>
      </c>
      <c r="B1313" s="140" t="s">
        <v>4334</v>
      </c>
      <c r="C1313" s="2">
        <v>0.90296495956873302</v>
      </c>
      <c r="D1313" s="139">
        <v>3.8014815802854902E-9</v>
      </c>
      <c r="E1313" s="139">
        <v>5.2098210390341903E-7</v>
      </c>
      <c r="F1313" s="2" t="s">
        <v>64</v>
      </c>
      <c r="G1313" s="138" t="s">
        <v>163</v>
      </c>
    </row>
    <row r="1314" spans="1:7" ht="15" x14ac:dyDescent="0.25">
      <c r="A1314" s="141" t="s">
        <v>915</v>
      </c>
      <c r="B1314" s="140" t="s">
        <v>4333</v>
      </c>
      <c r="C1314" s="2">
        <v>0.76271186440677896</v>
      </c>
      <c r="D1314" s="139">
        <v>5.7759412187835398E-9</v>
      </c>
      <c r="E1314" s="139">
        <v>7.7533865304040002E-7</v>
      </c>
      <c r="F1314" s="2" t="s">
        <v>64</v>
      </c>
      <c r="G1314" s="138" t="s">
        <v>163</v>
      </c>
    </row>
    <row r="1315" spans="1:7" ht="15" x14ac:dyDescent="0.25">
      <c r="A1315" s="141" t="s">
        <v>915</v>
      </c>
      <c r="B1315" s="140" t="s">
        <v>4319</v>
      </c>
      <c r="C1315" s="2">
        <v>-0.59753086419752999</v>
      </c>
      <c r="D1315" s="139">
        <v>6.1803460308912602E-9</v>
      </c>
      <c r="E1315" s="139">
        <v>8.25391518901069E-7</v>
      </c>
      <c r="F1315" s="2" t="s">
        <v>63</v>
      </c>
      <c r="G1315" s="138" t="s">
        <v>163</v>
      </c>
    </row>
    <row r="1316" spans="1:7" ht="15" x14ac:dyDescent="0.25">
      <c r="A1316" s="141" t="s">
        <v>915</v>
      </c>
      <c r="B1316" s="140" t="s">
        <v>4332</v>
      </c>
      <c r="C1316" s="2">
        <v>-0.29114089850361102</v>
      </c>
      <c r="D1316" s="139">
        <v>5.11605078833012E-8</v>
      </c>
      <c r="E1316" s="139">
        <v>5.7229805741593601E-6</v>
      </c>
      <c r="F1316" s="2" t="s">
        <v>64</v>
      </c>
      <c r="G1316" s="138" t="s">
        <v>163</v>
      </c>
    </row>
    <row r="1317" spans="1:7" ht="15" x14ac:dyDescent="0.25">
      <c r="A1317" s="141" t="s">
        <v>915</v>
      </c>
      <c r="B1317" s="140" t="s">
        <v>4331</v>
      </c>
      <c r="C1317" s="2">
        <v>0.65964912280701704</v>
      </c>
      <c r="D1317" s="139">
        <v>7.3410054002509498E-8</v>
      </c>
      <c r="E1317" s="139">
        <v>8.0065898898737007E-6</v>
      </c>
      <c r="F1317" s="2" t="s">
        <v>15</v>
      </c>
      <c r="G1317" s="138" t="s">
        <v>163</v>
      </c>
    </row>
    <row r="1318" spans="1:7" ht="15" x14ac:dyDescent="0.25">
      <c r="A1318" s="141" t="s">
        <v>915</v>
      </c>
      <c r="B1318" s="140" t="s">
        <v>4330</v>
      </c>
      <c r="C1318" s="2">
        <v>-0.47313990666843603</v>
      </c>
      <c r="D1318" s="139">
        <v>1.16143643916987E-7</v>
      </c>
      <c r="E1318" s="139">
        <v>1.19288711969053E-5</v>
      </c>
      <c r="F1318" s="2" t="s">
        <v>63</v>
      </c>
      <c r="G1318" s="138" t="s">
        <v>163</v>
      </c>
    </row>
    <row r="1319" spans="1:7" ht="15" x14ac:dyDescent="0.25">
      <c r="A1319" s="141" t="s">
        <v>915</v>
      </c>
      <c r="B1319" s="140" t="s">
        <v>4329</v>
      </c>
      <c r="C1319" s="2">
        <v>0.26235255830140097</v>
      </c>
      <c r="D1319" s="139">
        <v>2.0207951953559301E-7</v>
      </c>
      <c r="E1319" s="139">
        <v>1.9518942816840199E-5</v>
      </c>
      <c r="F1319" s="2" t="s">
        <v>15</v>
      </c>
      <c r="G1319" s="138" t="s">
        <v>163</v>
      </c>
    </row>
    <row r="1320" spans="1:7" ht="15" x14ac:dyDescent="0.25">
      <c r="A1320" s="141" t="s">
        <v>915</v>
      </c>
      <c r="B1320" s="140" t="s">
        <v>4328</v>
      </c>
      <c r="C1320" s="2">
        <v>0.33664163243794398</v>
      </c>
      <c r="D1320" s="139">
        <v>1.89645856817639E-6</v>
      </c>
      <c r="E1320" s="139">
        <v>1.41833427087386E-4</v>
      </c>
      <c r="F1320" s="2" t="s">
        <v>15</v>
      </c>
      <c r="G1320" s="138" t="s">
        <v>163</v>
      </c>
    </row>
    <row r="1321" spans="1:7" ht="15" x14ac:dyDescent="0.25">
      <c r="A1321" s="141" t="s">
        <v>915</v>
      </c>
      <c r="B1321" s="140" t="s">
        <v>4327</v>
      </c>
      <c r="C1321" s="2">
        <v>-0.287292817679558</v>
      </c>
      <c r="D1321" s="139">
        <v>3.4915736327125002E-6</v>
      </c>
      <c r="E1321" s="139">
        <v>2.4307295587734699E-4</v>
      </c>
      <c r="F1321" s="2" t="s">
        <v>64</v>
      </c>
      <c r="G1321" s="138" t="s">
        <v>163</v>
      </c>
    </row>
    <row r="1322" spans="1:7" ht="15" x14ac:dyDescent="0.25">
      <c r="A1322" s="141" t="s">
        <v>915</v>
      </c>
      <c r="B1322" s="140" t="s">
        <v>4321</v>
      </c>
      <c r="C1322" s="2">
        <v>-0.20944288124096999</v>
      </c>
      <c r="D1322" s="139">
        <v>4.8899383659795797E-6</v>
      </c>
      <c r="E1322" s="139">
        <v>3.2904634104853798E-4</v>
      </c>
      <c r="F1322" s="2" t="s">
        <v>15</v>
      </c>
      <c r="G1322" s="138" t="s">
        <v>163</v>
      </c>
    </row>
    <row r="1323" spans="1:7" ht="15" x14ac:dyDescent="0.25">
      <c r="A1323" s="141" t="s">
        <v>915</v>
      </c>
      <c r="B1323" s="140" t="s">
        <v>4326</v>
      </c>
      <c r="C1323" s="2">
        <v>0.41127737003679798</v>
      </c>
      <c r="D1323" s="139">
        <v>5.7030401771641897E-5</v>
      </c>
      <c r="E1323" s="2">
        <v>2.62821795206778E-3</v>
      </c>
      <c r="F1323" s="2" t="s">
        <v>15</v>
      </c>
      <c r="G1323" s="138" t="s">
        <v>163</v>
      </c>
    </row>
    <row r="1324" spans="1:7" ht="15" x14ac:dyDescent="0.25">
      <c r="A1324" s="141" t="s">
        <v>915</v>
      </c>
      <c r="B1324" s="140" t="s">
        <v>4325</v>
      </c>
      <c r="C1324" s="2">
        <v>-0.42432343262243299</v>
      </c>
      <c r="D1324" s="139">
        <v>8.5193289898749194E-5</v>
      </c>
      <c r="E1324" s="2">
        <v>3.6677953230093E-3</v>
      </c>
      <c r="F1324" s="2" t="s">
        <v>65</v>
      </c>
      <c r="G1324" s="138" t="s">
        <v>163</v>
      </c>
    </row>
    <row r="1325" spans="1:7" ht="15" x14ac:dyDescent="0.25">
      <c r="A1325" s="141" t="s">
        <v>915</v>
      </c>
      <c r="B1325" s="140" t="s">
        <v>4318</v>
      </c>
      <c r="C1325" s="2">
        <v>0.11751862453515299</v>
      </c>
      <c r="D1325" s="139">
        <v>9.1011730215384497E-5</v>
      </c>
      <c r="E1325" s="139">
        <v>3.8736960164518701E-3</v>
      </c>
      <c r="F1325" s="2" t="s">
        <v>66</v>
      </c>
      <c r="G1325" s="138" t="s">
        <v>163</v>
      </c>
    </row>
    <row r="1326" spans="1:7" ht="15" x14ac:dyDescent="0.25">
      <c r="A1326" s="141" t="s">
        <v>915</v>
      </c>
      <c r="B1326" s="140" t="s">
        <v>4324</v>
      </c>
      <c r="C1326" s="2">
        <v>-3.5402035076788199E-2</v>
      </c>
      <c r="D1326" s="139">
        <v>2.0559747024349799E-4</v>
      </c>
      <c r="E1326" s="139">
        <v>7.3511775507023903E-3</v>
      </c>
      <c r="F1326" s="2" t="s">
        <v>66</v>
      </c>
      <c r="G1326" s="138" t="s">
        <v>163</v>
      </c>
    </row>
    <row r="1327" spans="1:7" ht="15" x14ac:dyDescent="0.25">
      <c r="A1327" s="141" t="s">
        <v>915</v>
      </c>
      <c r="B1327" s="140" t="s">
        <v>4323</v>
      </c>
      <c r="C1327" s="2">
        <v>0.26425286269671699</v>
      </c>
      <c r="D1327" s="139">
        <v>3.0741457995863401E-4</v>
      </c>
      <c r="E1327" s="2">
        <v>1.01346146662433E-2</v>
      </c>
      <c r="F1327" s="2" t="s">
        <v>65</v>
      </c>
      <c r="G1327" s="138" t="s">
        <v>163</v>
      </c>
    </row>
    <row r="1328" spans="1:7" ht="15" x14ac:dyDescent="0.25">
      <c r="A1328" s="141" t="s">
        <v>915</v>
      </c>
      <c r="B1328" s="140" t="s">
        <v>4310</v>
      </c>
      <c r="C1328" s="2">
        <v>-0.14475763984339299</v>
      </c>
      <c r="D1328" s="139">
        <v>4.5616485800158201E-4</v>
      </c>
      <c r="E1328" s="2">
        <v>1.3965580494794599E-2</v>
      </c>
      <c r="F1328" s="2" t="s">
        <v>66</v>
      </c>
      <c r="G1328" s="138" t="s">
        <v>163</v>
      </c>
    </row>
    <row r="1329" spans="1:7" ht="15" x14ac:dyDescent="0.25">
      <c r="A1329" s="141" t="s">
        <v>915</v>
      </c>
      <c r="B1329" s="140" t="s">
        <v>916</v>
      </c>
      <c r="C1329" s="2">
        <v>-1</v>
      </c>
      <c r="D1329" s="139">
        <v>2.0296166015070499E-16</v>
      </c>
      <c r="E1329" s="139">
        <v>9.0352339048445201E-14</v>
      </c>
      <c r="F1329" s="2" t="s">
        <v>64</v>
      </c>
      <c r="G1329" s="138" t="s">
        <v>165</v>
      </c>
    </row>
    <row r="1330" spans="1:7" ht="15" x14ac:dyDescent="0.25">
      <c r="A1330" s="141" t="s">
        <v>915</v>
      </c>
      <c r="B1330" s="140" t="s">
        <v>4322</v>
      </c>
      <c r="C1330" s="2">
        <v>0.59788980070339903</v>
      </c>
      <c r="D1330" s="139">
        <v>5.9924400086042199E-9</v>
      </c>
      <c r="E1330" s="139">
        <v>9.3685379063089297E-7</v>
      </c>
      <c r="F1330" s="2" t="s">
        <v>64</v>
      </c>
      <c r="G1330" s="138" t="s">
        <v>165</v>
      </c>
    </row>
    <row r="1331" spans="1:7" ht="15" x14ac:dyDescent="0.25">
      <c r="A1331" s="141" t="s">
        <v>915</v>
      </c>
      <c r="B1331" s="140" t="s">
        <v>4321</v>
      </c>
      <c r="C1331" s="2">
        <v>-0.16546992181266901</v>
      </c>
      <c r="D1331" s="139">
        <v>1.5892992822492301E-8</v>
      </c>
      <c r="E1331" s="139">
        <v>2.3583585112020399E-6</v>
      </c>
      <c r="F1331" s="2" t="s">
        <v>64</v>
      </c>
      <c r="G1331" s="138" t="s">
        <v>165</v>
      </c>
    </row>
    <row r="1332" spans="1:7" ht="15" x14ac:dyDescent="0.25">
      <c r="A1332" s="141" t="s">
        <v>915</v>
      </c>
      <c r="B1332" s="140" t="s">
        <v>4320</v>
      </c>
      <c r="C1332" s="2">
        <v>0.54654218631373896</v>
      </c>
      <c r="D1332" s="139">
        <v>2.5285183491380201E-8</v>
      </c>
      <c r="E1332" s="139">
        <v>3.5514189540165899E-6</v>
      </c>
      <c r="F1332" s="2" t="s">
        <v>15</v>
      </c>
      <c r="G1332" s="138" t="s">
        <v>165</v>
      </c>
    </row>
    <row r="1333" spans="1:7" ht="15" x14ac:dyDescent="0.25">
      <c r="A1333" s="141" t="s">
        <v>915</v>
      </c>
      <c r="B1333" s="140" t="s">
        <v>4319</v>
      </c>
      <c r="C1333" s="2">
        <v>-0.59753086419752999</v>
      </c>
      <c r="D1333" s="139">
        <v>4.4211478209986901E-7</v>
      </c>
      <c r="E1333" s="139">
        <v>4.4662095199434802E-5</v>
      </c>
      <c r="F1333" s="2" t="s">
        <v>63</v>
      </c>
      <c r="G1333" s="138" t="s">
        <v>165</v>
      </c>
    </row>
    <row r="1334" spans="1:7" ht="15" x14ac:dyDescent="0.25">
      <c r="A1334" s="141" t="s">
        <v>915</v>
      </c>
      <c r="B1334" s="140" t="s">
        <v>1141</v>
      </c>
      <c r="C1334" s="2">
        <v>-0.25080924298088803</v>
      </c>
      <c r="D1334" s="139">
        <v>5.1711236366367101E-7</v>
      </c>
      <c r="E1334" s="139">
        <v>5.0868749931184699E-5</v>
      </c>
      <c r="F1334" s="2" t="s">
        <v>64</v>
      </c>
      <c r="G1334" s="138" t="s">
        <v>165</v>
      </c>
    </row>
    <row r="1335" spans="1:7" ht="15" x14ac:dyDescent="0.25">
      <c r="A1335" s="141" t="s">
        <v>915</v>
      </c>
      <c r="B1335" s="140" t="s">
        <v>1002</v>
      </c>
      <c r="C1335" s="2">
        <v>0.33811900756186802</v>
      </c>
      <c r="D1335" s="139">
        <v>1.4923348439769101E-5</v>
      </c>
      <c r="E1335" s="139">
        <v>9.6069055581013603E-4</v>
      </c>
      <c r="F1335" s="2" t="s">
        <v>15</v>
      </c>
      <c r="G1335" s="138" t="s">
        <v>165</v>
      </c>
    </row>
    <row r="1336" spans="1:7" ht="15" x14ac:dyDescent="0.25">
      <c r="A1336" s="141" t="s">
        <v>915</v>
      </c>
      <c r="B1336" s="140" t="s">
        <v>4318</v>
      </c>
      <c r="C1336" s="2">
        <v>0.150408366043363</v>
      </c>
      <c r="D1336" s="139">
        <v>1.63796506554605E-5</v>
      </c>
      <c r="E1336" s="2">
        <v>1.0316823128673201E-3</v>
      </c>
      <c r="F1336" s="2" t="s">
        <v>66</v>
      </c>
      <c r="G1336" s="138" t="s">
        <v>165</v>
      </c>
    </row>
    <row r="1337" spans="1:7" ht="15" x14ac:dyDescent="0.25">
      <c r="A1337" s="141" t="s">
        <v>915</v>
      </c>
      <c r="B1337" s="140" t="s">
        <v>4317</v>
      </c>
      <c r="C1337" s="2">
        <v>-0.37382297551789001</v>
      </c>
      <c r="D1337" s="139">
        <v>5.2017755227670298E-5</v>
      </c>
      <c r="E1337" s="2">
        <v>2.7600936182924402E-3</v>
      </c>
      <c r="F1337" s="2" t="s">
        <v>64</v>
      </c>
      <c r="G1337" s="138" t="s">
        <v>165</v>
      </c>
    </row>
    <row r="1338" spans="1:7" ht="15" x14ac:dyDescent="0.25">
      <c r="A1338" s="141" t="s">
        <v>915</v>
      </c>
      <c r="B1338" s="140" t="s">
        <v>4316</v>
      </c>
      <c r="C1338" s="2">
        <v>-0.24043715846994501</v>
      </c>
      <c r="D1338" s="139">
        <v>6.4010574297737599E-5</v>
      </c>
      <c r="E1338" s="2">
        <v>3.28366744908218E-3</v>
      </c>
      <c r="F1338" s="2" t="s">
        <v>65</v>
      </c>
      <c r="G1338" s="138" t="s">
        <v>165</v>
      </c>
    </row>
    <row r="1339" spans="1:7" ht="15" x14ac:dyDescent="0.25">
      <c r="A1339" s="141" t="s">
        <v>915</v>
      </c>
      <c r="B1339" s="140" t="s">
        <v>4315</v>
      </c>
      <c r="C1339" s="2">
        <v>-0.58991090521176603</v>
      </c>
      <c r="D1339" s="139">
        <v>7.4735375566989599E-5</v>
      </c>
      <c r="E1339" s="2">
        <v>3.7389040747942501E-3</v>
      </c>
      <c r="F1339" s="2" t="s">
        <v>15</v>
      </c>
      <c r="G1339" s="138" t="s">
        <v>165</v>
      </c>
    </row>
    <row r="1340" spans="1:7" ht="15" x14ac:dyDescent="0.25">
      <c r="A1340" s="141" t="s">
        <v>915</v>
      </c>
      <c r="B1340" s="140" t="s">
        <v>4314</v>
      </c>
      <c r="C1340" s="2">
        <v>-0.14862566288722501</v>
      </c>
      <c r="D1340" s="139">
        <v>1.0406189553619399E-4</v>
      </c>
      <c r="E1340" s="2">
        <v>4.9514233446705603E-3</v>
      </c>
      <c r="F1340" s="2" t="s">
        <v>63</v>
      </c>
      <c r="G1340" s="138" t="s">
        <v>165</v>
      </c>
    </row>
    <row r="1341" spans="1:7" ht="15" x14ac:dyDescent="0.25">
      <c r="A1341" s="141" t="s">
        <v>915</v>
      </c>
      <c r="B1341" s="140" t="s">
        <v>4313</v>
      </c>
      <c r="C1341" s="2">
        <v>-0.36111736706948799</v>
      </c>
      <c r="D1341" s="139">
        <v>1.7602265734619599E-4</v>
      </c>
      <c r="E1341" s="2">
        <v>7.7053918253297401E-3</v>
      </c>
      <c r="F1341" s="2" t="s">
        <v>15</v>
      </c>
      <c r="G1341" s="138" t="s">
        <v>165</v>
      </c>
    </row>
    <row r="1342" spans="1:7" ht="15" x14ac:dyDescent="0.25">
      <c r="A1342" s="141" t="s">
        <v>915</v>
      </c>
      <c r="B1342" s="140" t="s">
        <v>4312</v>
      </c>
      <c r="C1342" s="2">
        <v>-0.23420540285713601</v>
      </c>
      <c r="D1342" s="139">
        <v>2.4684460177715699E-4</v>
      </c>
      <c r="E1342" s="2">
        <v>1.0059558457582E-2</v>
      </c>
      <c r="F1342" s="2" t="s">
        <v>64</v>
      </c>
      <c r="G1342" s="138" t="s">
        <v>165</v>
      </c>
    </row>
    <row r="1343" spans="1:7" ht="15" x14ac:dyDescent="0.25">
      <c r="A1343" s="141" t="s">
        <v>915</v>
      </c>
      <c r="B1343" s="140" t="s">
        <v>4311</v>
      </c>
      <c r="C1343" s="2">
        <v>-0.26034444195929302</v>
      </c>
      <c r="D1343" s="139">
        <v>9.4642529675608095E-4</v>
      </c>
      <c r="E1343" s="2">
        <v>2.7218868356537002E-2</v>
      </c>
      <c r="F1343" s="2" t="s">
        <v>15</v>
      </c>
      <c r="G1343" s="138" t="s">
        <v>165</v>
      </c>
    </row>
    <row r="1344" spans="1:7" ht="15" x14ac:dyDescent="0.25">
      <c r="A1344" s="141" t="s">
        <v>915</v>
      </c>
      <c r="B1344" s="140" t="s">
        <v>4310</v>
      </c>
      <c r="C1344" s="2">
        <v>-0.145299571610645</v>
      </c>
      <c r="D1344" s="2">
        <v>1.1662016374346599E-3</v>
      </c>
      <c r="E1344" s="2">
        <v>3.12235331368209E-2</v>
      </c>
      <c r="F1344" s="2" t="s">
        <v>66</v>
      </c>
      <c r="G1344" s="138" t="s">
        <v>165</v>
      </c>
    </row>
    <row r="1345" spans="1:7" ht="15" x14ac:dyDescent="0.25">
      <c r="A1345" s="141" t="s">
        <v>915</v>
      </c>
      <c r="B1345" s="140" t="s">
        <v>4309</v>
      </c>
      <c r="C1345" s="2">
        <v>-0.6</v>
      </c>
      <c r="D1345" s="2">
        <v>1.75664083910739E-3</v>
      </c>
      <c r="E1345" s="2">
        <v>4.1945195682424399E-2</v>
      </c>
      <c r="F1345" s="2" t="s">
        <v>64</v>
      </c>
      <c r="G1345" s="138" t="s">
        <v>165</v>
      </c>
    </row>
    <row r="1346" spans="1:7" ht="15" x14ac:dyDescent="0.25">
      <c r="A1346" s="141" t="s">
        <v>915</v>
      </c>
      <c r="B1346" s="140" t="s">
        <v>4308</v>
      </c>
      <c r="C1346" s="2">
        <v>0.18369398839679299</v>
      </c>
      <c r="D1346" s="2">
        <v>1.93049398637716E-3</v>
      </c>
      <c r="E1346" s="2">
        <v>4.4903898379590503E-2</v>
      </c>
      <c r="F1346" s="2" t="s">
        <v>64</v>
      </c>
      <c r="G1346" s="138" t="s">
        <v>165</v>
      </c>
    </row>
    <row r="1347" spans="1:7" ht="15" x14ac:dyDescent="0.25">
      <c r="A1347" s="141" t="s">
        <v>4307</v>
      </c>
      <c r="B1347" s="140" t="s">
        <v>4306</v>
      </c>
      <c r="C1347" s="2">
        <v>0.36095204008589798</v>
      </c>
      <c r="D1347" s="139">
        <v>1.2656342048099499E-4</v>
      </c>
      <c r="E1347" s="2">
        <v>7.8406038987976906E-3</v>
      </c>
      <c r="F1347" s="2" t="s">
        <v>63</v>
      </c>
      <c r="G1347" s="138" t="s">
        <v>164</v>
      </c>
    </row>
    <row r="1348" spans="1:7" ht="15" x14ac:dyDescent="0.25">
      <c r="A1348" s="141" t="s">
        <v>4307</v>
      </c>
      <c r="B1348" s="140" t="s">
        <v>4306</v>
      </c>
      <c r="C1348" s="2">
        <v>-0.378235654674902</v>
      </c>
      <c r="D1348" s="139">
        <v>6.7697838236313102E-4</v>
      </c>
      <c r="E1348" s="2">
        <v>1.86336342131833E-2</v>
      </c>
      <c r="F1348" s="2" t="s">
        <v>63</v>
      </c>
      <c r="G1348" s="138" t="s">
        <v>163</v>
      </c>
    </row>
    <row r="1349" spans="1:7" ht="15" x14ac:dyDescent="0.25">
      <c r="A1349" s="141" t="s">
        <v>4305</v>
      </c>
      <c r="B1349" s="140" t="s">
        <v>4304</v>
      </c>
      <c r="C1349" s="2">
        <v>3.1825058140847601E-2</v>
      </c>
      <c r="D1349" s="139">
        <v>3.8529667527946102E-4</v>
      </c>
      <c r="E1349" s="2">
        <v>1.82827757104835E-2</v>
      </c>
      <c r="F1349" s="2" t="s">
        <v>67</v>
      </c>
      <c r="G1349" s="138" t="s">
        <v>164</v>
      </c>
    </row>
    <row r="1350" spans="1:7" ht="15" x14ac:dyDescent="0.25">
      <c r="A1350" s="141" t="s">
        <v>929</v>
      </c>
      <c r="B1350" s="140" t="s">
        <v>4303</v>
      </c>
      <c r="C1350" s="2">
        <v>-0.67436974789915904</v>
      </c>
      <c r="D1350" s="139">
        <v>1.2465673601112001E-5</v>
      </c>
      <c r="E1350" s="2">
        <v>1.2102401545796E-3</v>
      </c>
      <c r="F1350" s="2" t="s">
        <v>65</v>
      </c>
      <c r="G1350" s="138" t="s">
        <v>164</v>
      </c>
    </row>
    <row r="1351" spans="1:7" ht="15" x14ac:dyDescent="0.25">
      <c r="A1351" s="141" t="s">
        <v>929</v>
      </c>
      <c r="B1351" s="140" t="s">
        <v>930</v>
      </c>
      <c r="C1351" s="2">
        <v>1</v>
      </c>
      <c r="D1351" s="139">
        <v>9.0843402628007199E-5</v>
      </c>
      <c r="E1351" s="2">
        <v>4.4267197959640204E-3</v>
      </c>
      <c r="F1351" s="2" t="s">
        <v>65</v>
      </c>
      <c r="G1351" s="138" t="s">
        <v>165</v>
      </c>
    </row>
    <row r="1352" spans="1:7" ht="15" x14ac:dyDescent="0.25">
      <c r="A1352" s="141" t="s">
        <v>929</v>
      </c>
      <c r="B1352" s="140" t="s">
        <v>4302</v>
      </c>
      <c r="C1352" s="2">
        <v>-0.27200223870155299</v>
      </c>
      <c r="D1352" s="2">
        <v>1.3892224203409999E-3</v>
      </c>
      <c r="E1352" s="2">
        <v>3.5772477323780798E-2</v>
      </c>
      <c r="F1352" s="2" t="s">
        <v>70</v>
      </c>
      <c r="G1352" s="138" t="s">
        <v>165</v>
      </c>
    </row>
    <row r="1353" spans="1:7" ht="15" x14ac:dyDescent="0.25">
      <c r="A1353" s="141" t="s">
        <v>938</v>
      </c>
      <c r="B1353" s="140" t="s">
        <v>4301</v>
      </c>
      <c r="C1353" s="2">
        <v>-0.31034482758620602</v>
      </c>
      <c r="D1353" s="139">
        <v>1.9899883818891799E-4</v>
      </c>
      <c r="E1353" s="2">
        <v>7.1947425254601004E-3</v>
      </c>
      <c r="F1353" s="2" t="s">
        <v>67</v>
      </c>
      <c r="G1353" s="138" t="s">
        <v>163</v>
      </c>
    </row>
    <row r="1354" spans="1:7" ht="15" x14ac:dyDescent="0.25">
      <c r="A1354" s="141" t="s">
        <v>4300</v>
      </c>
      <c r="B1354" s="140" t="s">
        <v>4299</v>
      </c>
      <c r="C1354" s="2">
        <v>1.9158361018826099E-2</v>
      </c>
      <c r="D1354" s="2">
        <v>1.86054129142665E-3</v>
      </c>
      <c r="E1354" s="2">
        <v>3.9594738897873197E-2</v>
      </c>
      <c r="F1354" s="2" t="s">
        <v>67</v>
      </c>
      <c r="G1354" s="138" t="s">
        <v>163</v>
      </c>
    </row>
    <row r="1355" spans="1:7" ht="15" x14ac:dyDescent="0.25">
      <c r="A1355" s="141" t="s">
        <v>4298</v>
      </c>
      <c r="B1355" s="140" t="s">
        <v>4297</v>
      </c>
      <c r="C1355" s="2">
        <v>8.1737829375744503E-2</v>
      </c>
      <c r="D1355" s="2">
        <v>1.5795524738727699E-3</v>
      </c>
      <c r="E1355" s="2">
        <v>4.9397086319345897E-2</v>
      </c>
      <c r="F1355" s="2" t="s">
        <v>70</v>
      </c>
      <c r="G1355" s="138" t="s">
        <v>164</v>
      </c>
    </row>
    <row r="1356" spans="1:7" ht="15" x14ac:dyDescent="0.25">
      <c r="A1356" s="141" t="s">
        <v>4284</v>
      </c>
      <c r="B1356" s="140" t="s">
        <v>4296</v>
      </c>
      <c r="C1356" s="2">
        <v>0.13511868533171001</v>
      </c>
      <c r="D1356" s="139">
        <v>1.0970108635858799E-5</v>
      </c>
      <c r="E1356" s="2">
        <v>1.0978125253708101E-3</v>
      </c>
      <c r="F1356" s="2" t="s">
        <v>66</v>
      </c>
      <c r="G1356" s="138" t="s">
        <v>164</v>
      </c>
    </row>
    <row r="1357" spans="1:7" ht="15" x14ac:dyDescent="0.25">
      <c r="A1357" s="141" t="s">
        <v>4284</v>
      </c>
      <c r="B1357" s="140" t="s">
        <v>4295</v>
      </c>
      <c r="C1357" s="2">
        <v>-0.55951072017591996</v>
      </c>
      <c r="D1357" s="139">
        <v>2.7467819814115999E-4</v>
      </c>
      <c r="E1357" s="2">
        <v>1.4013435367519299E-2</v>
      </c>
      <c r="F1357" s="2" t="s">
        <v>64</v>
      </c>
      <c r="G1357" s="138" t="s">
        <v>164</v>
      </c>
    </row>
    <row r="1358" spans="1:7" ht="15" x14ac:dyDescent="0.25">
      <c r="A1358" s="141" t="s">
        <v>4284</v>
      </c>
      <c r="B1358" s="140" t="s">
        <v>4294</v>
      </c>
      <c r="C1358" s="2">
        <v>-0.42382077197854601</v>
      </c>
      <c r="D1358" s="139">
        <v>6.1923489371141203E-15</v>
      </c>
      <c r="E1358" s="139">
        <v>1.9767186070475498E-12</v>
      </c>
      <c r="F1358" s="2" t="s">
        <v>66</v>
      </c>
      <c r="G1358" s="138" t="s">
        <v>163</v>
      </c>
    </row>
    <row r="1359" spans="1:7" ht="15" x14ac:dyDescent="0.25">
      <c r="A1359" s="141" t="s">
        <v>4284</v>
      </c>
      <c r="B1359" s="140" t="s">
        <v>4293</v>
      </c>
      <c r="C1359" s="2">
        <v>-0.24723767240136099</v>
      </c>
      <c r="D1359" s="139">
        <v>1.20739692612294E-6</v>
      </c>
      <c r="E1359" s="139">
        <v>9.5195246801789603E-5</v>
      </c>
      <c r="F1359" s="2" t="s">
        <v>66</v>
      </c>
      <c r="G1359" s="138" t="s">
        <v>163</v>
      </c>
    </row>
    <row r="1360" spans="1:7" ht="15" x14ac:dyDescent="0.25">
      <c r="A1360" s="141" t="s">
        <v>4284</v>
      </c>
      <c r="B1360" s="140" t="s">
        <v>4291</v>
      </c>
      <c r="C1360" s="2">
        <v>-0.17505493808580799</v>
      </c>
      <c r="D1360" s="139">
        <v>5.6375939059203202E-6</v>
      </c>
      <c r="E1360" s="139">
        <v>3.7265065172063197E-4</v>
      </c>
      <c r="F1360" s="2" t="s">
        <v>67</v>
      </c>
      <c r="G1360" s="138" t="s">
        <v>163</v>
      </c>
    </row>
    <row r="1361" spans="1:7" ht="15" x14ac:dyDescent="0.25">
      <c r="A1361" s="141" t="s">
        <v>4284</v>
      </c>
      <c r="B1361" s="140" t="s">
        <v>4289</v>
      </c>
      <c r="C1361" s="2">
        <v>0.203121925280841</v>
      </c>
      <c r="D1361" s="139">
        <v>2.9539151827009502E-4</v>
      </c>
      <c r="E1361" s="2">
        <v>9.7875549142253399E-3</v>
      </c>
      <c r="F1361" s="2" t="s">
        <v>15</v>
      </c>
      <c r="G1361" s="138" t="s">
        <v>163</v>
      </c>
    </row>
    <row r="1362" spans="1:7" ht="15" x14ac:dyDescent="0.25">
      <c r="A1362" s="141" t="s">
        <v>4284</v>
      </c>
      <c r="B1362" s="140" t="s">
        <v>4292</v>
      </c>
      <c r="C1362" s="2">
        <v>-0.28219817525991903</v>
      </c>
      <c r="D1362" s="2">
        <v>1.3206263489503099E-3</v>
      </c>
      <c r="E1362" s="2">
        <v>3.0947820331354799E-2</v>
      </c>
      <c r="F1362" s="2" t="s">
        <v>64</v>
      </c>
      <c r="G1362" s="138" t="s">
        <v>163</v>
      </c>
    </row>
    <row r="1363" spans="1:7" ht="15" x14ac:dyDescent="0.25">
      <c r="A1363" s="141" t="s">
        <v>4284</v>
      </c>
      <c r="B1363" s="140" t="s">
        <v>4291</v>
      </c>
      <c r="C1363" s="2">
        <v>-0.29158795301066098</v>
      </c>
      <c r="D1363" s="139">
        <v>4.4903062990971004E-16</v>
      </c>
      <c r="E1363" s="139">
        <v>1.8720300785045299E-13</v>
      </c>
      <c r="F1363" s="2" t="s">
        <v>67</v>
      </c>
      <c r="G1363" s="138" t="s">
        <v>165</v>
      </c>
    </row>
    <row r="1364" spans="1:7" ht="15" x14ac:dyDescent="0.25">
      <c r="A1364" s="141" t="s">
        <v>4284</v>
      </c>
      <c r="B1364" s="140" t="s">
        <v>4290</v>
      </c>
      <c r="C1364" s="2">
        <v>0.40498641045446299</v>
      </c>
      <c r="D1364" s="139">
        <v>7.3430952577340602E-7</v>
      </c>
      <c r="E1364" s="139">
        <v>6.8635728449959095E-5</v>
      </c>
      <c r="F1364" s="2" t="s">
        <v>64</v>
      </c>
      <c r="G1364" s="138" t="s">
        <v>165</v>
      </c>
    </row>
    <row r="1365" spans="1:7" ht="15" x14ac:dyDescent="0.25">
      <c r="A1365" s="141" t="s">
        <v>4284</v>
      </c>
      <c r="B1365" s="140" t="s">
        <v>4289</v>
      </c>
      <c r="C1365" s="2">
        <v>0.37678823119952098</v>
      </c>
      <c r="D1365" s="139">
        <v>1.2064771011861E-6</v>
      </c>
      <c r="E1365" s="139">
        <v>1.07417359534416E-4</v>
      </c>
      <c r="F1365" s="2" t="s">
        <v>15</v>
      </c>
      <c r="G1365" s="138" t="s">
        <v>165</v>
      </c>
    </row>
    <row r="1366" spans="1:7" ht="15" x14ac:dyDescent="0.25">
      <c r="A1366" s="141" t="s">
        <v>4284</v>
      </c>
      <c r="B1366" s="140" t="s">
        <v>4288</v>
      </c>
      <c r="C1366" s="2">
        <v>-0.251764705882352</v>
      </c>
      <c r="D1366" s="139">
        <v>1.95347015888656E-5</v>
      </c>
      <c r="E1366" s="2">
        <v>1.19598819867495E-3</v>
      </c>
      <c r="F1366" s="2" t="s">
        <v>66</v>
      </c>
      <c r="G1366" s="138" t="s">
        <v>165</v>
      </c>
    </row>
    <row r="1367" spans="1:7" ht="15" x14ac:dyDescent="0.25">
      <c r="A1367" s="141" t="s">
        <v>4284</v>
      </c>
      <c r="B1367" s="140" t="s">
        <v>4287</v>
      </c>
      <c r="C1367" s="2">
        <v>-0.30936744761155299</v>
      </c>
      <c r="D1367" s="139">
        <v>9.1744439031171695E-5</v>
      </c>
      <c r="E1367" s="2">
        <v>4.4623475762106003E-3</v>
      </c>
      <c r="F1367" s="2" t="s">
        <v>66</v>
      </c>
      <c r="G1367" s="138" t="s">
        <v>165</v>
      </c>
    </row>
    <row r="1368" spans="1:7" ht="15" x14ac:dyDescent="0.25">
      <c r="A1368" s="141" t="s">
        <v>4284</v>
      </c>
      <c r="B1368" s="140" t="s">
        <v>4286</v>
      </c>
      <c r="C1368" s="2">
        <v>-0.22225221172589499</v>
      </c>
      <c r="D1368" s="139">
        <v>3.0799436001072302E-4</v>
      </c>
      <c r="E1368" s="2">
        <v>1.1863176749829001E-2</v>
      </c>
      <c r="F1368" s="2" t="s">
        <v>66</v>
      </c>
      <c r="G1368" s="138" t="s">
        <v>165</v>
      </c>
    </row>
    <row r="1369" spans="1:7" ht="15" x14ac:dyDescent="0.25">
      <c r="A1369" s="141" t="s">
        <v>4284</v>
      </c>
      <c r="B1369" s="140" t="s">
        <v>4285</v>
      </c>
      <c r="C1369" s="2">
        <v>-0.59570503618732695</v>
      </c>
      <c r="D1369" s="139">
        <v>3.3594391606793999E-4</v>
      </c>
      <c r="E1369" s="2">
        <v>1.25402775719308E-2</v>
      </c>
      <c r="F1369" s="2" t="s">
        <v>65</v>
      </c>
      <c r="G1369" s="138" t="s">
        <v>165</v>
      </c>
    </row>
    <row r="1370" spans="1:7" ht="15" x14ac:dyDescent="0.25">
      <c r="A1370" s="141" t="s">
        <v>4284</v>
      </c>
      <c r="B1370" s="140" t="s">
        <v>4283</v>
      </c>
      <c r="C1370" s="2">
        <v>-0.21926141986561801</v>
      </c>
      <c r="D1370" s="139">
        <v>8.0019027921663201E-4</v>
      </c>
      <c r="E1370" s="2">
        <v>2.3855843000709202E-2</v>
      </c>
      <c r="F1370" s="2" t="s">
        <v>66</v>
      </c>
      <c r="G1370" s="138" t="s">
        <v>165</v>
      </c>
    </row>
    <row r="1371" spans="1:7" ht="15" x14ac:dyDescent="0.25">
      <c r="A1371" s="141" t="s">
        <v>1034</v>
      </c>
      <c r="B1371" s="140" t="s">
        <v>4278</v>
      </c>
      <c r="C1371" s="2">
        <v>0.206482160528523</v>
      </c>
      <c r="D1371" s="139">
        <v>3.11677065763172E-11</v>
      </c>
      <c r="E1371" s="139">
        <v>1.0670428386963101E-8</v>
      </c>
      <c r="F1371" s="2" t="s">
        <v>67</v>
      </c>
      <c r="G1371" s="138" t="s">
        <v>164</v>
      </c>
    </row>
    <row r="1372" spans="1:7" ht="15" x14ac:dyDescent="0.25">
      <c r="A1372" s="141" t="s">
        <v>1034</v>
      </c>
      <c r="B1372" s="140" t="s">
        <v>4277</v>
      </c>
      <c r="C1372" s="2">
        <v>0.17100487831684399</v>
      </c>
      <c r="D1372" s="139">
        <v>1.80760900889131E-6</v>
      </c>
      <c r="E1372" s="139">
        <v>2.4856050750574901E-4</v>
      </c>
      <c r="F1372" s="2" t="s">
        <v>67</v>
      </c>
      <c r="G1372" s="138" t="s">
        <v>164</v>
      </c>
    </row>
    <row r="1373" spans="1:7" ht="15" x14ac:dyDescent="0.25">
      <c r="A1373" s="141" t="s">
        <v>1034</v>
      </c>
      <c r="B1373" s="140" t="s">
        <v>4282</v>
      </c>
      <c r="C1373" s="2">
        <v>0.41101492841661402</v>
      </c>
      <c r="D1373" s="139">
        <v>8.4082809479779995E-6</v>
      </c>
      <c r="E1373" s="139">
        <v>8.8215750800580404E-4</v>
      </c>
      <c r="F1373" s="2" t="s">
        <v>64</v>
      </c>
      <c r="G1373" s="138" t="s">
        <v>164</v>
      </c>
    </row>
    <row r="1374" spans="1:7" ht="15" x14ac:dyDescent="0.25">
      <c r="A1374" s="141" t="s">
        <v>1034</v>
      </c>
      <c r="B1374" s="140" t="s">
        <v>4281</v>
      </c>
      <c r="C1374" s="2">
        <v>0.34442276476085798</v>
      </c>
      <c r="D1374" s="139">
        <v>2.945533508453E-5</v>
      </c>
      <c r="E1374" s="2">
        <v>2.4564050114243199E-3</v>
      </c>
      <c r="F1374" s="2" t="s">
        <v>67</v>
      </c>
      <c r="G1374" s="138" t="s">
        <v>164</v>
      </c>
    </row>
    <row r="1375" spans="1:7" ht="15" x14ac:dyDescent="0.25">
      <c r="A1375" s="141" t="s">
        <v>1034</v>
      </c>
      <c r="B1375" s="140" t="s">
        <v>4280</v>
      </c>
      <c r="C1375" s="2">
        <v>0.15297225626293201</v>
      </c>
      <c r="D1375" s="139">
        <v>1.2395301720955599E-4</v>
      </c>
      <c r="E1375" s="2">
        <v>7.6972161211824397E-3</v>
      </c>
      <c r="F1375" s="2" t="s">
        <v>66</v>
      </c>
      <c r="G1375" s="138" t="s">
        <v>164</v>
      </c>
    </row>
    <row r="1376" spans="1:7" ht="15" x14ac:dyDescent="0.25">
      <c r="A1376" s="141" t="s">
        <v>1034</v>
      </c>
      <c r="B1376" s="140" t="s">
        <v>4279</v>
      </c>
      <c r="C1376" s="2">
        <v>0.11435523114355201</v>
      </c>
      <c r="D1376" s="139">
        <v>5.4572233894722598E-4</v>
      </c>
      <c r="E1376" s="2">
        <v>1.6068422884457301E-2</v>
      </c>
      <c r="F1376" s="2" t="s">
        <v>64</v>
      </c>
      <c r="G1376" s="138" t="s">
        <v>163</v>
      </c>
    </row>
    <row r="1377" spans="1:7" ht="15" x14ac:dyDescent="0.25">
      <c r="A1377" s="141" t="s">
        <v>1034</v>
      </c>
      <c r="B1377" s="140" t="s">
        <v>4278</v>
      </c>
      <c r="C1377" s="2">
        <v>0.102257736882823</v>
      </c>
      <c r="D1377" s="2">
        <v>2.3668577311456401E-3</v>
      </c>
      <c r="E1377" s="2">
        <v>4.61316961805424E-2</v>
      </c>
      <c r="F1377" s="2" t="s">
        <v>67</v>
      </c>
      <c r="G1377" s="138" t="s">
        <v>163</v>
      </c>
    </row>
    <row r="1378" spans="1:7" ht="15" x14ac:dyDescent="0.25">
      <c r="A1378" s="141" t="s">
        <v>1034</v>
      </c>
      <c r="B1378" s="140" t="s">
        <v>1159</v>
      </c>
      <c r="C1378" s="2">
        <v>0.30709027655941501</v>
      </c>
      <c r="D1378" s="139">
        <v>2.24182064125705E-6</v>
      </c>
      <c r="E1378" s="139">
        <v>1.8458125123077201E-4</v>
      </c>
      <c r="F1378" s="2" t="s">
        <v>64</v>
      </c>
      <c r="G1378" s="138" t="s">
        <v>165</v>
      </c>
    </row>
    <row r="1379" spans="1:7" ht="15" x14ac:dyDescent="0.25">
      <c r="A1379" s="141" t="s">
        <v>1034</v>
      </c>
      <c r="B1379" s="140" t="s">
        <v>4277</v>
      </c>
      <c r="C1379" s="2">
        <v>0.19941042818483301</v>
      </c>
      <c r="D1379" s="139">
        <v>9.6988186403062694E-6</v>
      </c>
      <c r="E1379" s="139">
        <v>6.58241528650243E-4</v>
      </c>
      <c r="F1379" s="2" t="s">
        <v>67</v>
      </c>
      <c r="G1379" s="138" t="s">
        <v>165</v>
      </c>
    </row>
    <row r="1380" spans="1:7" ht="15" x14ac:dyDescent="0.25">
      <c r="A1380" s="141" t="s">
        <v>4275</v>
      </c>
      <c r="B1380" s="140" t="s">
        <v>4276</v>
      </c>
      <c r="C1380" s="139">
        <v>-2.4313626328742401E-4</v>
      </c>
      <c r="D1380" s="139">
        <v>2.2267309749402599E-7</v>
      </c>
      <c r="E1380" s="139">
        <v>2.13157355858429E-5</v>
      </c>
      <c r="F1380" s="2" t="s">
        <v>72</v>
      </c>
      <c r="G1380" s="138" t="s">
        <v>163</v>
      </c>
    </row>
    <row r="1381" spans="1:7" ht="15" x14ac:dyDescent="0.25">
      <c r="A1381" s="141" t="s">
        <v>4275</v>
      </c>
      <c r="B1381" s="140" t="s">
        <v>4274</v>
      </c>
      <c r="C1381" s="2">
        <v>-0.34285714285714203</v>
      </c>
      <c r="D1381" s="2">
        <v>1.2663284645759499E-3</v>
      </c>
      <c r="E1381" s="2">
        <v>3.3260117122087297E-2</v>
      </c>
      <c r="F1381" s="2" t="s">
        <v>64</v>
      </c>
      <c r="G1381" s="138" t="s">
        <v>165</v>
      </c>
    </row>
    <row r="1382" spans="1:7" ht="15" x14ac:dyDescent="0.25">
      <c r="A1382" s="141" t="s">
        <v>4272</v>
      </c>
      <c r="B1382" s="140" t="s">
        <v>4273</v>
      </c>
      <c r="C1382" s="2">
        <v>-0.452380952380952</v>
      </c>
      <c r="D1382" s="2">
        <v>1.5322354991403901E-3</v>
      </c>
      <c r="E1382" s="2">
        <v>4.8399918785826002E-2</v>
      </c>
      <c r="F1382" s="2" t="s">
        <v>15</v>
      </c>
      <c r="G1382" s="138" t="s">
        <v>164</v>
      </c>
    </row>
    <row r="1383" spans="1:7" ht="15" x14ac:dyDescent="0.25">
      <c r="A1383" s="141" t="s">
        <v>4272</v>
      </c>
      <c r="B1383" s="140" t="s">
        <v>4271</v>
      </c>
      <c r="C1383" s="2">
        <v>0.30756055786640502</v>
      </c>
      <c r="D1383" s="139">
        <v>4.7528647267360198E-4</v>
      </c>
      <c r="E1383" s="2">
        <v>1.4449591996172099E-2</v>
      </c>
      <c r="F1383" s="2" t="s">
        <v>15</v>
      </c>
      <c r="G1383" s="138" t="s">
        <v>163</v>
      </c>
    </row>
    <row r="1384" spans="1:7" ht="15" x14ac:dyDescent="0.25">
      <c r="A1384" s="141" t="s">
        <v>4270</v>
      </c>
      <c r="B1384" s="140" t="s">
        <v>4269</v>
      </c>
      <c r="C1384" s="2">
        <v>-6.4775376503801899E-2</v>
      </c>
      <c r="D1384" s="139">
        <v>1.9636465809595599E-4</v>
      </c>
      <c r="E1384" s="2">
        <v>7.1488752299301199E-3</v>
      </c>
      <c r="F1384" s="2" t="s">
        <v>67</v>
      </c>
      <c r="G1384" s="138" t="s">
        <v>163</v>
      </c>
    </row>
    <row r="1385" spans="1:7" ht="15" x14ac:dyDescent="0.25">
      <c r="A1385" s="141" t="s">
        <v>4270</v>
      </c>
      <c r="B1385" s="140" t="s">
        <v>4269</v>
      </c>
      <c r="C1385" s="2">
        <v>-2.96232876712328E-2</v>
      </c>
      <c r="D1385" s="2">
        <v>1.15642908788951E-3</v>
      </c>
      <c r="E1385" s="2">
        <v>3.1047951833894201E-2</v>
      </c>
      <c r="F1385" s="2" t="s">
        <v>67</v>
      </c>
      <c r="G1385" s="138" t="s">
        <v>165</v>
      </c>
    </row>
    <row r="1386" spans="1:7" ht="15" x14ac:dyDescent="0.25">
      <c r="A1386" s="141" t="s">
        <v>4268</v>
      </c>
      <c r="B1386" s="140" t="s">
        <v>4267</v>
      </c>
      <c r="C1386" s="2">
        <v>0.14888438133874199</v>
      </c>
      <c r="D1386" s="139">
        <v>6.8111049659077595E-4</v>
      </c>
      <c r="E1386" s="2">
        <v>2.1441995997821098E-2</v>
      </c>
      <c r="F1386" s="2" t="s">
        <v>15</v>
      </c>
      <c r="G1386" s="138" t="s">
        <v>165</v>
      </c>
    </row>
    <row r="1387" spans="1:7" ht="15" x14ac:dyDescent="0.25">
      <c r="A1387" s="141" t="s">
        <v>4266</v>
      </c>
      <c r="B1387" s="140" t="s">
        <v>4265</v>
      </c>
      <c r="C1387" s="2">
        <v>-5.8786162559314202E-2</v>
      </c>
      <c r="D1387" s="139">
        <v>8.25611454407477E-5</v>
      </c>
      <c r="E1387" s="139">
        <v>3.56620551659572E-3</v>
      </c>
      <c r="F1387" s="2" t="s">
        <v>67</v>
      </c>
      <c r="G1387" s="138" t="s">
        <v>163</v>
      </c>
    </row>
    <row r="1388" spans="1:7" ht="15" x14ac:dyDescent="0.25">
      <c r="A1388" s="141" t="s">
        <v>4261</v>
      </c>
      <c r="B1388" s="140" t="s">
        <v>4264</v>
      </c>
      <c r="C1388" s="2">
        <v>0.35820158102766703</v>
      </c>
      <c r="D1388" s="139">
        <v>2.17111211057638E-8</v>
      </c>
      <c r="E1388" s="139">
        <v>2.6433037491370801E-6</v>
      </c>
      <c r="F1388" s="2" t="s">
        <v>15</v>
      </c>
      <c r="G1388" s="138" t="s">
        <v>163</v>
      </c>
    </row>
    <row r="1389" spans="1:7" ht="15" x14ac:dyDescent="0.25">
      <c r="A1389" s="141" t="s">
        <v>4261</v>
      </c>
      <c r="B1389" s="140" t="s">
        <v>4260</v>
      </c>
      <c r="C1389" s="2">
        <v>-0.39043478260869502</v>
      </c>
      <c r="D1389" s="139">
        <v>2.3285240261083498E-6</v>
      </c>
      <c r="E1389" s="139">
        <v>1.70255432702269E-4</v>
      </c>
      <c r="F1389" s="2" t="s">
        <v>15</v>
      </c>
      <c r="G1389" s="138" t="s">
        <v>163</v>
      </c>
    </row>
    <row r="1390" spans="1:7" ht="15" x14ac:dyDescent="0.25">
      <c r="A1390" s="141" t="s">
        <v>4261</v>
      </c>
      <c r="B1390" s="140" t="s">
        <v>4263</v>
      </c>
      <c r="C1390" s="2">
        <v>0.188524590163934</v>
      </c>
      <c r="D1390" s="139">
        <v>1.11048474077581E-4</v>
      </c>
      <c r="E1390" s="2">
        <v>4.5632729316401497E-3</v>
      </c>
      <c r="F1390" s="2" t="s">
        <v>63</v>
      </c>
      <c r="G1390" s="138" t="s">
        <v>163</v>
      </c>
    </row>
    <row r="1391" spans="1:7" ht="15" x14ac:dyDescent="0.25">
      <c r="A1391" s="141" t="s">
        <v>4261</v>
      </c>
      <c r="B1391" s="140" t="s">
        <v>4262</v>
      </c>
      <c r="C1391" s="2">
        <v>0.23076923076923</v>
      </c>
      <c r="D1391" s="139">
        <v>7.6130206611385001E-4</v>
      </c>
      <c r="E1391" s="2">
        <v>2.32039999577488E-2</v>
      </c>
      <c r="F1391" s="2" t="s">
        <v>15</v>
      </c>
      <c r="G1391" s="138" t="s">
        <v>165</v>
      </c>
    </row>
    <row r="1392" spans="1:7" ht="15" x14ac:dyDescent="0.25">
      <c r="A1392" s="141" t="s">
        <v>4261</v>
      </c>
      <c r="B1392" s="140" t="s">
        <v>4260</v>
      </c>
      <c r="C1392" s="2">
        <v>-0.249285714285714</v>
      </c>
      <c r="D1392" s="139">
        <v>8.2318857264263902E-4</v>
      </c>
      <c r="E1392" s="2">
        <v>2.4375476731069799E-2</v>
      </c>
      <c r="F1392" s="2" t="s">
        <v>15</v>
      </c>
      <c r="G1392" s="138" t="s">
        <v>165</v>
      </c>
    </row>
    <row r="1393" spans="1:7" ht="15" x14ac:dyDescent="0.25">
      <c r="A1393" s="141" t="s">
        <v>4258</v>
      </c>
      <c r="B1393" s="140" t="s">
        <v>4259</v>
      </c>
      <c r="C1393" s="2">
        <v>0.111526432561993</v>
      </c>
      <c r="D1393" s="139">
        <v>4.4333599716486999E-5</v>
      </c>
      <c r="E1393" s="2">
        <v>2.3910102598635099E-3</v>
      </c>
      <c r="F1393" s="2" t="s">
        <v>70</v>
      </c>
      <c r="G1393" s="138" t="s">
        <v>165</v>
      </c>
    </row>
    <row r="1394" spans="1:7" ht="15" x14ac:dyDescent="0.25">
      <c r="A1394" s="141" t="s">
        <v>4258</v>
      </c>
      <c r="B1394" s="140" t="s">
        <v>4257</v>
      </c>
      <c r="C1394" s="2">
        <v>0.56143856143856097</v>
      </c>
      <c r="D1394" s="2">
        <v>1.12462228355741E-3</v>
      </c>
      <c r="E1394" s="2">
        <v>3.0451756987253199E-2</v>
      </c>
      <c r="F1394" s="2" t="s">
        <v>65</v>
      </c>
      <c r="G1394" s="138" t="s">
        <v>165</v>
      </c>
    </row>
    <row r="1395" spans="1:7" ht="15" x14ac:dyDescent="0.25">
      <c r="A1395" s="141" t="s">
        <v>4255</v>
      </c>
      <c r="B1395" s="140" t="s">
        <v>4256</v>
      </c>
      <c r="C1395" s="2">
        <v>-0.376893939393939</v>
      </c>
      <c r="D1395" s="139">
        <v>7.7819728611858E-4</v>
      </c>
      <c r="E1395" s="2">
        <v>2.07149218813742E-2</v>
      </c>
      <c r="F1395" s="2" t="s">
        <v>67</v>
      </c>
      <c r="G1395" s="138" t="s">
        <v>163</v>
      </c>
    </row>
    <row r="1396" spans="1:7" ht="15" x14ac:dyDescent="0.25">
      <c r="A1396" s="141" t="s">
        <v>4255</v>
      </c>
      <c r="B1396" s="140" t="s">
        <v>4254</v>
      </c>
      <c r="C1396" s="2">
        <v>-0.421768707482993</v>
      </c>
      <c r="D1396" s="2">
        <v>1.63286742483009E-3</v>
      </c>
      <c r="E1396" s="2">
        <v>3.6128758981866398E-2</v>
      </c>
      <c r="F1396" s="2" t="s">
        <v>66</v>
      </c>
      <c r="G1396" s="138" t="s">
        <v>163</v>
      </c>
    </row>
    <row r="1397" spans="1:7" ht="15" x14ac:dyDescent="0.25">
      <c r="A1397" s="141" t="s">
        <v>4253</v>
      </c>
      <c r="B1397" s="140" t="s">
        <v>4252</v>
      </c>
      <c r="C1397" s="2">
        <v>0.38641686182669699</v>
      </c>
      <c r="D1397" s="139">
        <v>5.8625488513465798E-4</v>
      </c>
      <c r="E1397" s="2">
        <v>1.68450141309383E-2</v>
      </c>
      <c r="F1397" s="2" t="s">
        <v>15</v>
      </c>
      <c r="G1397" s="138" t="s">
        <v>163</v>
      </c>
    </row>
    <row r="1398" spans="1:7" ht="15" x14ac:dyDescent="0.25">
      <c r="A1398" s="141" t="s">
        <v>4248</v>
      </c>
      <c r="B1398" s="140" t="s">
        <v>4249</v>
      </c>
      <c r="C1398" s="2">
        <v>-3.5595105672969897E-2</v>
      </c>
      <c r="D1398" s="139">
        <v>2.0602337605467799E-5</v>
      </c>
      <c r="E1398" s="2">
        <v>1.7928167965105899E-3</v>
      </c>
      <c r="F1398" s="2" t="s">
        <v>72</v>
      </c>
      <c r="G1398" s="138" t="s">
        <v>164</v>
      </c>
    </row>
    <row r="1399" spans="1:7" ht="15" x14ac:dyDescent="0.25">
      <c r="A1399" s="141" t="s">
        <v>4248</v>
      </c>
      <c r="B1399" s="140" t="s">
        <v>4247</v>
      </c>
      <c r="C1399" s="2">
        <v>0.10569536563332201</v>
      </c>
      <c r="D1399" s="139">
        <v>2.1148316034563201E-13</v>
      </c>
      <c r="E1399" s="139">
        <v>5.3228684665454501E-11</v>
      </c>
      <c r="F1399" s="2" t="s">
        <v>15</v>
      </c>
      <c r="G1399" s="138" t="s">
        <v>163</v>
      </c>
    </row>
    <row r="1400" spans="1:7" ht="15" x14ac:dyDescent="0.25">
      <c r="A1400" s="141" t="s">
        <v>4248</v>
      </c>
      <c r="B1400" s="140" t="s">
        <v>4251</v>
      </c>
      <c r="C1400" s="2">
        <v>0.96226415094339601</v>
      </c>
      <c r="D1400" s="139">
        <v>8.1320913346778404E-6</v>
      </c>
      <c r="E1400" s="139">
        <v>5.0803251259314301E-4</v>
      </c>
      <c r="F1400" s="2" t="s">
        <v>66</v>
      </c>
      <c r="G1400" s="138" t="s">
        <v>163</v>
      </c>
    </row>
    <row r="1401" spans="1:7" ht="15" x14ac:dyDescent="0.25">
      <c r="A1401" s="141" t="s">
        <v>4248</v>
      </c>
      <c r="B1401" s="140" t="s">
        <v>4250</v>
      </c>
      <c r="C1401" s="2">
        <v>-0.63309352517985595</v>
      </c>
      <c r="D1401" s="139">
        <v>4.6891181563329801E-4</v>
      </c>
      <c r="E1401" s="2">
        <v>1.4305635997689E-2</v>
      </c>
      <c r="F1401" s="2" t="s">
        <v>66</v>
      </c>
      <c r="G1401" s="138" t="s">
        <v>163</v>
      </c>
    </row>
    <row r="1402" spans="1:7" ht="15" x14ac:dyDescent="0.25">
      <c r="A1402" s="141" t="s">
        <v>4248</v>
      </c>
      <c r="B1402" s="140" t="s">
        <v>4249</v>
      </c>
      <c r="C1402" s="2">
        <v>3.5595105672969897E-2</v>
      </c>
      <c r="D1402" s="139">
        <v>5.0038671538302399E-4</v>
      </c>
      <c r="E1402" s="2">
        <v>1.49864103682677E-2</v>
      </c>
      <c r="F1402" s="2" t="s">
        <v>72</v>
      </c>
      <c r="G1402" s="138" t="s">
        <v>163</v>
      </c>
    </row>
    <row r="1403" spans="1:7" ht="15" x14ac:dyDescent="0.25">
      <c r="A1403" s="141" t="s">
        <v>4248</v>
      </c>
      <c r="B1403" s="140" t="s">
        <v>4247</v>
      </c>
      <c r="C1403" s="2">
        <v>8.5931550892630507E-2</v>
      </c>
      <c r="D1403" s="139">
        <v>3.3711413281745902E-8</v>
      </c>
      <c r="E1403" s="139">
        <v>4.6357605751050003E-6</v>
      </c>
      <c r="F1403" s="2" t="s">
        <v>15</v>
      </c>
      <c r="G1403" s="138" t="s">
        <v>165</v>
      </c>
    </row>
    <row r="1404" spans="1:7" ht="15" x14ac:dyDescent="0.25">
      <c r="A1404" s="141" t="s">
        <v>4245</v>
      </c>
      <c r="B1404" s="140" t="s">
        <v>4246</v>
      </c>
      <c r="C1404" s="2">
        <v>0.24018583042973199</v>
      </c>
      <c r="D1404" s="139">
        <v>2.03194700377804E-4</v>
      </c>
      <c r="E1404" s="139">
        <v>7.2960555241281403E-3</v>
      </c>
      <c r="F1404" s="2" t="s">
        <v>15</v>
      </c>
      <c r="G1404" s="138" t="s">
        <v>163</v>
      </c>
    </row>
    <row r="1405" spans="1:7" ht="15" x14ac:dyDescent="0.25">
      <c r="A1405" s="141" t="s">
        <v>4245</v>
      </c>
      <c r="B1405" s="140" t="s">
        <v>4246</v>
      </c>
      <c r="C1405" s="2">
        <v>0.30202634245187399</v>
      </c>
      <c r="D1405" s="139">
        <v>8.7448680359883893E-6</v>
      </c>
      <c r="E1405" s="139">
        <v>6.0602627695312597E-4</v>
      </c>
      <c r="F1405" s="2" t="s">
        <v>15</v>
      </c>
      <c r="G1405" s="138" t="s">
        <v>165</v>
      </c>
    </row>
    <row r="1406" spans="1:7" ht="15" x14ac:dyDescent="0.25">
      <c r="A1406" s="141" t="s">
        <v>4245</v>
      </c>
      <c r="B1406" s="140" t="s">
        <v>4244</v>
      </c>
      <c r="C1406" s="2">
        <v>5.39215686274509E-2</v>
      </c>
      <c r="D1406" s="2">
        <v>1.99246666502516E-3</v>
      </c>
      <c r="E1406" s="2">
        <v>4.6026505678879497E-2</v>
      </c>
      <c r="F1406" s="2" t="s">
        <v>67</v>
      </c>
      <c r="G1406" s="138" t="s">
        <v>165</v>
      </c>
    </row>
    <row r="1407" spans="1:7" ht="15" x14ac:dyDescent="0.25">
      <c r="A1407" s="141" t="s">
        <v>4243</v>
      </c>
      <c r="B1407" s="140" t="s">
        <v>4242</v>
      </c>
      <c r="C1407" s="2">
        <v>0.17946868614016001</v>
      </c>
      <c r="D1407" s="139">
        <v>3.3060909416847699E-6</v>
      </c>
      <c r="E1407" s="139">
        <v>2.32011357880806E-4</v>
      </c>
      <c r="F1407" s="2" t="s">
        <v>70</v>
      </c>
      <c r="G1407" s="138" t="s">
        <v>163</v>
      </c>
    </row>
    <row r="1408" spans="1:7" ht="15" x14ac:dyDescent="0.25">
      <c r="A1408" s="141" t="s">
        <v>4243</v>
      </c>
      <c r="B1408" s="140" t="s">
        <v>4242</v>
      </c>
      <c r="C1408" s="2">
        <v>0.22667144588389901</v>
      </c>
      <c r="D1408" s="139">
        <v>7.4716910097475598E-10</v>
      </c>
      <c r="E1408" s="139">
        <v>1.29107871296723E-7</v>
      </c>
      <c r="F1408" s="2" t="s">
        <v>70</v>
      </c>
      <c r="G1408" s="138" t="s">
        <v>165</v>
      </c>
    </row>
    <row r="1409" spans="1:7" ht="15" x14ac:dyDescent="0.25">
      <c r="A1409" s="141" t="s">
        <v>4241</v>
      </c>
      <c r="B1409" s="140" t="s">
        <v>4240</v>
      </c>
      <c r="C1409" s="2">
        <v>8.1761006289308102E-2</v>
      </c>
      <c r="D1409" s="139">
        <v>1.3751407466094701E-4</v>
      </c>
      <c r="E1409" s="2">
        <v>5.3805208046710804E-3</v>
      </c>
      <c r="F1409" s="2" t="s">
        <v>63</v>
      </c>
      <c r="G1409" s="138" t="s">
        <v>163</v>
      </c>
    </row>
    <row r="1410" spans="1:7" ht="15" x14ac:dyDescent="0.25">
      <c r="A1410" s="141" t="s">
        <v>4241</v>
      </c>
      <c r="B1410" s="140" t="s">
        <v>4240</v>
      </c>
      <c r="C1410" s="2">
        <v>0.16182572614107801</v>
      </c>
      <c r="D1410" s="139">
        <v>1.2927987992434899E-9</v>
      </c>
      <c r="E1410" s="139">
        <v>2.17823978841839E-7</v>
      </c>
      <c r="F1410" s="2" t="s">
        <v>63</v>
      </c>
      <c r="G1410" s="138" t="s">
        <v>165</v>
      </c>
    </row>
    <row r="1411" spans="1:7" ht="15" x14ac:dyDescent="0.25">
      <c r="A1411" s="141" t="s">
        <v>4236</v>
      </c>
      <c r="B1411" s="140" t="s">
        <v>4238</v>
      </c>
      <c r="C1411" s="2">
        <v>0.87109625599835705</v>
      </c>
      <c r="D1411" s="139">
        <v>7.3728331682625096E-117</v>
      </c>
      <c r="E1411" s="139">
        <v>1.9299128101243901E-112</v>
      </c>
      <c r="F1411" s="2" t="s">
        <v>63</v>
      </c>
      <c r="G1411" s="138" t="s">
        <v>163</v>
      </c>
    </row>
    <row r="1412" spans="1:7" ht="15" x14ac:dyDescent="0.25">
      <c r="A1412" s="141" t="s">
        <v>4236</v>
      </c>
      <c r="B1412" s="140" t="s">
        <v>4237</v>
      </c>
      <c r="C1412" s="2">
        <v>0.77329192546583803</v>
      </c>
      <c r="D1412" s="139">
        <v>2.3167357238851502E-28</v>
      </c>
      <c r="E1412" s="139">
        <v>1.89508982213805E-25</v>
      </c>
      <c r="F1412" s="2" t="s">
        <v>72</v>
      </c>
      <c r="G1412" s="138" t="s">
        <v>163</v>
      </c>
    </row>
    <row r="1413" spans="1:7" ht="15" x14ac:dyDescent="0.25">
      <c r="A1413" s="141" t="s">
        <v>4236</v>
      </c>
      <c r="B1413" s="140" t="s">
        <v>4235</v>
      </c>
      <c r="C1413" s="2">
        <v>0.155303341831839</v>
      </c>
      <c r="D1413" s="139">
        <v>8.7883787617644305E-9</v>
      </c>
      <c r="E1413" s="139">
        <v>1.1388346656829001E-6</v>
      </c>
      <c r="F1413" s="2" t="s">
        <v>67</v>
      </c>
      <c r="G1413" s="138" t="s">
        <v>163</v>
      </c>
    </row>
    <row r="1414" spans="1:7" ht="15" x14ac:dyDescent="0.25">
      <c r="A1414" s="141" t="s">
        <v>4236</v>
      </c>
      <c r="B1414" s="140" t="s">
        <v>4239</v>
      </c>
      <c r="C1414" s="2">
        <v>6.7500878117316407E-2</v>
      </c>
      <c r="D1414" s="139">
        <v>8.8189853155680006E-5</v>
      </c>
      <c r="E1414" s="139">
        <v>3.7719895362795402E-3</v>
      </c>
      <c r="F1414" s="2" t="s">
        <v>65</v>
      </c>
      <c r="G1414" s="138" t="s">
        <v>163</v>
      </c>
    </row>
    <row r="1415" spans="1:7" ht="15" x14ac:dyDescent="0.25">
      <c r="A1415" s="141" t="s">
        <v>4236</v>
      </c>
      <c r="B1415" s="140" t="s">
        <v>4238</v>
      </c>
      <c r="C1415" s="2">
        <v>0.86593869145571101</v>
      </c>
      <c r="D1415" s="139">
        <v>3.3933808439748398E-116</v>
      </c>
      <c r="E1415" s="139">
        <v>2.22817869667498E-112</v>
      </c>
      <c r="F1415" s="2" t="s">
        <v>63</v>
      </c>
      <c r="G1415" s="138" t="s">
        <v>165</v>
      </c>
    </row>
    <row r="1416" spans="1:7" ht="15" x14ac:dyDescent="0.25">
      <c r="A1416" s="141" t="s">
        <v>4236</v>
      </c>
      <c r="B1416" s="140" t="s">
        <v>4237</v>
      </c>
      <c r="C1416" s="2">
        <v>0.77195685670261904</v>
      </c>
      <c r="D1416" s="139">
        <v>7.56205654023496E-28</v>
      </c>
      <c r="E1416" s="139">
        <v>6.4070133880410097E-25</v>
      </c>
      <c r="F1416" s="2" t="s">
        <v>72</v>
      </c>
      <c r="G1416" s="138" t="s">
        <v>165</v>
      </c>
    </row>
    <row r="1417" spans="1:7" ht="15" x14ac:dyDescent="0.25">
      <c r="A1417" s="141" t="s">
        <v>4236</v>
      </c>
      <c r="B1417" s="140" t="s">
        <v>4235</v>
      </c>
      <c r="C1417" s="2">
        <v>0.16574911258455499</v>
      </c>
      <c r="D1417" s="139">
        <v>4.8417986093709604E-10</v>
      </c>
      <c r="E1417" s="139">
        <v>8.5348886224918299E-8</v>
      </c>
      <c r="F1417" s="2" t="s">
        <v>67</v>
      </c>
      <c r="G1417" s="138" t="s">
        <v>165</v>
      </c>
    </row>
    <row r="1418" spans="1:7" ht="15" x14ac:dyDescent="0.25">
      <c r="A1418" s="141" t="s">
        <v>4234</v>
      </c>
      <c r="B1418" s="140" t="s">
        <v>4233</v>
      </c>
      <c r="C1418" s="2">
        <v>-0.14264237811681499</v>
      </c>
      <c r="D1418" s="139">
        <v>5.6282991367232404E-4</v>
      </c>
      <c r="E1418" s="2">
        <v>1.8594626015853499E-2</v>
      </c>
      <c r="F1418" s="2" t="s">
        <v>66</v>
      </c>
      <c r="G1418" s="138" t="s">
        <v>165</v>
      </c>
    </row>
    <row r="1419" spans="1:7" ht="15" x14ac:dyDescent="0.25">
      <c r="A1419" s="141" t="s">
        <v>4231</v>
      </c>
      <c r="B1419" s="140" t="s">
        <v>4232</v>
      </c>
      <c r="C1419" s="2">
        <v>0.181712115953751</v>
      </c>
      <c r="D1419" s="139">
        <v>1.89073366869932E-14</v>
      </c>
      <c r="E1419" s="139">
        <v>5.5608814058284903E-12</v>
      </c>
      <c r="F1419" s="2" t="s">
        <v>15</v>
      </c>
      <c r="G1419" s="138" t="s">
        <v>163</v>
      </c>
    </row>
    <row r="1420" spans="1:7" ht="15" x14ac:dyDescent="0.25">
      <c r="A1420" s="141" t="s">
        <v>4231</v>
      </c>
      <c r="B1420" s="140" t="s">
        <v>4230</v>
      </c>
      <c r="C1420" s="2">
        <v>-0.22330692322203299</v>
      </c>
      <c r="D1420" s="139">
        <v>1.48135262160755E-5</v>
      </c>
      <c r="E1420" s="139">
        <v>8.3568720308619001E-4</v>
      </c>
      <c r="F1420" s="2" t="s">
        <v>72</v>
      </c>
      <c r="G1420" s="138" t="s">
        <v>163</v>
      </c>
    </row>
    <row r="1421" spans="1:7" ht="15" x14ac:dyDescent="0.25">
      <c r="A1421" s="141" t="s">
        <v>4231</v>
      </c>
      <c r="B1421" s="140" t="s">
        <v>4232</v>
      </c>
      <c r="C1421" s="2">
        <v>0.18714200424317601</v>
      </c>
      <c r="D1421" s="139">
        <v>1.6803407124384399E-15</v>
      </c>
      <c r="E1421" s="139">
        <v>6.4903160017934898E-13</v>
      </c>
      <c r="F1421" s="2" t="s">
        <v>15</v>
      </c>
      <c r="G1421" s="138" t="s">
        <v>165</v>
      </c>
    </row>
    <row r="1422" spans="1:7" ht="15" x14ac:dyDescent="0.25">
      <c r="A1422" s="141" t="s">
        <v>4231</v>
      </c>
      <c r="B1422" s="140" t="s">
        <v>4230</v>
      </c>
      <c r="C1422" s="2">
        <v>-0.183668898336835</v>
      </c>
      <c r="D1422" s="139">
        <v>2.4573419412075701E-4</v>
      </c>
      <c r="E1422" s="2">
        <v>1.0037649469022801E-2</v>
      </c>
      <c r="F1422" s="2" t="s">
        <v>72</v>
      </c>
      <c r="G1422" s="138" t="s">
        <v>165</v>
      </c>
    </row>
    <row r="1423" spans="1:7" ht="15" x14ac:dyDescent="0.25">
      <c r="A1423" s="141" t="s">
        <v>4229</v>
      </c>
      <c r="B1423" s="140" t="s">
        <v>4228</v>
      </c>
      <c r="C1423" s="2">
        <v>0.220588235294117</v>
      </c>
      <c r="D1423" s="139">
        <v>3.2003812793331702E-4</v>
      </c>
      <c r="E1423" s="2">
        <v>1.2147111893307101E-2</v>
      </c>
      <c r="F1423" s="2" t="s">
        <v>15</v>
      </c>
      <c r="G1423" s="138" t="s">
        <v>165</v>
      </c>
    </row>
    <row r="1424" spans="1:7" ht="15" x14ac:dyDescent="0.25">
      <c r="A1424" s="141" t="s">
        <v>1058</v>
      </c>
      <c r="B1424" s="140" t="s">
        <v>4227</v>
      </c>
      <c r="C1424" s="2">
        <v>5.5655400313061598E-2</v>
      </c>
      <c r="D1424" s="139">
        <v>3.44379010068687E-4</v>
      </c>
      <c r="E1424" s="2">
        <v>1.6842852374017201E-2</v>
      </c>
      <c r="F1424" s="2" t="s">
        <v>15</v>
      </c>
      <c r="G1424" s="138" t="s">
        <v>164</v>
      </c>
    </row>
    <row r="1425" spans="1:7" ht="15" x14ac:dyDescent="0.25">
      <c r="A1425" s="141" t="s">
        <v>1058</v>
      </c>
      <c r="B1425" s="140" t="s">
        <v>4227</v>
      </c>
      <c r="C1425" s="2">
        <v>-4.2706239302111003E-2</v>
      </c>
      <c r="D1425" s="2">
        <v>1.2972797893656999E-3</v>
      </c>
      <c r="E1425" s="2">
        <v>3.0509969242081499E-2</v>
      </c>
      <c r="F1425" s="2" t="s">
        <v>15</v>
      </c>
      <c r="G1425" s="138" t="s">
        <v>163</v>
      </c>
    </row>
    <row r="1426" spans="1:7" ht="15" x14ac:dyDescent="0.25">
      <c r="A1426" s="141" t="s">
        <v>1058</v>
      </c>
      <c r="B1426" s="140" t="s">
        <v>1091</v>
      </c>
      <c r="C1426" s="2">
        <v>-5.6132949166495097E-2</v>
      </c>
      <c r="D1426" s="2">
        <v>2.1588613488849298E-3</v>
      </c>
      <c r="E1426" s="2">
        <v>4.3502967412172501E-2</v>
      </c>
      <c r="F1426" s="2" t="s">
        <v>64</v>
      </c>
      <c r="G1426" s="138" t="s">
        <v>163</v>
      </c>
    </row>
    <row r="1427" spans="1:7" ht="15" x14ac:dyDescent="0.25">
      <c r="A1427" s="141" t="s">
        <v>4226</v>
      </c>
      <c r="B1427" s="140" t="s">
        <v>4225</v>
      </c>
      <c r="C1427" s="2">
        <v>3.3207785398632499E-2</v>
      </c>
      <c r="D1427" s="2">
        <v>1.85007921262747E-3</v>
      </c>
      <c r="E1427" s="2">
        <v>3.9455745578124701E-2</v>
      </c>
      <c r="F1427" s="2" t="s">
        <v>15</v>
      </c>
      <c r="G1427" s="138" t="s">
        <v>163</v>
      </c>
    </row>
    <row r="1428" spans="1:7" ht="15" x14ac:dyDescent="0.25">
      <c r="A1428" s="141" t="s">
        <v>4224</v>
      </c>
      <c r="B1428" s="140" t="s">
        <v>4223</v>
      </c>
      <c r="C1428" s="2">
        <v>2.1861029021747299E-2</v>
      </c>
      <c r="D1428" s="139">
        <v>2.5437483172125101E-7</v>
      </c>
      <c r="E1428" s="139">
        <v>2.8430446617696399E-5</v>
      </c>
      <c r="F1428" s="2" t="s">
        <v>65</v>
      </c>
      <c r="G1428" s="138" t="s">
        <v>165</v>
      </c>
    </row>
    <row r="1429" spans="1:7" ht="15" x14ac:dyDescent="0.25">
      <c r="A1429" s="141" t="s">
        <v>4222</v>
      </c>
      <c r="B1429" s="140" t="s">
        <v>4221</v>
      </c>
      <c r="C1429" s="2">
        <v>0.24033515845362499</v>
      </c>
      <c r="D1429" s="139">
        <v>1.11532541682925E-4</v>
      </c>
      <c r="E1429" s="2">
        <v>7.0642267665364999E-3</v>
      </c>
      <c r="F1429" s="2" t="s">
        <v>67</v>
      </c>
      <c r="G1429" s="138" t="s">
        <v>164</v>
      </c>
    </row>
    <row r="1430" spans="1:7" ht="15" x14ac:dyDescent="0.25">
      <c r="A1430" s="141" t="s">
        <v>4220</v>
      </c>
      <c r="B1430" s="140" t="s">
        <v>4219</v>
      </c>
      <c r="C1430" s="2">
        <v>0.254152823920265</v>
      </c>
      <c r="D1430" s="139">
        <v>9.9500111376713603E-4</v>
      </c>
      <c r="E1430" s="2">
        <v>3.62002483216953E-2</v>
      </c>
      <c r="F1430" s="2" t="s">
        <v>67</v>
      </c>
      <c r="G1430" s="138" t="s">
        <v>164</v>
      </c>
    </row>
    <row r="1431" spans="1:7" ht="15" x14ac:dyDescent="0.25">
      <c r="A1431" s="141" t="s">
        <v>4218</v>
      </c>
      <c r="B1431" s="140" t="s">
        <v>4217</v>
      </c>
      <c r="C1431" s="2">
        <v>8.9908354222204501E-2</v>
      </c>
      <c r="D1431" s="2">
        <v>1.27916901902477E-3</v>
      </c>
      <c r="E1431" s="2">
        <v>4.2834876069505298E-2</v>
      </c>
      <c r="F1431" s="2" t="s">
        <v>15</v>
      </c>
      <c r="G1431" s="138" t="s">
        <v>164</v>
      </c>
    </row>
    <row r="1432" spans="1:7" ht="15" x14ac:dyDescent="0.25">
      <c r="A1432" s="141" t="s">
        <v>4216</v>
      </c>
      <c r="B1432" s="140" t="s">
        <v>4215</v>
      </c>
      <c r="C1432" s="2">
        <v>-9.2960685262464204E-2</v>
      </c>
      <c r="D1432" s="139">
        <v>2.74926523454948E-4</v>
      </c>
      <c r="E1432" s="2">
        <v>1.0924274037131899E-2</v>
      </c>
      <c r="F1432" s="2" t="s">
        <v>67</v>
      </c>
      <c r="G1432" s="138" t="s">
        <v>165</v>
      </c>
    </row>
    <row r="1433" spans="1:7" ht="15" x14ac:dyDescent="0.25">
      <c r="A1433" s="141" t="s">
        <v>4214</v>
      </c>
      <c r="B1433" s="140" t="s">
        <v>4213</v>
      </c>
      <c r="C1433" s="2">
        <v>-4.7109865483971003E-2</v>
      </c>
      <c r="D1433" s="139">
        <v>7.2483949881872105E-4</v>
      </c>
      <c r="E1433" s="2">
        <v>1.9661553078838101E-2</v>
      </c>
      <c r="F1433" s="2" t="s">
        <v>15</v>
      </c>
      <c r="G1433" s="138" t="s">
        <v>163</v>
      </c>
    </row>
    <row r="1434" spans="1:7" ht="15" x14ac:dyDescent="0.25">
      <c r="A1434" s="141" t="s">
        <v>4214</v>
      </c>
      <c r="B1434" s="140" t="s">
        <v>4213</v>
      </c>
      <c r="C1434" s="2">
        <v>-8.2521626592194003E-2</v>
      </c>
      <c r="D1434" s="139">
        <v>1.6337787029985999E-6</v>
      </c>
      <c r="E1434" s="139">
        <v>1.4023267200738001E-4</v>
      </c>
      <c r="F1434" s="2" t="s">
        <v>15</v>
      </c>
      <c r="G1434" s="138" t="s">
        <v>165</v>
      </c>
    </row>
    <row r="1435" spans="1:7" ht="15" x14ac:dyDescent="0.25">
      <c r="A1435" s="141" t="s">
        <v>4212</v>
      </c>
      <c r="B1435" s="140" t="s">
        <v>4211</v>
      </c>
      <c r="C1435" s="2">
        <v>-0.107712876134523</v>
      </c>
      <c r="D1435" s="139">
        <v>3.2429044000174497E-4</v>
      </c>
      <c r="E1435" s="2">
        <v>1.22715440434424E-2</v>
      </c>
      <c r="F1435" s="2" t="s">
        <v>66</v>
      </c>
      <c r="G1435" s="138" t="s">
        <v>165</v>
      </c>
    </row>
    <row r="1436" spans="1:7" ht="15" x14ac:dyDescent="0.25">
      <c r="A1436" s="141" t="s">
        <v>4210</v>
      </c>
      <c r="B1436" s="140" t="s">
        <v>4209</v>
      </c>
      <c r="C1436" s="2">
        <v>0.27704228777928303</v>
      </c>
      <c r="D1436" s="139">
        <v>1.67124381482023E-6</v>
      </c>
      <c r="E1436" s="139">
        <v>2.3378544525703E-4</v>
      </c>
      <c r="F1436" s="2" t="s">
        <v>15</v>
      </c>
      <c r="G1436" s="138" t="s">
        <v>164</v>
      </c>
    </row>
    <row r="1437" spans="1:7" ht="15" x14ac:dyDescent="0.25">
      <c r="A1437" s="141" t="s">
        <v>4210</v>
      </c>
      <c r="B1437" s="140" t="s">
        <v>4209</v>
      </c>
      <c r="C1437" s="2">
        <v>0.28372467771638998</v>
      </c>
      <c r="D1437" s="139">
        <v>2.2498123974572801E-7</v>
      </c>
      <c r="E1437" s="139">
        <v>2.55806591425175E-5</v>
      </c>
      <c r="F1437" s="2" t="s">
        <v>15</v>
      </c>
      <c r="G1437" s="138" t="s">
        <v>165</v>
      </c>
    </row>
    <row r="1438" spans="1:7" ht="15" x14ac:dyDescent="0.25">
      <c r="A1438" s="141" t="s">
        <v>4208</v>
      </c>
      <c r="B1438" s="140" t="s">
        <v>4207</v>
      </c>
      <c r="C1438" s="2">
        <v>7.9343752209886098E-2</v>
      </c>
      <c r="D1438" s="139">
        <v>2.9053274288135302E-6</v>
      </c>
      <c r="E1438" s="139">
        <v>2.08928161474239E-4</v>
      </c>
      <c r="F1438" s="2" t="s">
        <v>15</v>
      </c>
      <c r="G1438" s="138" t="s">
        <v>163</v>
      </c>
    </row>
    <row r="1439" spans="1:7" ht="15" x14ac:dyDescent="0.25">
      <c r="A1439" s="141" t="s">
        <v>4208</v>
      </c>
      <c r="B1439" s="140" t="s">
        <v>4207</v>
      </c>
      <c r="C1439" s="2">
        <v>8.0192687251195896E-2</v>
      </c>
      <c r="D1439" s="139">
        <v>8.0841860729531699E-7</v>
      </c>
      <c r="E1439" s="139">
        <v>7.4764488452857403E-5</v>
      </c>
      <c r="F1439" s="2" t="s">
        <v>15</v>
      </c>
      <c r="G1439" s="138" t="s">
        <v>165</v>
      </c>
    </row>
    <row r="1440" spans="1:7" ht="15" x14ac:dyDescent="0.25">
      <c r="A1440" s="141" t="s">
        <v>4206</v>
      </c>
      <c r="B1440" s="140" t="s">
        <v>4205</v>
      </c>
      <c r="C1440" s="2">
        <v>0.39236111111111099</v>
      </c>
      <c r="D1440" s="139">
        <v>4.7032382092673602E-5</v>
      </c>
      <c r="E1440" s="2">
        <v>3.58638158751972E-3</v>
      </c>
      <c r="F1440" s="2" t="s">
        <v>15</v>
      </c>
      <c r="G1440" s="138" t="s">
        <v>164</v>
      </c>
    </row>
    <row r="1441" spans="1:7" ht="15" x14ac:dyDescent="0.25">
      <c r="A1441" s="141" t="s">
        <v>4206</v>
      </c>
      <c r="B1441" s="140" t="s">
        <v>4205</v>
      </c>
      <c r="C1441" s="2">
        <v>0.37571592210767402</v>
      </c>
      <c r="D1441" s="139">
        <v>4.2600638813242397E-4</v>
      </c>
      <c r="E1441" s="2">
        <v>1.5161324910973E-2</v>
      </c>
      <c r="F1441" s="2" t="s">
        <v>15</v>
      </c>
      <c r="G1441" s="138" t="s">
        <v>165</v>
      </c>
    </row>
    <row r="1442" spans="1:7" ht="15" x14ac:dyDescent="0.25">
      <c r="A1442" s="141" t="s">
        <v>4202</v>
      </c>
      <c r="B1442" s="140" t="s">
        <v>4204</v>
      </c>
      <c r="C1442" s="2">
        <v>-0.196995192307692</v>
      </c>
      <c r="D1442" s="139">
        <v>3.3069710386653698E-4</v>
      </c>
      <c r="E1442" s="2">
        <v>1.0766576356729399E-2</v>
      </c>
      <c r="F1442" s="2" t="s">
        <v>67</v>
      </c>
      <c r="G1442" s="138" t="s">
        <v>163</v>
      </c>
    </row>
    <row r="1443" spans="1:7" ht="15" x14ac:dyDescent="0.25">
      <c r="A1443" s="141" t="s">
        <v>4202</v>
      </c>
      <c r="B1443" s="140" t="s">
        <v>4203</v>
      </c>
      <c r="C1443" s="2">
        <v>-0.18874856486796701</v>
      </c>
      <c r="D1443" s="139">
        <v>1.8309290413454801E-4</v>
      </c>
      <c r="E1443" s="2">
        <v>7.9618131243276696E-3</v>
      </c>
      <c r="F1443" s="2" t="s">
        <v>65</v>
      </c>
      <c r="G1443" s="138" t="s">
        <v>165</v>
      </c>
    </row>
    <row r="1444" spans="1:7" ht="15" x14ac:dyDescent="0.25">
      <c r="A1444" s="141" t="s">
        <v>4202</v>
      </c>
      <c r="B1444" s="140" t="s">
        <v>4201</v>
      </c>
      <c r="C1444" s="2">
        <v>-0.19939430648091999</v>
      </c>
      <c r="D1444" s="2">
        <v>1.7638029531704201E-3</v>
      </c>
      <c r="E1444" s="2">
        <v>4.2000257991859698E-2</v>
      </c>
      <c r="F1444" s="2" t="s">
        <v>67</v>
      </c>
      <c r="G1444" s="138" t="s">
        <v>165</v>
      </c>
    </row>
    <row r="1445" spans="1:7" ht="15" x14ac:dyDescent="0.25">
      <c r="A1445" s="141" t="s">
        <v>4195</v>
      </c>
      <c r="B1445" s="140" t="s">
        <v>4198</v>
      </c>
      <c r="C1445" s="2">
        <v>4.5531197301854898E-2</v>
      </c>
      <c r="D1445" s="139">
        <v>4.7217763866998299E-7</v>
      </c>
      <c r="E1445" s="139">
        <v>8.08262498720677E-5</v>
      </c>
      <c r="F1445" s="2" t="s">
        <v>67</v>
      </c>
      <c r="G1445" s="138" t="s">
        <v>164</v>
      </c>
    </row>
    <row r="1446" spans="1:7" ht="15" x14ac:dyDescent="0.25">
      <c r="A1446" s="141" t="s">
        <v>4195</v>
      </c>
      <c r="B1446" s="140" t="s">
        <v>4200</v>
      </c>
      <c r="C1446" s="2">
        <v>-8.6337361461960305E-2</v>
      </c>
      <c r="D1446" s="139">
        <v>1.0857663755401501E-4</v>
      </c>
      <c r="E1446" s="139">
        <v>4.4898926771151596E-3</v>
      </c>
      <c r="F1446" s="2" t="s">
        <v>15</v>
      </c>
      <c r="G1446" s="138" t="s">
        <v>163</v>
      </c>
    </row>
    <row r="1447" spans="1:7" ht="15" x14ac:dyDescent="0.25">
      <c r="A1447" s="141" t="s">
        <v>4195</v>
      </c>
      <c r="B1447" s="140" t="s">
        <v>4199</v>
      </c>
      <c r="C1447" s="2">
        <v>0.15509010621792499</v>
      </c>
      <c r="D1447" s="139">
        <v>9.0968692014632702E-4</v>
      </c>
      <c r="E1447" s="2">
        <v>2.3248491649069902E-2</v>
      </c>
      <c r="F1447" s="2" t="s">
        <v>15</v>
      </c>
      <c r="G1447" s="138" t="s">
        <v>163</v>
      </c>
    </row>
    <row r="1448" spans="1:7" ht="15" x14ac:dyDescent="0.25">
      <c r="A1448" s="141" t="s">
        <v>4195</v>
      </c>
      <c r="B1448" s="140" t="s">
        <v>4198</v>
      </c>
      <c r="C1448" s="2">
        <v>6.5182829888712199E-2</v>
      </c>
      <c r="D1448" s="139">
        <v>1.32049847321567E-9</v>
      </c>
      <c r="E1448" s="139">
        <v>2.2091014266885099E-7</v>
      </c>
      <c r="F1448" s="2" t="s">
        <v>67</v>
      </c>
      <c r="G1448" s="138" t="s">
        <v>165</v>
      </c>
    </row>
    <row r="1449" spans="1:7" ht="15" x14ac:dyDescent="0.25">
      <c r="A1449" s="141" t="s">
        <v>4195</v>
      </c>
      <c r="B1449" s="140" t="s">
        <v>4197</v>
      </c>
      <c r="C1449" s="2">
        <v>-1.9538807329008701E-2</v>
      </c>
      <c r="D1449" s="139">
        <v>9.8241484480399097E-6</v>
      </c>
      <c r="E1449" s="139">
        <v>6.6331943184516195E-4</v>
      </c>
      <c r="F1449" s="2" t="s">
        <v>63</v>
      </c>
      <c r="G1449" s="138" t="s">
        <v>165</v>
      </c>
    </row>
    <row r="1450" spans="1:7" ht="15" x14ac:dyDescent="0.25">
      <c r="A1450" s="141" t="s">
        <v>4195</v>
      </c>
      <c r="B1450" s="140" t="s">
        <v>4196</v>
      </c>
      <c r="C1450" s="2">
        <v>0.25531914893617003</v>
      </c>
      <c r="D1450" s="139">
        <v>8.8152133963003402E-5</v>
      </c>
      <c r="E1450" s="2">
        <v>4.3196190271236603E-3</v>
      </c>
      <c r="F1450" s="2" t="s">
        <v>15</v>
      </c>
      <c r="G1450" s="138" t="s">
        <v>165</v>
      </c>
    </row>
    <row r="1451" spans="1:7" ht="15" x14ac:dyDescent="0.25">
      <c r="A1451" s="141" t="s">
        <v>4195</v>
      </c>
      <c r="B1451" s="140" t="s">
        <v>4194</v>
      </c>
      <c r="C1451" s="2">
        <v>3.2786885245901599E-2</v>
      </c>
      <c r="D1451" s="139">
        <v>3.64897634073577E-4</v>
      </c>
      <c r="E1451" s="2">
        <v>1.33482400542374E-2</v>
      </c>
      <c r="F1451" s="2" t="s">
        <v>15</v>
      </c>
      <c r="G1451" s="138" t="s">
        <v>165</v>
      </c>
    </row>
    <row r="1452" spans="1:7" ht="15" x14ac:dyDescent="0.25">
      <c r="A1452" s="141" t="s">
        <v>4187</v>
      </c>
      <c r="B1452" s="140" t="s">
        <v>4186</v>
      </c>
      <c r="C1452" s="2">
        <v>0.12406947890818799</v>
      </c>
      <c r="D1452" s="139">
        <v>5.64870768411013E-13</v>
      </c>
      <c r="E1452" s="139">
        <v>2.37054395536873E-10</v>
      </c>
      <c r="F1452" s="2" t="s">
        <v>67</v>
      </c>
      <c r="G1452" s="138" t="s">
        <v>164</v>
      </c>
    </row>
    <row r="1453" spans="1:7" ht="15" x14ac:dyDescent="0.25">
      <c r="A1453" s="141" t="s">
        <v>4187</v>
      </c>
      <c r="B1453" s="140" t="s">
        <v>4190</v>
      </c>
      <c r="C1453" s="2">
        <v>-0.31436145329798798</v>
      </c>
      <c r="D1453" s="139">
        <v>4.2621863883194602E-7</v>
      </c>
      <c r="E1453" s="139">
        <v>7.3931885091789405E-5</v>
      </c>
      <c r="F1453" s="2" t="s">
        <v>67</v>
      </c>
      <c r="G1453" s="138" t="s">
        <v>164</v>
      </c>
    </row>
    <row r="1454" spans="1:7" ht="15" x14ac:dyDescent="0.25">
      <c r="A1454" s="141" t="s">
        <v>4187</v>
      </c>
      <c r="B1454" s="140" t="s">
        <v>4186</v>
      </c>
      <c r="C1454" s="2">
        <v>-9.4555590019299696E-2</v>
      </c>
      <c r="D1454" s="139">
        <v>4.0926146961987997E-7</v>
      </c>
      <c r="E1454" s="139">
        <v>3.6562553681808803E-5</v>
      </c>
      <c r="F1454" s="2" t="s">
        <v>67</v>
      </c>
      <c r="G1454" s="138" t="s">
        <v>163</v>
      </c>
    </row>
    <row r="1455" spans="1:7" ht="15" x14ac:dyDescent="0.25">
      <c r="A1455" s="141" t="s">
        <v>4187</v>
      </c>
      <c r="B1455" s="140" t="s">
        <v>4188</v>
      </c>
      <c r="C1455" s="2">
        <v>6.9713275015183304E-2</v>
      </c>
      <c r="D1455" s="2">
        <v>1.0360600188151501E-3</v>
      </c>
      <c r="E1455" s="2">
        <v>2.5536635642660399E-2</v>
      </c>
      <c r="F1455" s="2" t="s">
        <v>70</v>
      </c>
      <c r="G1455" s="138" t="s">
        <v>163</v>
      </c>
    </row>
    <row r="1456" spans="1:7" ht="15" x14ac:dyDescent="0.25">
      <c r="A1456" s="141" t="s">
        <v>4187</v>
      </c>
      <c r="B1456" s="140" t="s">
        <v>4193</v>
      </c>
      <c r="C1456" s="2">
        <v>-0.11354249545171199</v>
      </c>
      <c r="D1456" s="2">
        <v>1.0796867590418099E-3</v>
      </c>
      <c r="E1456" s="2">
        <v>2.6437680640484899E-2</v>
      </c>
      <c r="F1456" s="2" t="s">
        <v>67</v>
      </c>
      <c r="G1456" s="138" t="s">
        <v>163</v>
      </c>
    </row>
    <row r="1457" spans="1:7" ht="15" x14ac:dyDescent="0.25">
      <c r="A1457" s="141" t="s">
        <v>4187</v>
      </c>
      <c r="B1457" s="140" t="s">
        <v>4192</v>
      </c>
      <c r="C1457" s="2">
        <v>3.2469288847997602E-2</v>
      </c>
      <c r="D1457" s="2">
        <v>1.2996520346963099E-3</v>
      </c>
      <c r="E1457" s="2">
        <v>3.0538322854767101E-2</v>
      </c>
      <c r="F1457" s="2" t="s">
        <v>15</v>
      </c>
      <c r="G1457" s="138" t="s">
        <v>163</v>
      </c>
    </row>
    <row r="1458" spans="1:7" ht="15" x14ac:dyDescent="0.25">
      <c r="A1458" s="141" t="s">
        <v>4187</v>
      </c>
      <c r="B1458" s="140" t="s">
        <v>4189</v>
      </c>
      <c r="C1458" s="2">
        <v>8.7062397228463401E-2</v>
      </c>
      <c r="D1458" s="2">
        <v>2.0677661748077598E-3</v>
      </c>
      <c r="E1458" s="2">
        <v>4.24183756988777E-2</v>
      </c>
      <c r="F1458" s="2" t="s">
        <v>15</v>
      </c>
      <c r="G1458" s="138" t="s">
        <v>163</v>
      </c>
    </row>
    <row r="1459" spans="1:7" ht="15" x14ac:dyDescent="0.25">
      <c r="A1459" s="141" t="s">
        <v>4187</v>
      </c>
      <c r="B1459" s="140" t="s">
        <v>4191</v>
      </c>
      <c r="C1459" s="2">
        <v>3.67490454003759E-2</v>
      </c>
      <c r="D1459" s="2">
        <v>2.4210551089191299E-3</v>
      </c>
      <c r="E1459" s="2">
        <v>4.6830505023493597E-2</v>
      </c>
      <c r="F1459" s="2" t="s">
        <v>67</v>
      </c>
      <c r="G1459" s="138" t="s">
        <v>163</v>
      </c>
    </row>
    <row r="1460" spans="1:7" ht="15" x14ac:dyDescent="0.25">
      <c r="A1460" s="141" t="s">
        <v>4187</v>
      </c>
      <c r="B1460" s="140" t="s">
        <v>4190</v>
      </c>
      <c r="C1460" s="2">
        <v>-0.194672586015538</v>
      </c>
      <c r="D1460" s="139">
        <v>1.75297619844664E-4</v>
      </c>
      <c r="E1460" s="2">
        <v>7.7019382339904704E-3</v>
      </c>
      <c r="F1460" s="2" t="s">
        <v>67</v>
      </c>
      <c r="G1460" s="138" t="s">
        <v>165</v>
      </c>
    </row>
    <row r="1461" spans="1:7" ht="15" x14ac:dyDescent="0.25">
      <c r="A1461" s="141" t="s">
        <v>4187</v>
      </c>
      <c r="B1461" s="140" t="s">
        <v>4189</v>
      </c>
      <c r="C1461" s="2">
        <v>9.7608594452292197E-2</v>
      </c>
      <c r="D1461" s="139">
        <v>4.4544772642448498E-4</v>
      </c>
      <c r="E1461" s="2">
        <v>1.5662228292555699E-2</v>
      </c>
      <c r="F1461" s="2" t="s">
        <v>15</v>
      </c>
      <c r="G1461" s="138" t="s">
        <v>165</v>
      </c>
    </row>
    <row r="1462" spans="1:7" ht="15" x14ac:dyDescent="0.25">
      <c r="A1462" s="141" t="s">
        <v>4187</v>
      </c>
      <c r="B1462" s="140" t="s">
        <v>4188</v>
      </c>
      <c r="C1462" s="2">
        <v>8.1402977135534502E-2</v>
      </c>
      <c r="D1462" s="139">
        <v>6.9044131973142403E-4</v>
      </c>
      <c r="E1462" s="2">
        <v>2.16353249767707E-2</v>
      </c>
      <c r="F1462" s="2" t="s">
        <v>70</v>
      </c>
      <c r="G1462" s="138" t="s">
        <v>165</v>
      </c>
    </row>
    <row r="1463" spans="1:7" ht="15" x14ac:dyDescent="0.25">
      <c r="A1463" s="141" t="s">
        <v>4187</v>
      </c>
      <c r="B1463" s="140" t="s">
        <v>4186</v>
      </c>
      <c r="C1463" s="2">
        <v>2.9513888888888801E-2</v>
      </c>
      <c r="D1463" s="2">
        <v>1.1181211081573001E-3</v>
      </c>
      <c r="E1463" s="2">
        <v>3.0338275729082299E-2</v>
      </c>
      <c r="F1463" s="2" t="s">
        <v>67</v>
      </c>
      <c r="G1463" s="138" t="s">
        <v>165</v>
      </c>
    </row>
    <row r="1464" spans="1:7" ht="15" x14ac:dyDescent="0.25">
      <c r="A1464" s="141" t="s">
        <v>4185</v>
      </c>
      <c r="B1464" s="140" t="s">
        <v>4184</v>
      </c>
      <c r="C1464" s="2">
        <v>-0.14847020933977401</v>
      </c>
      <c r="D1464" s="139">
        <v>2.4523691456113801E-10</v>
      </c>
      <c r="E1464" s="139">
        <v>7.5962134285312499E-8</v>
      </c>
      <c r="F1464" s="2" t="s">
        <v>67</v>
      </c>
      <c r="G1464" s="138" t="s">
        <v>164</v>
      </c>
    </row>
    <row r="1465" spans="1:7" ht="15" x14ac:dyDescent="0.25">
      <c r="A1465" s="141" t="s">
        <v>4185</v>
      </c>
      <c r="B1465" s="140" t="s">
        <v>4184</v>
      </c>
      <c r="C1465" s="2">
        <v>6.2430323299888499E-2</v>
      </c>
      <c r="D1465" s="139">
        <v>3.7278271800282097E-8</v>
      </c>
      <c r="E1465" s="139">
        <v>4.3368713006408198E-6</v>
      </c>
      <c r="F1465" s="2" t="s">
        <v>67</v>
      </c>
      <c r="G1465" s="138" t="s">
        <v>163</v>
      </c>
    </row>
    <row r="1466" spans="1:7" ht="15" x14ac:dyDescent="0.25">
      <c r="A1466" s="141" t="s">
        <v>4183</v>
      </c>
      <c r="B1466" s="140" t="s">
        <v>4182</v>
      </c>
      <c r="C1466" s="2">
        <v>0.30385375494071099</v>
      </c>
      <c r="D1466" s="139">
        <v>4.6804929981571202E-8</v>
      </c>
      <c r="E1466" s="139">
        <v>1.0233760278911701E-5</v>
      </c>
      <c r="F1466" s="2" t="s">
        <v>15</v>
      </c>
      <c r="G1466" s="138" t="s">
        <v>164</v>
      </c>
    </row>
    <row r="1467" spans="1:7" ht="15" x14ac:dyDescent="0.25">
      <c r="A1467" s="141" t="s">
        <v>4183</v>
      </c>
      <c r="B1467" s="140" t="s">
        <v>4182</v>
      </c>
      <c r="C1467" s="2">
        <v>-0.25807453416149001</v>
      </c>
      <c r="D1467" s="139">
        <v>9.7555645090641898E-5</v>
      </c>
      <c r="E1467" s="139">
        <v>4.10549287121003E-3</v>
      </c>
      <c r="F1467" s="2" t="s">
        <v>15</v>
      </c>
      <c r="G1467" s="138" t="s">
        <v>163</v>
      </c>
    </row>
    <row r="1468" spans="1:7" ht="15" x14ac:dyDescent="0.25">
      <c r="A1468" s="141" t="s">
        <v>4181</v>
      </c>
      <c r="B1468" s="140" t="s">
        <v>4180</v>
      </c>
      <c r="C1468" s="2">
        <v>0.18096791372653401</v>
      </c>
      <c r="D1468" s="139">
        <v>7.9442120667310605E-4</v>
      </c>
      <c r="E1468" s="2">
        <v>2.0995571238204402E-2</v>
      </c>
      <c r="F1468" s="2" t="s">
        <v>15</v>
      </c>
      <c r="G1468" s="138" t="s">
        <v>163</v>
      </c>
    </row>
    <row r="1469" spans="1:7" ht="15" x14ac:dyDescent="0.25">
      <c r="A1469" s="141" t="s">
        <v>4181</v>
      </c>
      <c r="B1469" s="140" t="s">
        <v>4180</v>
      </c>
      <c r="C1469" s="2">
        <v>0.175785546893682</v>
      </c>
      <c r="D1469" s="139">
        <v>3.6399540771138401E-4</v>
      </c>
      <c r="E1469" s="2">
        <v>1.3336234146562201E-2</v>
      </c>
      <c r="F1469" s="2" t="s">
        <v>15</v>
      </c>
      <c r="G1469" s="138" t="s">
        <v>165</v>
      </c>
    </row>
    <row r="1470" spans="1:7" ht="15" x14ac:dyDescent="0.25">
      <c r="A1470" s="141" t="s">
        <v>4179</v>
      </c>
      <c r="B1470" s="140" t="s">
        <v>4178</v>
      </c>
      <c r="C1470" s="2">
        <v>-0.137888707037643</v>
      </c>
      <c r="D1470" s="139">
        <v>8.2326555039828099E-4</v>
      </c>
      <c r="E1470" s="2">
        <v>3.1970964710168401E-2</v>
      </c>
      <c r="F1470" s="2" t="s">
        <v>15</v>
      </c>
      <c r="G1470" s="138" t="s">
        <v>164</v>
      </c>
    </row>
    <row r="1471" spans="1:7" ht="15" x14ac:dyDescent="0.25">
      <c r="A1471" s="141" t="s">
        <v>4179</v>
      </c>
      <c r="B1471" s="140" t="s">
        <v>4178</v>
      </c>
      <c r="C1471" s="2">
        <v>0.137757044935262</v>
      </c>
      <c r="D1471" s="139">
        <v>4.0297368935399998E-4</v>
      </c>
      <c r="E1471" s="2">
        <v>1.2617511115466801E-2</v>
      </c>
      <c r="F1471" s="2" t="s">
        <v>15</v>
      </c>
      <c r="G1471" s="138" t="s">
        <v>163</v>
      </c>
    </row>
    <row r="1472" spans="1:7" ht="15" x14ac:dyDescent="0.25">
      <c r="A1472" s="141" t="s">
        <v>4177</v>
      </c>
      <c r="B1472" s="140" t="s">
        <v>4176</v>
      </c>
      <c r="C1472" s="2">
        <v>-0.130985163550877</v>
      </c>
      <c r="D1472" s="139">
        <v>1.50141335239518E-5</v>
      </c>
      <c r="E1472" s="2">
        <v>1.4001890328304699E-3</v>
      </c>
      <c r="F1472" s="2" t="s">
        <v>15</v>
      </c>
      <c r="G1472" s="138" t="s">
        <v>164</v>
      </c>
    </row>
    <row r="1473" spans="1:7" ht="15" x14ac:dyDescent="0.25">
      <c r="A1473" s="141" t="s">
        <v>4177</v>
      </c>
      <c r="B1473" s="140" t="s">
        <v>4176</v>
      </c>
      <c r="C1473" s="2">
        <v>-8.5461121537579898E-2</v>
      </c>
      <c r="D1473" s="2">
        <v>1.93190196721634E-3</v>
      </c>
      <c r="E1473" s="2">
        <v>4.4903898379590503E-2</v>
      </c>
      <c r="F1473" s="2" t="s">
        <v>15</v>
      </c>
      <c r="G1473" s="138" t="s">
        <v>165</v>
      </c>
    </row>
    <row r="1474" spans="1:7" ht="15" x14ac:dyDescent="0.25">
      <c r="A1474" s="141" t="s">
        <v>4174</v>
      </c>
      <c r="B1474" s="140" t="s">
        <v>4175</v>
      </c>
      <c r="C1474" s="2">
        <v>-0.27160493827160498</v>
      </c>
      <c r="D1474" s="139">
        <v>6.4398987678442304E-5</v>
      </c>
      <c r="E1474" s="139">
        <v>2.9063929335705202E-3</v>
      </c>
      <c r="F1474" s="2" t="s">
        <v>15</v>
      </c>
      <c r="G1474" s="138" t="s">
        <v>163</v>
      </c>
    </row>
    <row r="1475" spans="1:7" ht="15" x14ac:dyDescent="0.25">
      <c r="A1475" s="141" t="s">
        <v>4174</v>
      </c>
      <c r="B1475" s="140" t="s">
        <v>4173</v>
      </c>
      <c r="C1475" s="2">
        <v>-0.12651548968842</v>
      </c>
      <c r="D1475" s="139">
        <v>4.1692265791865799E-4</v>
      </c>
      <c r="E1475" s="2">
        <v>1.2945868913023399E-2</v>
      </c>
      <c r="F1475" s="2" t="s">
        <v>15</v>
      </c>
      <c r="G1475" s="138" t="s">
        <v>163</v>
      </c>
    </row>
    <row r="1476" spans="1:7" ht="15" x14ac:dyDescent="0.25">
      <c r="A1476" s="141" t="s">
        <v>4172</v>
      </c>
      <c r="B1476" s="140" t="s">
        <v>4171</v>
      </c>
      <c r="C1476" s="2">
        <v>0.154255319148936</v>
      </c>
      <c r="D1476" s="139">
        <v>1.38115565416675E-4</v>
      </c>
      <c r="E1476" s="139">
        <v>5.3959896124580299E-3</v>
      </c>
      <c r="F1476" s="2" t="s">
        <v>70</v>
      </c>
      <c r="G1476" s="138" t="s">
        <v>163</v>
      </c>
    </row>
    <row r="1477" spans="1:7" ht="15" x14ac:dyDescent="0.25">
      <c r="A1477" s="141" t="s">
        <v>4170</v>
      </c>
      <c r="B1477" s="140" t="s">
        <v>4169</v>
      </c>
      <c r="C1477" s="2">
        <v>0.22727272727272699</v>
      </c>
      <c r="D1477" s="2">
        <v>2.0178524298263599E-3</v>
      </c>
      <c r="E1477" s="2">
        <v>4.1644975638445103E-2</v>
      </c>
      <c r="F1477" s="2" t="s">
        <v>70</v>
      </c>
      <c r="G1477" s="138" t="s">
        <v>163</v>
      </c>
    </row>
    <row r="1478" spans="1:7" ht="15" x14ac:dyDescent="0.25">
      <c r="A1478" s="141" t="s">
        <v>171</v>
      </c>
      <c r="B1478" s="140" t="s">
        <v>4168</v>
      </c>
      <c r="C1478" s="2">
        <v>0.26479209640647</v>
      </c>
      <c r="D1478" s="139">
        <v>1.1777515900067699E-4</v>
      </c>
      <c r="E1478" s="2">
        <v>5.4846889204836699E-3</v>
      </c>
      <c r="F1478" s="2" t="s">
        <v>15</v>
      </c>
      <c r="G1478" s="138" t="s">
        <v>165</v>
      </c>
    </row>
    <row r="1479" spans="1:7" ht="15" x14ac:dyDescent="0.25">
      <c r="A1479" s="141" t="s">
        <v>4167</v>
      </c>
      <c r="B1479" s="140" t="s">
        <v>4166</v>
      </c>
      <c r="C1479" s="2">
        <v>-0.14298245614034999</v>
      </c>
      <c r="D1479" s="139">
        <v>7.6724275721072404E-4</v>
      </c>
      <c r="E1479" s="2">
        <v>2.0493210625252899E-2</v>
      </c>
      <c r="F1479" s="2" t="s">
        <v>15</v>
      </c>
      <c r="G1479" s="138" t="s">
        <v>163</v>
      </c>
    </row>
    <row r="1480" spans="1:7" ht="15" x14ac:dyDescent="0.25">
      <c r="A1480" s="141" t="s">
        <v>4165</v>
      </c>
      <c r="B1480" s="140" t="s">
        <v>4164</v>
      </c>
      <c r="C1480" s="2">
        <v>-0.110648419763793</v>
      </c>
      <c r="D1480" s="139">
        <v>1.3561008549785401E-4</v>
      </c>
      <c r="E1480" s="139">
        <v>5.3459783102286504E-3</v>
      </c>
      <c r="F1480" s="2" t="s">
        <v>15</v>
      </c>
      <c r="G1480" s="138" t="s">
        <v>163</v>
      </c>
    </row>
    <row r="1481" spans="1:7" ht="15" x14ac:dyDescent="0.25">
      <c r="A1481" s="141" t="s">
        <v>4162</v>
      </c>
      <c r="B1481" s="140" t="s">
        <v>4161</v>
      </c>
      <c r="C1481" s="2">
        <v>6.8932977004725796E-2</v>
      </c>
      <c r="D1481" s="139">
        <v>7.8645653857485395E-7</v>
      </c>
      <c r="E1481" s="139">
        <v>6.5883793757220196E-5</v>
      </c>
      <c r="F1481" s="2" t="s">
        <v>15</v>
      </c>
      <c r="G1481" s="138" t="s">
        <v>163</v>
      </c>
    </row>
    <row r="1482" spans="1:7" ht="15" x14ac:dyDescent="0.25">
      <c r="A1482" s="141" t="s">
        <v>4162</v>
      </c>
      <c r="B1482" s="140" t="s">
        <v>4163</v>
      </c>
      <c r="C1482" s="2">
        <v>-3.7513709666499598E-2</v>
      </c>
      <c r="D1482" s="2">
        <v>2.6008832590535399E-3</v>
      </c>
      <c r="E1482" s="2">
        <v>4.96939563423252E-2</v>
      </c>
      <c r="F1482" s="2" t="s">
        <v>67</v>
      </c>
      <c r="G1482" s="138" t="s">
        <v>163</v>
      </c>
    </row>
    <row r="1483" spans="1:7" ht="15" x14ac:dyDescent="0.25">
      <c r="A1483" s="141" t="s">
        <v>4162</v>
      </c>
      <c r="B1483" s="140" t="s">
        <v>4161</v>
      </c>
      <c r="C1483" s="2">
        <v>5.07154882154882E-2</v>
      </c>
      <c r="D1483" s="139">
        <v>6.9566784200969899E-5</v>
      </c>
      <c r="E1483" s="2">
        <v>3.5341810194167802E-3</v>
      </c>
      <c r="F1483" s="2" t="s">
        <v>15</v>
      </c>
      <c r="G1483" s="138" t="s">
        <v>165</v>
      </c>
    </row>
    <row r="1484" spans="1:7" ht="15" x14ac:dyDescent="0.25">
      <c r="A1484" s="141" t="s">
        <v>4160</v>
      </c>
      <c r="B1484" s="140" t="s">
        <v>4159</v>
      </c>
      <c r="C1484" s="2">
        <v>9.7191554251803702E-2</v>
      </c>
      <c r="D1484" s="139">
        <v>3.0251686664335502E-4</v>
      </c>
      <c r="E1484" s="2">
        <v>1.17538542934729E-2</v>
      </c>
      <c r="F1484" s="2" t="s">
        <v>15</v>
      </c>
      <c r="G1484" s="138" t="s">
        <v>165</v>
      </c>
    </row>
    <row r="1485" spans="1:7" ht="15" x14ac:dyDescent="0.25">
      <c r="A1485" s="141" t="s">
        <v>4158</v>
      </c>
      <c r="B1485" s="140" t="s">
        <v>4157</v>
      </c>
      <c r="C1485" s="2">
        <v>0.55000000000000004</v>
      </c>
      <c r="D1485" s="2">
        <v>1.1229403626355299E-3</v>
      </c>
      <c r="E1485" s="2">
        <v>2.71163163582544E-2</v>
      </c>
      <c r="F1485" s="2" t="s">
        <v>15</v>
      </c>
      <c r="G1485" s="138" t="s">
        <v>163</v>
      </c>
    </row>
    <row r="1486" spans="1:7" ht="15" x14ac:dyDescent="0.25">
      <c r="A1486" s="141" t="s">
        <v>4158</v>
      </c>
      <c r="B1486" s="140" t="s">
        <v>4157</v>
      </c>
      <c r="C1486" s="2">
        <v>0.625</v>
      </c>
      <c r="D1486" s="139">
        <v>1.9089923001326499E-4</v>
      </c>
      <c r="E1486" s="2">
        <v>8.2196201250793795E-3</v>
      </c>
      <c r="F1486" s="2" t="s">
        <v>15</v>
      </c>
      <c r="G1486" s="138" t="s">
        <v>165</v>
      </c>
    </row>
    <row r="1487" spans="1:7" ht="15" x14ac:dyDescent="0.25">
      <c r="A1487" s="141" t="s">
        <v>4156</v>
      </c>
      <c r="B1487" s="140" t="s">
        <v>4155</v>
      </c>
      <c r="C1487" s="2">
        <v>-0.12476908866995</v>
      </c>
      <c r="D1487" s="139">
        <v>1.52062393103703E-4</v>
      </c>
      <c r="E1487" s="2">
        <v>8.9513832718670899E-3</v>
      </c>
      <c r="F1487" s="2" t="s">
        <v>15</v>
      </c>
      <c r="G1487" s="138" t="s">
        <v>164</v>
      </c>
    </row>
    <row r="1488" spans="1:7" ht="15" x14ac:dyDescent="0.25">
      <c r="A1488" s="141" t="s">
        <v>4156</v>
      </c>
      <c r="B1488" s="140" t="s">
        <v>4155</v>
      </c>
      <c r="C1488" s="2">
        <v>0.19030803015015699</v>
      </c>
      <c r="D1488" s="139">
        <v>2.9650935213723901E-10</v>
      </c>
      <c r="E1488" s="139">
        <v>4.9122967098382197E-8</v>
      </c>
      <c r="F1488" s="2" t="s">
        <v>15</v>
      </c>
      <c r="G1488" s="138" t="s">
        <v>163</v>
      </c>
    </row>
    <row r="1489" spans="1:7" ht="15" x14ac:dyDescent="0.25">
      <c r="A1489" s="141" t="s">
        <v>4154</v>
      </c>
      <c r="B1489" s="140" t="s">
        <v>4153</v>
      </c>
      <c r="C1489" s="2">
        <v>0.18918686221369899</v>
      </c>
      <c r="D1489" s="139">
        <v>4.7142824060328198E-12</v>
      </c>
      <c r="E1489" s="139">
        <v>9.9516980855092801E-10</v>
      </c>
      <c r="F1489" s="2" t="s">
        <v>15</v>
      </c>
      <c r="G1489" s="138" t="s">
        <v>163</v>
      </c>
    </row>
    <row r="1490" spans="1:7" ht="15" x14ac:dyDescent="0.25">
      <c r="A1490" s="141" t="s">
        <v>4154</v>
      </c>
      <c r="B1490" s="140" t="s">
        <v>4153</v>
      </c>
      <c r="C1490" s="2">
        <v>0.23101156473707499</v>
      </c>
      <c r="D1490" s="139">
        <v>1.0969107939866201E-18</v>
      </c>
      <c r="E1490" s="139">
        <v>5.8796657151140099E-16</v>
      </c>
      <c r="F1490" s="2" t="s">
        <v>15</v>
      </c>
      <c r="G1490" s="138" t="s">
        <v>165</v>
      </c>
    </row>
    <row r="1491" spans="1:7" ht="15" x14ac:dyDescent="0.25">
      <c r="A1491" s="141" t="s">
        <v>4152</v>
      </c>
      <c r="B1491" s="140" t="s">
        <v>4151</v>
      </c>
      <c r="C1491" s="2">
        <v>0.249264705882352</v>
      </c>
      <c r="D1491" s="2">
        <v>2.03313265948261E-3</v>
      </c>
      <c r="E1491" s="2">
        <v>4.6719360718557E-2</v>
      </c>
      <c r="F1491" s="2" t="s">
        <v>15</v>
      </c>
      <c r="G1491" s="138" t="s">
        <v>165</v>
      </c>
    </row>
    <row r="1492" spans="1:7" ht="15" x14ac:dyDescent="0.25">
      <c r="A1492" s="141" t="s">
        <v>4149</v>
      </c>
      <c r="B1492" s="140" t="s">
        <v>4150</v>
      </c>
      <c r="C1492" s="2">
        <v>0.77777777777777701</v>
      </c>
      <c r="D1492" s="139">
        <v>1.6880767290592099E-4</v>
      </c>
      <c r="E1492" s="2">
        <v>9.7172717728742693E-3</v>
      </c>
      <c r="F1492" s="2" t="s">
        <v>65</v>
      </c>
      <c r="G1492" s="138" t="s">
        <v>164</v>
      </c>
    </row>
    <row r="1493" spans="1:7" ht="15" x14ac:dyDescent="0.25">
      <c r="A1493" s="141" t="s">
        <v>4149</v>
      </c>
      <c r="B1493" s="140" t="s">
        <v>4148</v>
      </c>
      <c r="C1493" s="2">
        <v>0.109890109890109</v>
      </c>
      <c r="D1493" s="2">
        <v>1.01627992082464E-3</v>
      </c>
      <c r="E1493" s="2">
        <v>3.6540437285742203E-2</v>
      </c>
      <c r="F1493" s="2" t="s">
        <v>63</v>
      </c>
      <c r="G1493" s="138" t="s">
        <v>164</v>
      </c>
    </row>
    <row r="1494" spans="1:7" ht="15" x14ac:dyDescent="0.25">
      <c r="A1494" s="141" t="s">
        <v>4147</v>
      </c>
      <c r="B1494" s="140" t="s">
        <v>4146</v>
      </c>
      <c r="C1494" s="2">
        <v>-7.2398190045248806E-2</v>
      </c>
      <c r="D1494" s="139">
        <v>4.5770561190046198E-4</v>
      </c>
      <c r="E1494" s="2">
        <v>1.6007507185839698E-2</v>
      </c>
      <c r="F1494" s="2" t="s">
        <v>67</v>
      </c>
      <c r="G1494" s="138" t="s">
        <v>165</v>
      </c>
    </row>
    <row r="1495" spans="1:7" ht="15" x14ac:dyDescent="0.25">
      <c r="A1495" s="141" t="s">
        <v>4145</v>
      </c>
      <c r="B1495" s="140" t="s">
        <v>4144</v>
      </c>
      <c r="C1495" s="2">
        <v>0.50183311665430697</v>
      </c>
      <c r="D1495" s="139">
        <v>1.07728677028948E-12</v>
      </c>
      <c r="E1495" s="139">
        <v>2.4954919025749899E-10</v>
      </c>
      <c r="F1495" s="2" t="s">
        <v>72</v>
      </c>
      <c r="G1495" s="138" t="s">
        <v>163</v>
      </c>
    </row>
    <row r="1496" spans="1:7" ht="15" x14ac:dyDescent="0.25">
      <c r="A1496" s="141" t="s">
        <v>4145</v>
      </c>
      <c r="B1496" s="140" t="s">
        <v>4144</v>
      </c>
      <c r="C1496" s="2">
        <v>0.26185517864311503</v>
      </c>
      <c r="D1496" s="139">
        <v>1.1769130417075501E-5</v>
      </c>
      <c r="E1496" s="139">
        <v>7.7472734437215396E-4</v>
      </c>
      <c r="F1496" s="2" t="s">
        <v>72</v>
      </c>
      <c r="G1496" s="138" t="s">
        <v>165</v>
      </c>
    </row>
    <row r="1497" spans="1:7" ht="15" x14ac:dyDescent="0.25">
      <c r="A1497" s="141" t="s">
        <v>4143</v>
      </c>
      <c r="B1497" s="140" t="s">
        <v>4142</v>
      </c>
      <c r="C1497" s="2">
        <v>-9.2182134195034904E-2</v>
      </c>
      <c r="D1497" s="2">
        <v>1.2409181712744099E-3</v>
      </c>
      <c r="E1497" s="2">
        <v>3.2789452483423E-2</v>
      </c>
      <c r="F1497" s="2" t="s">
        <v>15</v>
      </c>
      <c r="G1497" s="138" t="s">
        <v>165</v>
      </c>
    </row>
    <row r="1498" spans="1:7" ht="15" x14ac:dyDescent="0.25">
      <c r="A1498" s="141" t="s">
        <v>4141</v>
      </c>
      <c r="B1498" s="140" t="s">
        <v>4140</v>
      </c>
      <c r="C1498" s="2">
        <v>0.24942704354469</v>
      </c>
      <c r="D1498" s="139">
        <v>3.7052820370287602E-5</v>
      </c>
      <c r="E1498" s="2">
        <v>2.9755473247361501E-3</v>
      </c>
      <c r="F1498" s="2" t="s">
        <v>67</v>
      </c>
      <c r="G1498" s="138" t="s">
        <v>164</v>
      </c>
    </row>
    <row r="1499" spans="1:7" ht="15" x14ac:dyDescent="0.25">
      <c r="A1499" s="141" t="s">
        <v>4139</v>
      </c>
      <c r="B1499" s="140" t="s">
        <v>4138</v>
      </c>
      <c r="C1499" s="2">
        <v>-0.27282515073212699</v>
      </c>
      <c r="D1499" s="139">
        <v>5.8916774165145499E-5</v>
      </c>
      <c r="E1499" s="2">
        <v>2.7026634091461299E-3</v>
      </c>
      <c r="F1499" s="2" t="s">
        <v>15</v>
      </c>
      <c r="G1499" s="138" t="s">
        <v>163</v>
      </c>
    </row>
    <row r="1500" spans="1:7" ht="15" x14ac:dyDescent="0.25">
      <c r="A1500" s="141" t="s">
        <v>4139</v>
      </c>
      <c r="B1500" s="140" t="s">
        <v>4138</v>
      </c>
      <c r="C1500" s="2">
        <v>-0.20207721833370901</v>
      </c>
      <c r="D1500" s="139">
        <v>4.6384668769431601E-4</v>
      </c>
      <c r="E1500" s="2">
        <v>1.6136335433498301E-2</v>
      </c>
      <c r="F1500" s="2" t="s">
        <v>15</v>
      </c>
      <c r="G1500" s="138" t="s">
        <v>165</v>
      </c>
    </row>
    <row r="1501" spans="1:7" ht="15" x14ac:dyDescent="0.25">
      <c r="A1501" s="141" t="s">
        <v>4137</v>
      </c>
      <c r="B1501" s="140" t="s">
        <v>4136</v>
      </c>
      <c r="C1501" s="2">
        <v>2.09790209790209E-2</v>
      </c>
      <c r="D1501" s="2">
        <v>1.85488727961899E-3</v>
      </c>
      <c r="E1501" s="2">
        <v>3.9506533304561997E-2</v>
      </c>
      <c r="F1501" s="2" t="s">
        <v>15</v>
      </c>
      <c r="G1501" s="138" t="s">
        <v>163</v>
      </c>
    </row>
    <row r="1502" spans="1:7" ht="15" x14ac:dyDescent="0.25">
      <c r="A1502" s="141" t="s">
        <v>4134</v>
      </c>
      <c r="B1502" s="140" t="s">
        <v>4135</v>
      </c>
      <c r="C1502" s="2">
        <v>5.9031033003352697E-2</v>
      </c>
      <c r="D1502" s="139">
        <v>8.2300343136409106E-5</v>
      </c>
      <c r="E1502" s="2">
        <v>5.6056875080267698E-3</v>
      </c>
      <c r="F1502" s="2" t="s">
        <v>70</v>
      </c>
      <c r="G1502" s="138" t="s">
        <v>164</v>
      </c>
    </row>
    <row r="1503" spans="1:7" ht="15" x14ac:dyDescent="0.25">
      <c r="A1503" s="141" t="s">
        <v>4134</v>
      </c>
      <c r="B1503" s="140" t="s">
        <v>4133</v>
      </c>
      <c r="C1503" s="2">
        <v>7.3589881745739199E-3</v>
      </c>
      <c r="D1503" s="139">
        <v>5.0498916939809501E-4</v>
      </c>
      <c r="E1503" s="2">
        <v>1.71585259175174E-2</v>
      </c>
      <c r="F1503" s="2" t="s">
        <v>66</v>
      </c>
      <c r="G1503" s="138" t="s">
        <v>165</v>
      </c>
    </row>
    <row r="1504" spans="1:7" ht="15" x14ac:dyDescent="0.25">
      <c r="A1504" s="141" t="s">
        <v>4132</v>
      </c>
      <c r="B1504" s="140" t="s">
        <v>4131</v>
      </c>
      <c r="C1504" s="2">
        <v>0.29953917050691198</v>
      </c>
      <c r="D1504" s="139">
        <v>2.4698821768489101E-4</v>
      </c>
      <c r="E1504" s="2">
        <v>1.28271186346171E-2</v>
      </c>
      <c r="F1504" s="2" t="s">
        <v>66</v>
      </c>
      <c r="G1504" s="138" t="s">
        <v>164</v>
      </c>
    </row>
    <row r="1505" spans="1:7" ht="15" x14ac:dyDescent="0.25">
      <c r="A1505" s="141" t="s">
        <v>4130</v>
      </c>
      <c r="B1505" s="140" t="s">
        <v>4129</v>
      </c>
      <c r="C1505" s="2">
        <v>-7.6800341037118205E-2</v>
      </c>
      <c r="D1505" s="139">
        <v>1.5309524275346202E-5</v>
      </c>
      <c r="E1505" s="2">
        <v>1.4175747762285799E-3</v>
      </c>
      <c r="F1505" s="2" t="s">
        <v>15</v>
      </c>
      <c r="G1505" s="138" t="s">
        <v>164</v>
      </c>
    </row>
    <row r="1506" spans="1:7" ht="15" x14ac:dyDescent="0.25">
      <c r="A1506" s="141" t="s">
        <v>4130</v>
      </c>
      <c r="B1506" s="140" t="s">
        <v>4129</v>
      </c>
      <c r="C1506" s="2">
        <v>8.1704878745445506E-2</v>
      </c>
      <c r="D1506" s="139">
        <v>3.3648509991223501E-6</v>
      </c>
      <c r="E1506" s="139">
        <v>2.35503582227344E-4</v>
      </c>
      <c r="F1506" s="2" t="s">
        <v>15</v>
      </c>
      <c r="G1506" s="138" t="s">
        <v>163</v>
      </c>
    </row>
    <row r="1507" spans="1:7" ht="15" x14ac:dyDescent="0.25">
      <c r="A1507" s="141" t="s">
        <v>4128</v>
      </c>
      <c r="B1507" s="140" t="s">
        <v>4127</v>
      </c>
      <c r="C1507" s="2">
        <v>0.37916666666666599</v>
      </c>
      <c r="D1507" s="2">
        <v>1.62851401841815E-3</v>
      </c>
      <c r="E1507" s="2">
        <v>4.0124691082319697E-2</v>
      </c>
      <c r="F1507" s="2" t="s">
        <v>67</v>
      </c>
      <c r="G1507" s="138" t="s">
        <v>165</v>
      </c>
    </row>
    <row r="1508" spans="1:7" ht="15" x14ac:dyDescent="0.25">
      <c r="A1508" s="141" t="s">
        <v>4126</v>
      </c>
      <c r="B1508" s="140" t="s">
        <v>4125</v>
      </c>
      <c r="C1508" s="2">
        <v>9.39910490983282E-2</v>
      </c>
      <c r="D1508" s="2">
        <v>2.3080793517644702E-3</v>
      </c>
      <c r="E1508" s="2">
        <v>4.5528474085747402E-2</v>
      </c>
      <c r="F1508" s="2" t="s">
        <v>15</v>
      </c>
      <c r="G1508" s="138" t="s">
        <v>163</v>
      </c>
    </row>
    <row r="1509" spans="1:7" ht="15" x14ac:dyDescent="0.25">
      <c r="A1509" s="141" t="s">
        <v>4124</v>
      </c>
      <c r="B1509" s="140" t="s">
        <v>4123</v>
      </c>
      <c r="C1509" s="2">
        <v>0.67125984251968496</v>
      </c>
      <c r="D1509" s="139">
        <v>2.0308221306900002E-12</v>
      </c>
      <c r="E1509" s="139">
        <v>8.00605469976108E-10</v>
      </c>
      <c r="F1509" s="2" t="s">
        <v>72</v>
      </c>
      <c r="G1509" s="138" t="s">
        <v>164</v>
      </c>
    </row>
    <row r="1510" spans="1:7" ht="15" x14ac:dyDescent="0.25">
      <c r="A1510" s="141" t="s">
        <v>4124</v>
      </c>
      <c r="B1510" s="140" t="s">
        <v>4123</v>
      </c>
      <c r="C1510" s="2">
        <v>7.8740157480314904E-2</v>
      </c>
      <c r="D1510" s="139">
        <v>1.11780337081621E-7</v>
      </c>
      <c r="E1510" s="139">
        <v>1.1565067602563299E-5</v>
      </c>
      <c r="F1510" s="2" t="s">
        <v>72</v>
      </c>
      <c r="G1510" s="138" t="s">
        <v>163</v>
      </c>
    </row>
    <row r="1511" spans="1:7" ht="15" x14ac:dyDescent="0.25">
      <c r="A1511" s="141" t="s">
        <v>4122</v>
      </c>
      <c r="B1511" s="140" t="s">
        <v>4121</v>
      </c>
      <c r="C1511" s="2">
        <v>8.2268948066031994E-2</v>
      </c>
      <c r="D1511" s="139">
        <v>9.2304252277245998E-4</v>
      </c>
      <c r="E1511" s="2">
        <v>2.3480623008835601E-2</v>
      </c>
      <c r="F1511" s="2" t="s">
        <v>66</v>
      </c>
      <c r="G1511" s="138" t="s">
        <v>163</v>
      </c>
    </row>
    <row r="1512" spans="1:7" ht="15" x14ac:dyDescent="0.25">
      <c r="A1512" s="141" t="s">
        <v>4122</v>
      </c>
      <c r="B1512" s="140" t="s">
        <v>4121</v>
      </c>
      <c r="C1512" s="2">
        <v>8.2850482850482798E-2</v>
      </c>
      <c r="D1512" s="139">
        <v>7.7156659994346194E-5</v>
      </c>
      <c r="E1512" s="2">
        <v>3.8526990014287098E-3</v>
      </c>
      <c r="F1512" s="2" t="s">
        <v>66</v>
      </c>
      <c r="G1512" s="138" t="s">
        <v>165</v>
      </c>
    </row>
    <row r="1513" spans="1:7" ht="15" x14ac:dyDescent="0.25">
      <c r="A1513" s="141" t="s">
        <v>4120</v>
      </c>
      <c r="B1513" s="140" t="s">
        <v>4119</v>
      </c>
      <c r="C1513" s="2">
        <v>-0.40931372549019601</v>
      </c>
      <c r="D1513" s="139">
        <v>2.1506308376813201E-4</v>
      </c>
      <c r="E1513" s="2">
        <v>8.9660823732857099E-3</v>
      </c>
      <c r="F1513" s="2" t="s">
        <v>64</v>
      </c>
      <c r="G1513" s="138" t="s">
        <v>165</v>
      </c>
    </row>
    <row r="1514" spans="1:7" ht="15" x14ac:dyDescent="0.25">
      <c r="A1514" s="141" t="s">
        <v>4118</v>
      </c>
      <c r="B1514" s="140" t="s">
        <v>4117</v>
      </c>
      <c r="C1514" s="2">
        <v>9.5197654433323203E-2</v>
      </c>
      <c r="D1514" s="139">
        <v>7.9657001923750799E-4</v>
      </c>
      <c r="E1514" s="2">
        <v>2.0998002843465199E-2</v>
      </c>
      <c r="F1514" s="2" t="s">
        <v>15</v>
      </c>
      <c r="G1514" s="138" t="s">
        <v>163</v>
      </c>
    </row>
    <row r="1515" spans="1:7" ht="15" x14ac:dyDescent="0.25">
      <c r="A1515" s="141" t="s">
        <v>4118</v>
      </c>
      <c r="B1515" s="140" t="s">
        <v>4117</v>
      </c>
      <c r="C1515" s="2">
        <v>9.4468494468494396E-2</v>
      </c>
      <c r="D1515" s="139">
        <v>7.5095817179560002E-4</v>
      </c>
      <c r="E1515" s="2">
        <v>2.30499042086952E-2</v>
      </c>
      <c r="F1515" s="2" t="s">
        <v>15</v>
      </c>
      <c r="G1515" s="138" t="s">
        <v>165</v>
      </c>
    </row>
    <row r="1516" spans="1:7" ht="15" x14ac:dyDescent="0.25">
      <c r="A1516" s="141" t="s">
        <v>4116</v>
      </c>
      <c r="B1516" s="140" t="s">
        <v>4115</v>
      </c>
      <c r="C1516" s="2">
        <v>0.612307692307692</v>
      </c>
      <c r="D1516" s="139">
        <v>3.3788589434230499E-5</v>
      </c>
      <c r="E1516" s="2">
        <v>1.6685808702516299E-3</v>
      </c>
      <c r="F1516" s="2" t="s">
        <v>15</v>
      </c>
      <c r="G1516" s="138" t="s">
        <v>163</v>
      </c>
    </row>
    <row r="1517" spans="1:7" ht="15" x14ac:dyDescent="0.25">
      <c r="A1517" s="141" t="s">
        <v>4114</v>
      </c>
      <c r="B1517" s="140" t="s">
        <v>4113</v>
      </c>
      <c r="C1517" s="2">
        <v>3.6538461538461499E-2</v>
      </c>
      <c r="D1517" s="139">
        <v>3.4624069214936301E-6</v>
      </c>
      <c r="E1517" s="139">
        <v>4.2695907910115101E-4</v>
      </c>
      <c r="F1517" s="2" t="s">
        <v>15</v>
      </c>
      <c r="G1517" s="138" t="s">
        <v>164</v>
      </c>
    </row>
    <row r="1518" spans="1:7" ht="15" x14ac:dyDescent="0.25">
      <c r="A1518" s="141" t="s">
        <v>4114</v>
      </c>
      <c r="B1518" s="140" t="s">
        <v>4113</v>
      </c>
      <c r="C1518" s="2">
        <v>-3.2546445570397597E-2</v>
      </c>
      <c r="D1518" s="139">
        <v>5.5000691945659302E-4</v>
      </c>
      <c r="E1518" s="2">
        <v>1.61582279727225E-2</v>
      </c>
      <c r="F1518" s="2" t="s">
        <v>15</v>
      </c>
      <c r="G1518" s="138" t="s">
        <v>163</v>
      </c>
    </row>
    <row r="1519" spans="1:7" ht="15" x14ac:dyDescent="0.25">
      <c r="A1519" s="141" t="s">
        <v>4112</v>
      </c>
      <c r="B1519" s="140" t="s">
        <v>4111</v>
      </c>
      <c r="C1519" s="2">
        <v>0.38124999999999998</v>
      </c>
      <c r="D1519" s="139">
        <v>4.6298940780535597E-8</v>
      </c>
      <c r="E1519" s="139">
        <v>1.0233760278911701E-5</v>
      </c>
      <c r="F1519" s="2" t="s">
        <v>15</v>
      </c>
      <c r="G1519" s="138" t="s">
        <v>164</v>
      </c>
    </row>
    <row r="1520" spans="1:7" ht="15" x14ac:dyDescent="0.25">
      <c r="A1520" s="141" t="s">
        <v>4110</v>
      </c>
      <c r="B1520" s="140" t="s">
        <v>4109</v>
      </c>
      <c r="C1520" s="2">
        <v>0.101094557616296</v>
      </c>
      <c r="D1520" s="139">
        <v>2.46081808009881E-4</v>
      </c>
      <c r="E1520" s="2">
        <v>1.28271186346171E-2</v>
      </c>
      <c r="F1520" s="2" t="s">
        <v>15</v>
      </c>
      <c r="G1520" s="138" t="s">
        <v>164</v>
      </c>
    </row>
    <row r="1521" spans="1:7" ht="15" x14ac:dyDescent="0.25">
      <c r="A1521" s="141" t="s">
        <v>4108</v>
      </c>
      <c r="B1521" s="140" t="s">
        <v>4107</v>
      </c>
      <c r="C1521" s="2">
        <v>0.20888888888888801</v>
      </c>
      <c r="D1521" s="2">
        <v>1.8185483001582599E-3</v>
      </c>
      <c r="E1521" s="2">
        <v>4.2837821617629501E-2</v>
      </c>
      <c r="F1521" s="2" t="s">
        <v>67</v>
      </c>
      <c r="G1521" s="138" t="s">
        <v>165</v>
      </c>
    </row>
    <row r="1522" spans="1:7" ht="15" x14ac:dyDescent="0.25">
      <c r="A1522" s="141" t="s">
        <v>4106</v>
      </c>
      <c r="B1522" s="140" t="s">
        <v>4105</v>
      </c>
      <c r="C1522" s="2">
        <v>0.17632241813602001</v>
      </c>
      <c r="D1522" s="139">
        <v>6.4973237516104806E-8</v>
      </c>
      <c r="E1522" s="139">
        <v>7.1459641395863902E-6</v>
      </c>
      <c r="F1522" s="2" t="s">
        <v>15</v>
      </c>
      <c r="G1522" s="138" t="s">
        <v>163</v>
      </c>
    </row>
    <row r="1523" spans="1:7" ht="15" x14ac:dyDescent="0.25">
      <c r="A1523" s="141" t="s">
        <v>4104</v>
      </c>
      <c r="B1523" s="140" t="s">
        <v>4103</v>
      </c>
      <c r="C1523" s="2">
        <v>-0.117037175415654</v>
      </c>
      <c r="D1523" s="139">
        <v>9.6711050624003695E-4</v>
      </c>
      <c r="E1523" s="2">
        <v>3.5692550726041897E-2</v>
      </c>
      <c r="F1523" s="2" t="s">
        <v>65</v>
      </c>
      <c r="G1523" s="138" t="s">
        <v>164</v>
      </c>
    </row>
    <row r="1524" spans="1:7" ht="15" x14ac:dyDescent="0.25">
      <c r="A1524" s="141" t="s">
        <v>4102</v>
      </c>
      <c r="B1524" s="140" t="s">
        <v>4101</v>
      </c>
      <c r="C1524" s="2">
        <v>-0.13839535116913099</v>
      </c>
      <c r="D1524" s="139">
        <v>4.8011859998094798E-4</v>
      </c>
      <c r="E1524" s="2">
        <v>2.1245248049156899E-2</v>
      </c>
      <c r="F1524" s="2" t="s">
        <v>15</v>
      </c>
      <c r="G1524" s="138" t="s">
        <v>164</v>
      </c>
    </row>
    <row r="1525" spans="1:7" ht="15" x14ac:dyDescent="0.25">
      <c r="A1525" s="141" t="s">
        <v>4102</v>
      </c>
      <c r="B1525" s="140" t="s">
        <v>4101</v>
      </c>
      <c r="C1525" s="2">
        <v>0.33785310734463198</v>
      </c>
      <c r="D1525" s="139">
        <v>1.6451327727625801E-8</v>
      </c>
      <c r="E1525" s="139">
        <v>2.0604304047767199E-6</v>
      </c>
      <c r="F1525" s="2" t="s">
        <v>64</v>
      </c>
      <c r="G1525" s="138" t="s">
        <v>163</v>
      </c>
    </row>
    <row r="1526" spans="1:7" ht="15" x14ac:dyDescent="0.25">
      <c r="A1526" s="141" t="s">
        <v>4100</v>
      </c>
      <c r="B1526" s="140" t="s">
        <v>4099</v>
      </c>
      <c r="C1526" s="2">
        <v>0.13289760348583801</v>
      </c>
      <c r="D1526" s="2">
        <v>2.1075683906661602E-3</v>
      </c>
      <c r="E1526" s="2">
        <v>4.2932070189943598E-2</v>
      </c>
      <c r="F1526" s="2" t="s">
        <v>67</v>
      </c>
      <c r="G1526" s="138" t="s">
        <v>163</v>
      </c>
    </row>
    <row r="1527" spans="1:7" ht="15" x14ac:dyDescent="0.25">
      <c r="A1527" s="141" t="s">
        <v>4100</v>
      </c>
      <c r="B1527" s="140" t="s">
        <v>4099</v>
      </c>
      <c r="C1527" s="2">
        <v>0.1754507949752</v>
      </c>
      <c r="D1527" s="2">
        <v>1.07600592436056E-3</v>
      </c>
      <c r="E1527" s="2">
        <v>2.9717450686992799E-2</v>
      </c>
      <c r="F1527" s="2" t="s">
        <v>67</v>
      </c>
      <c r="G1527" s="138" t="s">
        <v>165</v>
      </c>
    </row>
    <row r="1528" spans="1:7" ht="15" x14ac:dyDescent="0.25">
      <c r="A1528" s="141" t="s">
        <v>4098</v>
      </c>
      <c r="B1528" s="140" t="s">
        <v>4097</v>
      </c>
      <c r="C1528" s="2">
        <v>-0.3125</v>
      </c>
      <c r="D1528" s="2">
        <v>1.7742463626628899E-3</v>
      </c>
      <c r="E1528" s="2">
        <v>3.8287446652154902E-2</v>
      </c>
      <c r="F1528" s="2" t="s">
        <v>15</v>
      </c>
      <c r="G1528" s="138" t="s">
        <v>163</v>
      </c>
    </row>
    <row r="1529" spans="1:7" ht="15" x14ac:dyDescent="0.25">
      <c r="A1529" s="141" t="s">
        <v>4096</v>
      </c>
      <c r="B1529" s="140" t="s">
        <v>4095</v>
      </c>
      <c r="C1529" s="2">
        <v>0.76960784313725406</v>
      </c>
      <c r="D1529" s="139">
        <v>1.05430239002602E-4</v>
      </c>
      <c r="E1529" s="2">
        <v>6.8408712932885403E-3</v>
      </c>
      <c r="F1529" s="2" t="s">
        <v>15</v>
      </c>
      <c r="G1529" s="138" t="s">
        <v>164</v>
      </c>
    </row>
    <row r="1530" spans="1:7" ht="15" x14ac:dyDescent="0.25">
      <c r="A1530" s="141" t="s">
        <v>4094</v>
      </c>
      <c r="B1530" s="140" t="s">
        <v>4093</v>
      </c>
      <c r="C1530" s="2">
        <v>-0.15521869090465401</v>
      </c>
      <c r="D1530" s="139">
        <v>1.56316502690587E-4</v>
      </c>
      <c r="E1530" s="139">
        <v>5.9300590933750999E-3</v>
      </c>
      <c r="F1530" s="2" t="s">
        <v>63</v>
      </c>
      <c r="G1530" s="138" t="s">
        <v>163</v>
      </c>
    </row>
    <row r="1531" spans="1:7" ht="15" x14ac:dyDescent="0.25">
      <c r="A1531" s="141" t="s">
        <v>4094</v>
      </c>
      <c r="B1531" s="140" t="s">
        <v>4093</v>
      </c>
      <c r="C1531" s="2">
        <v>-0.14674003207432301</v>
      </c>
      <c r="D1531" s="139">
        <v>1.07660175256811E-4</v>
      </c>
      <c r="E1531" s="2">
        <v>5.1041417023829404E-3</v>
      </c>
      <c r="F1531" s="2" t="s">
        <v>63</v>
      </c>
      <c r="G1531" s="138" t="s">
        <v>165</v>
      </c>
    </row>
    <row r="1532" spans="1:7" ht="15" x14ac:dyDescent="0.25">
      <c r="A1532" s="141" t="s">
        <v>4092</v>
      </c>
      <c r="B1532" s="140" t="s">
        <v>4091</v>
      </c>
      <c r="C1532" s="2">
        <v>-0.28395061728394999</v>
      </c>
      <c r="D1532" s="139">
        <v>2.4489380969820298E-5</v>
      </c>
      <c r="E1532" s="2">
        <v>1.43895657980387E-3</v>
      </c>
      <c r="F1532" s="2" t="s">
        <v>65</v>
      </c>
      <c r="G1532" s="138" t="s">
        <v>165</v>
      </c>
    </row>
    <row r="1533" spans="1:7" ht="15" x14ac:dyDescent="0.25">
      <c r="A1533" s="141" t="s">
        <v>4090</v>
      </c>
      <c r="B1533" s="140" t="s">
        <v>4089</v>
      </c>
      <c r="C1533" s="2">
        <v>-0.63235294117647001</v>
      </c>
      <c r="D1533" s="139">
        <v>6.51884452067781E-5</v>
      </c>
      <c r="E1533" s="2">
        <v>3.3310788197587998E-3</v>
      </c>
      <c r="F1533" s="2" t="s">
        <v>64</v>
      </c>
      <c r="G1533" s="138" t="s">
        <v>165</v>
      </c>
    </row>
    <row r="1534" spans="1:7" ht="15" x14ac:dyDescent="0.25">
      <c r="A1534" s="141" t="s">
        <v>4088</v>
      </c>
      <c r="B1534" s="140" t="s">
        <v>4087</v>
      </c>
      <c r="C1534" s="2">
        <v>3.5672252683604903E-2</v>
      </c>
      <c r="D1534" s="139">
        <v>4.36841063577454E-4</v>
      </c>
      <c r="E1534" s="2">
        <v>1.9698730733486599E-2</v>
      </c>
      <c r="F1534" s="2" t="s">
        <v>15</v>
      </c>
      <c r="G1534" s="138" t="s">
        <v>164</v>
      </c>
    </row>
    <row r="1535" spans="1:7" ht="15" x14ac:dyDescent="0.25">
      <c r="A1535" s="141" t="s">
        <v>4086</v>
      </c>
      <c r="B1535" s="140" t="s">
        <v>4085</v>
      </c>
      <c r="C1535" s="2">
        <v>0.64285714285714202</v>
      </c>
      <c r="D1535" s="2">
        <v>2.10942014618505E-3</v>
      </c>
      <c r="E1535" s="2">
        <v>4.2936377718926902E-2</v>
      </c>
      <c r="F1535" s="2" t="s">
        <v>15</v>
      </c>
      <c r="G1535" s="138" t="s">
        <v>163</v>
      </c>
    </row>
    <row r="1536" spans="1:7" ht="15" x14ac:dyDescent="0.25">
      <c r="A1536" s="141" t="s">
        <v>4084</v>
      </c>
      <c r="B1536" s="140" t="s">
        <v>4083</v>
      </c>
      <c r="C1536" s="2">
        <v>-0.69696969696969702</v>
      </c>
      <c r="D1536" s="139">
        <v>8.8797635632142898E-13</v>
      </c>
      <c r="E1536" s="139">
        <v>3.6673423516075002E-10</v>
      </c>
      <c r="F1536" s="2" t="s">
        <v>15</v>
      </c>
      <c r="G1536" s="138" t="s">
        <v>164</v>
      </c>
    </row>
    <row r="1537" spans="1:7" ht="15" x14ac:dyDescent="0.25">
      <c r="A1537" s="141" t="s">
        <v>4084</v>
      </c>
      <c r="B1537" s="140" t="s">
        <v>4083</v>
      </c>
      <c r="C1537" s="2">
        <v>-0.50946969696969702</v>
      </c>
      <c r="D1537" s="139">
        <v>3.52955990140204E-5</v>
      </c>
      <c r="E1537" s="2">
        <v>1.9893538800498799E-3</v>
      </c>
      <c r="F1537" s="2" t="s">
        <v>15</v>
      </c>
      <c r="G1537" s="138" t="s">
        <v>165</v>
      </c>
    </row>
    <row r="1538" spans="1:7" ht="15" x14ac:dyDescent="0.25">
      <c r="A1538" s="141" t="s">
        <v>4082</v>
      </c>
      <c r="B1538" s="140" t="s">
        <v>4081</v>
      </c>
      <c r="C1538" s="2">
        <v>0.34578901983328503</v>
      </c>
      <c r="D1538" s="139">
        <v>9.2737442633385497E-6</v>
      </c>
      <c r="E1538" s="139">
        <v>6.3763061014813301E-4</v>
      </c>
      <c r="F1538" s="2" t="s">
        <v>67</v>
      </c>
      <c r="G1538" s="138" t="s">
        <v>165</v>
      </c>
    </row>
    <row r="1539" spans="1:7" ht="15" x14ac:dyDescent="0.25">
      <c r="A1539" s="141" t="s">
        <v>4080</v>
      </c>
      <c r="B1539" s="140" t="s">
        <v>4079</v>
      </c>
      <c r="C1539" s="2">
        <v>-0.29753623188405698</v>
      </c>
      <c r="D1539" s="2">
        <v>1.0844635487371401E-3</v>
      </c>
      <c r="E1539" s="2">
        <v>3.7912607012810101E-2</v>
      </c>
      <c r="F1539" s="2" t="s">
        <v>63</v>
      </c>
      <c r="G1539" s="138" t="s">
        <v>164</v>
      </c>
    </row>
    <row r="1540" spans="1:7" ht="15" x14ac:dyDescent="0.25">
      <c r="A1540" s="141" t="s">
        <v>4080</v>
      </c>
      <c r="B1540" s="140" t="s">
        <v>4079</v>
      </c>
      <c r="C1540" s="2">
        <v>0.38043478260869501</v>
      </c>
      <c r="D1540" s="139">
        <v>2.4942254482632897E-4</v>
      </c>
      <c r="E1540" s="139">
        <v>8.5906375439131592E-3</v>
      </c>
      <c r="F1540" s="2" t="s">
        <v>63</v>
      </c>
      <c r="G1540" s="138" t="s">
        <v>163</v>
      </c>
    </row>
    <row r="1541" spans="1:7" ht="15" x14ac:dyDescent="0.25">
      <c r="A1541" s="141" t="s">
        <v>4078</v>
      </c>
      <c r="B1541" s="140" t="s">
        <v>4077</v>
      </c>
      <c r="C1541" s="2">
        <v>0.103153153153153</v>
      </c>
      <c r="D1541" s="139">
        <v>1.65963704561211E-5</v>
      </c>
      <c r="E1541" s="139">
        <v>9.2234945447861104E-4</v>
      </c>
      <c r="F1541" s="2" t="s">
        <v>15</v>
      </c>
      <c r="G1541" s="138" t="s">
        <v>163</v>
      </c>
    </row>
    <row r="1542" spans="1:7" ht="15" x14ac:dyDescent="0.25">
      <c r="A1542" s="141" t="s">
        <v>4078</v>
      </c>
      <c r="B1542" s="140" t="s">
        <v>4077</v>
      </c>
      <c r="C1542" s="2">
        <v>0.10018315018314999</v>
      </c>
      <c r="D1542" s="139">
        <v>2.07960500602717E-4</v>
      </c>
      <c r="E1542" s="2">
        <v>8.8098105618231708E-3</v>
      </c>
      <c r="F1542" s="2" t="s">
        <v>15</v>
      </c>
      <c r="G1542" s="138" t="s">
        <v>165</v>
      </c>
    </row>
    <row r="1543" spans="1:7" ht="15" x14ac:dyDescent="0.25">
      <c r="A1543" s="141" t="s">
        <v>4076</v>
      </c>
      <c r="B1543" s="140" t="s">
        <v>4075</v>
      </c>
      <c r="C1543" s="2">
        <v>-0.17064122946475799</v>
      </c>
      <c r="D1543" s="2">
        <v>1.2577797222769901E-3</v>
      </c>
      <c r="E1543" s="2">
        <v>2.9789536594666599E-2</v>
      </c>
      <c r="F1543" s="2" t="s">
        <v>15</v>
      </c>
      <c r="G1543" s="138" t="s">
        <v>163</v>
      </c>
    </row>
    <row r="1544" spans="1:7" ht="15" x14ac:dyDescent="0.25">
      <c r="A1544" s="141" t="s">
        <v>4074</v>
      </c>
      <c r="B1544" s="140" t="s">
        <v>4073</v>
      </c>
      <c r="C1544" s="2">
        <v>0.45520421607378098</v>
      </c>
      <c r="D1544" s="139">
        <v>7.95330586644576E-7</v>
      </c>
      <c r="E1544" s="139">
        <v>7.3813985364734204E-5</v>
      </c>
      <c r="F1544" s="2" t="s">
        <v>15</v>
      </c>
      <c r="G1544" s="138" t="s">
        <v>165</v>
      </c>
    </row>
    <row r="1545" spans="1:7" ht="15" x14ac:dyDescent="0.25">
      <c r="A1545" s="141" t="s">
        <v>4072</v>
      </c>
      <c r="B1545" s="140" t="s">
        <v>4071</v>
      </c>
      <c r="C1545" s="139">
        <v>8.8809946714030197E-4</v>
      </c>
      <c r="D1545" s="139">
        <v>7.8956974024976595E-4</v>
      </c>
      <c r="E1545" s="2">
        <v>2.3649147678555402E-2</v>
      </c>
      <c r="F1545" s="2" t="s">
        <v>72</v>
      </c>
      <c r="G1545" s="138" t="s">
        <v>165</v>
      </c>
    </row>
    <row r="1546" spans="1:7" ht="15" x14ac:dyDescent="0.25">
      <c r="A1546" s="141" t="s">
        <v>4070</v>
      </c>
      <c r="B1546" s="140" t="s">
        <v>4069</v>
      </c>
      <c r="C1546" s="2">
        <v>-0.19812907294513299</v>
      </c>
      <c r="D1546" s="139">
        <v>1.1518778885000501E-4</v>
      </c>
      <c r="E1546" s="2">
        <v>5.3984493116491297E-3</v>
      </c>
      <c r="F1546" s="2" t="s">
        <v>15</v>
      </c>
      <c r="G1546" s="138" t="s">
        <v>165</v>
      </c>
    </row>
    <row r="1547" spans="1:7" ht="15" x14ac:dyDescent="0.25">
      <c r="A1547" s="141" t="s">
        <v>4068</v>
      </c>
      <c r="B1547" s="140" t="s">
        <v>4067</v>
      </c>
      <c r="C1547" s="2">
        <v>0.25622977346278297</v>
      </c>
      <c r="D1547" s="139">
        <v>9.9470094452268495E-4</v>
      </c>
      <c r="E1547" s="2">
        <v>3.62002483216953E-2</v>
      </c>
      <c r="F1547" s="2" t="s">
        <v>15</v>
      </c>
      <c r="G1547" s="138" t="s">
        <v>164</v>
      </c>
    </row>
    <row r="1548" spans="1:7" ht="15" x14ac:dyDescent="0.25">
      <c r="A1548" s="141" t="s">
        <v>4068</v>
      </c>
      <c r="B1548" s="140" t="s">
        <v>4067</v>
      </c>
      <c r="C1548" s="2">
        <v>0.26426862611073099</v>
      </c>
      <c r="D1548" s="139">
        <v>7.0221980825370404E-7</v>
      </c>
      <c r="E1548" s="139">
        <v>6.6825374144143196E-5</v>
      </c>
      <c r="F1548" s="2" t="s">
        <v>15</v>
      </c>
      <c r="G1548" s="138" t="s">
        <v>165</v>
      </c>
    </row>
    <row r="1549" spans="1:7" ht="15" x14ac:dyDescent="0.25">
      <c r="A1549" s="141" t="s">
        <v>4066</v>
      </c>
      <c r="B1549" s="140" t="s">
        <v>4065</v>
      </c>
      <c r="C1549" s="2">
        <v>0.22285269247886</v>
      </c>
      <c r="D1549" s="139">
        <v>1.46006054611524E-4</v>
      </c>
      <c r="E1549" s="139">
        <v>5.6286516723288204E-3</v>
      </c>
      <c r="F1549" s="2" t="s">
        <v>70</v>
      </c>
      <c r="G1549" s="138" t="s">
        <v>163</v>
      </c>
    </row>
    <row r="1550" spans="1:7" ht="15" x14ac:dyDescent="0.25">
      <c r="A1550" s="141" t="s">
        <v>4066</v>
      </c>
      <c r="B1550" s="140" t="s">
        <v>4065</v>
      </c>
      <c r="C1550" s="2">
        <v>0.198660714285714</v>
      </c>
      <c r="D1550" s="139">
        <v>3.9451002342043801E-5</v>
      </c>
      <c r="E1550" s="2">
        <v>2.1860349715480602E-3</v>
      </c>
      <c r="F1550" s="2" t="s">
        <v>70</v>
      </c>
      <c r="G1550" s="138" t="s">
        <v>165</v>
      </c>
    </row>
    <row r="1551" spans="1:7" ht="15" x14ac:dyDescent="0.25">
      <c r="A1551" s="141" t="s">
        <v>4064</v>
      </c>
      <c r="B1551" s="140" t="s">
        <v>4063</v>
      </c>
      <c r="C1551" s="2">
        <v>0.190818773552586</v>
      </c>
      <c r="D1551" s="139">
        <v>1.3244813873686401E-6</v>
      </c>
      <c r="E1551" s="139">
        <v>1.90760887841989E-4</v>
      </c>
      <c r="F1551" s="2" t="s">
        <v>67</v>
      </c>
      <c r="G1551" s="138" t="s">
        <v>164</v>
      </c>
    </row>
    <row r="1552" spans="1:7" ht="15" x14ac:dyDescent="0.25">
      <c r="A1552" s="141" t="s">
        <v>1018</v>
      </c>
      <c r="B1552" s="140" t="s">
        <v>4062</v>
      </c>
      <c r="C1552" s="2">
        <v>0.25193687230989897</v>
      </c>
      <c r="D1552" s="139">
        <v>7.9764604526653298E-4</v>
      </c>
      <c r="E1552" s="2">
        <v>2.10052141658921E-2</v>
      </c>
      <c r="F1552" s="2" t="s">
        <v>67</v>
      </c>
      <c r="G1552" s="138" t="s">
        <v>163</v>
      </c>
    </row>
    <row r="1553" spans="1:7" ht="15" x14ac:dyDescent="0.25">
      <c r="A1553" s="141" t="s">
        <v>1018</v>
      </c>
      <c r="B1553" s="140" t="s">
        <v>4062</v>
      </c>
      <c r="C1553" s="2">
        <v>0.36737804878048702</v>
      </c>
      <c r="D1553" s="139">
        <v>2.0635087252561701E-5</v>
      </c>
      <c r="E1553" s="2">
        <v>1.25876818125213E-3</v>
      </c>
      <c r="F1553" s="2" t="s">
        <v>67</v>
      </c>
      <c r="G1553" s="138" t="s">
        <v>165</v>
      </c>
    </row>
    <row r="1554" spans="1:7" ht="15" x14ac:dyDescent="0.25">
      <c r="A1554" s="141" t="s">
        <v>4061</v>
      </c>
      <c r="B1554" s="140" t="s">
        <v>4060</v>
      </c>
      <c r="C1554" s="2">
        <v>0.39300847457627103</v>
      </c>
      <c r="D1554" s="139">
        <v>2.1881856132014501E-5</v>
      </c>
      <c r="E1554" s="2">
        <v>1.3212113823157701E-3</v>
      </c>
      <c r="F1554" s="2" t="s">
        <v>15</v>
      </c>
      <c r="G1554" s="138" t="s">
        <v>165</v>
      </c>
    </row>
    <row r="1555" spans="1:7" ht="15" x14ac:dyDescent="0.25">
      <c r="A1555" s="141" t="s">
        <v>4059</v>
      </c>
      <c r="B1555" s="140" t="s">
        <v>4058</v>
      </c>
      <c r="C1555" s="2">
        <v>-3.10765815760266E-2</v>
      </c>
      <c r="D1555" s="139">
        <v>8.1700510162040999E-4</v>
      </c>
      <c r="E1555" s="2">
        <v>3.1775270163021598E-2</v>
      </c>
      <c r="F1555" s="2" t="s">
        <v>15</v>
      </c>
      <c r="G1555" s="138" t="s">
        <v>164</v>
      </c>
    </row>
    <row r="1556" spans="1:7" ht="15" x14ac:dyDescent="0.25">
      <c r="A1556" s="141" t="s">
        <v>4057</v>
      </c>
      <c r="B1556" s="140" t="s">
        <v>4056</v>
      </c>
      <c r="C1556" s="2">
        <v>5.7611012123117797E-2</v>
      </c>
      <c r="D1556" s="2">
        <v>1.5466153817654501E-3</v>
      </c>
      <c r="E1556" s="2">
        <v>3.4572334955672503E-2</v>
      </c>
      <c r="F1556" s="2" t="s">
        <v>63</v>
      </c>
      <c r="G1556" s="138" t="s">
        <v>163</v>
      </c>
    </row>
    <row r="1557" spans="1:7" ht="15" x14ac:dyDescent="0.25">
      <c r="A1557" s="141" t="s">
        <v>1206</v>
      </c>
      <c r="B1557" s="140" t="s">
        <v>4055</v>
      </c>
      <c r="C1557" s="2">
        <v>2.4813895781637701E-2</v>
      </c>
      <c r="D1557" s="2">
        <v>1.53464518230164E-3</v>
      </c>
      <c r="E1557" s="2">
        <v>4.8399918785826002E-2</v>
      </c>
      <c r="F1557" s="2" t="s">
        <v>15</v>
      </c>
      <c r="G1557" s="138" t="s">
        <v>164</v>
      </c>
    </row>
    <row r="1558" spans="1:7" ht="15" x14ac:dyDescent="0.25">
      <c r="A1558" s="141" t="s">
        <v>4054</v>
      </c>
      <c r="B1558" s="140" t="s">
        <v>4053</v>
      </c>
      <c r="C1558" s="2">
        <v>8.8015117629722098E-2</v>
      </c>
      <c r="D1558" s="2">
        <v>1.46335180477233E-3</v>
      </c>
      <c r="E1558" s="2">
        <v>3.7135203045744199E-2</v>
      </c>
      <c r="F1558" s="2" t="s">
        <v>70</v>
      </c>
      <c r="G1558" s="138" t="s">
        <v>165</v>
      </c>
    </row>
    <row r="1559" spans="1:7" ht="15" x14ac:dyDescent="0.25">
      <c r="A1559" s="141" t="s">
        <v>4052</v>
      </c>
      <c r="B1559" s="140" t="s">
        <v>4051</v>
      </c>
      <c r="C1559" s="2">
        <v>-5.8771217569500801E-2</v>
      </c>
      <c r="D1559" s="2">
        <v>2.0143889316586098E-3</v>
      </c>
      <c r="E1559" s="2">
        <v>4.1644571182789802E-2</v>
      </c>
      <c r="F1559" s="2" t="s">
        <v>63</v>
      </c>
      <c r="G1559" s="138" t="s">
        <v>163</v>
      </c>
    </row>
    <row r="1560" spans="1:7" ht="15" x14ac:dyDescent="0.25">
      <c r="A1560" s="141" t="s">
        <v>4050</v>
      </c>
      <c r="B1560" s="140" t="s">
        <v>4049</v>
      </c>
      <c r="C1560" s="2">
        <v>0.54700854700854695</v>
      </c>
      <c r="D1560" s="2">
        <v>1.09607091261382E-3</v>
      </c>
      <c r="E1560" s="2">
        <v>3.8140726382879603E-2</v>
      </c>
      <c r="F1560" s="2" t="s">
        <v>64</v>
      </c>
      <c r="G1560" s="138" t="s">
        <v>164</v>
      </c>
    </row>
    <row r="1561" spans="1:7" ht="15" x14ac:dyDescent="0.25">
      <c r="A1561" s="141" t="s">
        <v>4048</v>
      </c>
      <c r="B1561" s="140" t="s">
        <v>4047</v>
      </c>
      <c r="C1561" s="2">
        <v>-6.2630480167014096E-3</v>
      </c>
      <c r="D1561" s="2">
        <v>1.3739576911977599E-3</v>
      </c>
      <c r="E1561" s="2">
        <v>3.1881337060486299E-2</v>
      </c>
      <c r="F1561" s="2" t="s">
        <v>66</v>
      </c>
      <c r="G1561" s="138" t="s">
        <v>163</v>
      </c>
    </row>
    <row r="1562" spans="1:7" ht="15" x14ac:dyDescent="0.25">
      <c r="A1562" s="141" t="s">
        <v>4046</v>
      </c>
      <c r="B1562" s="140" t="s">
        <v>4045</v>
      </c>
      <c r="C1562" s="2">
        <v>1.32415247103445E-3</v>
      </c>
      <c r="D1562" s="139">
        <v>1.43310241690328E-5</v>
      </c>
      <c r="E1562" s="2">
        <v>1.3461332774514999E-3</v>
      </c>
      <c r="F1562" s="2" t="s">
        <v>72</v>
      </c>
      <c r="G1562" s="138" t="s">
        <v>164</v>
      </c>
    </row>
    <row r="1563" spans="1:7" ht="15" x14ac:dyDescent="0.25">
      <c r="A1563" s="141" t="s">
        <v>4044</v>
      </c>
      <c r="B1563" s="140" t="s">
        <v>4043</v>
      </c>
      <c r="C1563" s="2">
        <v>0.334199134199134</v>
      </c>
      <c r="D1563" s="2">
        <v>1.68940179439637E-3</v>
      </c>
      <c r="E1563" s="2">
        <v>3.7067712799764702E-2</v>
      </c>
      <c r="F1563" s="2" t="s">
        <v>64</v>
      </c>
      <c r="G1563" s="138" t="s">
        <v>163</v>
      </c>
    </row>
    <row r="1564" spans="1:7" ht="15" x14ac:dyDescent="0.25">
      <c r="A1564" s="141" t="s">
        <v>4042</v>
      </c>
      <c r="B1564" s="140" t="s">
        <v>4041</v>
      </c>
      <c r="C1564" s="2">
        <v>-6.06493235613541E-2</v>
      </c>
      <c r="D1564" s="139">
        <v>1.84000386431321E-4</v>
      </c>
      <c r="E1564" s="2">
        <v>1.03850456714892E-2</v>
      </c>
      <c r="F1564" s="2" t="s">
        <v>15</v>
      </c>
      <c r="G1564" s="138" t="s">
        <v>164</v>
      </c>
    </row>
    <row r="1565" spans="1:7" ht="15" x14ac:dyDescent="0.25">
      <c r="A1565" s="141" t="s">
        <v>4040</v>
      </c>
      <c r="B1565" s="140" t="s">
        <v>4039</v>
      </c>
      <c r="C1565" s="2">
        <v>-0.36425339366515802</v>
      </c>
      <c r="D1565" s="139">
        <v>1.4657282962180599E-4</v>
      </c>
      <c r="E1565" s="2">
        <v>8.7169254208805599E-3</v>
      </c>
      <c r="F1565" s="2" t="s">
        <v>15</v>
      </c>
      <c r="G1565" s="138" t="s">
        <v>164</v>
      </c>
    </row>
    <row r="1566" spans="1:7" ht="15" x14ac:dyDescent="0.25">
      <c r="A1566" s="141" t="s">
        <v>4038</v>
      </c>
      <c r="B1566" s="140" t="s">
        <v>4037</v>
      </c>
      <c r="C1566" s="2">
        <v>0.39560439560439498</v>
      </c>
      <c r="D1566" s="139">
        <v>2.34937329946147E-6</v>
      </c>
      <c r="E1566" s="139">
        <v>3.0717760743059302E-4</v>
      </c>
      <c r="F1566" s="2" t="s">
        <v>64</v>
      </c>
      <c r="G1566" s="138" t="s">
        <v>164</v>
      </c>
    </row>
    <row r="1567" spans="1:7" ht="15" x14ac:dyDescent="0.25">
      <c r="A1567" s="141" t="s">
        <v>4038</v>
      </c>
      <c r="B1567" s="140" t="s">
        <v>4037</v>
      </c>
      <c r="C1567" s="2">
        <v>0.25573902537253301</v>
      </c>
      <c r="D1567" s="139">
        <v>2.2400783007874001E-4</v>
      </c>
      <c r="E1567" s="2">
        <v>9.2947324755420502E-3</v>
      </c>
      <c r="F1567" s="2" t="s">
        <v>64</v>
      </c>
      <c r="G1567" s="138" t="s">
        <v>165</v>
      </c>
    </row>
    <row r="1568" spans="1:7" ht="15" x14ac:dyDescent="0.25">
      <c r="A1568" s="141" t="s">
        <v>4036</v>
      </c>
      <c r="B1568" s="140" t="s">
        <v>4035</v>
      </c>
      <c r="C1568" s="2">
        <v>0.111612903225806</v>
      </c>
      <c r="D1568" s="139">
        <v>4.8199883122333802E-4</v>
      </c>
      <c r="E1568" s="2">
        <v>1.6527022587573E-2</v>
      </c>
      <c r="F1568" s="2" t="s">
        <v>15</v>
      </c>
      <c r="G1568" s="138" t="s">
        <v>165</v>
      </c>
    </row>
    <row r="1569" spans="1:7" ht="15" x14ac:dyDescent="0.25">
      <c r="A1569" s="141" t="s">
        <v>4034</v>
      </c>
      <c r="B1569" s="140" t="s">
        <v>4033</v>
      </c>
      <c r="C1569" s="139">
        <v>-5.9356246590280804E-4</v>
      </c>
      <c r="D1569" s="139">
        <v>2.8181217244861999E-4</v>
      </c>
      <c r="E1569" s="139">
        <v>9.3865180713564606E-3</v>
      </c>
      <c r="F1569" s="2" t="s">
        <v>72</v>
      </c>
      <c r="G1569" s="138" t="s">
        <v>163</v>
      </c>
    </row>
    <row r="1570" spans="1:7" ht="15" x14ac:dyDescent="0.25">
      <c r="A1570" s="141" t="s">
        <v>4034</v>
      </c>
      <c r="B1570" s="140" t="s">
        <v>4033</v>
      </c>
      <c r="C1570" s="139">
        <v>-5.9356246590280804E-4</v>
      </c>
      <c r="D1570" s="139">
        <v>7.3756179898193397E-4</v>
      </c>
      <c r="E1570" s="2">
        <v>2.2790659588541699E-2</v>
      </c>
      <c r="F1570" s="2" t="s">
        <v>72</v>
      </c>
      <c r="G1570" s="138" t="s">
        <v>165</v>
      </c>
    </row>
    <row r="1571" spans="1:7" ht="15" x14ac:dyDescent="0.25">
      <c r="A1571" s="141" t="s">
        <v>4032</v>
      </c>
      <c r="B1571" s="140" t="s">
        <v>4031</v>
      </c>
      <c r="C1571" s="2">
        <v>-0.13318385650224199</v>
      </c>
      <c r="D1571" s="139">
        <v>9.3442079922367895E-5</v>
      </c>
      <c r="E1571" s="139">
        <v>3.9514376155862698E-3</v>
      </c>
      <c r="F1571" s="2" t="s">
        <v>15</v>
      </c>
      <c r="G1571" s="138" t="s">
        <v>163</v>
      </c>
    </row>
    <row r="1572" spans="1:7" ht="15" x14ac:dyDescent="0.25">
      <c r="A1572" s="141" t="s">
        <v>4029</v>
      </c>
      <c r="B1572" s="140" t="s">
        <v>4030</v>
      </c>
      <c r="C1572" s="2">
        <v>-0.136675824175824</v>
      </c>
      <c r="D1572" s="2">
        <v>1.93474906333933E-3</v>
      </c>
      <c r="E1572" s="2">
        <v>4.0535085673110899E-2</v>
      </c>
      <c r="F1572" s="2" t="s">
        <v>67</v>
      </c>
      <c r="G1572" s="138" t="s">
        <v>163</v>
      </c>
    </row>
    <row r="1573" spans="1:7" ht="15" x14ac:dyDescent="0.25">
      <c r="A1573" s="141" t="s">
        <v>4029</v>
      </c>
      <c r="B1573" s="140" t="s">
        <v>4028</v>
      </c>
      <c r="C1573" s="2">
        <v>0.54112554112554101</v>
      </c>
      <c r="D1573" s="139">
        <v>1.9951682081606399E-4</v>
      </c>
      <c r="E1573" s="2">
        <v>8.5347056982637195E-3</v>
      </c>
      <c r="F1573" s="2" t="s">
        <v>15</v>
      </c>
      <c r="G1573" s="138" t="s">
        <v>165</v>
      </c>
    </row>
    <row r="1574" spans="1:7" ht="15" x14ac:dyDescent="0.25">
      <c r="A1574" s="141" t="s">
        <v>4027</v>
      </c>
      <c r="B1574" s="140" t="s">
        <v>2645</v>
      </c>
      <c r="C1574" s="2">
        <v>-0.10619593501652699</v>
      </c>
      <c r="D1574" s="139">
        <v>1.3885473669056201E-4</v>
      </c>
      <c r="E1574" s="139">
        <v>5.4167832900330103E-3</v>
      </c>
      <c r="F1574" s="2" t="s">
        <v>15</v>
      </c>
      <c r="G1574" s="138" t="s">
        <v>163</v>
      </c>
    </row>
    <row r="1575" spans="1:7" ht="15" x14ac:dyDescent="0.25">
      <c r="A1575" s="141" t="s">
        <v>4026</v>
      </c>
      <c r="B1575" s="140" t="s">
        <v>4025</v>
      </c>
      <c r="C1575" s="2">
        <v>-2.1400594087818699E-2</v>
      </c>
      <c r="D1575" s="139">
        <v>6.86995567551822E-5</v>
      </c>
      <c r="E1575" s="139">
        <v>3.0687365147161198E-3</v>
      </c>
      <c r="F1575" s="2" t="s">
        <v>66</v>
      </c>
      <c r="G1575" s="138" t="s">
        <v>163</v>
      </c>
    </row>
    <row r="1576" spans="1:7" ht="15" x14ac:dyDescent="0.25">
      <c r="A1576" s="141" t="s">
        <v>4024</v>
      </c>
      <c r="B1576" s="140" t="s">
        <v>4023</v>
      </c>
      <c r="C1576" s="2">
        <v>8.5023515579070993E-2</v>
      </c>
      <c r="D1576" s="139">
        <v>8.7883415713433402E-5</v>
      </c>
      <c r="E1576" s="2">
        <v>3.7712070323194001E-3</v>
      </c>
      <c r="F1576" s="2" t="s">
        <v>63</v>
      </c>
      <c r="G1576" s="138" t="s">
        <v>163</v>
      </c>
    </row>
    <row r="1577" spans="1:7" ht="15" x14ac:dyDescent="0.25">
      <c r="A1577" s="141" t="s">
        <v>4020</v>
      </c>
      <c r="B1577" s="140" t="s">
        <v>4021</v>
      </c>
      <c r="C1577" s="139">
        <v>-1.3969797298241099E-4</v>
      </c>
      <c r="D1577" s="139">
        <v>2.6443122064871499E-12</v>
      </c>
      <c r="E1577" s="139">
        <v>1.01179940147925E-9</v>
      </c>
      <c r="F1577" s="2" t="s">
        <v>72</v>
      </c>
      <c r="G1577" s="138" t="s">
        <v>164</v>
      </c>
    </row>
    <row r="1578" spans="1:7" ht="15" x14ac:dyDescent="0.25">
      <c r="A1578" s="141" t="s">
        <v>4020</v>
      </c>
      <c r="B1578" s="140" t="s">
        <v>4019</v>
      </c>
      <c r="C1578" s="2">
        <v>1.64565115200987E-2</v>
      </c>
      <c r="D1578" s="139">
        <v>3.7107576254394098E-6</v>
      </c>
      <c r="E1578" s="139">
        <v>4.4907071002933999E-4</v>
      </c>
      <c r="F1578" s="2" t="s">
        <v>72</v>
      </c>
      <c r="G1578" s="138" t="s">
        <v>164</v>
      </c>
    </row>
    <row r="1579" spans="1:7" ht="15" x14ac:dyDescent="0.25">
      <c r="A1579" s="141" t="s">
        <v>4020</v>
      </c>
      <c r="B1579" s="140" t="s">
        <v>4022</v>
      </c>
      <c r="C1579" s="139">
        <v>-8.4702675211689705E-4</v>
      </c>
      <c r="D1579" s="139">
        <v>3.8669310681260298E-5</v>
      </c>
      <c r="E1579" s="2">
        <v>3.0863091859377701E-3</v>
      </c>
      <c r="F1579" s="2" t="s">
        <v>72</v>
      </c>
      <c r="G1579" s="138" t="s">
        <v>164</v>
      </c>
    </row>
    <row r="1580" spans="1:7" ht="15" x14ac:dyDescent="0.25">
      <c r="A1580" s="141" t="s">
        <v>4020</v>
      </c>
      <c r="B1580" s="140" t="s">
        <v>4021</v>
      </c>
      <c r="C1580" s="139">
        <v>1.3969797298241099E-4</v>
      </c>
      <c r="D1580" s="139">
        <v>6.4712098371767005E-26</v>
      </c>
      <c r="E1580" s="139">
        <v>4.8397253913696302E-23</v>
      </c>
      <c r="F1580" s="2" t="s">
        <v>72</v>
      </c>
      <c r="G1580" s="138" t="s">
        <v>163</v>
      </c>
    </row>
    <row r="1581" spans="1:7" ht="15" x14ac:dyDescent="0.25">
      <c r="A1581" s="141" t="s">
        <v>4020</v>
      </c>
      <c r="B1581" s="140" t="s">
        <v>4019</v>
      </c>
      <c r="C1581" s="2">
        <v>1.1503629644139901E-2</v>
      </c>
      <c r="D1581" s="2">
        <v>1.4730922216827601E-3</v>
      </c>
      <c r="E1581" s="2">
        <v>3.7274342198938E-2</v>
      </c>
      <c r="F1581" s="2" t="s">
        <v>72</v>
      </c>
      <c r="G1581" s="138" t="s">
        <v>165</v>
      </c>
    </row>
    <row r="1582" spans="1:7" ht="15" x14ac:dyDescent="0.25">
      <c r="A1582" s="141" t="s">
        <v>4018</v>
      </c>
      <c r="B1582" s="140" t="s">
        <v>4017</v>
      </c>
      <c r="C1582" s="2">
        <v>-0.118811881188118</v>
      </c>
      <c r="D1582" s="2">
        <v>1.37507753443188E-3</v>
      </c>
      <c r="E1582" s="2">
        <v>3.1881337060486299E-2</v>
      </c>
      <c r="F1582" s="2" t="s">
        <v>15</v>
      </c>
      <c r="G1582" s="138" t="s">
        <v>163</v>
      </c>
    </row>
    <row r="1583" spans="1:7" ht="15" x14ac:dyDescent="0.25">
      <c r="A1583" s="141" t="s">
        <v>4018</v>
      </c>
      <c r="B1583" s="140" t="s">
        <v>4017</v>
      </c>
      <c r="C1583" s="2">
        <v>-0.118811881188118</v>
      </c>
      <c r="D1583" s="139">
        <v>1.3367200584066499E-4</v>
      </c>
      <c r="E1583" s="2">
        <v>6.0847404391768901E-3</v>
      </c>
      <c r="F1583" s="2" t="s">
        <v>15</v>
      </c>
      <c r="G1583" s="138" t="s">
        <v>165</v>
      </c>
    </row>
    <row r="1584" spans="1:7" ht="15" x14ac:dyDescent="0.25">
      <c r="A1584" s="141" t="s">
        <v>4016</v>
      </c>
      <c r="B1584" s="140" t="s">
        <v>1056</v>
      </c>
      <c r="C1584" s="2">
        <v>0.108966485348306</v>
      </c>
      <c r="D1584" s="139">
        <v>1.4206581031121299E-4</v>
      </c>
      <c r="E1584" s="2">
        <v>8.5367443844976097E-3</v>
      </c>
      <c r="F1584" s="2" t="s">
        <v>15</v>
      </c>
      <c r="G1584" s="138" t="s">
        <v>164</v>
      </c>
    </row>
    <row r="1585" spans="1:7" ht="15" x14ac:dyDescent="0.25">
      <c r="A1585" s="141" t="s">
        <v>4016</v>
      </c>
      <c r="B1585" s="140" t="s">
        <v>1056</v>
      </c>
      <c r="C1585" s="2">
        <v>0.134146341463414</v>
      </c>
      <c r="D1585" s="139">
        <v>5.5333939436316801E-4</v>
      </c>
      <c r="E1585" s="2">
        <v>1.8396783788542499E-2</v>
      </c>
      <c r="F1585" s="2" t="s">
        <v>15</v>
      </c>
      <c r="G1585" s="138" t="s">
        <v>165</v>
      </c>
    </row>
    <row r="1586" spans="1:7" ht="15" x14ac:dyDescent="0.25">
      <c r="A1586" s="141" t="s">
        <v>4015</v>
      </c>
      <c r="B1586" s="140" t="s">
        <v>4014</v>
      </c>
      <c r="C1586" s="2">
        <v>-0.25786163522012501</v>
      </c>
      <c r="D1586" s="2">
        <v>2.4382040672278299E-3</v>
      </c>
      <c r="E1586" s="2">
        <v>4.7066688542592702E-2</v>
      </c>
      <c r="F1586" s="2" t="s">
        <v>67</v>
      </c>
      <c r="G1586" s="138" t="s">
        <v>163</v>
      </c>
    </row>
    <row r="1587" spans="1:7" ht="15" x14ac:dyDescent="0.25">
      <c r="A1587" s="141" t="s">
        <v>4013</v>
      </c>
      <c r="B1587" s="140" t="s">
        <v>4012</v>
      </c>
      <c r="C1587" s="2">
        <v>4.1608243178923802E-2</v>
      </c>
      <c r="D1587" s="139">
        <v>7.5765780614271401E-4</v>
      </c>
      <c r="E1587" s="2">
        <v>3.0096944210728602E-2</v>
      </c>
      <c r="F1587" s="2" t="s">
        <v>65</v>
      </c>
      <c r="G1587" s="138" t="s">
        <v>164</v>
      </c>
    </row>
    <row r="1588" spans="1:7" ht="15" x14ac:dyDescent="0.25">
      <c r="A1588" s="141" t="s">
        <v>4013</v>
      </c>
      <c r="B1588" s="140" t="s">
        <v>4012</v>
      </c>
      <c r="C1588" s="2">
        <v>-4.1822198072198002E-2</v>
      </c>
      <c r="D1588" s="139">
        <v>1.6540220944094599E-4</v>
      </c>
      <c r="E1588" s="2">
        <v>6.1960617151489298E-3</v>
      </c>
      <c r="F1588" s="2" t="s">
        <v>65</v>
      </c>
      <c r="G1588" s="138" t="s">
        <v>163</v>
      </c>
    </row>
    <row r="1589" spans="1:7" ht="15" x14ac:dyDescent="0.25">
      <c r="A1589" s="141" t="s">
        <v>4011</v>
      </c>
      <c r="B1589" s="140" t="s">
        <v>4010</v>
      </c>
      <c r="C1589" s="2">
        <v>-0.6875</v>
      </c>
      <c r="D1589" s="139">
        <v>6.56364446783229E-4</v>
      </c>
      <c r="E1589" s="2">
        <v>2.7022067311476002E-2</v>
      </c>
      <c r="F1589" s="2" t="s">
        <v>63</v>
      </c>
      <c r="G1589" s="138" t="s">
        <v>164</v>
      </c>
    </row>
    <row r="1590" spans="1:7" ht="15" x14ac:dyDescent="0.25">
      <c r="A1590" s="141" t="s">
        <v>4009</v>
      </c>
      <c r="B1590" s="140" t="s">
        <v>4008</v>
      </c>
      <c r="C1590" s="2">
        <v>0.40625</v>
      </c>
      <c r="D1590" s="139">
        <v>5.6014884733089805E-4</v>
      </c>
      <c r="E1590" s="2">
        <v>1.6288403738895101E-2</v>
      </c>
      <c r="F1590" s="2" t="s">
        <v>70</v>
      </c>
      <c r="G1590" s="138" t="s">
        <v>163</v>
      </c>
    </row>
    <row r="1591" spans="1:7" ht="15" x14ac:dyDescent="0.25">
      <c r="A1591" s="141" t="s">
        <v>4007</v>
      </c>
      <c r="B1591" s="140" t="s">
        <v>4006</v>
      </c>
      <c r="C1591" s="139">
        <v>-5.9734724191273705E-4</v>
      </c>
      <c r="D1591" s="139">
        <v>8.4058857679129596E-7</v>
      </c>
      <c r="E1591" s="139">
        <v>1.3175466373212499E-4</v>
      </c>
      <c r="F1591" s="2" t="s">
        <v>72</v>
      </c>
      <c r="G1591" s="138" t="s">
        <v>164</v>
      </c>
    </row>
    <row r="1592" spans="1:7" ht="15" x14ac:dyDescent="0.25">
      <c r="A1592" s="141" t="s">
        <v>4007</v>
      </c>
      <c r="B1592" s="140" t="s">
        <v>4006</v>
      </c>
      <c r="C1592" s="2">
        <v>-1.11549088070928E-3</v>
      </c>
      <c r="D1592" s="139">
        <v>4.8655252291330805E-7</v>
      </c>
      <c r="E1592" s="139">
        <v>4.82237811861057E-5</v>
      </c>
      <c r="F1592" s="2" t="s">
        <v>72</v>
      </c>
      <c r="G1592" s="138" t="s">
        <v>165</v>
      </c>
    </row>
    <row r="1593" spans="1:7" ht="15" x14ac:dyDescent="0.25">
      <c r="A1593" s="141" t="s">
        <v>4005</v>
      </c>
      <c r="B1593" s="140" t="s">
        <v>4004</v>
      </c>
      <c r="C1593" s="2">
        <v>-0.134691066509248</v>
      </c>
      <c r="D1593" s="139">
        <v>7.3368588642541601E-4</v>
      </c>
      <c r="E1593" s="2">
        <v>2.9459526356331599E-2</v>
      </c>
      <c r="F1593" s="2" t="s">
        <v>15</v>
      </c>
      <c r="G1593" s="138" t="s">
        <v>164</v>
      </c>
    </row>
    <row r="1594" spans="1:7" ht="15" x14ac:dyDescent="0.25">
      <c r="A1594" s="141" t="s">
        <v>4003</v>
      </c>
      <c r="B1594" s="140" t="s">
        <v>4002</v>
      </c>
      <c r="C1594" s="2">
        <v>8.6956521739130405E-2</v>
      </c>
      <c r="D1594" s="2">
        <v>1.2107218047194401E-3</v>
      </c>
      <c r="E1594" s="2">
        <v>4.1178785146398902E-2</v>
      </c>
      <c r="F1594" s="2" t="s">
        <v>67</v>
      </c>
      <c r="G1594" s="138" t="s">
        <v>164</v>
      </c>
    </row>
    <row r="1595" spans="1:7" ht="15" x14ac:dyDescent="0.25">
      <c r="A1595" s="141" t="s">
        <v>4001</v>
      </c>
      <c r="B1595" s="140" t="s">
        <v>4000</v>
      </c>
      <c r="C1595" s="2">
        <v>6.1224489795918297E-2</v>
      </c>
      <c r="D1595" s="139">
        <v>2.2656639624528798E-6</v>
      </c>
      <c r="E1595" s="139">
        <v>3.0230928532851999E-4</v>
      </c>
      <c r="F1595" s="2" t="s">
        <v>67</v>
      </c>
      <c r="G1595" s="138" t="s">
        <v>164</v>
      </c>
    </row>
    <row r="1596" spans="1:7" ht="15" x14ac:dyDescent="0.25">
      <c r="A1596" s="141" t="s">
        <v>4001</v>
      </c>
      <c r="B1596" s="140" t="s">
        <v>4000</v>
      </c>
      <c r="C1596" s="2">
        <v>6.9767441860465101E-2</v>
      </c>
      <c r="D1596" s="139">
        <v>1.9842457802370299E-6</v>
      </c>
      <c r="E1596" s="139">
        <v>1.6726770789161601E-4</v>
      </c>
      <c r="F1596" s="2" t="s">
        <v>67</v>
      </c>
      <c r="G1596" s="138" t="s">
        <v>165</v>
      </c>
    </row>
    <row r="1597" spans="1:7" ht="15" x14ac:dyDescent="0.25">
      <c r="A1597" s="141" t="s">
        <v>3999</v>
      </c>
      <c r="B1597" s="140" t="s">
        <v>3998</v>
      </c>
      <c r="C1597" s="2">
        <v>-0.22230793506083599</v>
      </c>
      <c r="D1597" s="139">
        <v>1.0446104827643001E-15</v>
      </c>
      <c r="E1597" s="139">
        <v>3.7977394440053399E-13</v>
      </c>
      <c r="F1597" s="2" t="s">
        <v>64</v>
      </c>
      <c r="G1597" s="138" t="s">
        <v>163</v>
      </c>
    </row>
    <row r="1598" spans="1:7" ht="15" x14ac:dyDescent="0.25">
      <c r="A1598" s="141" t="s">
        <v>3999</v>
      </c>
      <c r="B1598" s="140" t="s">
        <v>3998</v>
      </c>
      <c r="C1598" s="2">
        <v>-0.213355347642634</v>
      </c>
      <c r="D1598" s="139">
        <v>2.42747225058549E-12</v>
      </c>
      <c r="E1598" s="139">
        <v>6.2507410452576503E-10</v>
      </c>
      <c r="F1598" s="2" t="s">
        <v>64</v>
      </c>
      <c r="G1598" s="138" t="s">
        <v>165</v>
      </c>
    </row>
    <row r="1599" spans="1:7" ht="15" x14ac:dyDescent="0.25">
      <c r="A1599" s="141" t="s">
        <v>3997</v>
      </c>
      <c r="B1599" s="140" t="s">
        <v>3996</v>
      </c>
      <c r="C1599" s="2">
        <v>6.00085959048441E-2</v>
      </c>
      <c r="D1599" s="139">
        <v>7.4878494115745997E-4</v>
      </c>
      <c r="E1599" s="2">
        <v>2.0123403100346701E-2</v>
      </c>
      <c r="F1599" s="2" t="s">
        <v>15</v>
      </c>
      <c r="G1599" s="138" t="s">
        <v>163</v>
      </c>
    </row>
    <row r="1600" spans="1:7" ht="15" x14ac:dyDescent="0.25">
      <c r="A1600" s="141" t="s">
        <v>3994</v>
      </c>
      <c r="B1600" s="140" t="s">
        <v>3995</v>
      </c>
      <c r="C1600" s="2">
        <v>0.164242424242424</v>
      </c>
      <c r="D1600" s="139">
        <v>5.6559253038190296E-4</v>
      </c>
      <c r="E1600" s="2">
        <v>2.4053919549014299E-2</v>
      </c>
      <c r="F1600" s="2" t="s">
        <v>63</v>
      </c>
      <c r="G1600" s="138" t="s">
        <v>164</v>
      </c>
    </row>
    <row r="1601" spans="1:7" ht="15" x14ac:dyDescent="0.25">
      <c r="A1601" s="141" t="s">
        <v>3994</v>
      </c>
      <c r="B1601" s="140" t="s">
        <v>3993</v>
      </c>
      <c r="C1601" s="2">
        <v>-6.7796610169491497E-2</v>
      </c>
      <c r="D1601" s="139">
        <v>4.3844485297824502E-4</v>
      </c>
      <c r="E1601" s="2">
        <v>1.35179416626131E-2</v>
      </c>
      <c r="F1601" s="2" t="s">
        <v>15</v>
      </c>
      <c r="G1601" s="138" t="s">
        <v>163</v>
      </c>
    </row>
    <row r="1602" spans="1:7" ht="15" x14ac:dyDescent="0.25">
      <c r="A1602" s="141" t="s">
        <v>3994</v>
      </c>
      <c r="B1602" s="140" t="s">
        <v>3993</v>
      </c>
      <c r="C1602" s="2">
        <v>-5.78640329555049E-2</v>
      </c>
      <c r="D1602" s="139">
        <v>8.8643192590048304E-4</v>
      </c>
      <c r="E1602" s="2">
        <v>2.5783094721789801E-2</v>
      </c>
      <c r="F1602" s="2" t="s">
        <v>15</v>
      </c>
      <c r="G1602" s="138" t="s">
        <v>165</v>
      </c>
    </row>
    <row r="1603" spans="1:7" ht="15" x14ac:dyDescent="0.25">
      <c r="A1603" s="141" t="s">
        <v>3991</v>
      </c>
      <c r="B1603" s="140" t="s">
        <v>3990</v>
      </c>
      <c r="C1603" s="2">
        <v>2.2015655577299301E-2</v>
      </c>
      <c r="D1603" s="139">
        <v>2.57094420301093E-4</v>
      </c>
      <c r="E1603" s="2">
        <v>1.3271919497091699E-2</v>
      </c>
      <c r="F1603" s="2" t="s">
        <v>67</v>
      </c>
      <c r="G1603" s="138" t="s">
        <v>164</v>
      </c>
    </row>
    <row r="1604" spans="1:7" ht="15" x14ac:dyDescent="0.25">
      <c r="A1604" s="141" t="s">
        <v>3991</v>
      </c>
      <c r="B1604" s="140" t="s">
        <v>3992</v>
      </c>
      <c r="C1604" s="2">
        <v>-0.52145454545454495</v>
      </c>
      <c r="D1604" s="139">
        <v>1.8345500088237901E-5</v>
      </c>
      <c r="E1604" s="139">
        <v>1.0025298753856299E-3</v>
      </c>
      <c r="F1604" s="2" t="s">
        <v>67</v>
      </c>
      <c r="G1604" s="138" t="s">
        <v>163</v>
      </c>
    </row>
    <row r="1605" spans="1:7" ht="15" x14ac:dyDescent="0.25">
      <c r="A1605" s="141" t="s">
        <v>3991</v>
      </c>
      <c r="B1605" s="140" t="s">
        <v>3990</v>
      </c>
      <c r="C1605" s="2">
        <v>-0.27201565557729901</v>
      </c>
      <c r="D1605" s="139">
        <v>3.3211463857775803E-5</v>
      </c>
      <c r="E1605" s="2">
        <v>1.64337103580555E-3</v>
      </c>
      <c r="F1605" s="2" t="s">
        <v>67</v>
      </c>
      <c r="G1605" s="138" t="s">
        <v>163</v>
      </c>
    </row>
    <row r="1606" spans="1:7" ht="15" x14ac:dyDescent="0.25">
      <c r="A1606" s="141" t="s">
        <v>3989</v>
      </c>
      <c r="B1606" s="140" t="s">
        <v>3988</v>
      </c>
      <c r="C1606" s="2">
        <v>0.11456006106642801</v>
      </c>
      <c r="D1606" s="139">
        <v>1.9746282471239801E-4</v>
      </c>
      <c r="E1606" s="2">
        <v>7.16561054120992E-3</v>
      </c>
      <c r="F1606" s="2" t="s">
        <v>15</v>
      </c>
      <c r="G1606" s="138" t="s">
        <v>163</v>
      </c>
    </row>
    <row r="1607" spans="1:7" ht="15" x14ac:dyDescent="0.25">
      <c r="A1607" s="141" t="s">
        <v>3985</v>
      </c>
      <c r="B1607" s="140" t="s">
        <v>3987</v>
      </c>
      <c r="C1607" s="2">
        <v>6.6821614926363404E-3</v>
      </c>
      <c r="D1607" s="139">
        <v>4.3562901433162897E-5</v>
      </c>
      <c r="E1607" s="2">
        <v>3.39360219278283E-3</v>
      </c>
      <c r="F1607" s="2" t="s">
        <v>15</v>
      </c>
      <c r="G1607" s="138" t="s">
        <v>164</v>
      </c>
    </row>
    <row r="1608" spans="1:7" ht="15" x14ac:dyDescent="0.25">
      <c r="A1608" s="141" t="s">
        <v>3985</v>
      </c>
      <c r="B1608" s="140" t="s">
        <v>3987</v>
      </c>
      <c r="C1608" s="2">
        <v>1.06047281742018E-2</v>
      </c>
      <c r="D1608" s="139">
        <v>3.7881796433988297E-5</v>
      </c>
      <c r="E1608" s="139">
        <v>1.83628500640014E-3</v>
      </c>
      <c r="F1608" s="2" t="s">
        <v>15</v>
      </c>
      <c r="G1608" s="138" t="s">
        <v>163</v>
      </c>
    </row>
    <row r="1609" spans="1:7" ht="15" x14ac:dyDescent="0.25">
      <c r="A1609" s="141" t="s">
        <v>3985</v>
      </c>
      <c r="B1609" s="140" t="s">
        <v>3986</v>
      </c>
      <c r="C1609" s="2">
        <v>5.0089424193697697E-2</v>
      </c>
      <c r="D1609" s="139">
        <v>7.89256371699467E-4</v>
      </c>
      <c r="E1609" s="2">
        <v>2.0952915604062101E-2</v>
      </c>
      <c r="F1609" s="2" t="s">
        <v>63</v>
      </c>
      <c r="G1609" s="138" t="s">
        <v>163</v>
      </c>
    </row>
    <row r="1610" spans="1:7" ht="15" x14ac:dyDescent="0.25">
      <c r="A1610" s="141" t="s">
        <v>3985</v>
      </c>
      <c r="B1610" s="140" t="s">
        <v>3984</v>
      </c>
      <c r="C1610" s="139">
        <v>7.4794315632009602E-4</v>
      </c>
      <c r="D1610" s="139">
        <v>4.0894548372986502E-6</v>
      </c>
      <c r="E1610" s="139">
        <v>3.1043217139204902E-4</v>
      </c>
      <c r="F1610" s="2" t="s">
        <v>72</v>
      </c>
      <c r="G1610" s="138" t="s">
        <v>165</v>
      </c>
    </row>
    <row r="1611" spans="1:7" ht="15" x14ac:dyDescent="0.25">
      <c r="A1611" s="141" t="s">
        <v>3983</v>
      </c>
      <c r="B1611" s="140" t="s">
        <v>3982</v>
      </c>
      <c r="C1611" s="2">
        <v>5.2631578947368397E-2</v>
      </c>
      <c r="D1611" s="139">
        <v>2.2272806628389198E-6</v>
      </c>
      <c r="E1611" s="139">
        <v>1.6422901022667999E-4</v>
      </c>
      <c r="F1611" s="2" t="s">
        <v>67</v>
      </c>
      <c r="G1611" s="138" t="s">
        <v>163</v>
      </c>
    </row>
    <row r="1612" spans="1:7" ht="15" x14ac:dyDescent="0.25">
      <c r="A1612" s="141" t="s">
        <v>3981</v>
      </c>
      <c r="B1612" s="140" t="s">
        <v>3980</v>
      </c>
      <c r="C1612" s="2">
        <v>0.28467908902691502</v>
      </c>
      <c r="D1612" s="139">
        <v>3.9176538436349996E-6</v>
      </c>
      <c r="E1612" s="139">
        <v>4.6973933344487999E-4</v>
      </c>
      <c r="F1612" s="2" t="s">
        <v>67</v>
      </c>
      <c r="G1612" s="138" t="s">
        <v>164</v>
      </c>
    </row>
    <row r="1613" spans="1:7" ht="15" x14ac:dyDescent="0.25">
      <c r="A1613" s="141" t="s">
        <v>3981</v>
      </c>
      <c r="B1613" s="140" t="s">
        <v>3980</v>
      </c>
      <c r="C1613" s="2">
        <v>-0.44622331691297201</v>
      </c>
      <c r="D1613" s="139">
        <v>1.56526780225173E-13</v>
      </c>
      <c r="E1613" s="139">
        <v>3.9779077661884898E-11</v>
      </c>
      <c r="F1613" s="2" t="s">
        <v>67</v>
      </c>
      <c r="G1613" s="138" t="s">
        <v>163</v>
      </c>
    </row>
    <row r="1614" spans="1:7" ht="15" x14ac:dyDescent="0.25">
      <c r="A1614" s="141" t="s">
        <v>3981</v>
      </c>
      <c r="B1614" s="140" t="s">
        <v>3980</v>
      </c>
      <c r="C1614" s="2">
        <v>-0.16154422788605699</v>
      </c>
      <c r="D1614" s="2">
        <v>1.79777043627348E-3</v>
      </c>
      <c r="E1614" s="2">
        <v>4.2539135593444299E-2</v>
      </c>
      <c r="F1614" s="2" t="s">
        <v>67</v>
      </c>
      <c r="G1614" s="138" t="s">
        <v>165</v>
      </c>
    </row>
    <row r="1615" spans="1:7" ht="15" x14ac:dyDescent="0.25">
      <c r="A1615" s="141" t="s">
        <v>3979</v>
      </c>
      <c r="B1615" s="140" t="s">
        <v>3978</v>
      </c>
      <c r="C1615" s="2">
        <v>-0.21875</v>
      </c>
      <c r="D1615" s="2">
        <v>1.2242724171072901E-3</v>
      </c>
      <c r="E1615" s="2">
        <v>2.9212903181586699E-2</v>
      </c>
      <c r="F1615" s="2" t="s">
        <v>63</v>
      </c>
      <c r="G1615" s="138" t="s">
        <v>163</v>
      </c>
    </row>
    <row r="1616" spans="1:7" ht="15" x14ac:dyDescent="0.25">
      <c r="A1616" s="141" t="s">
        <v>3976</v>
      </c>
      <c r="B1616" s="140" t="s">
        <v>3977</v>
      </c>
      <c r="C1616" s="2">
        <v>9.1754650578179997E-2</v>
      </c>
      <c r="D1616" s="139">
        <v>2.7746590043250797E-4</v>
      </c>
      <c r="E1616" s="2">
        <v>1.10085224695767E-2</v>
      </c>
      <c r="F1616" s="2" t="s">
        <v>15</v>
      </c>
      <c r="G1616" s="138" t="s">
        <v>165</v>
      </c>
    </row>
    <row r="1617" spans="1:7" ht="15" x14ac:dyDescent="0.25">
      <c r="A1617" s="141" t="s">
        <v>3976</v>
      </c>
      <c r="B1617" s="140" t="s">
        <v>3975</v>
      </c>
      <c r="C1617" s="2">
        <v>2.3942906469912499E-3</v>
      </c>
      <c r="D1617" s="139">
        <v>7.3242915421207002E-4</v>
      </c>
      <c r="E1617" s="2">
        <v>2.2712841966207101E-2</v>
      </c>
      <c r="F1617" s="2" t="s">
        <v>70</v>
      </c>
      <c r="G1617" s="138" t="s">
        <v>165</v>
      </c>
    </row>
    <row r="1618" spans="1:7" ht="15" x14ac:dyDescent="0.25">
      <c r="A1618" s="141" t="s">
        <v>3973</v>
      </c>
      <c r="B1618" s="140" t="s">
        <v>3974</v>
      </c>
      <c r="C1618" s="2">
        <v>0.246794871794871</v>
      </c>
      <c r="D1618" s="139">
        <v>4.2510179818881598E-8</v>
      </c>
      <c r="E1618" s="139">
        <v>9.5351066267886204E-6</v>
      </c>
      <c r="F1618" s="2" t="s">
        <v>67</v>
      </c>
      <c r="G1618" s="138" t="s">
        <v>164</v>
      </c>
    </row>
    <row r="1619" spans="1:7" ht="15" x14ac:dyDescent="0.25">
      <c r="A1619" s="141" t="s">
        <v>3973</v>
      </c>
      <c r="B1619" s="140" t="s">
        <v>3972</v>
      </c>
      <c r="C1619" s="2">
        <v>0.11052643620307</v>
      </c>
      <c r="D1619" s="2">
        <v>1.33505929999103E-3</v>
      </c>
      <c r="E1619" s="2">
        <v>3.11499437994808E-2</v>
      </c>
      <c r="F1619" s="2" t="s">
        <v>63</v>
      </c>
      <c r="G1619" s="138" t="s">
        <v>163</v>
      </c>
    </row>
    <row r="1620" spans="1:7" ht="15" x14ac:dyDescent="0.25">
      <c r="A1620" s="141" t="s">
        <v>3971</v>
      </c>
      <c r="B1620" s="140" t="s">
        <v>3970</v>
      </c>
      <c r="C1620" s="2">
        <v>-0.111991869918699</v>
      </c>
      <c r="D1620" s="139">
        <v>5.22651258949817E-7</v>
      </c>
      <c r="E1620" s="139">
        <v>8.7172199401379995E-5</v>
      </c>
      <c r="F1620" s="2" t="s">
        <v>15</v>
      </c>
      <c r="G1620" s="138" t="s">
        <v>164</v>
      </c>
    </row>
    <row r="1621" spans="1:7" ht="15" x14ac:dyDescent="0.25">
      <c r="A1621" s="141" t="s">
        <v>3969</v>
      </c>
      <c r="B1621" s="140" t="s">
        <v>3968</v>
      </c>
      <c r="C1621" s="2">
        <v>0.117422154863598</v>
      </c>
      <c r="D1621" s="139">
        <v>6.3307875838657297E-4</v>
      </c>
      <c r="E1621" s="2">
        <v>1.77441360164802E-2</v>
      </c>
      <c r="F1621" s="2" t="s">
        <v>70</v>
      </c>
      <c r="G1621" s="138" t="s">
        <v>163</v>
      </c>
    </row>
    <row r="1622" spans="1:7" ht="15" x14ac:dyDescent="0.25">
      <c r="A1622" s="141" t="s">
        <v>3969</v>
      </c>
      <c r="B1622" s="140" t="s">
        <v>3968</v>
      </c>
      <c r="C1622" s="2">
        <v>9.0005168190908494E-2</v>
      </c>
      <c r="D1622" s="2">
        <v>1.40308449092655E-3</v>
      </c>
      <c r="E1622" s="2">
        <v>3.59531845406693E-2</v>
      </c>
      <c r="F1622" s="2" t="s">
        <v>70</v>
      </c>
      <c r="G1622" s="138" t="s">
        <v>165</v>
      </c>
    </row>
    <row r="1623" spans="1:7" ht="15" x14ac:dyDescent="0.25">
      <c r="A1623" s="141" t="s">
        <v>3962</v>
      </c>
      <c r="B1623" s="140" t="s">
        <v>3967</v>
      </c>
      <c r="C1623" s="2">
        <v>-0.58748373965390599</v>
      </c>
      <c r="D1623" s="139">
        <v>8.4263603756152097E-4</v>
      </c>
      <c r="E1623" s="2">
        <v>3.2529001574648699E-2</v>
      </c>
      <c r="F1623" s="2" t="s">
        <v>65</v>
      </c>
      <c r="G1623" s="138" t="s">
        <v>164</v>
      </c>
    </row>
    <row r="1624" spans="1:7" ht="15" x14ac:dyDescent="0.25">
      <c r="A1624" s="141" t="s">
        <v>3962</v>
      </c>
      <c r="B1624" s="140" t="s">
        <v>3966</v>
      </c>
      <c r="C1624" s="2">
        <v>-0.691826429704263</v>
      </c>
      <c r="D1624" s="139">
        <v>4.5880254286429403E-9</v>
      </c>
      <c r="E1624" s="139">
        <v>6.2550080010498701E-7</v>
      </c>
      <c r="F1624" s="2" t="s">
        <v>15</v>
      </c>
      <c r="G1624" s="138" t="s">
        <v>163</v>
      </c>
    </row>
    <row r="1625" spans="1:7" ht="15" x14ac:dyDescent="0.25">
      <c r="A1625" s="141" t="s">
        <v>3962</v>
      </c>
      <c r="B1625" s="140" t="s">
        <v>3965</v>
      </c>
      <c r="C1625" s="2">
        <v>-0.92042440318302299</v>
      </c>
      <c r="D1625" s="139">
        <v>4.14639065674275E-8</v>
      </c>
      <c r="E1625" s="139">
        <v>4.7813181423303101E-6</v>
      </c>
      <c r="F1625" s="2" t="s">
        <v>64</v>
      </c>
      <c r="G1625" s="138" t="s">
        <v>163</v>
      </c>
    </row>
    <row r="1626" spans="1:7" ht="15" x14ac:dyDescent="0.25">
      <c r="A1626" s="141" t="s">
        <v>3962</v>
      </c>
      <c r="B1626" s="140" t="s">
        <v>3963</v>
      </c>
      <c r="C1626" s="2">
        <v>0.56239870340356501</v>
      </c>
      <c r="D1626" s="139">
        <v>5.9291409629843997E-4</v>
      </c>
      <c r="E1626" s="2">
        <v>1.6961879108970401E-2</v>
      </c>
      <c r="F1626" s="2" t="s">
        <v>64</v>
      </c>
      <c r="G1626" s="138" t="s">
        <v>163</v>
      </c>
    </row>
    <row r="1627" spans="1:7" ht="15" x14ac:dyDescent="0.25">
      <c r="A1627" s="141" t="s">
        <v>3962</v>
      </c>
      <c r="B1627" s="140" t="s">
        <v>3964</v>
      </c>
      <c r="C1627" s="2">
        <v>-0.66157767689868796</v>
      </c>
      <c r="D1627" s="139">
        <v>6.5392250868023206E-8</v>
      </c>
      <c r="E1627" s="139">
        <v>8.5449127813364599E-6</v>
      </c>
      <c r="F1627" s="2" t="s">
        <v>15</v>
      </c>
      <c r="G1627" s="138" t="s">
        <v>165</v>
      </c>
    </row>
    <row r="1628" spans="1:7" ht="15" x14ac:dyDescent="0.25">
      <c r="A1628" s="141" t="s">
        <v>3962</v>
      </c>
      <c r="B1628" s="140" t="s">
        <v>3963</v>
      </c>
      <c r="C1628" s="2">
        <v>0.56239870340356501</v>
      </c>
      <c r="D1628" s="139">
        <v>9.0009893591088699E-6</v>
      </c>
      <c r="E1628" s="139">
        <v>6.2050127432281997E-4</v>
      </c>
      <c r="F1628" s="2" t="s">
        <v>64</v>
      </c>
      <c r="G1628" s="138" t="s">
        <v>165</v>
      </c>
    </row>
    <row r="1629" spans="1:7" ht="15" x14ac:dyDescent="0.25">
      <c r="A1629" s="141" t="s">
        <v>3962</v>
      </c>
      <c r="B1629" s="140" t="s">
        <v>3961</v>
      </c>
      <c r="C1629" s="2">
        <v>2.4158970976253299E-2</v>
      </c>
      <c r="D1629" s="139">
        <v>3.0679986286016999E-4</v>
      </c>
      <c r="E1629" s="2">
        <v>1.1863176749829001E-2</v>
      </c>
      <c r="F1629" s="2" t="s">
        <v>15</v>
      </c>
      <c r="G1629" s="138" t="s">
        <v>165</v>
      </c>
    </row>
    <row r="1630" spans="1:7" ht="15" x14ac:dyDescent="0.25">
      <c r="A1630" s="141" t="s">
        <v>3960</v>
      </c>
      <c r="B1630" s="140" t="s">
        <v>3959</v>
      </c>
      <c r="C1630" s="2">
        <v>-4.1553701430418803E-2</v>
      </c>
      <c r="D1630" s="139">
        <v>9.2194986245483002E-4</v>
      </c>
      <c r="E1630" s="2">
        <v>2.3475641633869299E-2</v>
      </c>
      <c r="F1630" s="2" t="s">
        <v>63</v>
      </c>
      <c r="G1630" s="138" t="s">
        <v>163</v>
      </c>
    </row>
    <row r="1631" spans="1:7" ht="15" x14ac:dyDescent="0.25">
      <c r="A1631" s="141" t="s">
        <v>3958</v>
      </c>
      <c r="B1631" s="140" t="s">
        <v>3957</v>
      </c>
      <c r="C1631" s="2">
        <v>5.3949681674179101E-2</v>
      </c>
      <c r="D1631" s="139">
        <v>7.5515358940591096E-4</v>
      </c>
      <c r="E1631" s="2">
        <v>3.0064898279987502E-2</v>
      </c>
      <c r="F1631" s="2" t="s">
        <v>72</v>
      </c>
      <c r="G1631" s="138" t="s">
        <v>164</v>
      </c>
    </row>
    <row r="1632" spans="1:7" ht="15" x14ac:dyDescent="0.25">
      <c r="A1632" s="141" t="s">
        <v>3956</v>
      </c>
      <c r="B1632" s="140" t="s">
        <v>3955</v>
      </c>
      <c r="C1632" s="2">
        <v>0.17756782945736399</v>
      </c>
      <c r="D1632" s="139">
        <v>1.7483732847195399E-4</v>
      </c>
      <c r="E1632" s="2">
        <v>1.00237381930595E-2</v>
      </c>
      <c r="F1632" s="2" t="s">
        <v>15</v>
      </c>
      <c r="G1632" s="138" t="s">
        <v>164</v>
      </c>
    </row>
    <row r="1633" spans="1:7" ht="15" x14ac:dyDescent="0.25">
      <c r="A1633" s="141" t="s">
        <v>3954</v>
      </c>
      <c r="B1633" s="140" t="s">
        <v>3953</v>
      </c>
      <c r="C1633" s="2">
        <v>2.4074074074074001E-2</v>
      </c>
      <c r="D1633" s="2">
        <v>1.3027108246699401E-3</v>
      </c>
      <c r="E1633" s="2">
        <v>3.05827430910856E-2</v>
      </c>
      <c r="F1633" s="2" t="s">
        <v>72</v>
      </c>
      <c r="G1633" s="138" t="s">
        <v>163</v>
      </c>
    </row>
    <row r="1634" spans="1:7" ht="15" x14ac:dyDescent="0.25">
      <c r="A1634" s="141" t="s">
        <v>3952</v>
      </c>
      <c r="B1634" s="140" t="s">
        <v>3951</v>
      </c>
      <c r="C1634" s="2">
        <v>-0.101195899772209</v>
      </c>
      <c r="D1634" s="2">
        <v>2.0584245525208499E-3</v>
      </c>
      <c r="E1634" s="2">
        <v>4.2293030680365697E-2</v>
      </c>
      <c r="F1634" s="2" t="s">
        <v>72</v>
      </c>
      <c r="G1634" s="138" t="s">
        <v>163</v>
      </c>
    </row>
    <row r="1635" spans="1:7" ht="15" x14ac:dyDescent="0.25">
      <c r="A1635" s="141" t="s">
        <v>3948</v>
      </c>
      <c r="B1635" s="140" t="s">
        <v>3949</v>
      </c>
      <c r="C1635" s="2">
        <v>-0.28618421052631499</v>
      </c>
      <c r="D1635" s="139">
        <v>1.4850429868526799E-4</v>
      </c>
      <c r="E1635" s="2">
        <v>8.8016704954259704E-3</v>
      </c>
      <c r="F1635" s="2" t="s">
        <v>67</v>
      </c>
      <c r="G1635" s="138" t="s">
        <v>164</v>
      </c>
    </row>
    <row r="1636" spans="1:7" ht="15" x14ac:dyDescent="0.25">
      <c r="A1636" s="141" t="s">
        <v>3948</v>
      </c>
      <c r="B1636" s="140" t="s">
        <v>3950</v>
      </c>
      <c r="C1636" s="2">
        <v>-0.236226777706598</v>
      </c>
      <c r="D1636" s="139">
        <v>3.6351969158812001E-8</v>
      </c>
      <c r="E1636" s="139">
        <v>4.2670365233231503E-6</v>
      </c>
      <c r="F1636" s="2" t="s">
        <v>67</v>
      </c>
      <c r="G1636" s="138" t="s">
        <v>163</v>
      </c>
    </row>
    <row r="1637" spans="1:7" ht="15" x14ac:dyDescent="0.25">
      <c r="A1637" s="141" t="s">
        <v>3948</v>
      </c>
      <c r="B1637" s="140" t="s">
        <v>3949</v>
      </c>
      <c r="C1637" s="2">
        <v>0.27510398098633299</v>
      </c>
      <c r="D1637" s="139">
        <v>5.18065448433502E-6</v>
      </c>
      <c r="E1637" s="139">
        <v>3.4506058977596299E-4</v>
      </c>
      <c r="F1637" s="2" t="s">
        <v>67</v>
      </c>
      <c r="G1637" s="138" t="s">
        <v>163</v>
      </c>
    </row>
    <row r="1638" spans="1:7" ht="15" x14ac:dyDescent="0.25">
      <c r="A1638" s="141" t="s">
        <v>3948</v>
      </c>
      <c r="B1638" s="140" t="s">
        <v>3947</v>
      </c>
      <c r="C1638" s="2">
        <v>-0.126676986584107</v>
      </c>
      <c r="D1638" s="139">
        <v>4.0667205569144902E-4</v>
      </c>
      <c r="E1638" s="2">
        <v>1.27029209185911E-2</v>
      </c>
      <c r="F1638" s="2" t="s">
        <v>67</v>
      </c>
      <c r="G1638" s="138" t="s">
        <v>163</v>
      </c>
    </row>
    <row r="1639" spans="1:7" ht="15" x14ac:dyDescent="0.25">
      <c r="A1639" s="141" t="s">
        <v>3946</v>
      </c>
      <c r="B1639" s="140" t="s">
        <v>3945</v>
      </c>
      <c r="C1639" s="2">
        <v>-0.16051035970687699</v>
      </c>
      <c r="D1639" s="139">
        <v>1.3758650316205001E-4</v>
      </c>
      <c r="E1639" s="2">
        <v>8.3456171063462491E-3</v>
      </c>
      <c r="F1639" s="2" t="s">
        <v>70</v>
      </c>
      <c r="G1639" s="138" t="s">
        <v>164</v>
      </c>
    </row>
    <row r="1640" spans="1:7" ht="15" x14ac:dyDescent="0.25">
      <c r="A1640" s="141" t="s">
        <v>3946</v>
      </c>
      <c r="B1640" s="140" t="s">
        <v>3945</v>
      </c>
      <c r="C1640" s="2">
        <v>0.178668323495909</v>
      </c>
      <c r="D1640" s="139">
        <v>1.9607633537284299E-4</v>
      </c>
      <c r="E1640" s="139">
        <v>7.1483205497486803E-3</v>
      </c>
      <c r="F1640" s="2" t="s">
        <v>70</v>
      </c>
      <c r="G1640" s="138" t="s">
        <v>163</v>
      </c>
    </row>
    <row r="1641" spans="1:7" ht="15" x14ac:dyDescent="0.25">
      <c r="A1641" s="141" t="s">
        <v>3944</v>
      </c>
      <c r="B1641" s="140" t="s">
        <v>3943</v>
      </c>
      <c r="C1641" s="2">
        <v>-0.26266416510318902</v>
      </c>
      <c r="D1641" s="139">
        <v>3.3309269139101302E-4</v>
      </c>
      <c r="E1641" s="2">
        <v>1.2477762764016199E-2</v>
      </c>
      <c r="F1641" s="2" t="s">
        <v>67</v>
      </c>
      <c r="G1641" s="138" t="s">
        <v>165</v>
      </c>
    </row>
    <row r="1642" spans="1:7" ht="15" x14ac:dyDescent="0.25">
      <c r="A1642" s="141" t="s">
        <v>3942</v>
      </c>
      <c r="B1642" s="140" t="s">
        <v>3941</v>
      </c>
      <c r="C1642" s="2">
        <v>-0.47567567567567498</v>
      </c>
      <c r="D1642" s="139">
        <v>1.01111964720105E-4</v>
      </c>
      <c r="E1642" s="2">
        <v>6.6390485353717901E-3</v>
      </c>
      <c r="F1642" s="2" t="s">
        <v>67</v>
      </c>
      <c r="G1642" s="138" t="s">
        <v>164</v>
      </c>
    </row>
    <row r="1643" spans="1:7" ht="15" x14ac:dyDescent="0.25">
      <c r="A1643" s="141" t="s">
        <v>3942</v>
      </c>
      <c r="B1643" s="140" t="s">
        <v>3941</v>
      </c>
      <c r="C1643" s="2">
        <v>0.52567567567567497</v>
      </c>
      <c r="D1643" s="139">
        <v>2.84260635585095E-8</v>
      </c>
      <c r="E1643" s="139">
        <v>3.3821847259433901E-6</v>
      </c>
      <c r="F1643" s="2" t="s">
        <v>67</v>
      </c>
      <c r="G1643" s="138" t="s">
        <v>163</v>
      </c>
    </row>
    <row r="1644" spans="1:7" ht="15" x14ac:dyDescent="0.25">
      <c r="A1644" s="141" t="s">
        <v>3940</v>
      </c>
      <c r="B1644" s="140" t="s">
        <v>3939</v>
      </c>
      <c r="C1644" s="2">
        <v>-0.238095238095238</v>
      </c>
      <c r="D1644" s="139">
        <v>5.6792482926843304E-4</v>
      </c>
      <c r="E1644" s="2">
        <v>2.4105768568899399E-2</v>
      </c>
      <c r="F1644" s="2" t="s">
        <v>66</v>
      </c>
      <c r="G1644" s="138" t="s">
        <v>164</v>
      </c>
    </row>
    <row r="1645" spans="1:7" ht="15" x14ac:dyDescent="0.25">
      <c r="A1645" s="141" t="s">
        <v>3938</v>
      </c>
      <c r="B1645" s="140" t="s">
        <v>3937</v>
      </c>
      <c r="C1645" s="2">
        <v>0.17817237507018499</v>
      </c>
      <c r="D1645" s="139">
        <v>3.3731334895779899E-8</v>
      </c>
      <c r="E1645" s="139">
        <v>3.9772586587024001E-6</v>
      </c>
      <c r="F1645" s="2" t="s">
        <v>15</v>
      </c>
      <c r="G1645" s="138" t="s">
        <v>163</v>
      </c>
    </row>
    <row r="1646" spans="1:7" ht="15" x14ac:dyDescent="0.25">
      <c r="A1646" s="141" t="s">
        <v>3938</v>
      </c>
      <c r="B1646" s="140" t="s">
        <v>3937</v>
      </c>
      <c r="C1646" s="2">
        <v>0.19185220817298801</v>
      </c>
      <c r="D1646" s="139">
        <v>1.02676799138767E-11</v>
      </c>
      <c r="E1646" s="139">
        <v>2.3656194117366099E-9</v>
      </c>
      <c r="F1646" s="2" t="s">
        <v>64</v>
      </c>
      <c r="G1646" s="138" t="s">
        <v>165</v>
      </c>
    </row>
    <row r="1647" spans="1:7" ht="15" x14ac:dyDescent="0.25">
      <c r="A1647" s="141" t="s">
        <v>3936</v>
      </c>
      <c r="B1647" s="140" t="s">
        <v>3935</v>
      </c>
      <c r="C1647" s="2">
        <v>0.15788935473974799</v>
      </c>
      <c r="D1647" s="139">
        <v>3.3975917017272297E-5</v>
      </c>
      <c r="E1647" s="139">
        <v>1.6685808702516299E-3</v>
      </c>
      <c r="F1647" s="2" t="s">
        <v>64</v>
      </c>
      <c r="G1647" s="138" t="s">
        <v>163</v>
      </c>
    </row>
    <row r="1648" spans="1:7" ht="15" x14ac:dyDescent="0.25">
      <c r="A1648" s="141" t="s">
        <v>3936</v>
      </c>
      <c r="B1648" s="140" t="s">
        <v>3935</v>
      </c>
      <c r="C1648" s="2">
        <v>0.18351706036745399</v>
      </c>
      <c r="D1648" s="139">
        <v>1.2612792902800999E-8</v>
      </c>
      <c r="E1648" s="139">
        <v>1.8822443499549401E-6</v>
      </c>
      <c r="F1648" s="2" t="s">
        <v>64</v>
      </c>
      <c r="G1648" s="138" t="s">
        <v>165</v>
      </c>
    </row>
    <row r="1649" spans="1:7" ht="15" x14ac:dyDescent="0.25">
      <c r="A1649" s="141" t="s">
        <v>3934</v>
      </c>
      <c r="B1649" s="140" t="s">
        <v>3933</v>
      </c>
      <c r="C1649" s="2">
        <v>0.37905844155844098</v>
      </c>
      <c r="D1649" s="139">
        <v>1.07327886481296E-13</v>
      </c>
      <c r="E1649" s="139">
        <v>2.8094147565344199E-11</v>
      </c>
      <c r="F1649" s="2" t="s">
        <v>64</v>
      </c>
      <c r="G1649" s="138" t="s">
        <v>163</v>
      </c>
    </row>
    <row r="1650" spans="1:7" ht="15" x14ac:dyDescent="0.25">
      <c r="A1650" s="141" t="s">
        <v>3934</v>
      </c>
      <c r="B1650" s="140" t="s">
        <v>3933</v>
      </c>
      <c r="C1650" s="2">
        <v>0.36684327941996597</v>
      </c>
      <c r="D1650" s="139">
        <v>3.08808366418697E-16</v>
      </c>
      <c r="E1650" s="139">
        <v>1.3082018941914601E-13</v>
      </c>
      <c r="F1650" s="2" t="s">
        <v>64</v>
      </c>
      <c r="G1650" s="138" t="s">
        <v>165</v>
      </c>
    </row>
    <row r="1651" spans="1:7" ht="15" x14ac:dyDescent="0.25">
      <c r="A1651" s="141" t="s">
        <v>3931</v>
      </c>
      <c r="B1651" s="140" t="s">
        <v>3932</v>
      </c>
      <c r="C1651" s="2">
        <v>0.50294525457941097</v>
      </c>
      <c r="D1651" s="139">
        <v>1.3369419169068299E-69</v>
      </c>
      <c r="E1651" s="139">
        <v>6.9991583233906499E-66</v>
      </c>
      <c r="F1651" s="2" t="s">
        <v>15</v>
      </c>
      <c r="G1651" s="138" t="s">
        <v>163</v>
      </c>
    </row>
    <row r="1652" spans="1:7" ht="15" x14ac:dyDescent="0.25">
      <c r="A1652" s="141" t="s">
        <v>3931</v>
      </c>
      <c r="B1652" s="140" t="s">
        <v>3930</v>
      </c>
      <c r="C1652" s="2">
        <v>-0.121552604698672</v>
      </c>
      <c r="D1652" s="139">
        <v>3.3785817306815699E-4</v>
      </c>
      <c r="E1652" s="2">
        <v>1.09588296632368E-2</v>
      </c>
      <c r="F1652" s="2" t="s">
        <v>15</v>
      </c>
      <c r="G1652" s="138" t="s">
        <v>163</v>
      </c>
    </row>
    <row r="1653" spans="1:7" ht="15" x14ac:dyDescent="0.25">
      <c r="A1653" s="141" t="s">
        <v>3931</v>
      </c>
      <c r="B1653" s="140" t="s">
        <v>3932</v>
      </c>
      <c r="C1653" s="2">
        <v>0.45185706916392199</v>
      </c>
      <c r="D1653" s="139">
        <v>2.19644567595345E-42</v>
      </c>
      <c r="E1653" s="139">
        <v>3.8459763785944897E-39</v>
      </c>
      <c r="F1653" s="2" t="s">
        <v>15</v>
      </c>
      <c r="G1653" s="138" t="s">
        <v>165</v>
      </c>
    </row>
    <row r="1654" spans="1:7" ht="15" x14ac:dyDescent="0.25">
      <c r="A1654" s="141" t="s">
        <v>3931</v>
      </c>
      <c r="B1654" s="140" t="s">
        <v>3930</v>
      </c>
      <c r="C1654" s="2">
        <v>-0.12068922227104301</v>
      </c>
      <c r="D1654" s="139">
        <v>7.6239457133545096E-4</v>
      </c>
      <c r="E1654" s="2">
        <v>2.32039999577488E-2</v>
      </c>
      <c r="F1654" s="2" t="s">
        <v>15</v>
      </c>
      <c r="G1654" s="138" t="s">
        <v>165</v>
      </c>
    </row>
    <row r="1655" spans="1:7" ht="15" x14ac:dyDescent="0.25">
      <c r="A1655" s="141" t="s">
        <v>3929</v>
      </c>
      <c r="B1655" s="140" t="s">
        <v>3928</v>
      </c>
      <c r="C1655" s="2">
        <v>-0.14143458549222701</v>
      </c>
      <c r="D1655" s="2">
        <v>1.4625670075208001E-3</v>
      </c>
      <c r="E1655" s="2">
        <v>3.3232772559778301E-2</v>
      </c>
      <c r="F1655" s="2" t="s">
        <v>67</v>
      </c>
      <c r="G1655" s="138" t="s">
        <v>163</v>
      </c>
    </row>
    <row r="1656" spans="1:7" ht="15" x14ac:dyDescent="0.25">
      <c r="A1656" s="141" t="s">
        <v>3926</v>
      </c>
      <c r="B1656" s="140" t="s">
        <v>3927</v>
      </c>
      <c r="C1656" s="2">
        <v>0.283090783090783</v>
      </c>
      <c r="D1656" s="139">
        <v>4.7484624703215001E-4</v>
      </c>
      <c r="E1656" s="2">
        <v>1.4449591996172099E-2</v>
      </c>
      <c r="F1656" s="2" t="s">
        <v>15</v>
      </c>
      <c r="G1656" s="138" t="s">
        <v>163</v>
      </c>
    </row>
    <row r="1657" spans="1:7" ht="15" x14ac:dyDescent="0.25">
      <c r="A1657" s="141" t="s">
        <v>3926</v>
      </c>
      <c r="B1657" s="140" t="s">
        <v>3925</v>
      </c>
      <c r="C1657" s="2">
        <v>-0.27940446650124001</v>
      </c>
      <c r="D1657" s="139">
        <v>7.5900506133838499E-4</v>
      </c>
      <c r="E1657" s="2">
        <v>2.3193052747304502E-2</v>
      </c>
      <c r="F1657" s="2" t="s">
        <v>15</v>
      </c>
      <c r="G1657" s="138" t="s">
        <v>165</v>
      </c>
    </row>
    <row r="1658" spans="1:7" ht="15" x14ac:dyDescent="0.25">
      <c r="A1658" s="141" t="s">
        <v>3923</v>
      </c>
      <c r="B1658" s="140" t="s">
        <v>3922</v>
      </c>
      <c r="C1658" s="2">
        <v>6.85206285904192E-2</v>
      </c>
      <c r="D1658" s="139">
        <v>4.5338776527419501E-4</v>
      </c>
      <c r="E1658" s="2">
        <v>1.3923294827545601E-2</v>
      </c>
      <c r="F1658" s="2" t="s">
        <v>15</v>
      </c>
      <c r="G1658" s="138" t="s">
        <v>163</v>
      </c>
    </row>
    <row r="1659" spans="1:7" ht="15" x14ac:dyDescent="0.25">
      <c r="A1659" s="141" t="s">
        <v>3923</v>
      </c>
      <c r="B1659" s="140" t="s">
        <v>3924</v>
      </c>
      <c r="C1659" s="2">
        <v>-4.1429946087025299E-2</v>
      </c>
      <c r="D1659" s="2">
        <v>1.23445555696444E-3</v>
      </c>
      <c r="E1659" s="2">
        <v>2.9390614227222299E-2</v>
      </c>
      <c r="F1659" s="2" t="s">
        <v>15</v>
      </c>
      <c r="G1659" s="138" t="s">
        <v>163</v>
      </c>
    </row>
    <row r="1660" spans="1:7" ht="15" x14ac:dyDescent="0.25">
      <c r="A1660" s="141" t="s">
        <v>3923</v>
      </c>
      <c r="B1660" s="140" t="s">
        <v>3922</v>
      </c>
      <c r="C1660" s="2">
        <v>8.1232492997198799E-2</v>
      </c>
      <c r="D1660" s="139">
        <v>2.1280132860943401E-7</v>
      </c>
      <c r="E1660" s="139">
        <v>2.4300986504029501E-5</v>
      </c>
      <c r="F1660" s="2" t="s">
        <v>15</v>
      </c>
      <c r="G1660" s="138" t="s">
        <v>165</v>
      </c>
    </row>
    <row r="1661" spans="1:7" ht="15" x14ac:dyDescent="0.25">
      <c r="A1661" s="141" t="s">
        <v>3921</v>
      </c>
      <c r="B1661" s="140" t="s">
        <v>3920</v>
      </c>
      <c r="C1661" s="2">
        <v>-0.30172413793103398</v>
      </c>
      <c r="D1661" s="139">
        <v>3.43399389617199E-4</v>
      </c>
      <c r="E1661" s="2">
        <v>1.1097311632863901E-2</v>
      </c>
      <c r="F1661" s="2" t="s">
        <v>15</v>
      </c>
      <c r="G1661" s="138" t="s">
        <v>163</v>
      </c>
    </row>
    <row r="1662" spans="1:7" ht="15" x14ac:dyDescent="0.25">
      <c r="A1662" s="141" t="s">
        <v>3918</v>
      </c>
      <c r="B1662" s="140" t="s">
        <v>3917</v>
      </c>
      <c r="C1662" s="2">
        <v>-2.0820199560879101E-2</v>
      </c>
      <c r="D1662" s="139">
        <v>8.8069249941066102E-4</v>
      </c>
      <c r="E1662" s="2">
        <v>3.3648661001712099E-2</v>
      </c>
      <c r="F1662" s="2" t="s">
        <v>66</v>
      </c>
      <c r="G1662" s="138" t="s">
        <v>164</v>
      </c>
    </row>
    <row r="1663" spans="1:7" ht="15" x14ac:dyDescent="0.25">
      <c r="A1663" s="141" t="s">
        <v>3918</v>
      </c>
      <c r="B1663" s="140" t="s">
        <v>3919</v>
      </c>
      <c r="C1663" s="2">
        <v>-0.19965226290784899</v>
      </c>
      <c r="D1663" s="139">
        <v>3.40187380036278E-7</v>
      </c>
      <c r="E1663" s="139">
        <v>3.1026985574319203E-5</v>
      </c>
      <c r="F1663" s="2" t="s">
        <v>15</v>
      </c>
      <c r="G1663" s="138" t="s">
        <v>163</v>
      </c>
    </row>
    <row r="1664" spans="1:7" ht="15" x14ac:dyDescent="0.25">
      <c r="A1664" s="141" t="s">
        <v>3918</v>
      </c>
      <c r="B1664" s="140" t="s">
        <v>3917</v>
      </c>
      <c r="C1664" s="2">
        <v>-2.4639415218443102E-2</v>
      </c>
      <c r="D1664" s="139">
        <v>2.6458317711927201E-5</v>
      </c>
      <c r="E1664" s="2">
        <v>1.5511779346066199E-3</v>
      </c>
      <c r="F1664" s="2" t="s">
        <v>66</v>
      </c>
      <c r="G1664" s="138" t="s">
        <v>165</v>
      </c>
    </row>
    <row r="1665" spans="1:7" ht="15" x14ac:dyDescent="0.25">
      <c r="A1665" s="141" t="s">
        <v>3916</v>
      </c>
      <c r="B1665" s="140" t="s">
        <v>3915</v>
      </c>
      <c r="C1665" s="2">
        <v>-0.286388670338316</v>
      </c>
      <c r="D1665" s="139">
        <v>3.4462932430551301E-6</v>
      </c>
      <c r="E1665" s="139">
        <v>2.4056045848056299E-4</v>
      </c>
      <c r="F1665" s="2" t="s">
        <v>67</v>
      </c>
      <c r="G1665" s="138" t="s">
        <v>163</v>
      </c>
    </row>
    <row r="1666" spans="1:7" ht="15" x14ac:dyDescent="0.25">
      <c r="A1666" s="141" t="s">
        <v>3914</v>
      </c>
      <c r="B1666" s="140" t="s">
        <v>3913</v>
      </c>
      <c r="C1666" s="2">
        <v>0.24579305406373</v>
      </c>
      <c r="D1666" s="2">
        <v>1.09148408491197E-3</v>
      </c>
      <c r="E1666" s="2">
        <v>2.9893461407938401E-2</v>
      </c>
      <c r="F1666" s="2" t="s">
        <v>15</v>
      </c>
      <c r="G1666" s="138" t="s">
        <v>165</v>
      </c>
    </row>
    <row r="1667" spans="1:7" ht="15" x14ac:dyDescent="0.25">
      <c r="A1667" s="141" t="s">
        <v>3912</v>
      </c>
      <c r="B1667" s="140" t="s">
        <v>3911</v>
      </c>
      <c r="C1667" s="2">
        <v>-0.45945945945945899</v>
      </c>
      <c r="D1667" s="139">
        <v>2.84532533662664E-5</v>
      </c>
      <c r="E1667" s="2">
        <v>1.6533732293473101E-3</v>
      </c>
      <c r="F1667" s="2" t="s">
        <v>63</v>
      </c>
      <c r="G1667" s="138" t="s">
        <v>165</v>
      </c>
    </row>
    <row r="1668" spans="1:7" ht="15" x14ac:dyDescent="0.25">
      <c r="A1668" s="141" t="s">
        <v>3910</v>
      </c>
      <c r="B1668" s="140" t="s">
        <v>3909</v>
      </c>
      <c r="C1668" s="2">
        <v>-0.10460422690653901</v>
      </c>
      <c r="D1668" s="139">
        <v>5.5922217112206905E-4</v>
      </c>
      <c r="E1668" s="2">
        <v>2.38531174925002E-2</v>
      </c>
      <c r="F1668" s="2" t="s">
        <v>15</v>
      </c>
      <c r="G1668" s="138" t="s">
        <v>164</v>
      </c>
    </row>
    <row r="1669" spans="1:7" ht="15" x14ac:dyDescent="0.25">
      <c r="A1669" s="141" t="s">
        <v>3906</v>
      </c>
      <c r="B1669" s="140" t="s">
        <v>3907</v>
      </c>
      <c r="C1669" s="2">
        <v>0.122590895959721</v>
      </c>
      <c r="D1669" s="139">
        <v>1.5994368302771402E-5</v>
      </c>
      <c r="E1669" s="2">
        <v>1.46534320024581E-3</v>
      </c>
      <c r="F1669" s="2" t="s">
        <v>67</v>
      </c>
      <c r="G1669" s="138" t="s">
        <v>164</v>
      </c>
    </row>
    <row r="1670" spans="1:7" ht="15" x14ac:dyDescent="0.25">
      <c r="A1670" s="141" t="s">
        <v>3906</v>
      </c>
      <c r="B1670" s="140" t="s">
        <v>3905</v>
      </c>
      <c r="C1670" s="2">
        <v>-0.134352878645116</v>
      </c>
      <c r="D1670" s="139">
        <v>2.0112572780651901E-5</v>
      </c>
      <c r="E1670" s="2">
        <v>1.7560705744287901E-3</v>
      </c>
      <c r="F1670" s="2" t="s">
        <v>15</v>
      </c>
      <c r="G1670" s="138" t="s">
        <v>164</v>
      </c>
    </row>
    <row r="1671" spans="1:7" ht="15" x14ac:dyDescent="0.25">
      <c r="A1671" s="141" t="s">
        <v>3906</v>
      </c>
      <c r="B1671" s="140" t="s">
        <v>3905</v>
      </c>
      <c r="C1671" s="2">
        <v>0.24908014810927401</v>
      </c>
      <c r="D1671" s="139">
        <v>1.70701830544477E-15</v>
      </c>
      <c r="E1671" s="139">
        <v>6.0382312382868098E-13</v>
      </c>
      <c r="F1671" s="2" t="s">
        <v>15</v>
      </c>
      <c r="G1671" s="138" t="s">
        <v>163</v>
      </c>
    </row>
    <row r="1672" spans="1:7" ht="15" x14ac:dyDescent="0.25">
      <c r="A1672" s="141" t="s">
        <v>3906</v>
      </c>
      <c r="B1672" s="140" t="s">
        <v>3908</v>
      </c>
      <c r="C1672" s="2">
        <v>5.2995850990004E-2</v>
      </c>
      <c r="D1672" s="2">
        <v>2.1926843182317498E-3</v>
      </c>
      <c r="E1672" s="2">
        <v>4.4082722514619303E-2</v>
      </c>
      <c r="F1672" s="2" t="s">
        <v>70</v>
      </c>
      <c r="G1672" s="138" t="s">
        <v>163</v>
      </c>
    </row>
    <row r="1673" spans="1:7" ht="15" x14ac:dyDescent="0.25">
      <c r="A1673" s="141" t="s">
        <v>3906</v>
      </c>
      <c r="B1673" s="140" t="s">
        <v>3907</v>
      </c>
      <c r="C1673" s="2">
        <v>0.12786894036894</v>
      </c>
      <c r="D1673" s="139">
        <v>7.8285446622680699E-6</v>
      </c>
      <c r="E1673" s="139">
        <v>5.4831126814525503E-4</v>
      </c>
      <c r="F1673" s="2" t="s">
        <v>67</v>
      </c>
      <c r="G1673" s="138" t="s">
        <v>165</v>
      </c>
    </row>
    <row r="1674" spans="1:7" ht="15" x14ac:dyDescent="0.25">
      <c r="A1674" s="141" t="s">
        <v>3906</v>
      </c>
      <c r="B1674" s="140" t="s">
        <v>3905</v>
      </c>
      <c r="C1674" s="2">
        <v>0.11910562687491601</v>
      </c>
      <c r="D1674" s="139">
        <v>9.2979317638772996E-5</v>
      </c>
      <c r="E1674" s="2">
        <v>4.5140513452539199E-3</v>
      </c>
      <c r="F1674" s="2" t="s">
        <v>15</v>
      </c>
      <c r="G1674" s="138" t="s">
        <v>165</v>
      </c>
    </row>
    <row r="1675" spans="1:7" ht="15" x14ac:dyDescent="0.25">
      <c r="A1675" s="141" t="s">
        <v>3903</v>
      </c>
      <c r="B1675" s="140" t="s">
        <v>3904</v>
      </c>
      <c r="C1675" s="2">
        <v>1.38664975200641E-2</v>
      </c>
      <c r="D1675" s="139">
        <v>7.0172873022633598E-4</v>
      </c>
      <c r="E1675" s="2">
        <v>2.8439688211462699E-2</v>
      </c>
      <c r="F1675" s="2" t="s">
        <v>63</v>
      </c>
      <c r="G1675" s="138" t="s">
        <v>164</v>
      </c>
    </row>
    <row r="1676" spans="1:7" ht="15" x14ac:dyDescent="0.25">
      <c r="A1676" s="141" t="s">
        <v>3903</v>
      </c>
      <c r="B1676" s="140" t="s">
        <v>3902</v>
      </c>
      <c r="C1676" s="2">
        <v>8.5836084323256498E-2</v>
      </c>
      <c r="D1676" s="139">
        <v>9.0015987462128098E-4</v>
      </c>
      <c r="E1676" s="2">
        <v>3.4207007306266801E-2</v>
      </c>
      <c r="F1676" s="2" t="s">
        <v>72</v>
      </c>
      <c r="G1676" s="138" t="s">
        <v>164</v>
      </c>
    </row>
    <row r="1677" spans="1:7" ht="15" x14ac:dyDescent="0.25">
      <c r="A1677" s="141" t="s">
        <v>3901</v>
      </c>
      <c r="B1677" s="140" t="s">
        <v>3900</v>
      </c>
      <c r="C1677" s="2">
        <v>-0.19538598047914801</v>
      </c>
      <c r="D1677" s="2">
        <v>1.5233251594618301E-3</v>
      </c>
      <c r="E1677" s="2">
        <v>4.83358503951676E-2</v>
      </c>
      <c r="F1677" s="2" t="s">
        <v>67</v>
      </c>
      <c r="G1677" s="138" t="s">
        <v>164</v>
      </c>
    </row>
    <row r="1678" spans="1:7" ht="15" x14ac:dyDescent="0.25">
      <c r="A1678" s="141" t="s">
        <v>3899</v>
      </c>
      <c r="B1678" s="140" t="s">
        <v>3898</v>
      </c>
      <c r="C1678" s="2">
        <v>-3.6760750042645798E-2</v>
      </c>
      <c r="D1678" s="139">
        <v>2.7909844570784301E-4</v>
      </c>
      <c r="E1678" s="2">
        <v>1.41833251149851E-2</v>
      </c>
      <c r="F1678" s="2" t="s">
        <v>15</v>
      </c>
      <c r="G1678" s="138" t="s">
        <v>164</v>
      </c>
    </row>
    <row r="1679" spans="1:7" ht="15" x14ac:dyDescent="0.25">
      <c r="A1679" s="141" t="s">
        <v>3895</v>
      </c>
      <c r="B1679" s="140" t="s">
        <v>3897</v>
      </c>
      <c r="C1679" s="2">
        <v>0.270961145194274</v>
      </c>
      <c r="D1679" s="139">
        <v>1.18840045506E-6</v>
      </c>
      <c r="E1679" s="139">
        <v>9.3980574959669805E-5</v>
      </c>
      <c r="F1679" s="2" t="s">
        <v>15</v>
      </c>
      <c r="G1679" s="138" t="s">
        <v>163</v>
      </c>
    </row>
    <row r="1680" spans="1:7" ht="15" x14ac:dyDescent="0.25">
      <c r="A1680" s="141" t="s">
        <v>3895</v>
      </c>
      <c r="B1680" s="140" t="s">
        <v>3896</v>
      </c>
      <c r="C1680" s="2">
        <v>0.45</v>
      </c>
      <c r="D1680" s="139">
        <v>1.00368239914144E-4</v>
      </c>
      <c r="E1680" s="2">
        <v>4.1974502308608601E-3</v>
      </c>
      <c r="F1680" s="2" t="s">
        <v>15</v>
      </c>
      <c r="G1680" s="138" t="s">
        <v>163</v>
      </c>
    </row>
    <row r="1681" spans="1:7" ht="15" x14ac:dyDescent="0.25">
      <c r="A1681" s="141" t="s">
        <v>3895</v>
      </c>
      <c r="B1681" s="140" t="s">
        <v>3894</v>
      </c>
      <c r="C1681" s="2">
        <v>0.15563405157188201</v>
      </c>
      <c r="D1681" s="139">
        <v>7.0270006469098901E-4</v>
      </c>
      <c r="E1681" s="2">
        <v>1.9220352030670101E-2</v>
      </c>
      <c r="F1681" s="2" t="s">
        <v>15</v>
      </c>
      <c r="G1681" s="138" t="s">
        <v>163</v>
      </c>
    </row>
    <row r="1682" spans="1:7" ht="15" x14ac:dyDescent="0.25">
      <c r="A1682" s="141" t="s">
        <v>3895</v>
      </c>
      <c r="B1682" s="140" t="s">
        <v>3897</v>
      </c>
      <c r="C1682" s="2">
        <v>0.245178456428159</v>
      </c>
      <c r="D1682" s="139">
        <v>5.9882119149172803E-7</v>
      </c>
      <c r="E1682" s="139">
        <v>5.7985999660050201E-5</v>
      </c>
      <c r="F1682" s="2" t="s">
        <v>15</v>
      </c>
      <c r="G1682" s="138" t="s">
        <v>165</v>
      </c>
    </row>
    <row r="1683" spans="1:7" ht="15" x14ac:dyDescent="0.25">
      <c r="A1683" s="141" t="s">
        <v>3895</v>
      </c>
      <c r="B1683" s="140" t="s">
        <v>3896</v>
      </c>
      <c r="C1683" s="2">
        <v>0.45</v>
      </c>
      <c r="D1683" s="139">
        <v>1.92120776066053E-5</v>
      </c>
      <c r="E1683" s="2">
        <v>1.1789841549941301E-3</v>
      </c>
      <c r="F1683" s="2" t="s">
        <v>15</v>
      </c>
      <c r="G1683" s="138" t="s">
        <v>165</v>
      </c>
    </row>
    <row r="1684" spans="1:7" ht="15" x14ac:dyDescent="0.25">
      <c r="A1684" s="141" t="s">
        <v>3895</v>
      </c>
      <c r="B1684" s="140" t="s">
        <v>3894</v>
      </c>
      <c r="C1684" s="2">
        <v>0.18229665071770301</v>
      </c>
      <c r="D1684" s="139">
        <v>4.1732039352621699E-5</v>
      </c>
      <c r="E1684" s="2">
        <v>2.2693416430571598E-3</v>
      </c>
      <c r="F1684" s="2" t="s">
        <v>15</v>
      </c>
      <c r="G1684" s="138" t="s">
        <v>165</v>
      </c>
    </row>
    <row r="1685" spans="1:7" ht="15" x14ac:dyDescent="0.25">
      <c r="A1685" s="141" t="s">
        <v>3892</v>
      </c>
      <c r="B1685" s="140" t="s">
        <v>3891</v>
      </c>
      <c r="C1685" s="2">
        <v>-0.11901881720430101</v>
      </c>
      <c r="D1685" s="139">
        <v>4.2023268418700098E-4</v>
      </c>
      <c r="E1685" s="2">
        <v>1.30283903660661E-2</v>
      </c>
      <c r="F1685" s="2" t="s">
        <v>64</v>
      </c>
      <c r="G1685" s="138" t="s">
        <v>163</v>
      </c>
    </row>
    <row r="1686" spans="1:7" ht="15" x14ac:dyDescent="0.25">
      <c r="A1686" s="141" t="s">
        <v>3892</v>
      </c>
      <c r="B1686" s="140" t="s">
        <v>3893</v>
      </c>
      <c r="C1686" s="2">
        <v>0.151661603240592</v>
      </c>
      <c r="D1686" s="139">
        <v>3.0335340430229699E-7</v>
      </c>
      <c r="E1686" s="139">
        <v>3.2788383390945901E-5</v>
      </c>
      <c r="F1686" s="2" t="s">
        <v>15</v>
      </c>
      <c r="G1686" s="138" t="s">
        <v>165</v>
      </c>
    </row>
    <row r="1687" spans="1:7" ht="15" x14ac:dyDescent="0.25">
      <c r="A1687" s="141" t="s">
        <v>3892</v>
      </c>
      <c r="B1687" s="140" t="s">
        <v>3891</v>
      </c>
      <c r="C1687" s="2">
        <v>-0.162532680702168</v>
      </c>
      <c r="D1687" s="139">
        <v>3.5960304921005201E-7</v>
      </c>
      <c r="E1687" s="139">
        <v>3.7629378834669399E-5</v>
      </c>
      <c r="F1687" s="2" t="s">
        <v>64</v>
      </c>
      <c r="G1687" s="138" t="s">
        <v>165</v>
      </c>
    </row>
    <row r="1688" spans="1:7" ht="15" x14ac:dyDescent="0.25">
      <c r="A1688" s="141" t="s">
        <v>3890</v>
      </c>
      <c r="B1688" s="140" t="s">
        <v>3889</v>
      </c>
      <c r="C1688" s="2">
        <v>-7.9313490705895703E-2</v>
      </c>
      <c r="D1688" s="139">
        <v>1.06510795238647E-5</v>
      </c>
      <c r="E1688" s="139">
        <v>6.35085780448028E-4</v>
      </c>
      <c r="F1688" s="2" t="s">
        <v>15</v>
      </c>
      <c r="G1688" s="138" t="s">
        <v>163</v>
      </c>
    </row>
    <row r="1689" spans="1:7" ht="15" x14ac:dyDescent="0.25">
      <c r="A1689" s="141" t="s">
        <v>3888</v>
      </c>
      <c r="B1689" s="140" t="s">
        <v>3887</v>
      </c>
      <c r="C1689" s="2">
        <v>0.40305407677220501</v>
      </c>
      <c r="D1689" s="139">
        <v>1.5813304711562001E-7</v>
      </c>
      <c r="E1689" s="139">
        <v>1.5679131217039699E-5</v>
      </c>
      <c r="F1689" s="2" t="s">
        <v>67</v>
      </c>
      <c r="G1689" s="138" t="s">
        <v>163</v>
      </c>
    </row>
    <row r="1690" spans="1:7" ht="15" x14ac:dyDescent="0.25">
      <c r="A1690" s="141" t="s">
        <v>3888</v>
      </c>
      <c r="B1690" s="140" t="s">
        <v>3887</v>
      </c>
      <c r="C1690" s="2">
        <v>0.42490652264229301</v>
      </c>
      <c r="D1690" s="139">
        <v>1.14670715951072E-9</v>
      </c>
      <c r="E1690" s="139">
        <v>1.9685139571600801E-7</v>
      </c>
      <c r="F1690" s="2" t="s">
        <v>67</v>
      </c>
      <c r="G1690" s="138" t="s">
        <v>165</v>
      </c>
    </row>
    <row r="1691" spans="1:7" ht="15" x14ac:dyDescent="0.25">
      <c r="A1691" s="141" t="s">
        <v>3886</v>
      </c>
      <c r="B1691" s="140" t="s">
        <v>3885</v>
      </c>
      <c r="C1691" s="2">
        <v>7.6335877862595504E-3</v>
      </c>
      <c r="D1691" s="2">
        <v>1.1076873894792401E-3</v>
      </c>
      <c r="E1691" s="2">
        <v>3.8479196511162099E-2</v>
      </c>
      <c r="F1691" s="2" t="s">
        <v>72</v>
      </c>
      <c r="G1691" s="138" t="s">
        <v>164</v>
      </c>
    </row>
    <row r="1692" spans="1:7" ht="15" x14ac:dyDescent="0.25">
      <c r="A1692" s="141" t="s">
        <v>3886</v>
      </c>
      <c r="B1692" s="140" t="s">
        <v>3493</v>
      </c>
      <c r="C1692" s="2">
        <v>0.116690016037518</v>
      </c>
      <c r="D1692" s="139">
        <v>1.4637815109758501E-4</v>
      </c>
      <c r="E1692" s="2">
        <v>5.6301520871011902E-3</v>
      </c>
      <c r="F1692" s="2" t="s">
        <v>15</v>
      </c>
      <c r="G1692" s="138" t="s">
        <v>163</v>
      </c>
    </row>
    <row r="1693" spans="1:7" ht="15" x14ac:dyDescent="0.25">
      <c r="A1693" s="141" t="s">
        <v>3886</v>
      </c>
      <c r="B1693" s="140" t="s">
        <v>3493</v>
      </c>
      <c r="C1693" s="2">
        <v>0.10895508895273701</v>
      </c>
      <c r="D1693" s="139">
        <v>1.6901754008482599E-4</v>
      </c>
      <c r="E1693" s="2">
        <v>7.4609171266016398E-3</v>
      </c>
      <c r="F1693" s="2" t="s">
        <v>15</v>
      </c>
      <c r="G1693" s="138" t="s">
        <v>165</v>
      </c>
    </row>
    <row r="1694" spans="1:7" ht="15" x14ac:dyDescent="0.25">
      <c r="A1694" s="141" t="s">
        <v>3886</v>
      </c>
      <c r="B1694" s="140" t="s">
        <v>3885</v>
      </c>
      <c r="C1694" s="2">
        <v>7.6335877862595504E-3</v>
      </c>
      <c r="D1694" s="2">
        <v>1.1035549902693501E-3</v>
      </c>
      <c r="E1694" s="2">
        <v>3.0098516946442899E-2</v>
      </c>
      <c r="F1694" s="2" t="s">
        <v>72</v>
      </c>
      <c r="G1694" s="138" t="s">
        <v>165</v>
      </c>
    </row>
    <row r="1695" spans="1:7" ht="15" x14ac:dyDescent="0.25">
      <c r="A1695" s="141" t="s">
        <v>3884</v>
      </c>
      <c r="B1695" s="140" t="s">
        <v>3883</v>
      </c>
      <c r="C1695" s="2">
        <v>-0.434782608695652</v>
      </c>
      <c r="D1695" s="139">
        <v>3.86267883835357E-5</v>
      </c>
      <c r="E1695" s="2">
        <v>3.0863091859377701E-3</v>
      </c>
      <c r="F1695" s="2" t="s">
        <v>65</v>
      </c>
      <c r="G1695" s="138" t="s">
        <v>164</v>
      </c>
    </row>
    <row r="1696" spans="1:7" ht="15" x14ac:dyDescent="0.25">
      <c r="A1696" s="141" t="s">
        <v>3881</v>
      </c>
      <c r="B1696" s="140" t="s">
        <v>3880</v>
      </c>
      <c r="C1696" s="2">
        <v>0.22000466853407999</v>
      </c>
      <c r="D1696" s="139">
        <v>2.0798006380822899E-9</v>
      </c>
      <c r="E1696" s="139">
        <v>3.0077824034498301E-7</v>
      </c>
      <c r="F1696" s="2" t="s">
        <v>15</v>
      </c>
      <c r="G1696" s="138" t="s">
        <v>163</v>
      </c>
    </row>
    <row r="1697" spans="1:7" ht="15" x14ac:dyDescent="0.25">
      <c r="A1697" s="141" t="s">
        <v>3881</v>
      </c>
      <c r="B1697" s="140" t="s">
        <v>3882</v>
      </c>
      <c r="C1697" s="2">
        <v>-0.23629268292682901</v>
      </c>
      <c r="D1697" s="139">
        <v>7.7529512639082896E-6</v>
      </c>
      <c r="E1697" s="139">
        <v>4.86669669745955E-4</v>
      </c>
      <c r="F1697" s="2" t="s">
        <v>64</v>
      </c>
      <c r="G1697" s="138" t="s">
        <v>163</v>
      </c>
    </row>
    <row r="1698" spans="1:7" ht="15" x14ac:dyDescent="0.25">
      <c r="A1698" s="141" t="s">
        <v>3881</v>
      </c>
      <c r="B1698" s="140" t="s">
        <v>3880</v>
      </c>
      <c r="C1698" s="2">
        <v>0.19757446808510601</v>
      </c>
      <c r="D1698" s="139">
        <v>6.1918938179395401E-9</v>
      </c>
      <c r="E1698" s="139">
        <v>9.6230823152770405E-7</v>
      </c>
      <c r="F1698" s="2" t="s">
        <v>70</v>
      </c>
      <c r="G1698" s="138" t="s">
        <v>165</v>
      </c>
    </row>
    <row r="1699" spans="1:7" ht="15" x14ac:dyDescent="0.25">
      <c r="A1699" s="141" t="s">
        <v>3879</v>
      </c>
      <c r="B1699" s="140" t="s">
        <v>3878</v>
      </c>
      <c r="C1699" s="2">
        <v>3.32247063281546E-2</v>
      </c>
      <c r="D1699" s="139">
        <v>9.4130340866250195E-4</v>
      </c>
      <c r="E1699" s="2">
        <v>3.48885660826063E-2</v>
      </c>
      <c r="F1699" s="2" t="s">
        <v>15</v>
      </c>
      <c r="G1699" s="138" t="s">
        <v>164</v>
      </c>
    </row>
    <row r="1700" spans="1:7" ht="15" x14ac:dyDescent="0.25">
      <c r="A1700" s="141" t="s">
        <v>3876</v>
      </c>
      <c r="B1700" s="140" t="s">
        <v>3875</v>
      </c>
      <c r="C1700" s="2">
        <v>0.51641025641025595</v>
      </c>
      <c r="D1700" s="139">
        <v>9.0098514835858401E-8</v>
      </c>
      <c r="E1700" s="139">
        <v>1.7895215706215199E-5</v>
      </c>
      <c r="F1700" s="2" t="s">
        <v>15</v>
      </c>
      <c r="G1700" s="138" t="s">
        <v>164</v>
      </c>
    </row>
    <row r="1701" spans="1:7" ht="15" x14ac:dyDescent="0.25">
      <c r="A1701" s="141" t="s">
        <v>3876</v>
      </c>
      <c r="B1701" s="140" t="s">
        <v>3877</v>
      </c>
      <c r="C1701" s="2">
        <v>0.41666666666666602</v>
      </c>
      <c r="D1701" s="2">
        <v>1.5649577155911901E-3</v>
      </c>
      <c r="E1701" s="2">
        <v>3.4922705169066599E-2</v>
      </c>
      <c r="F1701" s="2" t="s">
        <v>67</v>
      </c>
      <c r="G1701" s="138" t="s">
        <v>163</v>
      </c>
    </row>
    <row r="1702" spans="1:7" ht="15" x14ac:dyDescent="0.25">
      <c r="A1702" s="141" t="s">
        <v>3876</v>
      </c>
      <c r="B1702" s="140" t="s">
        <v>3875</v>
      </c>
      <c r="C1702" s="2">
        <v>0.36784313725490098</v>
      </c>
      <c r="D1702" s="139">
        <v>9.0184679182596296E-4</v>
      </c>
      <c r="E1702" s="2">
        <v>2.61445982199877E-2</v>
      </c>
      <c r="F1702" s="2" t="s">
        <v>15</v>
      </c>
      <c r="G1702" s="138" t="s">
        <v>165</v>
      </c>
    </row>
    <row r="1703" spans="1:7" ht="15" x14ac:dyDescent="0.25">
      <c r="A1703" s="141" t="s">
        <v>3874</v>
      </c>
      <c r="B1703" s="140" t="s">
        <v>3873</v>
      </c>
      <c r="C1703" s="2">
        <v>0.47111111111111098</v>
      </c>
      <c r="D1703" s="139">
        <v>2.1850184262824499E-8</v>
      </c>
      <c r="E1703" s="139">
        <v>2.6479186262208102E-6</v>
      </c>
      <c r="F1703" s="2" t="s">
        <v>66</v>
      </c>
      <c r="G1703" s="138" t="s">
        <v>163</v>
      </c>
    </row>
    <row r="1704" spans="1:7" ht="15" x14ac:dyDescent="0.25">
      <c r="A1704" s="141" t="s">
        <v>3874</v>
      </c>
      <c r="B1704" s="140" t="s">
        <v>3873</v>
      </c>
      <c r="C1704" s="2">
        <v>0.26231023102310203</v>
      </c>
      <c r="D1704" s="2">
        <v>1.53192328086682E-3</v>
      </c>
      <c r="E1704" s="2">
        <v>3.8356496636765498E-2</v>
      </c>
      <c r="F1704" s="2" t="s">
        <v>66</v>
      </c>
      <c r="G1704" s="138" t="s">
        <v>165</v>
      </c>
    </row>
    <row r="1705" spans="1:7" ht="15" x14ac:dyDescent="0.25">
      <c r="A1705" s="141" t="s">
        <v>3871</v>
      </c>
      <c r="B1705" s="140" t="s">
        <v>3870</v>
      </c>
      <c r="C1705" s="2">
        <v>0.29411764705882298</v>
      </c>
      <c r="D1705" s="139">
        <v>7.2180367056001705E-4</v>
      </c>
      <c r="E1705" s="2">
        <v>2.91016503782285E-2</v>
      </c>
      <c r="F1705" s="2" t="s">
        <v>67</v>
      </c>
      <c r="G1705" s="138" t="s">
        <v>164</v>
      </c>
    </row>
    <row r="1706" spans="1:7" ht="15" x14ac:dyDescent="0.25">
      <c r="A1706" s="141" t="s">
        <v>3871</v>
      </c>
      <c r="B1706" s="140" t="s">
        <v>3872</v>
      </c>
      <c r="C1706" s="2">
        <v>0.31549295774647801</v>
      </c>
      <c r="D1706" s="139">
        <v>9.3235201377031899E-4</v>
      </c>
      <c r="E1706" s="2">
        <v>2.3648494488809901E-2</v>
      </c>
      <c r="F1706" s="2" t="s">
        <v>15</v>
      </c>
      <c r="G1706" s="138" t="s">
        <v>163</v>
      </c>
    </row>
    <row r="1707" spans="1:7" ht="15" x14ac:dyDescent="0.25">
      <c r="A1707" s="141" t="s">
        <v>3871</v>
      </c>
      <c r="B1707" s="140" t="s">
        <v>3870</v>
      </c>
      <c r="C1707" s="2">
        <v>-0.27524972253052099</v>
      </c>
      <c r="D1707" s="2">
        <v>1.39192539561875E-3</v>
      </c>
      <c r="E1707" s="2">
        <v>3.2008254910124698E-2</v>
      </c>
      <c r="F1707" s="2" t="s">
        <v>67</v>
      </c>
      <c r="G1707" s="138" t="s">
        <v>163</v>
      </c>
    </row>
    <row r="1708" spans="1:7" ht="15" x14ac:dyDescent="0.25">
      <c r="A1708" s="141" t="s">
        <v>3869</v>
      </c>
      <c r="B1708" s="140" t="s">
        <v>3868</v>
      </c>
      <c r="C1708" s="2">
        <v>-0.31950354609928999</v>
      </c>
      <c r="D1708" s="139">
        <v>1.39036802503214E-5</v>
      </c>
      <c r="E1708" s="139">
        <v>7.9637359788274403E-4</v>
      </c>
      <c r="F1708" s="2" t="s">
        <v>63</v>
      </c>
      <c r="G1708" s="138" t="s">
        <v>163</v>
      </c>
    </row>
    <row r="1709" spans="1:7" ht="15" x14ac:dyDescent="0.25">
      <c r="A1709" s="141" t="s">
        <v>3867</v>
      </c>
      <c r="B1709" s="140" t="s">
        <v>3866</v>
      </c>
      <c r="C1709" s="2">
        <v>-0.14894994246259999</v>
      </c>
      <c r="D1709" s="2">
        <v>2.2225305867069E-3</v>
      </c>
      <c r="E1709" s="2">
        <v>4.43481299286098E-2</v>
      </c>
      <c r="F1709" s="2" t="s">
        <v>15</v>
      </c>
      <c r="G1709" s="138" t="s">
        <v>163</v>
      </c>
    </row>
    <row r="1710" spans="1:7" ht="15" x14ac:dyDescent="0.25">
      <c r="A1710" s="141" t="s">
        <v>3864</v>
      </c>
      <c r="B1710" s="140" t="s">
        <v>3865</v>
      </c>
      <c r="C1710" s="2">
        <v>1.9586507072905299E-2</v>
      </c>
      <c r="D1710" s="2">
        <v>1.46859411868598E-3</v>
      </c>
      <c r="E1710" s="2">
        <v>3.7196359235571103E-2</v>
      </c>
      <c r="F1710" s="2" t="s">
        <v>15</v>
      </c>
      <c r="G1710" s="138" t="s">
        <v>165</v>
      </c>
    </row>
    <row r="1711" spans="1:7" ht="15" x14ac:dyDescent="0.25">
      <c r="A1711" s="141" t="s">
        <v>3864</v>
      </c>
      <c r="B1711" s="140" t="s">
        <v>3863</v>
      </c>
      <c r="C1711" s="2">
        <v>0.13388768032974499</v>
      </c>
      <c r="D1711" s="2">
        <v>1.4817077643053699E-3</v>
      </c>
      <c r="E1711" s="2">
        <v>3.7388259599419903E-2</v>
      </c>
      <c r="F1711" s="2" t="s">
        <v>15</v>
      </c>
      <c r="G1711" s="138" t="s">
        <v>165</v>
      </c>
    </row>
    <row r="1712" spans="1:7" ht="15" x14ac:dyDescent="0.25">
      <c r="A1712" s="141" t="s">
        <v>3862</v>
      </c>
      <c r="B1712" s="140" t="s">
        <v>3861</v>
      </c>
      <c r="C1712" s="2">
        <v>-0.51238390092879205</v>
      </c>
      <c r="D1712" s="139">
        <v>2.0455751483687199E-4</v>
      </c>
      <c r="E1712" s="139">
        <v>7.3248939922981801E-3</v>
      </c>
      <c r="F1712" s="2" t="s">
        <v>63</v>
      </c>
      <c r="G1712" s="138" t="s">
        <v>163</v>
      </c>
    </row>
    <row r="1713" spans="1:7" ht="15" x14ac:dyDescent="0.25">
      <c r="A1713" s="141" t="s">
        <v>3860</v>
      </c>
      <c r="B1713" s="140" t="s">
        <v>3859</v>
      </c>
      <c r="C1713" s="2">
        <v>3.3596837944663997E-2</v>
      </c>
      <c r="D1713" s="139">
        <v>3.0539552157992598E-4</v>
      </c>
      <c r="E1713" s="2">
        <v>1.0080748011193101E-2</v>
      </c>
      <c r="F1713" s="2" t="s">
        <v>15</v>
      </c>
      <c r="G1713" s="138" t="s">
        <v>163</v>
      </c>
    </row>
    <row r="1714" spans="1:7" ht="15" x14ac:dyDescent="0.25">
      <c r="A1714" s="141" t="s">
        <v>3860</v>
      </c>
      <c r="B1714" s="140" t="s">
        <v>3859</v>
      </c>
      <c r="C1714" s="2">
        <v>3.3596837944663997E-2</v>
      </c>
      <c r="D1714" s="139">
        <v>3.8878703036924399E-4</v>
      </c>
      <c r="E1714" s="2">
        <v>1.4084815658825099E-2</v>
      </c>
      <c r="F1714" s="2" t="s">
        <v>15</v>
      </c>
      <c r="G1714" s="138" t="s">
        <v>165</v>
      </c>
    </row>
    <row r="1715" spans="1:7" ht="15" x14ac:dyDescent="0.25">
      <c r="A1715" s="141" t="s">
        <v>3858</v>
      </c>
      <c r="B1715" s="140" t="s">
        <v>3857</v>
      </c>
      <c r="C1715" s="2">
        <v>5.0498437103995902E-2</v>
      </c>
      <c r="D1715" s="139">
        <v>3.1114903300769801E-4</v>
      </c>
      <c r="E1715" s="2">
        <v>1.19478499297473E-2</v>
      </c>
      <c r="F1715" s="2" t="s">
        <v>15</v>
      </c>
      <c r="G1715" s="138" t="s">
        <v>165</v>
      </c>
    </row>
    <row r="1716" spans="1:7" ht="15" x14ac:dyDescent="0.25">
      <c r="A1716" s="141" t="s">
        <v>3855</v>
      </c>
      <c r="B1716" s="140" t="s">
        <v>3856</v>
      </c>
      <c r="C1716" s="2">
        <v>-3.7267114869761198E-2</v>
      </c>
      <c r="D1716" s="139">
        <v>1.60573913978851E-4</v>
      </c>
      <c r="E1716" s="2">
        <v>7.1241112342137298E-3</v>
      </c>
      <c r="F1716" s="2" t="s">
        <v>72</v>
      </c>
      <c r="G1716" s="138" t="s">
        <v>165</v>
      </c>
    </row>
    <row r="1717" spans="1:7" ht="15" x14ac:dyDescent="0.25">
      <c r="A1717" s="141" t="s">
        <v>3855</v>
      </c>
      <c r="B1717" s="140" t="s">
        <v>3854</v>
      </c>
      <c r="C1717" s="2">
        <v>-6.4768418370660399E-2</v>
      </c>
      <c r="D1717" s="139">
        <v>9.7046773363851303E-4</v>
      </c>
      <c r="E1717" s="2">
        <v>2.75858604156012E-2</v>
      </c>
      <c r="F1717" s="2" t="s">
        <v>72</v>
      </c>
      <c r="G1717" s="138" t="s">
        <v>165</v>
      </c>
    </row>
    <row r="1718" spans="1:7" ht="15" x14ac:dyDescent="0.25">
      <c r="A1718" s="141" t="s">
        <v>3852</v>
      </c>
      <c r="B1718" s="140" t="s">
        <v>3851</v>
      </c>
      <c r="C1718" s="2">
        <v>0.26236704224858498</v>
      </c>
      <c r="D1718" s="139">
        <v>7.2402873983460503E-9</v>
      </c>
      <c r="E1718" s="139">
        <v>1.94211379193366E-6</v>
      </c>
      <c r="F1718" s="2" t="s">
        <v>64</v>
      </c>
      <c r="G1718" s="138" t="s">
        <v>164</v>
      </c>
    </row>
    <row r="1719" spans="1:7" ht="15" x14ac:dyDescent="0.25">
      <c r="A1719" s="141" t="s">
        <v>3852</v>
      </c>
      <c r="B1719" s="140" t="s">
        <v>3853</v>
      </c>
      <c r="C1719" s="2">
        <v>-2.8539044388358199E-2</v>
      </c>
      <c r="D1719" s="139">
        <v>9.9517703690776989E-4</v>
      </c>
      <c r="E1719" s="2">
        <v>2.4790956984698902E-2</v>
      </c>
      <c r="F1719" s="2" t="s">
        <v>67</v>
      </c>
      <c r="G1719" s="138" t="s">
        <v>163</v>
      </c>
    </row>
    <row r="1720" spans="1:7" ht="15" x14ac:dyDescent="0.25">
      <c r="A1720" s="141" t="s">
        <v>3852</v>
      </c>
      <c r="B1720" s="140" t="s">
        <v>3851</v>
      </c>
      <c r="C1720" s="2">
        <v>0.20833126507758401</v>
      </c>
      <c r="D1720" s="139">
        <v>8.9828371669718908E-6</v>
      </c>
      <c r="E1720" s="139">
        <v>6.2050127432281997E-4</v>
      </c>
      <c r="F1720" s="2" t="s">
        <v>64</v>
      </c>
      <c r="G1720" s="138" t="s">
        <v>165</v>
      </c>
    </row>
    <row r="1721" spans="1:7" ht="15" x14ac:dyDescent="0.25">
      <c r="A1721" s="141" t="s">
        <v>3849</v>
      </c>
      <c r="B1721" s="140" t="s">
        <v>3850</v>
      </c>
      <c r="C1721" s="2">
        <v>0.11918811845366201</v>
      </c>
      <c r="D1721" s="139">
        <v>2.23369218246524E-4</v>
      </c>
      <c r="E1721" s="2">
        <v>1.1958526110198099E-2</v>
      </c>
      <c r="F1721" s="2" t="s">
        <v>15</v>
      </c>
      <c r="G1721" s="138" t="s">
        <v>164</v>
      </c>
    </row>
    <row r="1722" spans="1:7" ht="15" x14ac:dyDescent="0.25">
      <c r="A1722" s="141" t="s">
        <v>3849</v>
      </c>
      <c r="B1722" s="140" t="s">
        <v>3848</v>
      </c>
      <c r="C1722" s="2">
        <v>8.2570096442485794E-2</v>
      </c>
      <c r="D1722" s="2">
        <v>2.48083608566022E-3</v>
      </c>
      <c r="E1722" s="2">
        <v>4.7780184778765902E-2</v>
      </c>
      <c r="F1722" s="2" t="s">
        <v>15</v>
      </c>
      <c r="G1722" s="138" t="s">
        <v>163</v>
      </c>
    </row>
    <row r="1723" spans="1:7" ht="15" x14ac:dyDescent="0.25">
      <c r="A1723" s="141" t="s">
        <v>1205</v>
      </c>
      <c r="B1723" s="140" t="s">
        <v>3847</v>
      </c>
      <c r="C1723" s="2">
        <v>1.52679582674755E-2</v>
      </c>
      <c r="D1723" s="139">
        <v>7.8521225122334202E-4</v>
      </c>
      <c r="E1723" s="2">
        <v>2.3596796085104201E-2</v>
      </c>
      <c r="F1723" s="2" t="s">
        <v>65</v>
      </c>
      <c r="G1723" s="138" t="s">
        <v>165</v>
      </c>
    </row>
    <row r="1724" spans="1:7" ht="15" x14ac:dyDescent="0.25">
      <c r="A1724" s="141" t="s">
        <v>3846</v>
      </c>
      <c r="B1724" s="140" t="s">
        <v>3845</v>
      </c>
      <c r="C1724" s="2">
        <v>0.42892156862745101</v>
      </c>
      <c r="D1724" s="139">
        <v>2.5813994065268498E-4</v>
      </c>
      <c r="E1724" s="2">
        <v>1.0414816499604801E-2</v>
      </c>
      <c r="F1724" s="2" t="s">
        <v>15</v>
      </c>
      <c r="G1724" s="138" t="s">
        <v>165</v>
      </c>
    </row>
    <row r="1725" spans="1:7" ht="15" x14ac:dyDescent="0.25">
      <c r="A1725" s="141" t="s">
        <v>3844</v>
      </c>
      <c r="B1725" s="140" t="s">
        <v>3843</v>
      </c>
      <c r="C1725" s="2">
        <v>3.3573141486810502E-2</v>
      </c>
      <c r="D1725" s="139">
        <v>4.5396904010311498E-5</v>
      </c>
      <c r="E1725" s="2">
        <v>2.4383429117194899E-3</v>
      </c>
      <c r="F1725" s="2" t="s">
        <v>66</v>
      </c>
      <c r="G1725" s="138" t="s">
        <v>165</v>
      </c>
    </row>
    <row r="1726" spans="1:7" ht="15" x14ac:dyDescent="0.25">
      <c r="A1726" s="141" t="s">
        <v>3842</v>
      </c>
      <c r="B1726" s="140" t="s">
        <v>3841</v>
      </c>
      <c r="C1726" s="2">
        <v>0.14954954954954899</v>
      </c>
      <c r="D1726" s="139">
        <v>3.5852452374259903E-4</v>
      </c>
      <c r="E1726" s="2">
        <v>1.32070780029444E-2</v>
      </c>
      <c r="F1726" s="2" t="s">
        <v>64</v>
      </c>
      <c r="G1726" s="138" t="s">
        <v>165</v>
      </c>
    </row>
    <row r="1727" spans="1:7" ht="15" x14ac:dyDescent="0.25">
      <c r="A1727" s="141" t="s">
        <v>3840</v>
      </c>
      <c r="B1727" s="140" t="s">
        <v>3839</v>
      </c>
      <c r="C1727" s="2">
        <v>-0.33333333333333298</v>
      </c>
      <c r="D1727" s="139">
        <v>9.6163297484135003E-4</v>
      </c>
      <c r="E1727" s="2">
        <v>2.7473360592551201E-2</v>
      </c>
      <c r="F1727" s="2" t="s">
        <v>15</v>
      </c>
      <c r="G1727" s="138" t="s">
        <v>165</v>
      </c>
    </row>
    <row r="1728" spans="1:7" ht="15" x14ac:dyDescent="0.25">
      <c r="A1728" s="141" t="s">
        <v>3838</v>
      </c>
      <c r="B1728" s="140" t="s">
        <v>3837</v>
      </c>
      <c r="C1728" s="2">
        <v>9.5346936593227294E-2</v>
      </c>
      <c r="D1728" s="139">
        <v>3.6053219567388002E-5</v>
      </c>
      <c r="E1728" s="2">
        <v>2.9042375229841101E-3</v>
      </c>
      <c r="F1728" s="2" t="s">
        <v>72</v>
      </c>
      <c r="G1728" s="138" t="s">
        <v>164</v>
      </c>
    </row>
    <row r="1729" spans="1:7" ht="15" x14ac:dyDescent="0.25">
      <c r="A1729" s="141" t="s">
        <v>3836</v>
      </c>
      <c r="B1729" s="140" t="s">
        <v>3835</v>
      </c>
      <c r="C1729" s="2">
        <v>0.27442633854339799</v>
      </c>
      <c r="D1729" s="139">
        <v>4.61655505765229E-5</v>
      </c>
      <c r="E1729" s="2">
        <v>2.4745677263109701E-3</v>
      </c>
      <c r="F1729" s="2" t="s">
        <v>63</v>
      </c>
      <c r="G1729" s="138" t="s">
        <v>165</v>
      </c>
    </row>
    <row r="1730" spans="1:7" ht="15" x14ac:dyDescent="0.25">
      <c r="A1730" s="141" t="s">
        <v>3834</v>
      </c>
      <c r="B1730" s="140" t="s">
        <v>3833</v>
      </c>
      <c r="C1730" s="2">
        <v>0.15151515151515099</v>
      </c>
      <c r="D1730" s="2">
        <v>1.61589837411628E-3</v>
      </c>
      <c r="E1730" s="2">
        <v>3.9925072832479598E-2</v>
      </c>
      <c r="F1730" s="2" t="s">
        <v>66</v>
      </c>
      <c r="G1730" s="138" t="s">
        <v>165</v>
      </c>
    </row>
    <row r="1731" spans="1:7" ht="15" x14ac:dyDescent="0.25">
      <c r="A1731" s="141" t="s">
        <v>3832</v>
      </c>
      <c r="B1731" s="140" t="s">
        <v>3831</v>
      </c>
      <c r="C1731" s="2">
        <v>0.15846066779852799</v>
      </c>
      <c r="D1731" s="2">
        <v>1.02607955540494E-3</v>
      </c>
      <c r="E1731" s="2">
        <v>2.8731321452783499E-2</v>
      </c>
      <c r="F1731" s="2" t="s">
        <v>67</v>
      </c>
      <c r="G1731" s="138" t="s">
        <v>165</v>
      </c>
    </row>
    <row r="1732" spans="1:7" ht="15" x14ac:dyDescent="0.25">
      <c r="A1732" s="141" t="s">
        <v>3830</v>
      </c>
      <c r="B1732" s="140" t="s">
        <v>3829</v>
      </c>
      <c r="C1732" s="2">
        <v>-0.343873517786561</v>
      </c>
      <c r="D1732" s="2">
        <v>1.04220483871456E-3</v>
      </c>
      <c r="E1732" s="2">
        <v>3.7002534016228703E-2</v>
      </c>
      <c r="F1732" s="2" t="s">
        <v>67</v>
      </c>
      <c r="G1732" s="138" t="s">
        <v>164</v>
      </c>
    </row>
    <row r="1733" spans="1:7" ht="15" x14ac:dyDescent="0.25">
      <c r="A1733" s="141" t="s">
        <v>3828</v>
      </c>
      <c r="B1733" s="140" t="s">
        <v>3827</v>
      </c>
      <c r="C1733" s="2">
        <v>-0.109710550887021</v>
      </c>
      <c r="D1733" s="2">
        <v>1.6590399610213801E-3</v>
      </c>
      <c r="E1733" s="2">
        <v>3.6493302537559502E-2</v>
      </c>
      <c r="F1733" s="2" t="s">
        <v>63</v>
      </c>
      <c r="G1733" s="138" t="s">
        <v>163</v>
      </c>
    </row>
    <row r="1734" spans="1:7" ht="15" x14ac:dyDescent="0.25">
      <c r="A1734" s="141" t="s">
        <v>3826</v>
      </c>
      <c r="B1734" s="140" t="s">
        <v>3825</v>
      </c>
      <c r="C1734" s="2">
        <v>0.34007490636704102</v>
      </c>
      <c r="D1734" s="139">
        <v>2.3816908236045901E-5</v>
      </c>
      <c r="E1734" s="2">
        <v>1.40431926800966E-3</v>
      </c>
      <c r="F1734" s="2" t="s">
        <v>67</v>
      </c>
      <c r="G1734" s="138" t="s">
        <v>165</v>
      </c>
    </row>
    <row r="1735" spans="1:7" ht="15" x14ac:dyDescent="0.25">
      <c r="A1735" s="141" t="s">
        <v>3824</v>
      </c>
      <c r="B1735" s="140" t="s">
        <v>3823</v>
      </c>
      <c r="C1735" s="2">
        <v>-7.0247933884297495E-2</v>
      </c>
      <c r="D1735" s="139">
        <v>2.13422641275364E-4</v>
      </c>
      <c r="E1735" s="2">
        <v>1.1544789404040899E-2</v>
      </c>
      <c r="F1735" s="2" t="s">
        <v>67</v>
      </c>
      <c r="G1735" s="138" t="s">
        <v>164</v>
      </c>
    </row>
    <row r="1736" spans="1:7" ht="15" x14ac:dyDescent="0.25">
      <c r="A1736" s="141" t="s">
        <v>3822</v>
      </c>
      <c r="B1736" s="140" t="s">
        <v>3821</v>
      </c>
      <c r="C1736" s="2">
        <v>-0.53241315136476397</v>
      </c>
      <c r="D1736" s="139">
        <v>1.46511979702513E-8</v>
      </c>
      <c r="E1736" s="139">
        <v>3.6305668570282799E-6</v>
      </c>
      <c r="F1736" s="2" t="s">
        <v>66</v>
      </c>
      <c r="G1736" s="138" t="s">
        <v>164</v>
      </c>
    </row>
    <row r="1737" spans="1:7" ht="15" x14ac:dyDescent="0.25">
      <c r="A1737" s="141" t="s">
        <v>3822</v>
      </c>
      <c r="B1737" s="140" t="s">
        <v>3821</v>
      </c>
      <c r="C1737" s="2">
        <v>-0.52753257671290399</v>
      </c>
      <c r="D1737" s="139">
        <v>1.51521852718966E-7</v>
      </c>
      <c r="E1737" s="139">
        <v>1.7766613668141299E-5</v>
      </c>
      <c r="F1737" s="2" t="s">
        <v>66</v>
      </c>
      <c r="G1737" s="138" t="s">
        <v>165</v>
      </c>
    </row>
    <row r="1738" spans="1:7" ht="15" x14ac:dyDescent="0.25">
      <c r="A1738" s="141" t="s">
        <v>3820</v>
      </c>
      <c r="B1738" s="140" t="s">
        <v>3819</v>
      </c>
      <c r="C1738" s="2">
        <v>-0.138009049773755</v>
      </c>
      <c r="D1738" s="139">
        <v>8.1920112930818501E-4</v>
      </c>
      <c r="E1738" s="2">
        <v>2.1315515666770399E-2</v>
      </c>
      <c r="F1738" s="2" t="s">
        <v>67</v>
      </c>
      <c r="G1738" s="138" t="s">
        <v>163</v>
      </c>
    </row>
    <row r="1739" spans="1:7" ht="15" x14ac:dyDescent="0.25">
      <c r="A1739" s="141" t="s">
        <v>3818</v>
      </c>
      <c r="B1739" s="140" t="s">
        <v>2177</v>
      </c>
      <c r="C1739" s="2">
        <v>-6.8062827225130906E-2</v>
      </c>
      <c r="D1739" s="2">
        <v>1.54378451409781E-3</v>
      </c>
      <c r="E1739" s="2">
        <v>3.4561314511051301E-2</v>
      </c>
      <c r="F1739" s="2" t="s">
        <v>70</v>
      </c>
      <c r="G1739" s="138" t="s">
        <v>163</v>
      </c>
    </row>
    <row r="1740" spans="1:7" ht="15" x14ac:dyDescent="0.25">
      <c r="A1740" s="141" t="s">
        <v>3817</v>
      </c>
      <c r="B1740" s="140" t="s">
        <v>3816</v>
      </c>
      <c r="C1740" s="2">
        <v>-0.154053460806789</v>
      </c>
      <c r="D1740" s="139">
        <v>2.5548214021294498E-5</v>
      </c>
      <c r="E1740" s="139">
        <v>1.3295229626668101E-3</v>
      </c>
      <c r="F1740" s="2" t="s">
        <v>15</v>
      </c>
      <c r="G1740" s="138" t="s">
        <v>163</v>
      </c>
    </row>
    <row r="1741" spans="1:7" ht="15" x14ac:dyDescent="0.25">
      <c r="A1741" s="141" t="s">
        <v>3815</v>
      </c>
      <c r="B1741" s="140" t="s">
        <v>3814</v>
      </c>
      <c r="C1741" s="2">
        <v>-2.9552165351158899E-2</v>
      </c>
      <c r="D1741" s="139">
        <v>6.7050807111647295E-5</v>
      </c>
      <c r="E1741" s="2">
        <v>3.0105007323404402E-3</v>
      </c>
      <c r="F1741" s="2" t="s">
        <v>63</v>
      </c>
      <c r="G1741" s="138" t="s">
        <v>163</v>
      </c>
    </row>
    <row r="1742" spans="1:7" ht="15" x14ac:dyDescent="0.25">
      <c r="A1742" s="141" t="s">
        <v>3813</v>
      </c>
      <c r="B1742" s="140" t="s">
        <v>3812</v>
      </c>
      <c r="C1742" s="2">
        <v>0.264284564622565</v>
      </c>
      <c r="D1742" s="139">
        <v>2.0797015447348999E-4</v>
      </c>
      <c r="E1742" s="2">
        <v>1.1336504512755001E-2</v>
      </c>
      <c r="F1742" s="2" t="s">
        <v>15</v>
      </c>
      <c r="G1742" s="138" t="s">
        <v>164</v>
      </c>
    </row>
    <row r="1743" spans="1:7" ht="15" x14ac:dyDescent="0.25">
      <c r="A1743" s="141" t="s">
        <v>3813</v>
      </c>
      <c r="B1743" s="140" t="s">
        <v>3812</v>
      </c>
      <c r="C1743" s="2">
        <v>-0.29394204164846299</v>
      </c>
      <c r="D1743" s="139">
        <v>3.7875989159462502E-5</v>
      </c>
      <c r="E1743" s="2">
        <v>1.83628500640014E-3</v>
      </c>
      <c r="F1743" s="2" t="s">
        <v>15</v>
      </c>
      <c r="G1743" s="138" t="s">
        <v>163</v>
      </c>
    </row>
    <row r="1744" spans="1:7" ht="15" x14ac:dyDescent="0.25">
      <c r="A1744" s="141" t="s">
        <v>3811</v>
      </c>
      <c r="B1744" s="140" t="s">
        <v>3810</v>
      </c>
      <c r="C1744" s="2">
        <v>0.77777777777777701</v>
      </c>
      <c r="D1744" s="139">
        <v>4.5430342135992197E-4</v>
      </c>
      <c r="E1744" s="2">
        <v>1.3924878638779E-2</v>
      </c>
      <c r="F1744" s="2" t="s">
        <v>63</v>
      </c>
      <c r="G1744" s="138" t="s">
        <v>163</v>
      </c>
    </row>
    <row r="1745" spans="1:7" ht="15" x14ac:dyDescent="0.25">
      <c r="A1745" s="141" t="s">
        <v>3811</v>
      </c>
      <c r="B1745" s="140" t="s">
        <v>3810</v>
      </c>
      <c r="C1745" s="2">
        <v>0.71428571428571397</v>
      </c>
      <c r="D1745" s="139">
        <v>7.9488306074986101E-4</v>
      </c>
      <c r="E1745" s="2">
        <v>2.37245495347671E-2</v>
      </c>
      <c r="F1745" s="2" t="s">
        <v>63</v>
      </c>
      <c r="G1745" s="138" t="s">
        <v>165</v>
      </c>
    </row>
    <row r="1746" spans="1:7" ht="15" x14ac:dyDescent="0.25">
      <c r="A1746" s="141" t="s">
        <v>3809</v>
      </c>
      <c r="B1746" s="140" t="s">
        <v>3808</v>
      </c>
      <c r="C1746" s="2">
        <v>0.217586206896551</v>
      </c>
      <c r="D1746" s="139">
        <v>7.5787445012224198E-5</v>
      </c>
      <c r="E1746" s="2">
        <v>5.23053987207708E-3</v>
      </c>
      <c r="F1746" s="2" t="s">
        <v>15</v>
      </c>
      <c r="G1746" s="138" t="s">
        <v>164</v>
      </c>
    </row>
    <row r="1747" spans="1:7" ht="15" x14ac:dyDescent="0.25">
      <c r="A1747" s="141" t="s">
        <v>3809</v>
      </c>
      <c r="B1747" s="140" t="s">
        <v>3808</v>
      </c>
      <c r="C1747" s="2">
        <v>-0.27586206896551702</v>
      </c>
      <c r="D1747" s="139">
        <v>8.8168082804202406E-5</v>
      </c>
      <c r="E1747" s="2">
        <v>3.7719895362795402E-3</v>
      </c>
      <c r="F1747" s="2" t="s">
        <v>15</v>
      </c>
      <c r="G1747" s="138" t="s">
        <v>163</v>
      </c>
    </row>
    <row r="1748" spans="1:7" ht="15" x14ac:dyDescent="0.25">
      <c r="A1748" s="141" t="s">
        <v>3807</v>
      </c>
      <c r="B1748" s="140" t="s">
        <v>3806</v>
      </c>
      <c r="C1748" s="2">
        <v>0.16571428571428501</v>
      </c>
      <c r="D1748" s="139">
        <v>9.5584682956523107E-5</v>
      </c>
      <c r="E1748" s="2">
        <v>4.6149479739946301E-3</v>
      </c>
      <c r="F1748" s="2" t="s">
        <v>67</v>
      </c>
      <c r="G1748" s="138" t="s">
        <v>165</v>
      </c>
    </row>
    <row r="1749" spans="1:7" ht="15" x14ac:dyDescent="0.25">
      <c r="A1749" s="141" t="s">
        <v>3805</v>
      </c>
      <c r="B1749" s="140" t="s">
        <v>3804</v>
      </c>
      <c r="C1749" s="2">
        <v>-0.23170731707316999</v>
      </c>
      <c r="D1749" s="139">
        <v>7.1557925805644605E-4</v>
      </c>
      <c r="E1749" s="2">
        <v>2.23214836257156E-2</v>
      </c>
      <c r="F1749" s="2" t="s">
        <v>15</v>
      </c>
      <c r="G1749" s="138" t="s">
        <v>165</v>
      </c>
    </row>
    <row r="1750" spans="1:7" ht="15" x14ac:dyDescent="0.25">
      <c r="A1750" s="141" t="s">
        <v>3801</v>
      </c>
      <c r="B1750" s="140" t="s">
        <v>3803</v>
      </c>
      <c r="C1750" s="2">
        <v>-0.24347547876959599</v>
      </c>
      <c r="D1750" s="139">
        <v>8.0508543108515205E-6</v>
      </c>
      <c r="E1750" s="139">
        <v>8.4807764499613704E-4</v>
      </c>
      <c r="F1750" s="2" t="s">
        <v>15</v>
      </c>
      <c r="G1750" s="138" t="s">
        <v>164</v>
      </c>
    </row>
    <row r="1751" spans="1:7" ht="15" x14ac:dyDescent="0.25">
      <c r="A1751" s="141" t="s">
        <v>3801</v>
      </c>
      <c r="B1751" s="140" t="s">
        <v>3802</v>
      </c>
      <c r="C1751" s="2">
        <v>-6.8571428571428505E-2</v>
      </c>
      <c r="D1751" s="139">
        <v>7.4690675540049103E-5</v>
      </c>
      <c r="E1751" s="2">
        <v>5.1685550182886597E-3</v>
      </c>
      <c r="F1751" s="2" t="s">
        <v>67</v>
      </c>
      <c r="G1751" s="138" t="s">
        <v>164</v>
      </c>
    </row>
    <row r="1752" spans="1:7" ht="15" x14ac:dyDescent="0.25">
      <c r="A1752" s="141" t="s">
        <v>3801</v>
      </c>
      <c r="B1752" s="140" t="s">
        <v>3802</v>
      </c>
      <c r="C1752" s="2">
        <v>-6.2953451043338604E-2</v>
      </c>
      <c r="D1752" s="139">
        <v>1.5342098205501999E-4</v>
      </c>
      <c r="E1752" s="2">
        <v>6.8298340570764398E-3</v>
      </c>
      <c r="F1752" s="2" t="s">
        <v>67</v>
      </c>
      <c r="G1752" s="138" t="s">
        <v>165</v>
      </c>
    </row>
    <row r="1753" spans="1:7" ht="15" x14ac:dyDescent="0.25">
      <c r="A1753" s="141" t="s">
        <v>3801</v>
      </c>
      <c r="B1753" s="140" t="s">
        <v>3800</v>
      </c>
      <c r="C1753" s="2">
        <v>0.104918373713216</v>
      </c>
      <c r="D1753" s="139">
        <v>6.6991776720829897E-4</v>
      </c>
      <c r="E1753" s="2">
        <v>2.1224837341044599E-2</v>
      </c>
      <c r="F1753" s="2" t="s">
        <v>67</v>
      </c>
      <c r="G1753" s="138" t="s">
        <v>165</v>
      </c>
    </row>
    <row r="1754" spans="1:7" ht="15" x14ac:dyDescent="0.25">
      <c r="A1754" s="141" t="s">
        <v>3799</v>
      </c>
      <c r="B1754" s="140" t="s">
        <v>2971</v>
      </c>
      <c r="C1754" s="2">
        <v>0.33353846153846101</v>
      </c>
      <c r="D1754" s="139">
        <v>4.6587483513103298E-4</v>
      </c>
      <c r="E1754" s="2">
        <v>1.6142747420470401E-2</v>
      </c>
      <c r="F1754" s="2" t="s">
        <v>72</v>
      </c>
      <c r="G1754" s="138" t="s">
        <v>165</v>
      </c>
    </row>
    <row r="1755" spans="1:7" ht="15" x14ac:dyDescent="0.25">
      <c r="A1755" s="141" t="s">
        <v>3797</v>
      </c>
      <c r="B1755" s="140" t="s">
        <v>3798</v>
      </c>
      <c r="C1755" s="2">
        <v>-1.17516629711755E-3</v>
      </c>
      <c r="D1755" s="139">
        <v>1.85328218287253E-4</v>
      </c>
      <c r="E1755" s="2">
        <v>1.0414805424656601E-2</v>
      </c>
      <c r="F1755" s="2" t="s">
        <v>63</v>
      </c>
      <c r="G1755" s="138" t="s">
        <v>164</v>
      </c>
    </row>
    <row r="1756" spans="1:7" ht="15" x14ac:dyDescent="0.25">
      <c r="A1756" s="141" t="s">
        <v>3797</v>
      </c>
      <c r="B1756" s="140" t="s">
        <v>3796</v>
      </c>
      <c r="C1756" s="2">
        <v>6.2415654520917602E-2</v>
      </c>
      <c r="D1756" s="139">
        <v>8.5464781954737402E-4</v>
      </c>
      <c r="E1756" s="2">
        <v>3.2846501649635297E-2</v>
      </c>
      <c r="F1756" s="2" t="s">
        <v>72</v>
      </c>
      <c r="G1756" s="138" t="s">
        <v>164</v>
      </c>
    </row>
    <row r="1757" spans="1:7" ht="15" x14ac:dyDescent="0.25">
      <c r="A1757" s="141" t="s">
        <v>3797</v>
      </c>
      <c r="B1757" s="140" t="s">
        <v>3796</v>
      </c>
      <c r="C1757" s="2">
        <v>5.1538461538461498E-2</v>
      </c>
      <c r="D1757" s="2">
        <v>1.43263174772805E-3</v>
      </c>
      <c r="E1757" s="2">
        <v>3.6567612103087802E-2</v>
      </c>
      <c r="F1757" s="2" t="s">
        <v>72</v>
      </c>
      <c r="G1757" s="138" t="s">
        <v>165</v>
      </c>
    </row>
    <row r="1758" spans="1:7" ht="15" x14ac:dyDescent="0.25">
      <c r="A1758" s="141" t="s">
        <v>3795</v>
      </c>
      <c r="B1758" s="140" t="s">
        <v>3794</v>
      </c>
      <c r="C1758" s="2">
        <v>0.40909090909090901</v>
      </c>
      <c r="D1758" s="139">
        <v>5.4290198528425602E-4</v>
      </c>
      <c r="E1758" s="2">
        <v>1.6019013463723201E-2</v>
      </c>
      <c r="F1758" s="2" t="s">
        <v>63</v>
      </c>
      <c r="G1758" s="138" t="s">
        <v>163</v>
      </c>
    </row>
    <row r="1759" spans="1:7" ht="15" x14ac:dyDescent="0.25">
      <c r="A1759" s="141" t="s">
        <v>3791</v>
      </c>
      <c r="B1759" s="140" t="s">
        <v>3793</v>
      </c>
      <c r="C1759" s="2">
        <v>-0.608510638297872</v>
      </c>
      <c r="D1759" s="139">
        <v>5.91857908065024E-6</v>
      </c>
      <c r="E1759" s="139">
        <v>6.7246947204995097E-4</v>
      </c>
      <c r="F1759" s="2" t="s">
        <v>15</v>
      </c>
      <c r="G1759" s="138" t="s">
        <v>164</v>
      </c>
    </row>
    <row r="1760" spans="1:7" ht="15" x14ac:dyDescent="0.25">
      <c r="A1760" s="141" t="s">
        <v>3791</v>
      </c>
      <c r="B1760" s="140" t="s">
        <v>3792</v>
      </c>
      <c r="C1760" s="2">
        <v>0.16864201056689901</v>
      </c>
      <c r="D1760" s="139">
        <v>2.00568273596101E-4</v>
      </c>
      <c r="E1760" s="2">
        <v>7.2215613887916703E-3</v>
      </c>
      <c r="F1760" s="2" t="s">
        <v>70</v>
      </c>
      <c r="G1760" s="138" t="s">
        <v>163</v>
      </c>
    </row>
    <row r="1761" spans="1:7" ht="15" x14ac:dyDescent="0.25">
      <c r="A1761" s="141" t="s">
        <v>3791</v>
      </c>
      <c r="B1761" s="140" t="s">
        <v>3793</v>
      </c>
      <c r="C1761" s="2">
        <v>0.39740259740259698</v>
      </c>
      <c r="D1761" s="2">
        <v>1.26035101883621E-3</v>
      </c>
      <c r="E1761" s="2">
        <v>2.9802121290927502E-2</v>
      </c>
      <c r="F1761" s="2" t="s">
        <v>15</v>
      </c>
      <c r="G1761" s="138" t="s">
        <v>163</v>
      </c>
    </row>
    <row r="1762" spans="1:7" ht="15" x14ac:dyDescent="0.25">
      <c r="A1762" s="141" t="s">
        <v>3791</v>
      </c>
      <c r="B1762" s="140" t="s">
        <v>3790</v>
      </c>
      <c r="C1762" s="2">
        <v>5.9808612440191297E-2</v>
      </c>
      <c r="D1762" s="2">
        <v>2.3064634072360699E-3</v>
      </c>
      <c r="E1762" s="2">
        <v>4.5528474085747402E-2</v>
      </c>
      <c r="F1762" s="2" t="s">
        <v>67</v>
      </c>
      <c r="G1762" s="138" t="s">
        <v>163</v>
      </c>
    </row>
    <row r="1763" spans="1:7" ht="15" x14ac:dyDescent="0.25">
      <c r="A1763" s="141" t="s">
        <v>3791</v>
      </c>
      <c r="B1763" s="140" t="s">
        <v>3792</v>
      </c>
      <c r="C1763" s="2">
        <v>0.15824011931394399</v>
      </c>
      <c r="D1763" s="139">
        <v>2.79204897194989E-4</v>
      </c>
      <c r="E1763" s="2">
        <v>1.10608093888784E-2</v>
      </c>
      <c r="F1763" s="2" t="s">
        <v>70</v>
      </c>
      <c r="G1763" s="138" t="s">
        <v>165</v>
      </c>
    </row>
    <row r="1764" spans="1:7" ht="15" x14ac:dyDescent="0.25">
      <c r="A1764" s="141" t="s">
        <v>3791</v>
      </c>
      <c r="B1764" s="140" t="s">
        <v>3790</v>
      </c>
      <c r="C1764" s="2">
        <v>5.9808612440191297E-2</v>
      </c>
      <c r="D1764" s="139">
        <v>4.3881766373600998E-4</v>
      </c>
      <c r="E1764" s="2">
        <v>1.5491325185519199E-2</v>
      </c>
      <c r="F1764" s="2" t="s">
        <v>67</v>
      </c>
      <c r="G1764" s="138" t="s">
        <v>165</v>
      </c>
    </row>
    <row r="1765" spans="1:7" ht="15" x14ac:dyDescent="0.25">
      <c r="A1765" s="141" t="s">
        <v>3789</v>
      </c>
      <c r="B1765" s="140" t="s">
        <v>3788</v>
      </c>
      <c r="C1765" s="2">
        <v>0.13148820326678701</v>
      </c>
      <c r="D1765" s="139">
        <v>3.7191061321687998E-4</v>
      </c>
      <c r="E1765" s="2">
        <v>1.7853767980239899E-2</v>
      </c>
      <c r="F1765" s="2" t="s">
        <v>15</v>
      </c>
      <c r="G1765" s="138" t="s">
        <v>164</v>
      </c>
    </row>
    <row r="1766" spans="1:7" ht="15" x14ac:dyDescent="0.25">
      <c r="A1766" s="141" t="s">
        <v>3789</v>
      </c>
      <c r="B1766" s="140" t="s">
        <v>3788</v>
      </c>
      <c r="C1766" s="2">
        <v>-0.20719733591148301</v>
      </c>
      <c r="D1766" s="139">
        <v>1.81249135374121E-7</v>
      </c>
      <c r="E1766" s="139">
        <v>1.77029006251978E-5</v>
      </c>
      <c r="F1766" s="2" t="s">
        <v>15</v>
      </c>
      <c r="G1766" s="138" t="s">
        <v>163</v>
      </c>
    </row>
    <row r="1767" spans="1:7" ht="15" x14ac:dyDescent="0.25">
      <c r="A1767" s="141" t="s">
        <v>3787</v>
      </c>
      <c r="B1767" s="140" t="s">
        <v>3786</v>
      </c>
      <c r="C1767" s="2">
        <v>-7.8078078078078095E-2</v>
      </c>
      <c r="D1767" s="139">
        <v>1.4832981779861899E-4</v>
      </c>
      <c r="E1767" s="139">
        <v>5.6598852925607403E-3</v>
      </c>
      <c r="F1767" s="2" t="s">
        <v>15</v>
      </c>
      <c r="G1767" s="138" t="s">
        <v>163</v>
      </c>
    </row>
    <row r="1768" spans="1:7" ht="15" x14ac:dyDescent="0.25">
      <c r="A1768" s="141" t="s">
        <v>3785</v>
      </c>
      <c r="B1768" s="140" t="s">
        <v>3784</v>
      </c>
      <c r="C1768" s="139">
        <v>4.5330915684493802E-4</v>
      </c>
      <c r="D1768" s="139">
        <v>4.8060010758387098E-4</v>
      </c>
      <c r="E1768" s="2">
        <v>1.45941860975817E-2</v>
      </c>
      <c r="F1768" s="2" t="s">
        <v>72</v>
      </c>
      <c r="G1768" s="138" t="s">
        <v>163</v>
      </c>
    </row>
    <row r="1769" spans="1:7" ht="15" x14ac:dyDescent="0.25">
      <c r="A1769" s="141" t="s">
        <v>3783</v>
      </c>
      <c r="B1769" s="140" t="s">
        <v>3782</v>
      </c>
      <c r="C1769" s="2">
        <v>-7.8947368421052599E-2</v>
      </c>
      <c r="D1769" s="139">
        <v>6.3313810511126897E-4</v>
      </c>
      <c r="E1769" s="2">
        <v>1.77441360164802E-2</v>
      </c>
      <c r="F1769" s="2" t="s">
        <v>67</v>
      </c>
      <c r="G1769" s="138" t="s">
        <v>163</v>
      </c>
    </row>
    <row r="1770" spans="1:7" ht="15" x14ac:dyDescent="0.25">
      <c r="A1770" s="141" t="s">
        <v>3783</v>
      </c>
      <c r="B1770" s="140" t="s">
        <v>3782</v>
      </c>
      <c r="C1770" s="2">
        <v>-7.1428571428571397E-2</v>
      </c>
      <c r="D1770" s="2">
        <v>2.1471935410534199E-3</v>
      </c>
      <c r="E1770" s="2">
        <v>4.8701242103426703E-2</v>
      </c>
      <c r="F1770" s="2" t="s">
        <v>67</v>
      </c>
      <c r="G1770" s="138" t="s">
        <v>165</v>
      </c>
    </row>
    <row r="1771" spans="1:7" ht="15" x14ac:dyDescent="0.25">
      <c r="A1771" s="141" t="s">
        <v>3781</v>
      </c>
      <c r="B1771" s="140" t="s">
        <v>3780</v>
      </c>
      <c r="C1771" s="2">
        <v>0.369606977830849</v>
      </c>
      <c r="D1771" s="139">
        <v>5.2875969794854505E-4</v>
      </c>
      <c r="E1771" s="2">
        <v>2.2891511781902098E-2</v>
      </c>
      <c r="F1771" s="2" t="s">
        <v>70</v>
      </c>
      <c r="G1771" s="138" t="s">
        <v>164</v>
      </c>
    </row>
    <row r="1772" spans="1:7" ht="15" x14ac:dyDescent="0.25">
      <c r="A1772" s="141" t="s">
        <v>3781</v>
      </c>
      <c r="B1772" s="140" t="s">
        <v>3780</v>
      </c>
      <c r="C1772" s="2">
        <v>0.399587187523889</v>
      </c>
      <c r="D1772" s="139">
        <v>1.04060699789598E-4</v>
      </c>
      <c r="E1772" s="2">
        <v>4.9514233446705603E-3</v>
      </c>
      <c r="F1772" s="2" t="s">
        <v>70</v>
      </c>
      <c r="G1772" s="138" t="s">
        <v>165</v>
      </c>
    </row>
    <row r="1773" spans="1:7" ht="15" x14ac:dyDescent="0.25">
      <c r="A1773" s="141" t="s">
        <v>3779</v>
      </c>
      <c r="B1773" s="140" t="s">
        <v>3778</v>
      </c>
      <c r="C1773" s="2">
        <v>0.14620702541106101</v>
      </c>
      <c r="D1773" s="2">
        <v>1.4678026096421001E-3</v>
      </c>
      <c r="E1773" s="2">
        <v>3.32969619030372E-2</v>
      </c>
      <c r="F1773" s="2" t="s">
        <v>15</v>
      </c>
      <c r="G1773" s="138" t="s">
        <v>163</v>
      </c>
    </row>
    <row r="1774" spans="1:7" ht="15" x14ac:dyDescent="0.25">
      <c r="A1774" s="141" t="s">
        <v>3779</v>
      </c>
      <c r="B1774" s="140" t="s">
        <v>3778</v>
      </c>
      <c r="C1774" s="2">
        <v>0.216427813163481</v>
      </c>
      <c r="D1774" s="139">
        <v>3.0720505316922798E-7</v>
      </c>
      <c r="E1774" s="139">
        <v>3.2983574268504297E-5</v>
      </c>
      <c r="F1774" s="2" t="s">
        <v>15</v>
      </c>
      <c r="G1774" s="138" t="s">
        <v>165</v>
      </c>
    </row>
    <row r="1775" spans="1:7" ht="15" x14ac:dyDescent="0.25">
      <c r="A1775" s="141" t="s">
        <v>3777</v>
      </c>
      <c r="B1775" s="140" t="s">
        <v>3776</v>
      </c>
      <c r="C1775" s="2">
        <v>0.52</v>
      </c>
      <c r="D1775" s="2">
        <v>1.33800768903177E-3</v>
      </c>
      <c r="E1775" s="2">
        <v>3.47604074702468E-2</v>
      </c>
      <c r="F1775" s="2" t="s">
        <v>15</v>
      </c>
      <c r="G1775" s="138" t="s">
        <v>165</v>
      </c>
    </row>
    <row r="1776" spans="1:7" ht="15" x14ac:dyDescent="0.25">
      <c r="A1776" s="141" t="s">
        <v>3775</v>
      </c>
      <c r="B1776" s="140" t="s">
        <v>3774</v>
      </c>
      <c r="C1776" s="2">
        <v>0.110535071481383</v>
      </c>
      <c r="D1776" s="139">
        <v>2.9526607097560598E-18</v>
      </c>
      <c r="E1776" s="139">
        <v>1.8737872928571399E-15</v>
      </c>
      <c r="F1776" s="2" t="s">
        <v>72</v>
      </c>
      <c r="G1776" s="138" t="s">
        <v>164</v>
      </c>
    </row>
    <row r="1777" spans="1:7" ht="15" x14ac:dyDescent="0.25">
      <c r="A1777" s="141" t="s">
        <v>3775</v>
      </c>
      <c r="B1777" s="140" t="s">
        <v>3774</v>
      </c>
      <c r="C1777" s="2">
        <v>0.110535071481383</v>
      </c>
      <c r="D1777" s="139">
        <v>7.9122943986401301E-10</v>
      </c>
      <c r="E1777" s="139">
        <v>2.3663217006691601E-7</v>
      </c>
      <c r="F1777" s="2" t="s">
        <v>72</v>
      </c>
      <c r="G1777" s="138" t="s">
        <v>164</v>
      </c>
    </row>
    <row r="1778" spans="1:7" ht="15" x14ac:dyDescent="0.25">
      <c r="A1778" s="141" t="s">
        <v>3775</v>
      </c>
      <c r="B1778" s="140" t="s">
        <v>3774</v>
      </c>
      <c r="C1778" s="2">
        <v>-5.4789051595183103E-2</v>
      </c>
      <c r="D1778" s="139">
        <v>4.8877877221763702E-7</v>
      </c>
      <c r="E1778" s="139">
        <v>4.3078360746023097E-5</v>
      </c>
      <c r="F1778" s="2" t="s">
        <v>72</v>
      </c>
      <c r="G1778" s="138" t="s">
        <v>163</v>
      </c>
    </row>
    <row r="1779" spans="1:7" ht="15" x14ac:dyDescent="0.25">
      <c r="A1779" s="141" t="s">
        <v>3775</v>
      </c>
      <c r="B1779" s="140" t="s">
        <v>3774</v>
      </c>
      <c r="C1779" s="2">
        <v>5.5746019886200399E-2</v>
      </c>
      <c r="D1779" s="139">
        <v>2.0982036828131799E-5</v>
      </c>
      <c r="E1779" s="2">
        <v>1.27273255725377E-3</v>
      </c>
      <c r="F1779" s="2" t="s">
        <v>72</v>
      </c>
      <c r="G1779" s="138" t="s">
        <v>165</v>
      </c>
    </row>
    <row r="1780" spans="1:7" ht="15" x14ac:dyDescent="0.25">
      <c r="A1780" s="141" t="s">
        <v>3773</v>
      </c>
      <c r="B1780" s="140" t="s">
        <v>3772</v>
      </c>
      <c r="C1780" s="2">
        <v>0.230348598769651</v>
      </c>
      <c r="D1780" s="139">
        <v>1.11353788712707E-4</v>
      </c>
      <c r="E1780" s="2">
        <v>7.0642267665364999E-3</v>
      </c>
      <c r="F1780" s="2" t="s">
        <v>67</v>
      </c>
      <c r="G1780" s="138" t="s">
        <v>164</v>
      </c>
    </row>
    <row r="1781" spans="1:7" ht="15" x14ac:dyDescent="0.25">
      <c r="A1781" s="141" t="s">
        <v>3773</v>
      </c>
      <c r="B1781" s="140" t="s">
        <v>3772</v>
      </c>
      <c r="C1781" s="2">
        <v>-0.183732057416267</v>
      </c>
      <c r="D1781" s="2">
        <v>1.57758524802215E-3</v>
      </c>
      <c r="E1781" s="2">
        <v>3.5144571448704601E-2</v>
      </c>
      <c r="F1781" s="2" t="s">
        <v>67</v>
      </c>
      <c r="G1781" s="138" t="s">
        <v>163</v>
      </c>
    </row>
    <row r="1782" spans="1:7" ht="15" x14ac:dyDescent="0.25">
      <c r="A1782" s="141" t="s">
        <v>3771</v>
      </c>
      <c r="B1782" s="140" t="s">
        <v>3770</v>
      </c>
      <c r="C1782" s="2">
        <v>-0.21755464480874301</v>
      </c>
      <c r="D1782" s="2">
        <v>1.5021856731774899E-3</v>
      </c>
      <c r="E1782" s="2">
        <v>3.3926843987139001E-2</v>
      </c>
      <c r="F1782" s="2" t="s">
        <v>65</v>
      </c>
      <c r="G1782" s="138" t="s">
        <v>163</v>
      </c>
    </row>
    <row r="1783" spans="1:7" ht="15" x14ac:dyDescent="0.25">
      <c r="A1783" s="141" t="s">
        <v>3769</v>
      </c>
      <c r="B1783" s="140" t="s">
        <v>3768</v>
      </c>
      <c r="C1783" s="2">
        <v>-0.30230397621701899</v>
      </c>
      <c r="D1783" s="139">
        <v>4.9358160237717201E-7</v>
      </c>
      <c r="E1783" s="139">
        <v>4.3355677932298197E-5</v>
      </c>
      <c r="F1783" s="2" t="s">
        <v>67</v>
      </c>
      <c r="G1783" s="138" t="s">
        <v>163</v>
      </c>
    </row>
    <row r="1784" spans="1:7" ht="15" x14ac:dyDescent="0.25">
      <c r="A1784" s="141" t="s">
        <v>3766</v>
      </c>
      <c r="B1784" s="140" t="s">
        <v>3765</v>
      </c>
      <c r="C1784" s="2">
        <v>-0.17857142857142799</v>
      </c>
      <c r="D1784" s="139">
        <v>6.4981244673749701E-6</v>
      </c>
      <c r="E1784" s="139">
        <v>7.1339536082966001E-4</v>
      </c>
      <c r="F1784" s="2" t="s">
        <v>63</v>
      </c>
      <c r="G1784" s="138" t="s">
        <v>164</v>
      </c>
    </row>
    <row r="1785" spans="1:7" ht="15" x14ac:dyDescent="0.25">
      <c r="A1785" s="141" t="s">
        <v>3766</v>
      </c>
      <c r="B1785" s="140" t="s">
        <v>3767</v>
      </c>
      <c r="C1785" s="2">
        <v>-8.4792572570219701E-2</v>
      </c>
      <c r="D1785" s="139">
        <v>1.5611794228107601E-5</v>
      </c>
      <c r="E1785" s="2">
        <v>1.4353472580252E-3</v>
      </c>
      <c r="F1785" s="2" t="s">
        <v>15</v>
      </c>
      <c r="G1785" s="138" t="s">
        <v>164</v>
      </c>
    </row>
    <row r="1786" spans="1:7" ht="15" x14ac:dyDescent="0.25">
      <c r="A1786" s="141" t="s">
        <v>3766</v>
      </c>
      <c r="B1786" s="140" t="s">
        <v>3765</v>
      </c>
      <c r="C1786" s="2">
        <v>-0.151785714285714</v>
      </c>
      <c r="D1786" s="139">
        <v>3.2633940249618301E-5</v>
      </c>
      <c r="E1786" s="2">
        <v>1.85928512072933E-3</v>
      </c>
      <c r="F1786" s="2" t="s">
        <v>63</v>
      </c>
      <c r="G1786" s="138" t="s">
        <v>165</v>
      </c>
    </row>
    <row r="1787" spans="1:7" ht="15" x14ac:dyDescent="0.25">
      <c r="A1787" s="141" t="s">
        <v>3764</v>
      </c>
      <c r="B1787" s="140" t="s">
        <v>3763</v>
      </c>
      <c r="C1787" s="2">
        <v>-0.24016435541859199</v>
      </c>
      <c r="D1787" s="2">
        <v>1.43709483112204E-3</v>
      </c>
      <c r="E1787" s="2">
        <v>3.2824951395681097E-2</v>
      </c>
      <c r="F1787" s="2" t="s">
        <v>67</v>
      </c>
      <c r="G1787" s="138" t="s">
        <v>163</v>
      </c>
    </row>
    <row r="1788" spans="1:7" ht="15" x14ac:dyDescent="0.25">
      <c r="A1788" s="141" t="s">
        <v>3764</v>
      </c>
      <c r="B1788" s="140" t="s">
        <v>3763</v>
      </c>
      <c r="C1788" s="2">
        <v>-0.352502017756255</v>
      </c>
      <c r="D1788" s="139">
        <v>1.9869607790665898E-6</v>
      </c>
      <c r="E1788" s="139">
        <v>1.6726770789161601E-4</v>
      </c>
      <c r="F1788" s="2" t="s">
        <v>67</v>
      </c>
      <c r="G1788" s="138" t="s">
        <v>165</v>
      </c>
    </row>
    <row r="1789" spans="1:7" ht="15" x14ac:dyDescent="0.25">
      <c r="A1789" s="141" t="s">
        <v>3762</v>
      </c>
      <c r="B1789" s="140" t="s">
        <v>3761</v>
      </c>
      <c r="C1789" s="2">
        <v>0.119017537495697</v>
      </c>
      <c r="D1789" s="139">
        <v>2.6929699644934798E-7</v>
      </c>
      <c r="E1789" s="139">
        <v>2.9970701744669998E-5</v>
      </c>
      <c r="F1789" s="2" t="s">
        <v>15</v>
      </c>
      <c r="G1789" s="138" t="s">
        <v>165</v>
      </c>
    </row>
    <row r="1790" spans="1:7" ht="15" x14ac:dyDescent="0.25">
      <c r="A1790" s="141" t="s">
        <v>3760</v>
      </c>
      <c r="B1790" s="140" t="s">
        <v>3759</v>
      </c>
      <c r="C1790" s="2">
        <v>8.8040854224698206E-2</v>
      </c>
      <c r="D1790" s="139">
        <v>1.5264528012201799E-7</v>
      </c>
      <c r="E1790" s="139">
        <v>1.5192558374425599E-5</v>
      </c>
      <c r="F1790" s="2" t="s">
        <v>15</v>
      </c>
      <c r="G1790" s="138" t="s">
        <v>163</v>
      </c>
    </row>
    <row r="1791" spans="1:7" ht="15" x14ac:dyDescent="0.25">
      <c r="A1791" s="141" t="s">
        <v>3760</v>
      </c>
      <c r="B1791" s="140" t="s">
        <v>3759</v>
      </c>
      <c r="C1791" s="2">
        <v>8.6833505143333295E-2</v>
      </c>
      <c r="D1791" s="139">
        <v>1.53420588278721E-6</v>
      </c>
      <c r="E1791" s="139">
        <v>1.3255236023488801E-4</v>
      </c>
      <c r="F1791" s="2" t="s">
        <v>15</v>
      </c>
      <c r="G1791" s="138" t="s">
        <v>165</v>
      </c>
    </row>
    <row r="1792" spans="1:7" ht="15" x14ac:dyDescent="0.25">
      <c r="A1792" s="141" t="s">
        <v>3757</v>
      </c>
      <c r="B1792" s="140" t="s">
        <v>3758</v>
      </c>
      <c r="C1792" s="2">
        <v>0.46377840909090901</v>
      </c>
      <c r="D1792" s="139">
        <v>7.7341685872770806E-6</v>
      </c>
      <c r="E1792" s="139">
        <v>5.4446736055419303E-4</v>
      </c>
      <c r="F1792" s="2" t="s">
        <v>66</v>
      </c>
      <c r="G1792" s="138" t="s">
        <v>165</v>
      </c>
    </row>
    <row r="1793" spans="1:7" ht="15" x14ac:dyDescent="0.25">
      <c r="A1793" s="141" t="s">
        <v>3757</v>
      </c>
      <c r="B1793" s="140" t="s">
        <v>3756</v>
      </c>
      <c r="C1793" s="2">
        <v>0.34260369216015302</v>
      </c>
      <c r="D1793" s="2">
        <v>1.71905096461536E-3</v>
      </c>
      <c r="E1793" s="2">
        <v>4.1498964692667901E-2</v>
      </c>
      <c r="F1793" s="2" t="s">
        <v>66</v>
      </c>
      <c r="G1793" s="138" t="s">
        <v>165</v>
      </c>
    </row>
    <row r="1794" spans="1:7" ht="15" x14ac:dyDescent="0.25">
      <c r="A1794" s="141" t="s">
        <v>3753</v>
      </c>
      <c r="B1794" s="140" t="s">
        <v>3755</v>
      </c>
      <c r="C1794" s="2">
        <v>-0.17204084035592301</v>
      </c>
      <c r="D1794" s="139">
        <v>6.1396368171471299E-7</v>
      </c>
      <c r="E1794" s="139">
        <v>5.2865504383435303E-5</v>
      </c>
      <c r="F1794" s="2" t="s">
        <v>15</v>
      </c>
      <c r="G1794" s="138" t="s">
        <v>163</v>
      </c>
    </row>
    <row r="1795" spans="1:7" ht="15" x14ac:dyDescent="0.25">
      <c r="A1795" s="141" t="s">
        <v>3753</v>
      </c>
      <c r="B1795" s="140" t="s">
        <v>3752</v>
      </c>
      <c r="C1795" s="2">
        <v>-5.2968036529680303E-2</v>
      </c>
      <c r="D1795" s="2">
        <v>1.9588600947366601E-3</v>
      </c>
      <c r="E1795" s="2">
        <v>4.0954570159606102E-2</v>
      </c>
      <c r="F1795" s="2" t="s">
        <v>67</v>
      </c>
      <c r="G1795" s="138" t="s">
        <v>163</v>
      </c>
    </row>
    <row r="1796" spans="1:7" ht="15" x14ac:dyDescent="0.25">
      <c r="A1796" s="141" t="s">
        <v>3753</v>
      </c>
      <c r="B1796" s="140" t="s">
        <v>3755</v>
      </c>
      <c r="C1796" s="2">
        <v>-0.16372452871308699</v>
      </c>
      <c r="D1796" s="139">
        <v>4.6758862731223298E-8</v>
      </c>
      <c r="E1796" s="139">
        <v>6.2341194397745202E-6</v>
      </c>
      <c r="F1796" s="2" t="s">
        <v>15</v>
      </c>
      <c r="G1796" s="138" t="s">
        <v>165</v>
      </c>
    </row>
    <row r="1797" spans="1:7" ht="15" x14ac:dyDescent="0.25">
      <c r="A1797" s="141" t="s">
        <v>3753</v>
      </c>
      <c r="B1797" s="140" t="s">
        <v>3754</v>
      </c>
      <c r="C1797" s="2">
        <v>-0.10832702248855799</v>
      </c>
      <c r="D1797" s="139">
        <v>1.7535728398729501E-4</v>
      </c>
      <c r="E1797" s="2">
        <v>7.7019382339904704E-3</v>
      </c>
      <c r="F1797" s="2" t="s">
        <v>66</v>
      </c>
      <c r="G1797" s="138" t="s">
        <v>165</v>
      </c>
    </row>
    <row r="1798" spans="1:7" ht="15" x14ac:dyDescent="0.25">
      <c r="A1798" s="141" t="s">
        <v>3753</v>
      </c>
      <c r="B1798" s="140" t="s">
        <v>3752</v>
      </c>
      <c r="C1798" s="2">
        <v>-7.9868621325001998E-2</v>
      </c>
      <c r="D1798" s="139">
        <v>2.3792819700459901E-4</v>
      </c>
      <c r="E1798" s="2">
        <v>9.7949593954949898E-3</v>
      </c>
      <c r="F1798" s="2" t="s">
        <v>67</v>
      </c>
      <c r="G1798" s="138" t="s">
        <v>165</v>
      </c>
    </row>
    <row r="1799" spans="1:7" ht="15" x14ac:dyDescent="0.25">
      <c r="A1799" s="141" t="s">
        <v>3751</v>
      </c>
      <c r="B1799" s="140" t="s">
        <v>3750</v>
      </c>
      <c r="C1799" s="2">
        <v>0.10752688172043</v>
      </c>
      <c r="D1799" s="2">
        <v>2.3175358793882401E-3</v>
      </c>
      <c r="E1799" s="2">
        <v>4.5646214581540001E-2</v>
      </c>
      <c r="F1799" s="2" t="s">
        <v>67</v>
      </c>
      <c r="G1799" s="138" t="s">
        <v>163</v>
      </c>
    </row>
    <row r="1800" spans="1:7" ht="15" x14ac:dyDescent="0.25">
      <c r="A1800" s="141" t="s">
        <v>3749</v>
      </c>
      <c r="B1800" s="140" t="s">
        <v>3748</v>
      </c>
      <c r="C1800" s="2">
        <v>-0.40082455336692602</v>
      </c>
      <c r="D1800" s="139">
        <v>1.53554742486655E-5</v>
      </c>
      <c r="E1800" s="139">
        <v>9.8368666131999909E-4</v>
      </c>
      <c r="F1800" s="2" t="s">
        <v>15</v>
      </c>
      <c r="G1800" s="138" t="s">
        <v>165</v>
      </c>
    </row>
    <row r="1801" spans="1:7" ht="15" x14ac:dyDescent="0.25">
      <c r="A1801" s="141" t="s">
        <v>3747</v>
      </c>
      <c r="B1801" s="140" t="s">
        <v>3746</v>
      </c>
      <c r="C1801" s="2">
        <v>0.204374980384772</v>
      </c>
      <c r="D1801" s="139">
        <v>6.9138750819374404E-4</v>
      </c>
      <c r="E1801" s="2">
        <v>2.81954895413335E-2</v>
      </c>
      <c r="F1801" s="2" t="s">
        <v>70</v>
      </c>
      <c r="G1801" s="138" t="s">
        <v>164</v>
      </c>
    </row>
    <row r="1802" spans="1:7" ht="15" x14ac:dyDescent="0.25">
      <c r="A1802" s="141" t="s">
        <v>3745</v>
      </c>
      <c r="B1802" s="140" t="s">
        <v>3744</v>
      </c>
      <c r="C1802" s="2">
        <v>0.40749570856379902</v>
      </c>
      <c r="D1802" s="139">
        <v>3.7929513077808403E-9</v>
      </c>
      <c r="E1802" s="139">
        <v>5.2098210390341903E-7</v>
      </c>
      <c r="F1802" s="2" t="s">
        <v>67</v>
      </c>
      <c r="G1802" s="138" t="s">
        <v>163</v>
      </c>
    </row>
    <row r="1803" spans="1:7" ht="15" x14ac:dyDescent="0.25">
      <c r="A1803" s="141" t="s">
        <v>3745</v>
      </c>
      <c r="B1803" s="140" t="s">
        <v>3744</v>
      </c>
      <c r="C1803" s="2">
        <v>0.56526650919174204</v>
      </c>
      <c r="D1803" s="139">
        <v>7.5191277298362798E-15</v>
      </c>
      <c r="E1803" s="139">
        <v>2.7053409564951999E-12</v>
      </c>
      <c r="F1803" s="2" t="s">
        <v>67</v>
      </c>
      <c r="G1803" s="138" t="s">
        <v>165</v>
      </c>
    </row>
    <row r="1804" spans="1:7" ht="15" x14ac:dyDescent="0.25">
      <c r="A1804" s="141" t="s">
        <v>3743</v>
      </c>
      <c r="B1804" s="140" t="s">
        <v>3742</v>
      </c>
      <c r="C1804" s="2">
        <v>8.6929824561403496E-2</v>
      </c>
      <c r="D1804" s="139">
        <v>9.6984710931346E-4</v>
      </c>
      <c r="E1804" s="2">
        <v>2.4340093895866801E-2</v>
      </c>
      <c r="F1804" s="2" t="s">
        <v>67</v>
      </c>
      <c r="G1804" s="138" t="s">
        <v>163</v>
      </c>
    </row>
    <row r="1805" spans="1:7" ht="15" x14ac:dyDescent="0.25">
      <c r="A1805" s="141" t="s">
        <v>3741</v>
      </c>
      <c r="B1805" s="140" t="s">
        <v>3740</v>
      </c>
      <c r="C1805" s="2">
        <v>0.29727095516569202</v>
      </c>
      <c r="D1805" s="2">
        <v>1.0637055497264901E-3</v>
      </c>
      <c r="E1805" s="2">
        <v>3.7451359537663799E-2</v>
      </c>
      <c r="F1805" s="2" t="s">
        <v>67</v>
      </c>
      <c r="G1805" s="138" t="s">
        <v>164</v>
      </c>
    </row>
    <row r="1806" spans="1:7" ht="15" x14ac:dyDescent="0.25">
      <c r="A1806" s="141" t="s">
        <v>3739</v>
      </c>
      <c r="B1806" s="140" t="s">
        <v>3738</v>
      </c>
      <c r="C1806" s="2">
        <v>0.373672566371681</v>
      </c>
      <c r="D1806" s="139">
        <v>6.3625158790389097E-7</v>
      </c>
      <c r="E1806" s="139">
        <v>5.4426541062000803E-5</v>
      </c>
      <c r="F1806" s="2" t="s">
        <v>15</v>
      </c>
      <c r="G1806" s="138" t="s">
        <v>163</v>
      </c>
    </row>
    <row r="1807" spans="1:7" ht="15" x14ac:dyDescent="0.25">
      <c r="A1807" s="141" t="s">
        <v>3739</v>
      </c>
      <c r="B1807" s="140" t="s">
        <v>3738</v>
      </c>
      <c r="C1807" s="2">
        <v>0.29024560007954597</v>
      </c>
      <c r="D1807" s="139">
        <v>8.4956519635133104E-5</v>
      </c>
      <c r="E1807" s="2">
        <v>4.1943289252194902E-3</v>
      </c>
      <c r="F1807" s="2" t="s">
        <v>15</v>
      </c>
      <c r="G1807" s="138" t="s">
        <v>165</v>
      </c>
    </row>
    <row r="1808" spans="1:7" ht="15" x14ac:dyDescent="0.25">
      <c r="A1808" s="141" t="s">
        <v>3737</v>
      </c>
      <c r="B1808" s="140" t="s">
        <v>3736</v>
      </c>
      <c r="C1808" s="2">
        <v>-0.11169253510716901</v>
      </c>
      <c r="D1808" s="139">
        <v>2.0520646710001E-4</v>
      </c>
      <c r="E1808" s="2">
        <v>1.12169476207461E-2</v>
      </c>
      <c r="F1808" s="2" t="s">
        <v>15</v>
      </c>
      <c r="G1808" s="138" t="s">
        <v>164</v>
      </c>
    </row>
    <row r="1809" spans="1:7" ht="15" x14ac:dyDescent="0.25">
      <c r="A1809" s="141" t="s">
        <v>3737</v>
      </c>
      <c r="B1809" s="140" t="s">
        <v>3736</v>
      </c>
      <c r="C1809" s="2">
        <v>0.111986836692719</v>
      </c>
      <c r="D1809" s="139">
        <v>1.7009388679122599E-4</v>
      </c>
      <c r="E1809" s="139">
        <v>6.3310040364179801E-3</v>
      </c>
      <c r="F1809" s="2" t="s">
        <v>15</v>
      </c>
      <c r="G1809" s="138" t="s">
        <v>163</v>
      </c>
    </row>
    <row r="1810" spans="1:7" ht="15" x14ac:dyDescent="0.25">
      <c r="A1810" s="141" t="s">
        <v>3735</v>
      </c>
      <c r="B1810" s="140" t="s">
        <v>3734</v>
      </c>
      <c r="C1810" s="2">
        <v>-0.19282307517601599</v>
      </c>
      <c r="D1810" s="139">
        <v>6.1326257998408596E-5</v>
      </c>
      <c r="E1810" s="2">
        <v>4.3836480957708604E-3</v>
      </c>
      <c r="F1810" s="2" t="s">
        <v>15</v>
      </c>
      <c r="G1810" s="138" t="s">
        <v>164</v>
      </c>
    </row>
    <row r="1811" spans="1:7" ht="15" x14ac:dyDescent="0.25">
      <c r="A1811" s="141" t="s">
        <v>3733</v>
      </c>
      <c r="B1811" s="140" t="s">
        <v>3732</v>
      </c>
      <c r="C1811" s="2">
        <v>2.8571428571428501E-2</v>
      </c>
      <c r="D1811" s="139">
        <v>9.7174127973015596E-4</v>
      </c>
      <c r="E1811" s="2">
        <v>3.5812657729885101E-2</v>
      </c>
      <c r="F1811" s="2" t="s">
        <v>67</v>
      </c>
      <c r="G1811" s="138" t="s">
        <v>164</v>
      </c>
    </row>
    <row r="1812" spans="1:7" ht="15" x14ac:dyDescent="0.25">
      <c r="A1812" s="141" t="s">
        <v>3731</v>
      </c>
      <c r="B1812" s="140" t="s">
        <v>3730</v>
      </c>
      <c r="C1812" s="2">
        <v>0.21401758372024099</v>
      </c>
      <c r="D1812" s="139">
        <v>2.1618756763658599E-4</v>
      </c>
      <c r="E1812" s="139">
        <v>7.6679210981779001E-3</v>
      </c>
      <c r="F1812" s="2" t="s">
        <v>15</v>
      </c>
      <c r="G1812" s="138" t="s">
        <v>163</v>
      </c>
    </row>
    <row r="1813" spans="1:7" ht="15" x14ac:dyDescent="0.25">
      <c r="A1813" s="141" t="s">
        <v>3731</v>
      </c>
      <c r="B1813" s="140" t="s">
        <v>3730</v>
      </c>
      <c r="C1813" s="2">
        <v>0.27777777777777701</v>
      </c>
      <c r="D1813" s="139">
        <v>5.0043652211394598E-4</v>
      </c>
      <c r="E1813" s="2">
        <v>1.7092282514073801E-2</v>
      </c>
      <c r="F1813" s="2" t="s">
        <v>64</v>
      </c>
      <c r="G1813" s="138" t="s">
        <v>165</v>
      </c>
    </row>
    <row r="1814" spans="1:7" ht="15" x14ac:dyDescent="0.25">
      <c r="A1814" s="141" t="s">
        <v>3728</v>
      </c>
      <c r="B1814" s="140" t="s">
        <v>3729</v>
      </c>
      <c r="C1814" s="2">
        <v>4.79665071770334E-2</v>
      </c>
      <c r="D1814" s="2">
        <v>2.2271299976588401E-3</v>
      </c>
      <c r="E1814" s="2">
        <v>4.43663278681262E-2</v>
      </c>
      <c r="F1814" s="2" t="s">
        <v>65</v>
      </c>
      <c r="G1814" s="138" t="s">
        <v>163</v>
      </c>
    </row>
    <row r="1815" spans="1:7" ht="15" x14ac:dyDescent="0.25">
      <c r="A1815" s="141" t="s">
        <v>3728</v>
      </c>
      <c r="B1815" s="140" t="s">
        <v>3727</v>
      </c>
      <c r="C1815" s="2">
        <v>-0.269447440968476</v>
      </c>
      <c r="D1815" s="139">
        <v>2.6452612242417302E-4</v>
      </c>
      <c r="E1815" s="2">
        <v>1.0598524654175099E-2</v>
      </c>
      <c r="F1815" s="2" t="s">
        <v>65</v>
      </c>
      <c r="G1815" s="138" t="s">
        <v>165</v>
      </c>
    </row>
    <row r="1816" spans="1:7" ht="15" x14ac:dyDescent="0.25">
      <c r="A1816" s="141" t="s">
        <v>3726</v>
      </c>
      <c r="B1816" s="140" t="s">
        <v>3725</v>
      </c>
      <c r="C1816" s="2">
        <v>-0.22615084842088101</v>
      </c>
      <c r="D1816" s="2">
        <v>1.21303545254948E-3</v>
      </c>
      <c r="E1816" s="2">
        <v>2.8997640188068802E-2</v>
      </c>
      <c r="F1816" s="2" t="s">
        <v>72</v>
      </c>
      <c r="G1816" s="138" t="s">
        <v>163</v>
      </c>
    </row>
    <row r="1817" spans="1:7" ht="15" x14ac:dyDescent="0.25">
      <c r="A1817" s="141" t="s">
        <v>3724</v>
      </c>
      <c r="B1817" s="140" t="s">
        <v>3723</v>
      </c>
      <c r="C1817" s="2">
        <v>0.11483253588516699</v>
      </c>
      <c r="D1817" s="139">
        <v>6.3959232452596505E-4</v>
      </c>
      <c r="E1817" s="2">
        <v>1.78485806895433E-2</v>
      </c>
      <c r="F1817" s="2" t="s">
        <v>72</v>
      </c>
      <c r="G1817" s="138" t="s">
        <v>163</v>
      </c>
    </row>
    <row r="1818" spans="1:7" ht="15" x14ac:dyDescent="0.25">
      <c r="A1818" s="141" t="s">
        <v>3724</v>
      </c>
      <c r="B1818" s="140" t="s">
        <v>3723</v>
      </c>
      <c r="C1818" s="2">
        <v>0.2</v>
      </c>
      <c r="D1818" s="139">
        <v>2.8661260966537602E-4</v>
      </c>
      <c r="E1818" s="2">
        <v>1.13031234127043E-2</v>
      </c>
      <c r="F1818" s="2" t="s">
        <v>72</v>
      </c>
      <c r="G1818" s="138" t="s">
        <v>165</v>
      </c>
    </row>
    <row r="1819" spans="1:7" ht="15" x14ac:dyDescent="0.25">
      <c r="A1819" s="141" t="s">
        <v>3722</v>
      </c>
      <c r="B1819" s="140" t="s">
        <v>3721</v>
      </c>
      <c r="C1819" s="2">
        <v>0.16393568820657101</v>
      </c>
      <c r="D1819" s="139">
        <v>3.5504877748574598E-7</v>
      </c>
      <c r="E1819" s="139">
        <v>3.22699888870378E-5</v>
      </c>
      <c r="F1819" s="2" t="s">
        <v>15</v>
      </c>
      <c r="G1819" s="138" t="s">
        <v>163</v>
      </c>
    </row>
    <row r="1820" spans="1:7" ht="15" x14ac:dyDescent="0.25">
      <c r="A1820" s="141" t="s">
        <v>3722</v>
      </c>
      <c r="B1820" s="140" t="s">
        <v>3721</v>
      </c>
      <c r="C1820" s="2">
        <v>0.14099312190719199</v>
      </c>
      <c r="D1820" s="139">
        <v>6.3231645475840995E-5</v>
      </c>
      <c r="E1820" s="2">
        <v>3.2500570810625501E-3</v>
      </c>
      <c r="F1820" s="2" t="s">
        <v>15</v>
      </c>
      <c r="G1820" s="138" t="s">
        <v>165</v>
      </c>
    </row>
    <row r="1821" spans="1:7" ht="15" x14ac:dyDescent="0.25">
      <c r="A1821" s="141" t="s">
        <v>3720</v>
      </c>
      <c r="B1821" s="140" t="s">
        <v>3719</v>
      </c>
      <c r="C1821" s="2">
        <v>0.273809523809523</v>
      </c>
      <c r="D1821" s="2">
        <v>1.9262371811727E-3</v>
      </c>
      <c r="E1821" s="2">
        <v>4.0466440172051997E-2</v>
      </c>
      <c r="F1821" s="2" t="s">
        <v>65</v>
      </c>
      <c r="G1821" s="138" t="s">
        <v>163</v>
      </c>
    </row>
    <row r="1822" spans="1:7" ht="15" x14ac:dyDescent="0.25">
      <c r="A1822" s="141" t="s">
        <v>3718</v>
      </c>
      <c r="B1822" s="140" t="s">
        <v>3717</v>
      </c>
      <c r="C1822" s="2">
        <v>0.13883617963314299</v>
      </c>
      <c r="D1822" s="139">
        <v>7.9083484998938405E-5</v>
      </c>
      <c r="E1822" s="2">
        <v>5.4007170503605701E-3</v>
      </c>
      <c r="F1822" s="2" t="s">
        <v>72</v>
      </c>
      <c r="G1822" s="138" t="s">
        <v>164</v>
      </c>
    </row>
    <row r="1823" spans="1:7" ht="15" x14ac:dyDescent="0.25">
      <c r="A1823" s="141" t="s">
        <v>3718</v>
      </c>
      <c r="B1823" s="140" t="s">
        <v>3717</v>
      </c>
      <c r="C1823" s="2">
        <v>-0.242365591397849</v>
      </c>
      <c r="D1823" s="139">
        <v>4.30166163883078E-8</v>
      </c>
      <c r="E1823" s="139">
        <v>4.9386094323699297E-6</v>
      </c>
      <c r="F1823" s="2" t="s">
        <v>72</v>
      </c>
      <c r="G1823" s="138" t="s">
        <v>163</v>
      </c>
    </row>
    <row r="1824" spans="1:7" ht="15" x14ac:dyDescent="0.25">
      <c r="A1824" s="141" t="s">
        <v>3714</v>
      </c>
      <c r="B1824" s="140" t="s">
        <v>3716</v>
      </c>
      <c r="C1824" s="2">
        <v>0.33083645443196003</v>
      </c>
      <c r="D1824" s="139">
        <v>8.4449396479759705E-11</v>
      </c>
      <c r="E1824" s="139">
        <v>1.50377374303006E-8</v>
      </c>
      <c r="F1824" s="2" t="s">
        <v>15</v>
      </c>
      <c r="G1824" s="138" t="s">
        <v>163</v>
      </c>
    </row>
    <row r="1825" spans="1:7" ht="15" x14ac:dyDescent="0.25">
      <c r="A1825" s="141" t="s">
        <v>3714</v>
      </c>
      <c r="B1825" s="140" t="s">
        <v>3716</v>
      </c>
      <c r="C1825" s="2">
        <v>0.36898839137645101</v>
      </c>
      <c r="D1825" s="139">
        <v>3.8996770468907497E-11</v>
      </c>
      <c r="E1825" s="139">
        <v>8.1940014109268401E-9</v>
      </c>
      <c r="F1825" s="2" t="s">
        <v>15</v>
      </c>
      <c r="G1825" s="138" t="s">
        <v>165</v>
      </c>
    </row>
    <row r="1826" spans="1:7" ht="15" x14ac:dyDescent="0.25">
      <c r="A1826" s="141" t="s">
        <v>3714</v>
      </c>
      <c r="B1826" s="140" t="s">
        <v>3715</v>
      </c>
      <c r="C1826" s="2">
        <v>-0.37385620915032602</v>
      </c>
      <c r="D1826" s="139">
        <v>9.6323048004063299E-6</v>
      </c>
      <c r="E1826" s="139">
        <v>6.5542581987822895E-4</v>
      </c>
      <c r="F1826" s="2" t="s">
        <v>15</v>
      </c>
      <c r="G1826" s="138" t="s">
        <v>165</v>
      </c>
    </row>
    <row r="1827" spans="1:7" ht="15" x14ac:dyDescent="0.25">
      <c r="A1827" s="141" t="s">
        <v>3714</v>
      </c>
      <c r="B1827" s="140" t="s">
        <v>3713</v>
      </c>
      <c r="C1827" s="2">
        <v>-0.16856133838579099</v>
      </c>
      <c r="D1827" s="139">
        <v>1.2824071830282399E-4</v>
      </c>
      <c r="E1827" s="2">
        <v>5.8782591033571998E-3</v>
      </c>
      <c r="F1827" s="2" t="s">
        <v>15</v>
      </c>
      <c r="G1827" s="138" t="s">
        <v>165</v>
      </c>
    </row>
    <row r="1828" spans="1:7" ht="15" x14ac:dyDescent="0.25">
      <c r="A1828" s="141" t="s">
        <v>3712</v>
      </c>
      <c r="B1828" s="140" t="s">
        <v>3711</v>
      </c>
      <c r="C1828" s="2">
        <v>-0.37914438502673797</v>
      </c>
      <c r="D1828" s="139">
        <v>6.1688117210252998E-6</v>
      </c>
      <c r="E1828" s="139">
        <v>4.5384829090400398E-4</v>
      </c>
      <c r="F1828" s="2" t="s">
        <v>67</v>
      </c>
      <c r="G1828" s="138" t="s">
        <v>165</v>
      </c>
    </row>
    <row r="1829" spans="1:7" ht="15" x14ac:dyDescent="0.25">
      <c r="A1829" s="141" t="s">
        <v>3710</v>
      </c>
      <c r="B1829" s="140" t="s">
        <v>3709</v>
      </c>
      <c r="C1829" s="2">
        <v>-0.18913043478260799</v>
      </c>
      <c r="D1829" s="139">
        <v>1.87852700722425E-8</v>
      </c>
      <c r="E1829" s="139">
        <v>2.7563973097622901E-6</v>
      </c>
      <c r="F1829" s="2" t="s">
        <v>67</v>
      </c>
      <c r="G1829" s="138" t="s">
        <v>165</v>
      </c>
    </row>
    <row r="1830" spans="1:7" ht="15" x14ac:dyDescent="0.25">
      <c r="A1830" s="141" t="s">
        <v>3708</v>
      </c>
      <c r="B1830" s="140" t="s">
        <v>3707</v>
      </c>
      <c r="C1830" s="2">
        <v>-0.14435663871629301</v>
      </c>
      <c r="D1830" s="139">
        <v>6.9193500782362203E-4</v>
      </c>
      <c r="E1830" s="2">
        <v>2.16353249767707E-2</v>
      </c>
      <c r="F1830" s="2" t="s">
        <v>15</v>
      </c>
      <c r="G1830" s="138" t="s">
        <v>165</v>
      </c>
    </row>
    <row r="1831" spans="1:7" ht="15" x14ac:dyDescent="0.25">
      <c r="A1831" s="141" t="s">
        <v>3705</v>
      </c>
      <c r="B1831" s="140" t="s">
        <v>3706</v>
      </c>
      <c r="C1831" s="2">
        <v>-6.03425511960154E-2</v>
      </c>
      <c r="D1831" s="139">
        <v>2.41642870090358E-4</v>
      </c>
      <c r="E1831" s="2">
        <v>8.4112284142090696E-3</v>
      </c>
      <c r="F1831" s="2" t="s">
        <v>65</v>
      </c>
      <c r="G1831" s="138" t="s">
        <v>163</v>
      </c>
    </row>
    <row r="1832" spans="1:7" ht="15" x14ac:dyDescent="0.25">
      <c r="A1832" s="141" t="s">
        <v>3705</v>
      </c>
      <c r="B1832" s="140" t="s">
        <v>3704</v>
      </c>
      <c r="C1832" s="2">
        <v>6.2183756150997103E-2</v>
      </c>
      <c r="D1832" s="2">
        <v>1.3444092133173401E-3</v>
      </c>
      <c r="E1832" s="2">
        <v>3.1336825973103097E-2</v>
      </c>
      <c r="F1832" s="2" t="s">
        <v>15</v>
      </c>
      <c r="G1832" s="138" t="s">
        <v>163</v>
      </c>
    </row>
    <row r="1833" spans="1:7" ht="15" x14ac:dyDescent="0.25">
      <c r="A1833" s="141" t="s">
        <v>3703</v>
      </c>
      <c r="B1833" s="140" t="s">
        <v>3702</v>
      </c>
      <c r="C1833" s="2">
        <v>-0.50226244343891402</v>
      </c>
      <c r="D1833" s="139">
        <v>2.9572978627647497E-4</v>
      </c>
      <c r="E1833" s="2">
        <v>1.15988852354004E-2</v>
      </c>
      <c r="F1833" s="2" t="s">
        <v>15</v>
      </c>
      <c r="G1833" s="138" t="s">
        <v>165</v>
      </c>
    </row>
    <row r="1834" spans="1:7" ht="15" x14ac:dyDescent="0.25">
      <c r="A1834" s="141" t="s">
        <v>3701</v>
      </c>
      <c r="B1834" s="140" t="s">
        <v>3700</v>
      </c>
      <c r="C1834" s="2">
        <v>0.14830666597675199</v>
      </c>
      <c r="D1834" s="139">
        <v>1.26612483982007E-6</v>
      </c>
      <c r="E1834" s="139">
        <v>9.9525777198589604E-5</v>
      </c>
      <c r="F1834" s="2" t="s">
        <v>15</v>
      </c>
      <c r="G1834" s="138" t="s">
        <v>163</v>
      </c>
    </row>
    <row r="1835" spans="1:7" ht="15" x14ac:dyDescent="0.25">
      <c r="A1835" s="141" t="s">
        <v>3701</v>
      </c>
      <c r="B1835" s="140" t="s">
        <v>3700</v>
      </c>
      <c r="C1835" s="2">
        <v>0.13299546576146501</v>
      </c>
      <c r="D1835" s="139">
        <v>1.07206381474242E-5</v>
      </c>
      <c r="E1835" s="139">
        <v>7.16482343364114E-4</v>
      </c>
      <c r="F1835" s="2" t="s">
        <v>15</v>
      </c>
      <c r="G1835" s="138" t="s">
        <v>165</v>
      </c>
    </row>
    <row r="1836" spans="1:7" ht="15" x14ac:dyDescent="0.25">
      <c r="A1836" s="141" t="s">
        <v>3699</v>
      </c>
      <c r="B1836" s="140" t="s">
        <v>3698</v>
      </c>
      <c r="C1836" s="2">
        <v>-0.29285714285714198</v>
      </c>
      <c r="D1836" s="2">
        <v>1.20131180315364E-3</v>
      </c>
      <c r="E1836" s="2">
        <v>4.1073497774316202E-2</v>
      </c>
      <c r="F1836" s="2" t="s">
        <v>66</v>
      </c>
      <c r="G1836" s="138" t="s">
        <v>164</v>
      </c>
    </row>
    <row r="1837" spans="1:7" ht="15" x14ac:dyDescent="0.25">
      <c r="A1837" s="141" t="s">
        <v>3697</v>
      </c>
      <c r="B1837" s="140" t="s">
        <v>3696</v>
      </c>
      <c r="C1837" s="2">
        <v>0.592592592592592</v>
      </c>
      <c r="D1837" s="139">
        <v>6.0858001176246E-10</v>
      </c>
      <c r="E1837" s="139">
        <v>1.8628992148291099E-7</v>
      </c>
      <c r="F1837" s="2" t="s">
        <v>15</v>
      </c>
      <c r="G1837" s="138" t="s">
        <v>164</v>
      </c>
    </row>
    <row r="1838" spans="1:7" ht="15" x14ac:dyDescent="0.25">
      <c r="A1838" s="141" t="s">
        <v>3697</v>
      </c>
      <c r="B1838" s="140" t="s">
        <v>3696</v>
      </c>
      <c r="C1838" s="2">
        <v>-0.592592592592592</v>
      </c>
      <c r="D1838" s="139">
        <v>5.1685001525666504E-10</v>
      </c>
      <c r="E1838" s="139">
        <v>8.2494304874136997E-8</v>
      </c>
      <c r="F1838" s="2" t="s">
        <v>15</v>
      </c>
      <c r="G1838" s="138" t="s">
        <v>163</v>
      </c>
    </row>
    <row r="1839" spans="1:7" ht="15" x14ac:dyDescent="0.25">
      <c r="A1839" s="141" t="s">
        <v>3695</v>
      </c>
      <c r="B1839" s="140" t="s">
        <v>3016</v>
      </c>
      <c r="C1839" s="2">
        <v>4.8699554781030899E-2</v>
      </c>
      <c r="D1839" s="2">
        <v>2.5387758875326499E-3</v>
      </c>
      <c r="E1839" s="2">
        <v>4.8756417925205103E-2</v>
      </c>
      <c r="F1839" s="2" t="s">
        <v>15</v>
      </c>
      <c r="G1839" s="138" t="s">
        <v>163</v>
      </c>
    </row>
    <row r="1840" spans="1:7" ht="15" x14ac:dyDescent="0.25">
      <c r="A1840" s="141" t="s">
        <v>3694</v>
      </c>
      <c r="B1840" s="140" t="s">
        <v>3693</v>
      </c>
      <c r="C1840" s="2">
        <v>0.11107791409365</v>
      </c>
      <c r="D1840" s="139">
        <v>1.0054253112583101E-4</v>
      </c>
      <c r="E1840" s="2">
        <v>4.1974502308608601E-3</v>
      </c>
      <c r="F1840" s="2" t="s">
        <v>15</v>
      </c>
      <c r="G1840" s="138" t="s">
        <v>163</v>
      </c>
    </row>
    <row r="1841" spans="1:7" ht="15" x14ac:dyDescent="0.25">
      <c r="A1841" s="141" t="s">
        <v>3694</v>
      </c>
      <c r="B1841" s="140" t="s">
        <v>3693</v>
      </c>
      <c r="C1841" s="2">
        <v>0.12615831021403701</v>
      </c>
      <c r="D1841" s="139">
        <v>2.1277161680981401E-5</v>
      </c>
      <c r="E1841" s="2">
        <v>1.2876604874446399E-3</v>
      </c>
      <c r="F1841" s="2" t="s">
        <v>15</v>
      </c>
      <c r="G1841" s="138" t="s">
        <v>165</v>
      </c>
    </row>
    <row r="1842" spans="1:7" ht="15" x14ac:dyDescent="0.25">
      <c r="A1842" s="141" t="s">
        <v>3692</v>
      </c>
      <c r="B1842" s="140" t="s">
        <v>3691</v>
      </c>
      <c r="C1842" s="2">
        <v>7.96365914786967E-2</v>
      </c>
      <c r="D1842" s="139">
        <v>2.6188582978196097E-4</v>
      </c>
      <c r="E1842" s="2">
        <v>1.05335854811994E-2</v>
      </c>
      <c r="F1842" s="2" t="s">
        <v>15</v>
      </c>
      <c r="G1842" s="138" t="s">
        <v>165</v>
      </c>
    </row>
    <row r="1843" spans="1:7" ht="15" x14ac:dyDescent="0.25">
      <c r="A1843" s="141" t="s">
        <v>3690</v>
      </c>
      <c r="B1843" s="140" t="s">
        <v>3689</v>
      </c>
      <c r="C1843" s="2">
        <v>-0.241099656357388</v>
      </c>
      <c r="D1843" s="139">
        <v>4.73070424946652E-4</v>
      </c>
      <c r="E1843" s="2">
        <v>1.44157059876642E-2</v>
      </c>
      <c r="F1843" s="2" t="s">
        <v>67</v>
      </c>
      <c r="G1843" s="138" t="s">
        <v>163</v>
      </c>
    </row>
    <row r="1844" spans="1:7" ht="15" x14ac:dyDescent="0.25">
      <c r="A1844" s="141" t="s">
        <v>3688</v>
      </c>
      <c r="B1844" s="140" t="s">
        <v>3687</v>
      </c>
      <c r="C1844" s="2">
        <v>0.26785714285714202</v>
      </c>
      <c r="D1844" s="139">
        <v>3.8055880729826601E-5</v>
      </c>
      <c r="E1844" s="139">
        <v>1.84131374119028E-3</v>
      </c>
      <c r="F1844" s="2" t="s">
        <v>67</v>
      </c>
      <c r="G1844" s="138" t="s">
        <v>163</v>
      </c>
    </row>
    <row r="1845" spans="1:7" ht="15" x14ac:dyDescent="0.25">
      <c r="A1845" s="141" t="s">
        <v>3686</v>
      </c>
      <c r="B1845" s="140" t="s">
        <v>3685</v>
      </c>
      <c r="C1845" s="2">
        <v>-0.15521978021978</v>
      </c>
      <c r="D1845" s="139">
        <v>2.3123020256736999E-4</v>
      </c>
      <c r="E1845" s="2">
        <v>1.2228411871138999E-2</v>
      </c>
      <c r="F1845" s="2" t="s">
        <v>15</v>
      </c>
      <c r="G1845" s="138" t="s">
        <v>164</v>
      </c>
    </row>
    <row r="1846" spans="1:7" ht="15" x14ac:dyDescent="0.25">
      <c r="A1846" s="141" t="s">
        <v>3684</v>
      </c>
      <c r="B1846" s="140" t="s">
        <v>3683</v>
      </c>
      <c r="C1846" s="2">
        <v>0.13992616033755201</v>
      </c>
      <c r="D1846" s="2">
        <v>1.05016372772675E-3</v>
      </c>
      <c r="E1846" s="2">
        <v>3.7175795961526897E-2</v>
      </c>
      <c r="F1846" s="2" t="s">
        <v>15</v>
      </c>
      <c r="G1846" s="138" t="s">
        <v>164</v>
      </c>
    </row>
    <row r="1847" spans="1:7" ht="15" x14ac:dyDescent="0.25">
      <c r="A1847" s="141" t="s">
        <v>3684</v>
      </c>
      <c r="B1847" s="140" t="s">
        <v>3683</v>
      </c>
      <c r="C1847" s="2">
        <v>-0.209030920060331</v>
      </c>
      <c r="D1847" s="139">
        <v>5.6040015102951298E-5</v>
      </c>
      <c r="E1847" s="139">
        <v>2.5962892660793802E-3</v>
      </c>
      <c r="F1847" s="2" t="s">
        <v>15</v>
      </c>
      <c r="G1847" s="138" t="s">
        <v>163</v>
      </c>
    </row>
    <row r="1848" spans="1:7" ht="15" x14ac:dyDescent="0.25">
      <c r="A1848" s="141" t="s">
        <v>3665</v>
      </c>
      <c r="B1848" s="140" t="s">
        <v>3682</v>
      </c>
      <c r="C1848" s="2">
        <v>0.99633744677575797</v>
      </c>
      <c r="D1848" s="2">
        <v>0</v>
      </c>
      <c r="E1848" s="2">
        <v>0</v>
      </c>
      <c r="F1848" s="2" t="s">
        <v>67</v>
      </c>
      <c r="G1848" s="138" t="s">
        <v>164</v>
      </c>
    </row>
    <row r="1849" spans="1:7" ht="15" x14ac:dyDescent="0.25">
      <c r="A1849" s="141" t="s">
        <v>3665</v>
      </c>
      <c r="B1849" s="140" t="s">
        <v>3673</v>
      </c>
      <c r="C1849" s="2">
        <v>0.90533603292783005</v>
      </c>
      <c r="D1849" s="139">
        <v>6.1419743659275499E-149</v>
      </c>
      <c r="E1849" s="139">
        <v>7.9904015513534498E-145</v>
      </c>
      <c r="F1849" s="2" t="s">
        <v>66</v>
      </c>
      <c r="G1849" s="138" t="s">
        <v>164</v>
      </c>
    </row>
    <row r="1850" spans="1:7" ht="15" x14ac:dyDescent="0.25">
      <c r="A1850" s="141" t="s">
        <v>3665</v>
      </c>
      <c r="B1850" s="140" t="s">
        <v>3671</v>
      </c>
      <c r="C1850" s="2">
        <v>0.93604380648102303</v>
      </c>
      <c r="D1850" s="139">
        <v>3.3087003898522099E-52</v>
      </c>
      <c r="E1850" s="139">
        <v>1.4348179240594101E-48</v>
      </c>
      <c r="F1850" s="2" t="s">
        <v>67</v>
      </c>
      <c r="G1850" s="138" t="s">
        <v>164</v>
      </c>
    </row>
    <row r="1851" spans="1:7" ht="15" x14ac:dyDescent="0.25">
      <c r="A1851" s="141" t="s">
        <v>3665</v>
      </c>
      <c r="B1851" s="140" t="s">
        <v>3668</v>
      </c>
      <c r="C1851" s="2">
        <v>0.92821828666674699</v>
      </c>
      <c r="D1851" s="139">
        <v>3.53851106361069E-38</v>
      </c>
      <c r="E1851" s="139">
        <v>1.31526456234409E-34</v>
      </c>
      <c r="F1851" s="2" t="s">
        <v>67</v>
      </c>
      <c r="G1851" s="138" t="s">
        <v>164</v>
      </c>
    </row>
    <row r="1852" spans="1:7" ht="15" x14ac:dyDescent="0.25">
      <c r="A1852" s="141" t="s">
        <v>3665</v>
      </c>
      <c r="B1852" s="140" t="s">
        <v>3670</v>
      </c>
      <c r="C1852" s="2">
        <v>0.91838495312538404</v>
      </c>
      <c r="D1852" s="139">
        <v>1.74716749525242E-32</v>
      </c>
      <c r="E1852" s="139">
        <v>5.0510612287747401E-29</v>
      </c>
      <c r="F1852" s="2" t="s">
        <v>66</v>
      </c>
      <c r="G1852" s="138" t="s">
        <v>164</v>
      </c>
    </row>
    <row r="1853" spans="1:7" ht="15" x14ac:dyDescent="0.25">
      <c r="A1853" s="141" t="s">
        <v>3665</v>
      </c>
      <c r="B1853" s="140" t="s">
        <v>3681</v>
      </c>
      <c r="C1853" s="2">
        <v>0.56027010393933596</v>
      </c>
      <c r="D1853" s="139">
        <v>5.2068665332809397E-31</v>
      </c>
      <c r="E1853" s="139">
        <v>1.23161327572215E-27</v>
      </c>
      <c r="F1853" s="2" t="s">
        <v>63</v>
      </c>
      <c r="G1853" s="138" t="s">
        <v>164</v>
      </c>
    </row>
    <row r="1854" spans="1:7" ht="15" x14ac:dyDescent="0.25">
      <c r="A1854" s="141" t="s">
        <v>3665</v>
      </c>
      <c r="B1854" s="140" t="s">
        <v>3669</v>
      </c>
      <c r="C1854" s="2">
        <v>0.91347753798523101</v>
      </c>
      <c r="D1854" s="139">
        <v>1.2416891976456601E-27</v>
      </c>
      <c r="E1854" s="139">
        <v>1.7003953280811899E-24</v>
      </c>
      <c r="F1854" s="2" t="s">
        <v>66</v>
      </c>
      <c r="G1854" s="138" t="s">
        <v>164</v>
      </c>
    </row>
    <row r="1855" spans="1:7" ht="15" x14ac:dyDescent="0.25">
      <c r="A1855" s="141" t="s">
        <v>3665</v>
      </c>
      <c r="B1855" s="140" t="s">
        <v>3680</v>
      </c>
      <c r="C1855" s="2">
        <v>1</v>
      </c>
      <c r="D1855" s="139">
        <v>7.4721157815100296E-27</v>
      </c>
      <c r="E1855" s="139">
        <v>9.2579514532909205E-24</v>
      </c>
      <c r="F1855" s="2" t="s">
        <v>64</v>
      </c>
      <c r="G1855" s="138" t="s">
        <v>164</v>
      </c>
    </row>
    <row r="1856" spans="1:7" ht="15" x14ac:dyDescent="0.25">
      <c r="A1856" s="141" t="s">
        <v>3665</v>
      </c>
      <c r="B1856" s="140" t="s">
        <v>3679</v>
      </c>
      <c r="C1856" s="2">
        <v>-0.25762711864406701</v>
      </c>
      <c r="D1856" s="139">
        <v>7.0679631405327905E-11</v>
      </c>
      <c r="E1856" s="139">
        <v>2.3278649740952199E-8</v>
      </c>
      <c r="F1856" s="2" t="s">
        <v>66</v>
      </c>
      <c r="G1856" s="138" t="s">
        <v>164</v>
      </c>
    </row>
    <row r="1857" spans="1:7" ht="15" x14ac:dyDescent="0.25">
      <c r="A1857" s="141" t="s">
        <v>3665</v>
      </c>
      <c r="B1857" s="140" t="s">
        <v>3664</v>
      </c>
      <c r="C1857" s="2">
        <v>-0.41292829388908497</v>
      </c>
      <c r="D1857" s="139">
        <v>4.0224034054749697E-6</v>
      </c>
      <c r="E1857" s="139">
        <v>4.7789458542033398E-4</v>
      </c>
      <c r="F1857" s="2" t="s">
        <v>63</v>
      </c>
      <c r="G1857" s="138" t="s">
        <v>164</v>
      </c>
    </row>
    <row r="1858" spans="1:7" ht="15" x14ac:dyDescent="0.25">
      <c r="A1858" s="141" t="s">
        <v>3665</v>
      </c>
      <c r="B1858" s="140" t="s">
        <v>3678</v>
      </c>
      <c r="C1858" s="2">
        <v>-0.112179840247721</v>
      </c>
      <c r="D1858" s="139">
        <v>1.8317392755995801E-5</v>
      </c>
      <c r="E1858" s="2">
        <v>1.63780151930671E-3</v>
      </c>
      <c r="F1858" s="2" t="s">
        <v>15</v>
      </c>
      <c r="G1858" s="138" t="s">
        <v>164</v>
      </c>
    </row>
    <row r="1859" spans="1:7" ht="15" x14ac:dyDescent="0.25">
      <c r="A1859" s="141" t="s">
        <v>3665</v>
      </c>
      <c r="B1859" s="140" t="s">
        <v>3677</v>
      </c>
      <c r="C1859" s="2">
        <v>0.56083390293916602</v>
      </c>
      <c r="D1859" s="139">
        <v>1.46848999259485E-18</v>
      </c>
      <c r="E1859" s="139">
        <v>7.2526781219175196E-16</v>
      </c>
      <c r="F1859" s="2" t="s">
        <v>63</v>
      </c>
      <c r="G1859" s="138" t="s">
        <v>163</v>
      </c>
    </row>
    <row r="1860" spans="1:7" ht="15" x14ac:dyDescent="0.25">
      <c r="A1860" s="141" t="s">
        <v>3665</v>
      </c>
      <c r="B1860" s="140" t="s">
        <v>3676</v>
      </c>
      <c r="C1860" s="2">
        <v>-0.16690473308316101</v>
      </c>
      <c r="D1860" s="139">
        <v>4.16993425465171E-5</v>
      </c>
      <c r="E1860" s="2">
        <v>2.00279264311492E-3</v>
      </c>
      <c r="F1860" s="2" t="s">
        <v>63</v>
      </c>
      <c r="G1860" s="138" t="s">
        <v>163</v>
      </c>
    </row>
    <row r="1861" spans="1:7" ht="15" x14ac:dyDescent="0.25">
      <c r="A1861" s="141" t="s">
        <v>3665</v>
      </c>
      <c r="B1861" s="140" t="s">
        <v>3675</v>
      </c>
      <c r="C1861" s="2">
        <v>0.69677419354838699</v>
      </c>
      <c r="D1861" s="139">
        <v>8.0229246521306495E-5</v>
      </c>
      <c r="E1861" s="2">
        <v>3.4885062407669699E-3</v>
      </c>
      <c r="F1861" s="2" t="s">
        <v>65</v>
      </c>
      <c r="G1861" s="138" t="s">
        <v>163</v>
      </c>
    </row>
    <row r="1862" spans="1:7" ht="15" x14ac:dyDescent="0.25">
      <c r="A1862" s="141" t="s">
        <v>3665</v>
      </c>
      <c r="B1862" s="140" t="s">
        <v>3674</v>
      </c>
      <c r="C1862" s="2">
        <v>-0.57489698184653004</v>
      </c>
      <c r="D1862" s="139">
        <v>9.8266119601212701E-4</v>
      </c>
      <c r="E1862" s="2">
        <v>2.4590955513205899E-2</v>
      </c>
      <c r="F1862" s="2" t="s">
        <v>63</v>
      </c>
      <c r="G1862" s="138" t="s">
        <v>163</v>
      </c>
    </row>
    <row r="1863" spans="1:7" ht="15" x14ac:dyDescent="0.25">
      <c r="A1863" s="141" t="s">
        <v>3665</v>
      </c>
      <c r="B1863" s="140" t="s">
        <v>3254</v>
      </c>
      <c r="C1863" s="2">
        <v>-7.8233978155020395E-2</v>
      </c>
      <c r="D1863" s="2">
        <v>1.1754928515766E-3</v>
      </c>
      <c r="E1863" s="2">
        <v>2.8224316099902499E-2</v>
      </c>
      <c r="F1863" s="2" t="s">
        <v>15</v>
      </c>
      <c r="G1863" s="138" t="s">
        <v>163</v>
      </c>
    </row>
    <row r="1864" spans="1:7" ht="15" x14ac:dyDescent="0.25">
      <c r="A1864" s="141" t="s">
        <v>3665</v>
      </c>
      <c r="B1864" s="140" t="s">
        <v>3673</v>
      </c>
      <c r="C1864" s="2">
        <v>0.88793148454884596</v>
      </c>
      <c r="D1864" s="139">
        <v>1.7919992822224501E-171</v>
      </c>
      <c r="E1864" s="139">
        <v>4.7066861147572702E-167</v>
      </c>
      <c r="F1864" s="2" t="s">
        <v>66</v>
      </c>
      <c r="G1864" s="138" t="s">
        <v>165</v>
      </c>
    </row>
    <row r="1865" spans="1:7" ht="15" x14ac:dyDescent="0.25">
      <c r="A1865" s="141" t="s">
        <v>3665</v>
      </c>
      <c r="B1865" s="140" t="s">
        <v>3672</v>
      </c>
      <c r="C1865" s="2">
        <v>0.74981384959046904</v>
      </c>
      <c r="D1865" s="139">
        <v>3.2591628149629598E-118</v>
      </c>
      <c r="E1865" s="139">
        <v>2.8533970445000699E-114</v>
      </c>
      <c r="F1865" s="2" t="s">
        <v>70</v>
      </c>
      <c r="G1865" s="138" t="s">
        <v>165</v>
      </c>
    </row>
    <row r="1866" spans="1:7" ht="15" x14ac:dyDescent="0.25">
      <c r="A1866" s="141" t="s">
        <v>3665</v>
      </c>
      <c r="B1866" s="140" t="s">
        <v>3671</v>
      </c>
      <c r="C1866" s="2">
        <v>0.87749073704555003</v>
      </c>
      <c r="D1866" s="139">
        <v>4.4655792528936201E-44</v>
      </c>
      <c r="E1866" s="139">
        <v>8.3777456483750702E-41</v>
      </c>
      <c r="F1866" s="2" t="s">
        <v>67</v>
      </c>
      <c r="G1866" s="138" t="s">
        <v>165</v>
      </c>
    </row>
    <row r="1867" spans="1:7" ht="15" x14ac:dyDescent="0.25">
      <c r="A1867" s="141" t="s">
        <v>3665</v>
      </c>
      <c r="B1867" s="140" t="s">
        <v>3670</v>
      </c>
      <c r="C1867" s="2">
        <v>0.89082507652170795</v>
      </c>
      <c r="D1867" s="139">
        <v>2.0275656264658601E-33</v>
      </c>
      <c r="E1867" s="139">
        <v>2.2189171324635801E-30</v>
      </c>
      <c r="F1867" s="2" t="s">
        <v>66</v>
      </c>
      <c r="G1867" s="138" t="s">
        <v>165</v>
      </c>
    </row>
    <row r="1868" spans="1:7" ht="15" x14ac:dyDescent="0.25">
      <c r="A1868" s="141" t="s">
        <v>3665</v>
      </c>
      <c r="B1868" s="140" t="s">
        <v>3669</v>
      </c>
      <c r="C1868" s="2">
        <v>0.89528546060247205</v>
      </c>
      <c r="D1868" s="139">
        <v>6.6951110801770496E-33</v>
      </c>
      <c r="E1868" s="139">
        <v>7.0338837008340093E-30</v>
      </c>
      <c r="F1868" s="2" t="s">
        <v>66</v>
      </c>
      <c r="G1868" s="138" t="s">
        <v>165</v>
      </c>
    </row>
    <row r="1869" spans="1:7" ht="15" x14ac:dyDescent="0.25">
      <c r="A1869" s="141" t="s">
        <v>3665</v>
      </c>
      <c r="B1869" s="140" t="s">
        <v>3668</v>
      </c>
      <c r="C1869" s="2">
        <v>0.88995629897061201</v>
      </c>
      <c r="D1869" s="139">
        <v>5.7467252714330804E-31</v>
      </c>
      <c r="E1869" s="139">
        <v>5.8052976636226896E-28</v>
      </c>
      <c r="F1869" s="2" t="s">
        <v>67</v>
      </c>
      <c r="G1869" s="138" t="s">
        <v>165</v>
      </c>
    </row>
    <row r="1870" spans="1:7" ht="15" x14ac:dyDescent="0.25">
      <c r="A1870" s="141" t="s">
        <v>3665</v>
      </c>
      <c r="B1870" s="140" t="s">
        <v>3667</v>
      </c>
      <c r="C1870" s="2">
        <v>-0.36258660508083101</v>
      </c>
      <c r="D1870" s="139">
        <v>1.07326455049384E-12</v>
      </c>
      <c r="E1870" s="139">
        <v>3.03110681921728E-10</v>
      </c>
      <c r="F1870" s="2" t="s">
        <v>63</v>
      </c>
      <c r="G1870" s="138" t="s">
        <v>165</v>
      </c>
    </row>
    <row r="1871" spans="1:7" ht="15" x14ac:dyDescent="0.25">
      <c r="A1871" s="141" t="s">
        <v>3665</v>
      </c>
      <c r="B1871" s="140" t="s">
        <v>3666</v>
      </c>
      <c r="C1871" s="2">
        <v>0.958620689655172</v>
      </c>
      <c r="D1871" s="139">
        <v>6.0056238159102498E-12</v>
      </c>
      <c r="E1871" s="139">
        <v>1.4605343474526101E-9</v>
      </c>
      <c r="F1871" s="2" t="s">
        <v>65</v>
      </c>
      <c r="G1871" s="138" t="s">
        <v>165</v>
      </c>
    </row>
    <row r="1872" spans="1:7" ht="15" x14ac:dyDescent="0.25">
      <c r="A1872" s="141" t="s">
        <v>3665</v>
      </c>
      <c r="B1872" s="140" t="s">
        <v>3664</v>
      </c>
      <c r="C1872" s="2">
        <v>-0.40923825698871602</v>
      </c>
      <c r="D1872" s="139">
        <v>1.12461820882477E-7</v>
      </c>
      <c r="E1872" s="139">
        <v>1.3802849184477799E-5</v>
      </c>
      <c r="F1872" s="2" t="s">
        <v>63</v>
      </c>
      <c r="G1872" s="138" t="s">
        <v>165</v>
      </c>
    </row>
    <row r="1873" spans="1:7" ht="15" x14ac:dyDescent="0.25">
      <c r="A1873" s="141" t="s">
        <v>3662</v>
      </c>
      <c r="B1873" s="140" t="s">
        <v>3663</v>
      </c>
      <c r="C1873" s="2">
        <v>-8.4287244925755303E-2</v>
      </c>
      <c r="D1873" s="139">
        <v>1.02475960856624E-4</v>
      </c>
      <c r="E1873" s="139">
        <v>4.2645639926597598E-3</v>
      </c>
      <c r="F1873" s="2" t="s">
        <v>15</v>
      </c>
      <c r="G1873" s="138" t="s">
        <v>163</v>
      </c>
    </row>
    <row r="1874" spans="1:7" ht="15" x14ac:dyDescent="0.25">
      <c r="A1874" s="141" t="s">
        <v>3662</v>
      </c>
      <c r="B1874" s="140" t="s">
        <v>3661</v>
      </c>
      <c r="C1874" s="2">
        <v>6.5095729013254694E-2</v>
      </c>
      <c r="D1874" s="139">
        <v>1.7860240380115E-4</v>
      </c>
      <c r="E1874" s="139">
        <v>6.59393021424388E-3</v>
      </c>
      <c r="F1874" s="2" t="s">
        <v>67</v>
      </c>
      <c r="G1874" s="138" t="s">
        <v>163</v>
      </c>
    </row>
    <row r="1875" spans="1:7" ht="15" x14ac:dyDescent="0.25">
      <c r="A1875" s="141" t="s">
        <v>3660</v>
      </c>
      <c r="B1875" s="140" t="s">
        <v>3659</v>
      </c>
      <c r="C1875" s="2">
        <v>0.146760169800742</v>
      </c>
      <c r="D1875" s="2">
        <v>1.08372345487407E-3</v>
      </c>
      <c r="E1875" s="2">
        <v>2.9893461407938401E-2</v>
      </c>
      <c r="F1875" s="2" t="s">
        <v>15</v>
      </c>
      <c r="G1875" s="138" t="s">
        <v>165</v>
      </c>
    </row>
    <row r="1876" spans="1:7" ht="15" x14ac:dyDescent="0.25">
      <c r="A1876" s="141" t="s">
        <v>3656</v>
      </c>
      <c r="B1876" s="140" t="s">
        <v>3657</v>
      </c>
      <c r="C1876" s="2">
        <v>-0.26171428571428501</v>
      </c>
      <c r="D1876" s="139">
        <v>1.8784034398881501E-7</v>
      </c>
      <c r="E1876" s="139">
        <v>3.5507603818898599E-5</v>
      </c>
      <c r="F1876" s="2" t="s">
        <v>15</v>
      </c>
      <c r="G1876" s="138" t="s">
        <v>164</v>
      </c>
    </row>
    <row r="1877" spans="1:7" ht="15" x14ac:dyDescent="0.25">
      <c r="A1877" s="141" t="s">
        <v>3656</v>
      </c>
      <c r="B1877" s="140" t="s">
        <v>3658</v>
      </c>
      <c r="C1877" s="2">
        <v>-0.164548494983277</v>
      </c>
      <c r="D1877" s="139">
        <v>4.5779907118234603E-5</v>
      </c>
      <c r="E1877" s="2">
        <v>3.51370915430485E-3</v>
      </c>
      <c r="F1877" s="2" t="s">
        <v>15</v>
      </c>
      <c r="G1877" s="138" t="s">
        <v>164</v>
      </c>
    </row>
    <row r="1878" spans="1:7" ht="15" x14ac:dyDescent="0.25">
      <c r="A1878" s="141" t="s">
        <v>3656</v>
      </c>
      <c r="B1878" s="140" t="s">
        <v>3657</v>
      </c>
      <c r="C1878" s="2">
        <v>0.21650632911392401</v>
      </c>
      <c r="D1878" s="139">
        <v>1.1334880769776001E-6</v>
      </c>
      <c r="E1878" s="139">
        <v>8.9909648190805307E-5</v>
      </c>
      <c r="F1878" s="2" t="s">
        <v>15</v>
      </c>
      <c r="G1878" s="138" t="s">
        <v>163</v>
      </c>
    </row>
    <row r="1879" spans="1:7" ht="15" x14ac:dyDescent="0.25">
      <c r="A1879" s="141" t="s">
        <v>3656</v>
      </c>
      <c r="B1879" s="140" t="s">
        <v>3655</v>
      </c>
      <c r="C1879" s="2">
        <v>7.3076923076922998E-2</v>
      </c>
      <c r="D1879" s="2">
        <v>1.8665034225831499E-3</v>
      </c>
      <c r="E1879" s="2">
        <v>4.3732125240095003E-2</v>
      </c>
      <c r="F1879" s="2" t="s">
        <v>15</v>
      </c>
      <c r="G1879" s="138" t="s">
        <v>165</v>
      </c>
    </row>
    <row r="1880" spans="1:7" ht="15" x14ac:dyDescent="0.25">
      <c r="A1880" s="141" t="s">
        <v>3654</v>
      </c>
      <c r="B1880" s="140" t="s">
        <v>3653</v>
      </c>
      <c r="C1880" s="2">
        <v>8.7899347303332195E-2</v>
      </c>
      <c r="D1880" s="2">
        <v>1.9720478075621098E-3</v>
      </c>
      <c r="E1880" s="2">
        <v>4.1142693316154499E-2</v>
      </c>
      <c r="F1880" s="2" t="s">
        <v>15</v>
      </c>
      <c r="G1880" s="138" t="s">
        <v>163</v>
      </c>
    </row>
    <row r="1881" spans="1:7" ht="15" x14ac:dyDescent="0.25">
      <c r="A1881" s="141" t="s">
        <v>3654</v>
      </c>
      <c r="B1881" s="140" t="s">
        <v>3653</v>
      </c>
      <c r="C1881" s="2">
        <v>8.2250067006164496E-2</v>
      </c>
      <c r="D1881" s="2">
        <v>1.69463846388598E-3</v>
      </c>
      <c r="E1881" s="2">
        <v>4.1091279603477103E-2</v>
      </c>
      <c r="F1881" s="2" t="s">
        <v>15</v>
      </c>
      <c r="G1881" s="138" t="s">
        <v>165</v>
      </c>
    </row>
    <row r="1882" spans="1:7" ht="15" x14ac:dyDescent="0.25">
      <c r="A1882" s="141" t="s">
        <v>3652</v>
      </c>
      <c r="B1882" s="140" t="s">
        <v>3651</v>
      </c>
      <c r="C1882" s="2">
        <v>0.28513356562136999</v>
      </c>
      <c r="D1882" s="139">
        <v>1.87280210478634E-6</v>
      </c>
      <c r="E1882" s="139">
        <v>1.4046552405411799E-4</v>
      </c>
      <c r="F1882" s="2" t="s">
        <v>15</v>
      </c>
      <c r="G1882" s="138" t="s">
        <v>163</v>
      </c>
    </row>
    <row r="1883" spans="1:7" ht="15" x14ac:dyDescent="0.25">
      <c r="A1883" s="141" t="s">
        <v>3652</v>
      </c>
      <c r="B1883" s="140" t="s">
        <v>3651</v>
      </c>
      <c r="C1883" s="2">
        <v>0.21756978653530301</v>
      </c>
      <c r="D1883" s="139">
        <v>7.3948275095662801E-4</v>
      </c>
      <c r="E1883" s="2">
        <v>2.27963784669904E-2</v>
      </c>
      <c r="F1883" s="2" t="s">
        <v>15</v>
      </c>
      <c r="G1883" s="138" t="s">
        <v>165</v>
      </c>
    </row>
    <row r="1884" spans="1:7" ht="15" x14ac:dyDescent="0.25">
      <c r="A1884" s="141" t="s">
        <v>3650</v>
      </c>
      <c r="B1884" s="140" t="s">
        <v>3649</v>
      </c>
      <c r="C1884" s="2">
        <v>9.8859478130022896E-2</v>
      </c>
      <c r="D1884" s="139">
        <v>4.16589408261406E-4</v>
      </c>
      <c r="E1884" s="2">
        <v>1.9242095747393499E-2</v>
      </c>
      <c r="F1884" s="2" t="s">
        <v>15</v>
      </c>
      <c r="G1884" s="138" t="s">
        <v>164</v>
      </c>
    </row>
    <row r="1885" spans="1:7" ht="15" x14ac:dyDescent="0.25">
      <c r="A1885" s="141" t="s">
        <v>3650</v>
      </c>
      <c r="B1885" s="140" t="s">
        <v>3649</v>
      </c>
      <c r="C1885" s="2">
        <v>-0.117096163218972</v>
      </c>
      <c r="D1885" s="139">
        <v>1.1314832040713401E-5</v>
      </c>
      <c r="E1885" s="139">
        <v>6.7160327323744797E-4</v>
      </c>
      <c r="F1885" s="2" t="s">
        <v>15</v>
      </c>
      <c r="G1885" s="138" t="s">
        <v>163</v>
      </c>
    </row>
    <row r="1886" spans="1:7" ht="15" x14ac:dyDescent="0.25">
      <c r="A1886" s="141" t="s">
        <v>3648</v>
      </c>
      <c r="B1886" s="140" t="s">
        <v>3647</v>
      </c>
      <c r="C1886" s="2">
        <v>-2.70270270270269E-2</v>
      </c>
      <c r="D1886" s="2">
        <v>2.1714330739424801E-3</v>
      </c>
      <c r="E1886" s="2">
        <v>4.9123763727045001E-2</v>
      </c>
      <c r="F1886" s="2" t="s">
        <v>63</v>
      </c>
      <c r="G1886" s="138" t="s">
        <v>165</v>
      </c>
    </row>
    <row r="1887" spans="1:7" ht="15" x14ac:dyDescent="0.25">
      <c r="A1887" s="141" t="s">
        <v>3646</v>
      </c>
      <c r="B1887" s="140" t="s">
        <v>3645</v>
      </c>
      <c r="C1887" s="2">
        <v>9.2425582080754395E-2</v>
      </c>
      <c r="D1887" s="139">
        <v>3.8721673059788201E-4</v>
      </c>
      <c r="E1887" s="2">
        <v>1.2315656306354899E-2</v>
      </c>
      <c r="F1887" s="2" t="s">
        <v>15</v>
      </c>
      <c r="G1887" s="138" t="s">
        <v>163</v>
      </c>
    </row>
    <row r="1888" spans="1:7" ht="15" x14ac:dyDescent="0.25">
      <c r="A1888" s="141" t="s">
        <v>3644</v>
      </c>
      <c r="B1888" s="140" t="s">
        <v>3643</v>
      </c>
      <c r="C1888" s="2">
        <v>0.10294117647058799</v>
      </c>
      <c r="D1888" s="139">
        <v>4.8307822379546801E-4</v>
      </c>
      <c r="E1888" s="2">
        <v>1.4652439844809E-2</v>
      </c>
      <c r="F1888" s="2" t="s">
        <v>67</v>
      </c>
      <c r="G1888" s="138" t="s">
        <v>163</v>
      </c>
    </row>
    <row r="1889" spans="1:7" ht="15" x14ac:dyDescent="0.25">
      <c r="A1889" s="141" t="s">
        <v>3642</v>
      </c>
      <c r="B1889" s="140" t="s">
        <v>3641</v>
      </c>
      <c r="C1889" s="2">
        <v>6.8780717348112502E-2</v>
      </c>
      <c r="D1889" s="2">
        <v>2.18299817686546E-3</v>
      </c>
      <c r="E1889" s="2">
        <v>4.9237939040692298E-2</v>
      </c>
      <c r="F1889" s="2" t="s">
        <v>15</v>
      </c>
      <c r="G1889" s="138" t="s">
        <v>165</v>
      </c>
    </row>
    <row r="1890" spans="1:7" ht="15" x14ac:dyDescent="0.25">
      <c r="A1890" s="141" t="s">
        <v>3640</v>
      </c>
      <c r="B1890" s="140" t="s">
        <v>3639</v>
      </c>
      <c r="C1890" s="2">
        <v>8.3709452219371996E-2</v>
      </c>
      <c r="D1890" s="139">
        <v>7.1605531776709096E-5</v>
      </c>
      <c r="E1890" s="2">
        <v>4.99491777827934E-3</v>
      </c>
      <c r="F1890" s="2" t="s">
        <v>65</v>
      </c>
      <c r="G1890" s="138" t="s">
        <v>164</v>
      </c>
    </row>
    <row r="1891" spans="1:7" ht="15" x14ac:dyDescent="0.25">
      <c r="A1891" s="141" t="s">
        <v>3640</v>
      </c>
      <c r="B1891" s="140" t="s">
        <v>3639</v>
      </c>
      <c r="C1891" s="2">
        <v>-8.5680534534312805E-2</v>
      </c>
      <c r="D1891" s="139">
        <v>7.2847253191908197E-5</v>
      </c>
      <c r="E1891" s="2">
        <v>3.21836008879945E-3</v>
      </c>
      <c r="F1891" s="2" t="s">
        <v>65</v>
      </c>
      <c r="G1891" s="138" t="s">
        <v>163</v>
      </c>
    </row>
    <row r="1892" spans="1:7" ht="15" x14ac:dyDescent="0.25">
      <c r="A1892" s="141" t="s">
        <v>3637</v>
      </c>
      <c r="B1892" s="140" t="s">
        <v>3636</v>
      </c>
      <c r="C1892" s="2">
        <v>-6.0826784231039398E-2</v>
      </c>
      <c r="D1892" s="139">
        <v>7.0753432572648496E-5</v>
      </c>
      <c r="E1892" s="2">
        <v>4.9487461346982304E-3</v>
      </c>
      <c r="F1892" s="2" t="s">
        <v>15</v>
      </c>
      <c r="G1892" s="138" t="s">
        <v>164</v>
      </c>
    </row>
    <row r="1893" spans="1:7" ht="15" x14ac:dyDescent="0.25">
      <c r="A1893" s="141" t="s">
        <v>3637</v>
      </c>
      <c r="B1893" s="140" t="s">
        <v>3638</v>
      </c>
      <c r="C1893" s="2">
        <v>-9.4956855225311596E-2</v>
      </c>
      <c r="D1893" s="139">
        <v>3.4259491592064097E-4</v>
      </c>
      <c r="E1893" s="2">
        <v>1.6818824749696499E-2</v>
      </c>
      <c r="F1893" s="2" t="s">
        <v>63</v>
      </c>
      <c r="G1893" s="138" t="s">
        <v>164</v>
      </c>
    </row>
    <row r="1894" spans="1:7" ht="15" x14ac:dyDescent="0.25">
      <c r="A1894" s="141" t="s">
        <v>3637</v>
      </c>
      <c r="B1894" s="140" t="s">
        <v>3638</v>
      </c>
      <c r="C1894" s="2">
        <v>-0.14892488954344599</v>
      </c>
      <c r="D1894" s="139">
        <v>7.7529332894448294E-6</v>
      </c>
      <c r="E1894" s="139">
        <v>5.4446736055419303E-4</v>
      </c>
      <c r="F1894" s="2" t="s">
        <v>63</v>
      </c>
      <c r="G1894" s="138" t="s">
        <v>165</v>
      </c>
    </row>
    <row r="1895" spans="1:7" ht="15" x14ac:dyDescent="0.25">
      <c r="A1895" s="141" t="s">
        <v>3637</v>
      </c>
      <c r="B1895" s="140" t="s">
        <v>3636</v>
      </c>
      <c r="C1895" s="2">
        <v>-8.1334346394587295E-2</v>
      </c>
      <c r="D1895" s="139">
        <v>1.04730489387625E-5</v>
      </c>
      <c r="E1895" s="139">
        <v>7.0172099585866601E-4</v>
      </c>
      <c r="F1895" s="2" t="s">
        <v>15</v>
      </c>
      <c r="G1895" s="138" t="s">
        <v>165</v>
      </c>
    </row>
    <row r="1896" spans="1:7" ht="15" x14ac:dyDescent="0.25">
      <c r="A1896" s="141" t="s">
        <v>3635</v>
      </c>
      <c r="B1896" s="140" t="s">
        <v>3634</v>
      </c>
      <c r="C1896" s="2">
        <v>-0.122352557836428</v>
      </c>
      <c r="D1896" s="139">
        <v>6.0742056916164404E-4</v>
      </c>
      <c r="E1896" s="2">
        <v>2.5368339950267701E-2</v>
      </c>
      <c r="F1896" s="2" t="s">
        <v>67</v>
      </c>
      <c r="G1896" s="138" t="s">
        <v>164</v>
      </c>
    </row>
    <row r="1897" spans="1:7" ht="15" x14ac:dyDescent="0.25">
      <c r="A1897" s="141" t="s">
        <v>3635</v>
      </c>
      <c r="B1897" s="140" t="s">
        <v>3634</v>
      </c>
      <c r="C1897" s="2">
        <v>0.121430257257493</v>
      </c>
      <c r="D1897" s="139">
        <v>8.1086131791954005E-4</v>
      </c>
      <c r="E1897" s="2">
        <v>2.1182740377107601E-2</v>
      </c>
      <c r="F1897" s="2" t="s">
        <v>67</v>
      </c>
      <c r="G1897" s="138" t="s">
        <v>163</v>
      </c>
    </row>
    <row r="1898" spans="1:7" ht="15" x14ac:dyDescent="0.25">
      <c r="A1898" s="141" t="s">
        <v>3633</v>
      </c>
      <c r="B1898" s="140" t="s">
        <v>3632</v>
      </c>
      <c r="C1898" s="2">
        <v>-0.168415792103948</v>
      </c>
      <c r="D1898" s="139">
        <v>4.9211471268017202E-4</v>
      </c>
      <c r="E1898" s="2">
        <v>1.4840546911424101E-2</v>
      </c>
      <c r="F1898" s="2" t="s">
        <v>15</v>
      </c>
      <c r="G1898" s="138" t="s">
        <v>163</v>
      </c>
    </row>
    <row r="1899" spans="1:7" ht="15" x14ac:dyDescent="0.25">
      <c r="A1899" s="141" t="s">
        <v>3631</v>
      </c>
      <c r="B1899" s="140" t="s">
        <v>3630</v>
      </c>
      <c r="C1899" s="2">
        <v>-0.185964912280701</v>
      </c>
      <c r="D1899" s="139">
        <v>3.0767088124056902E-7</v>
      </c>
      <c r="E1899" s="139">
        <v>3.2983574268504297E-5</v>
      </c>
      <c r="F1899" s="2" t="s">
        <v>66</v>
      </c>
      <c r="G1899" s="138" t="s">
        <v>165</v>
      </c>
    </row>
    <row r="1900" spans="1:7" ht="15" x14ac:dyDescent="0.25">
      <c r="A1900" s="141" t="s">
        <v>3628</v>
      </c>
      <c r="B1900" s="140" t="s">
        <v>3629</v>
      </c>
      <c r="C1900" s="2">
        <v>0.376404494382022</v>
      </c>
      <c r="D1900" s="139">
        <v>1.3153945598208501E-4</v>
      </c>
      <c r="E1900" s="139">
        <v>5.2132930479621004E-3</v>
      </c>
      <c r="F1900" s="2" t="s">
        <v>15</v>
      </c>
      <c r="G1900" s="138" t="s">
        <v>163</v>
      </c>
    </row>
    <row r="1901" spans="1:7" ht="15" x14ac:dyDescent="0.25">
      <c r="A1901" s="141" t="s">
        <v>3628</v>
      </c>
      <c r="B1901" s="140" t="s">
        <v>3627</v>
      </c>
      <c r="C1901" s="2">
        <v>-0.245147033826279</v>
      </c>
      <c r="D1901" s="139">
        <v>6.2265508055192896E-6</v>
      </c>
      <c r="E1901" s="139">
        <v>4.5681663940492801E-4</v>
      </c>
      <c r="F1901" s="2" t="s">
        <v>70</v>
      </c>
      <c r="G1901" s="138" t="s">
        <v>165</v>
      </c>
    </row>
    <row r="1902" spans="1:7" ht="15" x14ac:dyDescent="0.25">
      <c r="A1902" s="141" t="s">
        <v>3625</v>
      </c>
      <c r="B1902" s="140" t="s">
        <v>3624</v>
      </c>
      <c r="C1902" s="2">
        <v>0.39358503174072801</v>
      </c>
      <c r="D1902" s="139">
        <v>6.6153133017531799E-6</v>
      </c>
      <c r="E1902" s="139">
        <v>7.2320939831225204E-4</v>
      </c>
      <c r="F1902" s="2" t="s">
        <v>15</v>
      </c>
      <c r="G1902" s="138" t="s">
        <v>164</v>
      </c>
    </row>
    <row r="1903" spans="1:7" ht="15" x14ac:dyDescent="0.25">
      <c r="A1903" s="141" t="s">
        <v>3625</v>
      </c>
      <c r="B1903" s="140" t="s">
        <v>3626</v>
      </c>
      <c r="C1903" s="2">
        <v>7.6693093519504596E-2</v>
      </c>
      <c r="D1903" s="139">
        <v>3.5732078230881202E-4</v>
      </c>
      <c r="E1903" s="2">
        <v>1.7216906360912901E-2</v>
      </c>
      <c r="F1903" s="2" t="s">
        <v>15</v>
      </c>
      <c r="G1903" s="138" t="s">
        <v>164</v>
      </c>
    </row>
    <row r="1904" spans="1:7" ht="15" x14ac:dyDescent="0.25">
      <c r="A1904" s="141" t="s">
        <v>3625</v>
      </c>
      <c r="B1904" s="140" t="s">
        <v>3626</v>
      </c>
      <c r="C1904" s="2">
        <v>-0.105037419580725</v>
      </c>
      <c r="D1904" s="139">
        <v>8.4316891522597195E-6</v>
      </c>
      <c r="E1904" s="139">
        <v>5.2112023043385399E-4</v>
      </c>
      <c r="F1904" s="2" t="s">
        <v>15</v>
      </c>
      <c r="G1904" s="138" t="s">
        <v>163</v>
      </c>
    </row>
    <row r="1905" spans="1:7" ht="15" x14ac:dyDescent="0.25">
      <c r="A1905" s="141" t="s">
        <v>3625</v>
      </c>
      <c r="B1905" s="140" t="s">
        <v>3624</v>
      </c>
      <c r="C1905" s="2">
        <v>0.293933463796477</v>
      </c>
      <c r="D1905" s="2">
        <v>1.36515193511398E-3</v>
      </c>
      <c r="E1905" s="2">
        <v>3.52910586375677E-2</v>
      </c>
      <c r="F1905" s="2" t="s">
        <v>15</v>
      </c>
      <c r="G1905" s="138" t="s">
        <v>165</v>
      </c>
    </row>
    <row r="1906" spans="1:7" ht="15" x14ac:dyDescent="0.25">
      <c r="A1906" s="141" t="s">
        <v>3623</v>
      </c>
      <c r="B1906" s="140" t="s">
        <v>3622</v>
      </c>
      <c r="C1906" s="2">
        <v>0.25321625484990801</v>
      </c>
      <c r="D1906" s="139">
        <v>4.4107458298828598E-5</v>
      </c>
      <c r="E1906" s="2">
        <v>3.4155713020155398E-3</v>
      </c>
      <c r="F1906" s="2" t="s">
        <v>63</v>
      </c>
      <c r="G1906" s="138" t="s">
        <v>164</v>
      </c>
    </row>
    <row r="1907" spans="1:7" ht="15" x14ac:dyDescent="0.25">
      <c r="A1907" s="141" t="s">
        <v>3621</v>
      </c>
      <c r="B1907" s="140" t="s">
        <v>3620</v>
      </c>
      <c r="C1907" s="2">
        <v>-0.31090909090909002</v>
      </c>
      <c r="D1907" s="139">
        <v>9.4701900373791396E-4</v>
      </c>
      <c r="E1907" s="2">
        <v>3.5050480025969798E-2</v>
      </c>
      <c r="F1907" s="2" t="s">
        <v>15</v>
      </c>
      <c r="G1907" s="138" t="s">
        <v>164</v>
      </c>
    </row>
    <row r="1908" spans="1:7" ht="15" x14ac:dyDescent="0.25">
      <c r="A1908" s="141" t="s">
        <v>3619</v>
      </c>
      <c r="B1908" s="140" t="s">
        <v>3618</v>
      </c>
      <c r="C1908" s="2">
        <v>0.18876644152150701</v>
      </c>
      <c r="D1908" s="139">
        <v>1.78238470244596E-4</v>
      </c>
      <c r="E1908" s="2">
        <v>1.01036748524927E-2</v>
      </c>
      <c r="F1908" s="2" t="s">
        <v>63</v>
      </c>
      <c r="G1908" s="138" t="s">
        <v>164</v>
      </c>
    </row>
    <row r="1909" spans="1:7" ht="15" x14ac:dyDescent="0.25">
      <c r="A1909" s="141" t="s">
        <v>3619</v>
      </c>
      <c r="B1909" s="140" t="s">
        <v>3618</v>
      </c>
      <c r="C1909" s="2">
        <v>0.31674876847290601</v>
      </c>
      <c r="D1909" s="139">
        <v>3.4073234468158801E-8</v>
      </c>
      <c r="E1909" s="139">
        <v>4.6611119963864097E-6</v>
      </c>
      <c r="F1909" s="2" t="s">
        <v>63</v>
      </c>
      <c r="G1909" s="138" t="s">
        <v>165</v>
      </c>
    </row>
    <row r="1910" spans="1:7" ht="15" x14ac:dyDescent="0.25">
      <c r="A1910" s="141" t="s">
        <v>3614</v>
      </c>
      <c r="B1910" s="140" t="s">
        <v>3617</v>
      </c>
      <c r="C1910" s="2">
        <v>-0.28295150252900902</v>
      </c>
      <c r="D1910" s="139">
        <v>6.3929038269186206E-8</v>
      </c>
      <c r="E1910" s="139">
        <v>1.3414271344564099E-5</v>
      </c>
      <c r="F1910" s="2" t="s">
        <v>67</v>
      </c>
      <c r="G1910" s="138" t="s">
        <v>164</v>
      </c>
    </row>
    <row r="1911" spans="1:7" ht="15" x14ac:dyDescent="0.25">
      <c r="A1911" s="141" t="s">
        <v>3614</v>
      </c>
      <c r="B1911" s="140" t="s">
        <v>3616</v>
      </c>
      <c r="C1911" s="2">
        <v>-5.9396664792954898E-2</v>
      </c>
      <c r="D1911" s="139">
        <v>5.3470904362098103E-4</v>
      </c>
      <c r="E1911" s="2">
        <v>2.3030583909713701E-2</v>
      </c>
      <c r="F1911" s="2" t="s">
        <v>66</v>
      </c>
      <c r="G1911" s="138" t="s">
        <v>164</v>
      </c>
    </row>
    <row r="1912" spans="1:7" ht="15" x14ac:dyDescent="0.25">
      <c r="A1912" s="141" t="s">
        <v>3614</v>
      </c>
      <c r="B1912" s="140" t="s">
        <v>3613</v>
      </c>
      <c r="C1912" s="2">
        <v>0.60102420856610805</v>
      </c>
      <c r="D1912" s="2">
        <v>1.4941049791778E-3</v>
      </c>
      <c r="E1912" s="2">
        <v>3.3802672372479102E-2</v>
      </c>
      <c r="F1912" s="2" t="s">
        <v>67</v>
      </c>
      <c r="G1912" s="138" t="s">
        <v>163</v>
      </c>
    </row>
    <row r="1913" spans="1:7" ht="15" x14ac:dyDescent="0.25">
      <c r="A1913" s="141" t="s">
        <v>3614</v>
      </c>
      <c r="B1913" s="140" t="s">
        <v>3615</v>
      </c>
      <c r="C1913" s="2">
        <v>8.0576799909581096E-2</v>
      </c>
      <c r="D1913" s="139">
        <v>8.6293642467220397E-6</v>
      </c>
      <c r="E1913" s="139">
        <v>5.9960384111151896E-4</v>
      </c>
      <c r="F1913" s="2" t="s">
        <v>67</v>
      </c>
      <c r="G1913" s="138" t="s">
        <v>165</v>
      </c>
    </row>
    <row r="1914" spans="1:7" ht="15" x14ac:dyDescent="0.25">
      <c r="A1914" s="141" t="s">
        <v>3614</v>
      </c>
      <c r="B1914" s="140" t="s">
        <v>3613</v>
      </c>
      <c r="C1914" s="2">
        <v>0.97718631178707205</v>
      </c>
      <c r="D1914" s="139">
        <v>5.1086257392084396E-4</v>
      </c>
      <c r="E1914" s="2">
        <v>1.73132974245561E-2</v>
      </c>
      <c r="F1914" s="2" t="s">
        <v>67</v>
      </c>
      <c r="G1914" s="138" t="s">
        <v>165</v>
      </c>
    </row>
    <row r="1915" spans="1:7" ht="15" x14ac:dyDescent="0.25">
      <c r="A1915" s="141" t="s">
        <v>3612</v>
      </c>
      <c r="B1915" s="140" t="s">
        <v>3611</v>
      </c>
      <c r="C1915" s="2">
        <v>0.71212121212121204</v>
      </c>
      <c r="D1915" s="139">
        <v>1.3689354695109999E-5</v>
      </c>
      <c r="E1915" s="139">
        <v>7.8754406263560801E-4</v>
      </c>
      <c r="F1915" s="2" t="s">
        <v>72</v>
      </c>
      <c r="G1915" s="138" t="s">
        <v>163</v>
      </c>
    </row>
    <row r="1916" spans="1:7" ht="15" x14ac:dyDescent="0.25">
      <c r="A1916" s="141" t="s">
        <v>3612</v>
      </c>
      <c r="B1916" s="140" t="s">
        <v>3611</v>
      </c>
      <c r="C1916" s="2">
        <v>0.59230769230769198</v>
      </c>
      <c r="D1916" s="139">
        <v>6.01036708231886E-4</v>
      </c>
      <c r="E1916" s="2">
        <v>1.94411688937321E-2</v>
      </c>
      <c r="F1916" s="2" t="s">
        <v>72</v>
      </c>
      <c r="G1916" s="138" t="s">
        <v>165</v>
      </c>
    </row>
    <row r="1917" spans="1:7" ht="15" x14ac:dyDescent="0.25">
      <c r="A1917" s="141" t="s">
        <v>3610</v>
      </c>
      <c r="B1917" s="140" t="s">
        <v>3609</v>
      </c>
      <c r="C1917" s="2">
        <v>-7.2344322344322295E-2</v>
      </c>
      <c r="D1917" s="139">
        <v>6.2164380216087994E-5</v>
      </c>
      <c r="E1917" s="2">
        <v>4.4192759804436901E-3</v>
      </c>
      <c r="F1917" s="2" t="s">
        <v>67</v>
      </c>
      <c r="G1917" s="138" t="s">
        <v>164</v>
      </c>
    </row>
    <row r="1918" spans="1:7" ht="15" x14ac:dyDescent="0.25">
      <c r="A1918" s="141" t="s">
        <v>3608</v>
      </c>
      <c r="B1918" s="140" t="s">
        <v>3607</v>
      </c>
      <c r="C1918" s="2">
        <v>0.107611128877518</v>
      </c>
      <c r="D1918" s="139">
        <v>6.4294524829748101E-4</v>
      </c>
      <c r="E1918" s="2">
        <v>2.6553638754685902E-2</v>
      </c>
      <c r="F1918" s="2" t="s">
        <v>70</v>
      </c>
      <c r="G1918" s="138" t="s">
        <v>164</v>
      </c>
    </row>
    <row r="1919" spans="1:7" ht="15" x14ac:dyDescent="0.25">
      <c r="A1919" s="141" t="s">
        <v>3605</v>
      </c>
      <c r="B1919" s="140" t="s">
        <v>3606</v>
      </c>
      <c r="C1919" s="2">
        <v>0.296682098765432</v>
      </c>
      <c r="D1919" s="139">
        <v>3.5552583833905002E-4</v>
      </c>
      <c r="E1919" s="2">
        <v>1.7187845916508501E-2</v>
      </c>
      <c r="F1919" s="2" t="s">
        <v>67</v>
      </c>
      <c r="G1919" s="138" t="s">
        <v>164</v>
      </c>
    </row>
    <row r="1920" spans="1:7" ht="15" x14ac:dyDescent="0.25">
      <c r="A1920" s="141" t="s">
        <v>3605</v>
      </c>
      <c r="B1920" s="140" t="s">
        <v>3606</v>
      </c>
      <c r="C1920" s="2">
        <v>-0.36458333333333298</v>
      </c>
      <c r="D1920" s="139">
        <v>3.9864935497097099E-7</v>
      </c>
      <c r="E1920" s="139">
        <v>3.5859262940619002E-5</v>
      </c>
      <c r="F1920" s="2" t="s">
        <v>67</v>
      </c>
      <c r="G1920" s="138" t="s">
        <v>163</v>
      </c>
    </row>
    <row r="1921" spans="1:7" ht="15" x14ac:dyDescent="0.25">
      <c r="A1921" s="141" t="s">
        <v>3605</v>
      </c>
      <c r="B1921" s="140" t="s">
        <v>3604</v>
      </c>
      <c r="C1921" s="2">
        <v>0.27311827956989199</v>
      </c>
      <c r="D1921" s="139">
        <v>5.8403962337709101E-4</v>
      </c>
      <c r="E1921" s="2">
        <v>1.9058669920634999E-2</v>
      </c>
      <c r="F1921" s="2" t="s">
        <v>67</v>
      </c>
      <c r="G1921" s="138" t="s">
        <v>165</v>
      </c>
    </row>
    <row r="1922" spans="1:7" ht="15" x14ac:dyDescent="0.25">
      <c r="A1922" s="141" t="s">
        <v>3603</v>
      </c>
      <c r="B1922" s="140" t="s">
        <v>3602</v>
      </c>
      <c r="C1922" s="2">
        <v>0.21911421911421899</v>
      </c>
      <c r="D1922" s="2">
        <v>1.10653950592773E-3</v>
      </c>
      <c r="E1922" s="2">
        <v>2.6844094631292201E-2</v>
      </c>
      <c r="F1922" s="2" t="s">
        <v>15</v>
      </c>
      <c r="G1922" s="138" t="s">
        <v>163</v>
      </c>
    </row>
    <row r="1923" spans="1:7" ht="15" x14ac:dyDescent="0.25">
      <c r="A1923" s="141" t="s">
        <v>3601</v>
      </c>
      <c r="B1923" s="140" t="s">
        <v>3600</v>
      </c>
      <c r="C1923" s="2">
        <v>-4.6062100548538001E-2</v>
      </c>
      <c r="D1923" s="139">
        <v>5.3292246062983204E-4</v>
      </c>
      <c r="E1923" s="2">
        <v>1.7826500864692001E-2</v>
      </c>
      <c r="F1923" s="2" t="s">
        <v>15</v>
      </c>
      <c r="G1923" s="138" t="s">
        <v>165</v>
      </c>
    </row>
    <row r="1924" spans="1:7" ht="15" x14ac:dyDescent="0.25">
      <c r="A1924" s="141" t="s">
        <v>3598</v>
      </c>
      <c r="B1924" s="140" t="s">
        <v>3599</v>
      </c>
      <c r="C1924" s="2">
        <v>0.145812807881773</v>
      </c>
      <c r="D1924" s="139">
        <v>4.7619074654182102E-7</v>
      </c>
      <c r="E1924" s="139">
        <v>8.0980438132494505E-5</v>
      </c>
      <c r="F1924" s="2" t="s">
        <v>15</v>
      </c>
      <c r="G1924" s="138" t="s">
        <v>164</v>
      </c>
    </row>
    <row r="1925" spans="1:7" ht="15" x14ac:dyDescent="0.25">
      <c r="A1925" s="141" t="s">
        <v>3598</v>
      </c>
      <c r="B1925" s="140" t="s">
        <v>3599</v>
      </c>
      <c r="C1925" s="2">
        <v>0.16220930232558101</v>
      </c>
      <c r="D1925" s="139">
        <v>8.7508975551420905E-8</v>
      </c>
      <c r="E1925" s="139">
        <v>1.10501117445099E-5</v>
      </c>
      <c r="F1925" s="2" t="s">
        <v>15</v>
      </c>
      <c r="G1925" s="138" t="s">
        <v>165</v>
      </c>
    </row>
    <row r="1926" spans="1:7" ht="15" x14ac:dyDescent="0.25">
      <c r="A1926" s="141" t="s">
        <v>3598</v>
      </c>
      <c r="B1926" s="140" t="s">
        <v>3597</v>
      </c>
      <c r="C1926" s="2">
        <v>4.5592977873922601E-2</v>
      </c>
      <c r="D1926" s="2">
        <v>1.43555024591011E-3</v>
      </c>
      <c r="E1926" s="2">
        <v>3.6606531270707898E-2</v>
      </c>
      <c r="F1926" s="2" t="s">
        <v>15</v>
      </c>
      <c r="G1926" s="138" t="s">
        <v>165</v>
      </c>
    </row>
    <row r="1927" spans="1:7" ht="15" x14ac:dyDescent="0.25">
      <c r="A1927" s="141" t="s">
        <v>3596</v>
      </c>
      <c r="B1927" s="140" t="s">
        <v>3595</v>
      </c>
      <c r="C1927" s="2">
        <v>6.1039886039885999E-2</v>
      </c>
      <c r="D1927" s="139">
        <v>4.2167534216190899E-4</v>
      </c>
      <c r="E1927" s="2">
        <v>1.5027547980844699E-2</v>
      </c>
      <c r="F1927" s="2" t="s">
        <v>15</v>
      </c>
      <c r="G1927" s="138" t="s">
        <v>165</v>
      </c>
    </row>
    <row r="1928" spans="1:7" ht="15" x14ac:dyDescent="0.25">
      <c r="A1928" s="141" t="s">
        <v>3594</v>
      </c>
      <c r="B1928" s="140" t="s">
        <v>3593</v>
      </c>
      <c r="C1928" s="2">
        <v>-3.3223430166934E-2</v>
      </c>
      <c r="D1928" s="139">
        <v>6.8944117636015505E-4</v>
      </c>
      <c r="E1928" s="2">
        <v>2.1634614691875099E-2</v>
      </c>
      <c r="F1928" s="2" t="s">
        <v>65</v>
      </c>
      <c r="G1928" s="138" t="s">
        <v>165</v>
      </c>
    </row>
    <row r="1929" spans="1:7" ht="15" x14ac:dyDescent="0.25">
      <c r="A1929" s="141" t="s">
        <v>3591</v>
      </c>
      <c r="B1929" s="140" t="s">
        <v>3592</v>
      </c>
      <c r="C1929" s="2">
        <v>0.122175866067739</v>
      </c>
      <c r="D1929" s="2">
        <v>1.0971499862565601E-3</v>
      </c>
      <c r="E1929" s="2">
        <v>2.6731247741939999E-2</v>
      </c>
      <c r="F1929" s="2" t="s">
        <v>63</v>
      </c>
      <c r="G1929" s="138" t="s">
        <v>163</v>
      </c>
    </row>
    <row r="1930" spans="1:7" ht="15" x14ac:dyDescent="0.25">
      <c r="A1930" s="141" t="s">
        <v>3591</v>
      </c>
      <c r="B1930" s="140" t="s">
        <v>3590</v>
      </c>
      <c r="C1930" s="2">
        <v>-0.3</v>
      </c>
      <c r="D1930" s="2">
        <v>1.5699574245962699E-3</v>
      </c>
      <c r="E1930" s="2">
        <v>3.9122326145181303E-2</v>
      </c>
      <c r="F1930" s="2" t="s">
        <v>65</v>
      </c>
      <c r="G1930" s="138" t="s">
        <v>165</v>
      </c>
    </row>
    <row r="1931" spans="1:7" ht="15" x14ac:dyDescent="0.25">
      <c r="A1931" s="141" t="s">
        <v>3588</v>
      </c>
      <c r="B1931" s="140" t="s">
        <v>3589</v>
      </c>
      <c r="C1931" s="2">
        <v>-0.49001175088131599</v>
      </c>
      <c r="D1931" s="139">
        <v>1.7959513234589399E-5</v>
      </c>
      <c r="E1931" s="139">
        <v>9.8555182060505904E-4</v>
      </c>
      <c r="F1931" s="2" t="s">
        <v>67</v>
      </c>
      <c r="G1931" s="138" t="s">
        <v>163</v>
      </c>
    </row>
    <row r="1932" spans="1:7" ht="15" x14ac:dyDescent="0.25">
      <c r="A1932" s="141" t="s">
        <v>3588</v>
      </c>
      <c r="B1932" s="140" t="s">
        <v>3587</v>
      </c>
      <c r="C1932" s="2">
        <v>-0.42553191489361603</v>
      </c>
      <c r="D1932" s="139">
        <v>1.06380962668354E-4</v>
      </c>
      <c r="E1932" s="2">
        <v>4.4130397445433199E-3</v>
      </c>
      <c r="F1932" s="2" t="s">
        <v>70</v>
      </c>
      <c r="G1932" s="138" t="s">
        <v>163</v>
      </c>
    </row>
    <row r="1933" spans="1:7" ht="15" x14ac:dyDescent="0.25">
      <c r="A1933" s="141" t="s">
        <v>3586</v>
      </c>
      <c r="B1933" s="140" t="s">
        <v>3585</v>
      </c>
      <c r="C1933" s="2">
        <v>-0.46153846153846101</v>
      </c>
      <c r="D1933" s="139">
        <v>1.1132010849070801E-4</v>
      </c>
      <c r="E1933" s="2">
        <v>7.0642267665364999E-3</v>
      </c>
      <c r="F1933" s="2" t="s">
        <v>67</v>
      </c>
      <c r="G1933" s="138" t="s">
        <v>164</v>
      </c>
    </row>
    <row r="1934" spans="1:7" ht="15" x14ac:dyDescent="0.25">
      <c r="A1934" s="141" t="s">
        <v>3583</v>
      </c>
      <c r="B1934" s="140" t="s">
        <v>3584</v>
      </c>
      <c r="C1934" s="2">
        <v>-0.53397212543553996</v>
      </c>
      <c r="D1934" s="139">
        <v>1.38987575267165E-5</v>
      </c>
      <c r="E1934" s="139">
        <v>7.9637359788274403E-4</v>
      </c>
      <c r="F1934" s="2" t="s">
        <v>67</v>
      </c>
      <c r="G1934" s="138" t="s">
        <v>163</v>
      </c>
    </row>
    <row r="1935" spans="1:7" ht="15" x14ac:dyDescent="0.25">
      <c r="A1935" s="141" t="s">
        <v>3583</v>
      </c>
      <c r="B1935" s="140" t="s">
        <v>3582</v>
      </c>
      <c r="C1935" s="2">
        <v>-0.26215544777002198</v>
      </c>
      <c r="D1935" s="139">
        <v>5.1169221628574897E-4</v>
      </c>
      <c r="E1935" s="2">
        <v>1.5220517560790601E-2</v>
      </c>
      <c r="F1935" s="2" t="s">
        <v>15</v>
      </c>
      <c r="G1935" s="138" t="s">
        <v>163</v>
      </c>
    </row>
    <row r="1936" spans="1:7" ht="15" x14ac:dyDescent="0.25">
      <c r="A1936" s="141" t="s">
        <v>3581</v>
      </c>
      <c r="B1936" s="140" t="s">
        <v>3580</v>
      </c>
      <c r="C1936" s="2">
        <v>0.26995857653925798</v>
      </c>
      <c r="D1936" s="139">
        <v>1.4074680084293599E-4</v>
      </c>
      <c r="E1936" s="139">
        <v>5.4824230042629296E-3</v>
      </c>
      <c r="F1936" s="2" t="s">
        <v>15</v>
      </c>
      <c r="G1936" s="138" t="s">
        <v>163</v>
      </c>
    </row>
    <row r="1937" spans="1:7" ht="15" x14ac:dyDescent="0.25">
      <c r="A1937" s="141" t="s">
        <v>3579</v>
      </c>
      <c r="B1937" s="140" t="s">
        <v>3578</v>
      </c>
      <c r="C1937" s="2">
        <v>0.223725112870994</v>
      </c>
      <c r="D1937" s="139">
        <v>1.0440320769204801E-5</v>
      </c>
      <c r="E1937" s="139">
        <v>6.2536804680710903E-4</v>
      </c>
      <c r="F1937" s="2" t="s">
        <v>15</v>
      </c>
      <c r="G1937" s="138" t="s">
        <v>163</v>
      </c>
    </row>
    <row r="1938" spans="1:7" ht="15" x14ac:dyDescent="0.25">
      <c r="A1938" s="141" t="s">
        <v>3579</v>
      </c>
      <c r="B1938" s="140" t="s">
        <v>3578</v>
      </c>
      <c r="C1938" s="2">
        <v>0.240932796017541</v>
      </c>
      <c r="D1938" s="139">
        <v>4.8179810264199495E-7</v>
      </c>
      <c r="E1938" s="139">
        <v>4.7933436234439403E-5</v>
      </c>
      <c r="F1938" s="2" t="s">
        <v>15</v>
      </c>
      <c r="G1938" s="138" t="s">
        <v>165</v>
      </c>
    </row>
    <row r="1939" spans="1:7" ht="15" x14ac:dyDescent="0.25">
      <c r="A1939" s="141" t="s">
        <v>3577</v>
      </c>
      <c r="B1939" s="140" t="s">
        <v>3576</v>
      </c>
      <c r="C1939" s="2">
        <v>3.1674208144796302E-2</v>
      </c>
      <c r="D1939" s="2">
        <v>2.0781743659720299E-3</v>
      </c>
      <c r="E1939" s="2">
        <v>4.2531893826179702E-2</v>
      </c>
      <c r="F1939" s="2" t="s">
        <v>67</v>
      </c>
      <c r="G1939" s="138" t="s">
        <v>163</v>
      </c>
    </row>
    <row r="1940" spans="1:7" ht="15" x14ac:dyDescent="0.25">
      <c r="A1940" s="141" t="s">
        <v>3575</v>
      </c>
      <c r="B1940" s="140" t="s">
        <v>3574</v>
      </c>
      <c r="C1940" s="2">
        <v>-5.7416267942583699E-2</v>
      </c>
      <c r="D1940" s="139">
        <v>4.68927996920374E-4</v>
      </c>
      <c r="E1940" s="2">
        <v>2.08564744476431E-2</v>
      </c>
      <c r="F1940" s="2" t="s">
        <v>67</v>
      </c>
      <c r="G1940" s="138" t="s">
        <v>164</v>
      </c>
    </row>
    <row r="1941" spans="1:7" ht="15" x14ac:dyDescent="0.25">
      <c r="A1941" s="141" t="s">
        <v>3573</v>
      </c>
      <c r="B1941" s="140" t="s">
        <v>3572</v>
      </c>
      <c r="C1941" s="2">
        <v>0.49206349206349198</v>
      </c>
      <c r="D1941" s="139">
        <v>2.8087080733583199E-4</v>
      </c>
      <c r="E1941" s="139">
        <v>9.3865180713564606E-3</v>
      </c>
      <c r="F1941" s="2" t="s">
        <v>64</v>
      </c>
      <c r="G1941" s="138" t="s">
        <v>163</v>
      </c>
    </row>
    <row r="1942" spans="1:7" ht="15" x14ac:dyDescent="0.25">
      <c r="A1942" s="141" t="s">
        <v>3573</v>
      </c>
      <c r="B1942" s="140" t="s">
        <v>3572</v>
      </c>
      <c r="C1942" s="2">
        <v>0.47777777777777702</v>
      </c>
      <c r="D1942" s="139">
        <v>6.36006936020374E-4</v>
      </c>
      <c r="E1942" s="2">
        <v>2.0307771273858698E-2</v>
      </c>
      <c r="F1942" s="2" t="s">
        <v>64</v>
      </c>
      <c r="G1942" s="138" t="s">
        <v>165</v>
      </c>
    </row>
    <row r="1943" spans="1:7" ht="15" x14ac:dyDescent="0.25">
      <c r="A1943" s="141" t="s">
        <v>3571</v>
      </c>
      <c r="B1943" s="140" t="s">
        <v>3570</v>
      </c>
      <c r="C1943" s="2">
        <v>0.23000441891294701</v>
      </c>
      <c r="D1943" s="2">
        <v>2.11366613158037E-3</v>
      </c>
      <c r="E1943" s="2">
        <v>4.2955997407024799E-2</v>
      </c>
      <c r="F1943" s="2" t="s">
        <v>64</v>
      </c>
      <c r="G1943" s="138" t="s">
        <v>163</v>
      </c>
    </row>
    <row r="1944" spans="1:7" ht="15" x14ac:dyDescent="0.25">
      <c r="A1944" s="141" t="s">
        <v>3569</v>
      </c>
      <c r="B1944" s="140" t="s">
        <v>3568</v>
      </c>
      <c r="C1944" s="2">
        <v>-0.15993561603745901</v>
      </c>
      <c r="D1944" s="2">
        <v>1.52554015932018E-3</v>
      </c>
      <c r="E1944" s="2">
        <v>3.4365352160383097E-2</v>
      </c>
      <c r="F1944" s="2" t="s">
        <v>67</v>
      </c>
      <c r="G1944" s="138" t="s">
        <v>163</v>
      </c>
    </row>
    <row r="1945" spans="1:7" ht="15" x14ac:dyDescent="0.25">
      <c r="A1945" s="141" t="s">
        <v>3567</v>
      </c>
      <c r="B1945" s="140" t="s">
        <v>3566</v>
      </c>
      <c r="C1945" s="2">
        <v>0.12448917485435999</v>
      </c>
      <c r="D1945" s="139">
        <v>5.7681797709945601E-4</v>
      </c>
      <c r="E1945" s="2">
        <v>1.6646954099840499E-2</v>
      </c>
      <c r="F1945" s="2" t="s">
        <v>15</v>
      </c>
      <c r="G1945" s="138" t="s">
        <v>163</v>
      </c>
    </row>
    <row r="1946" spans="1:7" ht="15" x14ac:dyDescent="0.25">
      <c r="A1946" s="141" t="s">
        <v>3565</v>
      </c>
      <c r="B1946" s="140" t="s">
        <v>3564</v>
      </c>
      <c r="C1946" s="2">
        <v>1.9267822736030699E-2</v>
      </c>
      <c r="D1946" s="2">
        <v>1.45440132203335E-3</v>
      </c>
      <c r="E1946" s="2">
        <v>3.3104703483082698E-2</v>
      </c>
      <c r="F1946" s="2" t="s">
        <v>15</v>
      </c>
      <c r="G1946" s="138" t="s">
        <v>163</v>
      </c>
    </row>
    <row r="1947" spans="1:7" ht="15" x14ac:dyDescent="0.25">
      <c r="A1947" s="141" t="s">
        <v>3563</v>
      </c>
      <c r="B1947" s="140" t="s">
        <v>3562</v>
      </c>
      <c r="C1947" s="2">
        <v>8.4106369820655502E-2</v>
      </c>
      <c r="D1947" s="2">
        <v>1.04034084268515E-3</v>
      </c>
      <c r="E1947" s="2">
        <v>2.56180262447099E-2</v>
      </c>
      <c r="F1947" s="2" t="s">
        <v>67</v>
      </c>
      <c r="G1947" s="138" t="s">
        <v>163</v>
      </c>
    </row>
    <row r="1948" spans="1:7" ht="15" x14ac:dyDescent="0.25">
      <c r="A1948" s="141" t="s">
        <v>3561</v>
      </c>
      <c r="B1948" s="140" t="s">
        <v>3560</v>
      </c>
      <c r="C1948" s="2">
        <v>-0.25589225589225501</v>
      </c>
      <c r="D1948" s="139">
        <v>3.2973964941054401E-4</v>
      </c>
      <c r="E1948" s="2">
        <v>1.63108287794923E-2</v>
      </c>
      <c r="F1948" s="2" t="s">
        <v>15</v>
      </c>
      <c r="G1948" s="138" t="s">
        <v>164</v>
      </c>
    </row>
    <row r="1949" spans="1:7" ht="15" x14ac:dyDescent="0.25">
      <c r="A1949" s="141" t="s">
        <v>3558</v>
      </c>
      <c r="B1949" s="140" t="s">
        <v>3559</v>
      </c>
      <c r="C1949" s="2">
        <v>0.20419847328244201</v>
      </c>
      <c r="D1949" s="139">
        <v>6.0573892416158303E-5</v>
      </c>
      <c r="E1949" s="2">
        <v>4.35379035021001E-3</v>
      </c>
      <c r="F1949" s="2" t="s">
        <v>67</v>
      </c>
      <c r="G1949" s="138" t="s">
        <v>164</v>
      </c>
    </row>
    <row r="1950" spans="1:7" ht="15" x14ac:dyDescent="0.25">
      <c r="A1950" s="141" t="s">
        <v>3558</v>
      </c>
      <c r="B1950" s="140" t="s">
        <v>3557</v>
      </c>
      <c r="C1950" s="2">
        <v>0.148570906766505</v>
      </c>
      <c r="D1950" s="139">
        <v>1.4908006602514E-5</v>
      </c>
      <c r="E1950" s="139">
        <v>8.3920856091915599E-4</v>
      </c>
      <c r="F1950" s="2" t="s">
        <v>67</v>
      </c>
      <c r="G1950" s="138" t="s">
        <v>163</v>
      </c>
    </row>
    <row r="1951" spans="1:7" ht="15" x14ac:dyDescent="0.25">
      <c r="A1951" s="141" t="s">
        <v>3556</v>
      </c>
      <c r="B1951" s="140" t="s">
        <v>3555</v>
      </c>
      <c r="C1951" s="2">
        <v>-0.15458254865034499</v>
      </c>
      <c r="D1951" s="2">
        <v>1.24779925858336E-3</v>
      </c>
      <c r="E1951" s="2">
        <v>2.9612324018747201E-2</v>
      </c>
      <c r="F1951" s="2" t="s">
        <v>67</v>
      </c>
      <c r="G1951" s="138" t="s">
        <v>163</v>
      </c>
    </row>
    <row r="1952" spans="1:7" ht="15" x14ac:dyDescent="0.25">
      <c r="A1952" s="141" t="s">
        <v>3554</v>
      </c>
      <c r="B1952" s="140" t="s">
        <v>3553</v>
      </c>
      <c r="C1952" s="2">
        <v>-6.4873706634205594E-2</v>
      </c>
      <c r="D1952" s="139">
        <v>2.6013694420017599E-5</v>
      </c>
      <c r="E1952" s="139">
        <v>1.3510604467031301E-3</v>
      </c>
      <c r="F1952" s="2" t="s">
        <v>15</v>
      </c>
      <c r="G1952" s="138" t="s">
        <v>163</v>
      </c>
    </row>
    <row r="1953" spans="1:7" ht="15" x14ac:dyDescent="0.25">
      <c r="A1953" s="141" t="s">
        <v>3554</v>
      </c>
      <c r="B1953" s="140" t="s">
        <v>3553</v>
      </c>
      <c r="C1953" s="2">
        <v>-8.30188679245282E-2</v>
      </c>
      <c r="D1953" s="139">
        <v>9.2523152819531704E-12</v>
      </c>
      <c r="E1953" s="139">
        <v>2.1505492113318499E-9</v>
      </c>
      <c r="F1953" s="2" t="s">
        <v>15</v>
      </c>
      <c r="G1953" s="138" t="s">
        <v>165</v>
      </c>
    </row>
    <row r="1954" spans="1:7" ht="15" x14ac:dyDescent="0.25">
      <c r="A1954" s="141" t="s">
        <v>3552</v>
      </c>
      <c r="B1954" s="140" t="s">
        <v>3551</v>
      </c>
      <c r="C1954" s="2">
        <v>-3.2258064516128997E-2</v>
      </c>
      <c r="D1954" s="139">
        <v>2.4152537386648099E-4</v>
      </c>
      <c r="E1954" s="2">
        <v>9.8965116140454397E-3</v>
      </c>
      <c r="F1954" s="2" t="s">
        <v>15</v>
      </c>
      <c r="G1954" s="138" t="s">
        <v>165</v>
      </c>
    </row>
    <row r="1955" spans="1:7" ht="15" x14ac:dyDescent="0.25">
      <c r="A1955" s="141" t="s">
        <v>3550</v>
      </c>
      <c r="B1955" s="140" t="s">
        <v>3549</v>
      </c>
      <c r="C1955" s="2">
        <v>0.11363636363636299</v>
      </c>
      <c r="D1955" s="139">
        <v>1.2868771682792801E-4</v>
      </c>
      <c r="E1955" s="2">
        <v>7.9344210998717208E-3</v>
      </c>
      <c r="F1955" s="2" t="s">
        <v>15</v>
      </c>
      <c r="G1955" s="138" t="s">
        <v>164</v>
      </c>
    </row>
    <row r="1956" spans="1:7" ht="15" x14ac:dyDescent="0.25">
      <c r="A1956" s="141" t="s">
        <v>3550</v>
      </c>
      <c r="B1956" s="140" t="s">
        <v>3549</v>
      </c>
      <c r="C1956" s="2">
        <v>-0.25531914893617003</v>
      </c>
      <c r="D1956" s="139">
        <v>4.5922829996219201E-10</v>
      </c>
      <c r="E1956" s="139">
        <v>7.4663105464660406E-8</v>
      </c>
      <c r="F1956" s="2" t="s">
        <v>15</v>
      </c>
      <c r="G1956" s="138" t="s">
        <v>163</v>
      </c>
    </row>
    <row r="1957" spans="1:7" ht="15" x14ac:dyDescent="0.25">
      <c r="A1957" s="141" t="s">
        <v>3548</v>
      </c>
      <c r="B1957" s="140" t="s">
        <v>3547</v>
      </c>
      <c r="C1957" s="2">
        <v>-0.14821428571428499</v>
      </c>
      <c r="D1957" s="2">
        <v>1.3927797349721899E-3</v>
      </c>
      <c r="E1957" s="2">
        <v>3.2008254910124698E-2</v>
      </c>
      <c r="F1957" s="2" t="s">
        <v>67</v>
      </c>
      <c r="G1957" s="138" t="s">
        <v>163</v>
      </c>
    </row>
    <row r="1958" spans="1:7" ht="15" x14ac:dyDescent="0.25">
      <c r="A1958" s="141" t="s">
        <v>3542</v>
      </c>
      <c r="B1958" s="140" t="s">
        <v>3545</v>
      </c>
      <c r="C1958" s="2">
        <v>-5.6332149809652399E-2</v>
      </c>
      <c r="D1958" s="139">
        <v>7.4127792290386906E-5</v>
      </c>
      <c r="E1958" s="2">
        <v>5.1432827402761996E-3</v>
      </c>
      <c r="F1958" s="2" t="s">
        <v>15</v>
      </c>
      <c r="G1958" s="138" t="s">
        <v>164</v>
      </c>
    </row>
    <row r="1959" spans="1:7" ht="15" x14ac:dyDescent="0.25">
      <c r="A1959" s="141" t="s">
        <v>3542</v>
      </c>
      <c r="B1959" s="140" t="s">
        <v>3546</v>
      </c>
      <c r="C1959" s="2">
        <v>0.51612903225806395</v>
      </c>
      <c r="D1959" s="139">
        <v>3.2767139287314398E-4</v>
      </c>
      <c r="E1959" s="2">
        <v>1.6239394230793E-2</v>
      </c>
      <c r="F1959" s="2" t="s">
        <v>65</v>
      </c>
      <c r="G1959" s="138" t="s">
        <v>164</v>
      </c>
    </row>
    <row r="1960" spans="1:7" ht="15" x14ac:dyDescent="0.25">
      <c r="A1960" s="141" t="s">
        <v>3542</v>
      </c>
      <c r="B1960" s="140" t="s">
        <v>3543</v>
      </c>
      <c r="C1960" s="2">
        <v>0.15426222522996699</v>
      </c>
      <c r="D1960" s="139">
        <v>5.6528413947934098E-11</v>
      </c>
      <c r="E1960" s="139">
        <v>1.04142215694141E-8</v>
      </c>
      <c r="F1960" s="2" t="s">
        <v>15</v>
      </c>
      <c r="G1960" s="138" t="s">
        <v>163</v>
      </c>
    </row>
    <row r="1961" spans="1:7" ht="15" x14ac:dyDescent="0.25">
      <c r="A1961" s="141" t="s">
        <v>3542</v>
      </c>
      <c r="B1961" s="140" t="s">
        <v>3545</v>
      </c>
      <c r="C1961" s="2">
        <v>8.9593428875829106E-2</v>
      </c>
      <c r="D1961" s="139">
        <v>4.3588529291751902E-8</v>
      </c>
      <c r="E1961" s="139">
        <v>4.98241634384672E-6</v>
      </c>
      <c r="F1961" s="2" t="s">
        <v>15</v>
      </c>
      <c r="G1961" s="138" t="s">
        <v>163</v>
      </c>
    </row>
    <row r="1962" spans="1:7" ht="15" x14ac:dyDescent="0.25">
      <c r="A1962" s="141" t="s">
        <v>3542</v>
      </c>
      <c r="B1962" s="140" t="s">
        <v>3544</v>
      </c>
      <c r="C1962" s="2">
        <v>8.67301687023041E-2</v>
      </c>
      <c r="D1962" s="2">
        <v>1.37329790957854E-3</v>
      </c>
      <c r="E1962" s="2">
        <v>3.1881337060486299E-2</v>
      </c>
      <c r="F1962" s="2" t="s">
        <v>15</v>
      </c>
      <c r="G1962" s="138" t="s">
        <v>163</v>
      </c>
    </row>
    <row r="1963" spans="1:7" ht="15" x14ac:dyDescent="0.25">
      <c r="A1963" s="141" t="s">
        <v>3542</v>
      </c>
      <c r="B1963" s="140" t="s">
        <v>3543</v>
      </c>
      <c r="C1963" s="2">
        <v>0.16403943161537601</v>
      </c>
      <c r="D1963" s="139">
        <v>3.6212894249289498E-13</v>
      </c>
      <c r="E1963" s="139">
        <v>1.08083144029271E-10</v>
      </c>
      <c r="F1963" s="2" t="s">
        <v>15</v>
      </c>
      <c r="G1963" s="138" t="s">
        <v>165</v>
      </c>
    </row>
    <row r="1964" spans="1:7" ht="15" x14ac:dyDescent="0.25">
      <c r="A1964" s="141" t="s">
        <v>3542</v>
      </c>
      <c r="B1964" s="140" t="s">
        <v>3541</v>
      </c>
      <c r="C1964" s="2">
        <v>6.1166143048482599E-2</v>
      </c>
      <c r="D1964" s="139">
        <v>9.9478975159611395E-4</v>
      </c>
      <c r="E1964" s="2">
        <v>2.8040796146252201E-2</v>
      </c>
      <c r="F1964" s="2" t="s">
        <v>15</v>
      </c>
      <c r="G1964" s="138" t="s">
        <v>165</v>
      </c>
    </row>
    <row r="1965" spans="1:7" ht="15" x14ac:dyDescent="0.25">
      <c r="A1965" s="141" t="s">
        <v>3540</v>
      </c>
      <c r="B1965" s="140" t="s">
        <v>3539</v>
      </c>
      <c r="C1965" s="2">
        <v>0.209163898117386</v>
      </c>
      <c r="D1965" s="139">
        <v>6.45637248754378E-4</v>
      </c>
      <c r="E1965" s="2">
        <v>1.7998083730984601E-2</v>
      </c>
      <c r="F1965" s="2" t="s">
        <v>15</v>
      </c>
      <c r="G1965" s="138" t="s">
        <v>163</v>
      </c>
    </row>
    <row r="1966" spans="1:7" ht="15" x14ac:dyDescent="0.25">
      <c r="A1966" s="141" t="s">
        <v>3540</v>
      </c>
      <c r="B1966" s="140" t="s">
        <v>3539</v>
      </c>
      <c r="C1966" s="2">
        <v>0.31222943722943702</v>
      </c>
      <c r="D1966" s="139">
        <v>6.8953091631948101E-6</v>
      </c>
      <c r="E1966" s="139">
        <v>5.0167671792607097E-4</v>
      </c>
      <c r="F1966" s="2" t="s">
        <v>15</v>
      </c>
      <c r="G1966" s="138" t="s">
        <v>165</v>
      </c>
    </row>
    <row r="1967" spans="1:7" ht="15" x14ac:dyDescent="0.25">
      <c r="A1967" s="141" t="s">
        <v>3538</v>
      </c>
      <c r="B1967" s="140" t="s">
        <v>3537</v>
      </c>
      <c r="C1967" s="2">
        <v>-5.4818709064364701E-2</v>
      </c>
      <c r="D1967" s="2">
        <v>1.14167482865685E-3</v>
      </c>
      <c r="E1967" s="2">
        <v>3.0786539399047502E-2</v>
      </c>
      <c r="F1967" s="2" t="s">
        <v>15</v>
      </c>
      <c r="G1967" s="138" t="s">
        <v>165</v>
      </c>
    </row>
    <row r="1968" spans="1:7" ht="15" x14ac:dyDescent="0.25">
      <c r="A1968" s="141" t="s">
        <v>3534</v>
      </c>
      <c r="B1968" s="140" t="s">
        <v>3536</v>
      </c>
      <c r="C1968" s="2">
        <v>-0.24146576663452199</v>
      </c>
      <c r="D1968" s="139">
        <v>2.7366516876841399E-4</v>
      </c>
      <c r="E1968" s="139">
        <v>9.1956069679178104E-3</v>
      </c>
      <c r="F1968" s="2" t="s">
        <v>67</v>
      </c>
      <c r="G1968" s="138" t="s">
        <v>163</v>
      </c>
    </row>
    <row r="1969" spans="1:7" ht="15" x14ac:dyDescent="0.25">
      <c r="A1969" s="141" t="s">
        <v>3534</v>
      </c>
      <c r="B1969" s="140" t="s">
        <v>3535</v>
      </c>
      <c r="C1969" s="2">
        <v>0.178431372549019</v>
      </c>
      <c r="D1969" s="2">
        <v>1.0265974870374999E-3</v>
      </c>
      <c r="E1969" s="2">
        <v>2.5375085760806101E-2</v>
      </c>
      <c r="F1969" s="2" t="s">
        <v>65</v>
      </c>
      <c r="G1969" s="138" t="s">
        <v>163</v>
      </c>
    </row>
    <row r="1970" spans="1:7" ht="15" x14ac:dyDescent="0.25">
      <c r="A1970" s="141" t="s">
        <v>3534</v>
      </c>
      <c r="B1970" s="140" t="s">
        <v>3533</v>
      </c>
      <c r="C1970" s="2">
        <v>-0.30462056303549501</v>
      </c>
      <c r="D1970" s="139">
        <v>1.30839791032585E-5</v>
      </c>
      <c r="E1970" s="139">
        <v>8.4852027443725099E-4</v>
      </c>
      <c r="F1970" s="2" t="s">
        <v>15</v>
      </c>
      <c r="G1970" s="138" t="s">
        <v>165</v>
      </c>
    </row>
    <row r="1971" spans="1:7" ht="15" x14ac:dyDescent="0.25">
      <c r="A1971" s="141" t="s">
        <v>3532</v>
      </c>
      <c r="B1971" s="140" t="s">
        <v>3531</v>
      </c>
      <c r="C1971" s="2">
        <v>-0.45517241379310303</v>
      </c>
      <c r="D1971" s="139">
        <v>5.4353232525322203E-4</v>
      </c>
      <c r="E1971" s="2">
        <v>2.3298463872757101E-2</v>
      </c>
      <c r="F1971" s="2" t="s">
        <v>63</v>
      </c>
      <c r="G1971" s="138" t="s">
        <v>164</v>
      </c>
    </row>
    <row r="1972" spans="1:7" ht="15" x14ac:dyDescent="0.25">
      <c r="A1972" s="141" t="s">
        <v>3532</v>
      </c>
      <c r="B1972" s="140" t="s">
        <v>3531</v>
      </c>
      <c r="C1972" s="2">
        <v>-0.57183908045977005</v>
      </c>
      <c r="D1972" s="139">
        <v>2.1260973863112401E-4</v>
      </c>
      <c r="E1972" s="2">
        <v>8.8778931401374793E-3</v>
      </c>
      <c r="F1972" s="2" t="s">
        <v>63</v>
      </c>
      <c r="G1972" s="138" t="s">
        <v>165</v>
      </c>
    </row>
    <row r="1973" spans="1:7" ht="15" x14ac:dyDescent="0.25">
      <c r="A1973" s="141" t="s">
        <v>3530</v>
      </c>
      <c r="B1973" s="140" t="s">
        <v>3529</v>
      </c>
      <c r="C1973" s="2">
        <v>0.11511800627166099</v>
      </c>
      <c r="D1973" s="139">
        <v>1.7197142564686302E-5</v>
      </c>
      <c r="E1973" s="139">
        <v>9.5169641389688999E-4</v>
      </c>
      <c r="F1973" s="2" t="s">
        <v>15</v>
      </c>
      <c r="G1973" s="138" t="s">
        <v>163</v>
      </c>
    </row>
    <row r="1974" spans="1:7" ht="15" x14ac:dyDescent="0.25">
      <c r="A1974" s="141" t="s">
        <v>3530</v>
      </c>
      <c r="B1974" s="140" t="s">
        <v>3529</v>
      </c>
      <c r="C1974" s="2">
        <v>0.10042802790107699</v>
      </c>
      <c r="D1974" s="139">
        <v>2.8810725237965099E-4</v>
      </c>
      <c r="E1974" s="2">
        <v>1.13450329591477E-2</v>
      </c>
      <c r="F1974" s="2" t="s">
        <v>15</v>
      </c>
      <c r="G1974" s="138" t="s">
        <v>165</v>
      </c>
    </row>
    <row r="1975" spans="1:7" ht="15" x14ac:dyDescent="0.25">
      <c r="A1975" s="141" t="s">
        <v>3526</v>
      </c>
      <c r="B1975" s="140" t="s">
        <v>3525</v>
      </c>
      <c r="C1975" s="2">
        <v>-3.9533357202530102E-2</v>
      </c>
      <c r="D1975" s="2">
        <v>1.5968208045198001E-3</v>
      </c>
      <c r="E1975" s="2">
        <v>4.9863995603300799E-2</v>
      </c>
      <c r="F1975" s="2" t="s">
        <v>67</v>
      </c>
      <c r="G1975" s="138" t="s">
        <v>164</v>
      </c>
    </row>
    <row r="1976" spans="1:7" ht="15" x14ac:dyDescent="0.25">
      <c r="A1976" s="141" t="s">
        <v>3526</v>
      </c>
      <c r="B1976" s="140" t="s">
        <v>3527</v>
      </c>
      <c r="C1976" s="2">
        <v>-6.1066084443188298E-2</v>
      </c>
      <c r="D1976" s="139">
        <v>2.4524357074446397E-4</v>
      </c>
      <c r="E1976" s="2">
        <v>8.4913964388982806E-3</v>
      </c>
      <c r="F1976" s="2" t="s">
        <v>67</v>
      </c>
      <c r="G1976" s="138" t="s">
        <v>163</v>
      </c>
    </row>
    <row r="1977" spans="1:7" ht="15" x14ac:dyDescent="0.25">
      <c r="A1977" s="141" t="s">
        <v>3526</v>
      </c>
      <c r="B1977" s="140" t="s">
        <v>3528</v>
      </c>
      <c r="C1977" s="2">
        <v>-6.6964285714285997E-3</v>
      </c>
      <c r="D1977" s="2">
        <v>1.0305086881773301E-3</v>
      </c>
      <c r="E1977" s="2">
        <v>2.5447731529933799E-2</v>
      </c>
      <c r="F1977" s="2" t="s">
        <v>72</v>
      </c>
      <c r="G1977" s="138" t="s">
        <v>163</v>
      </c>
    </row>
    <row r="1978" spans="1:7" ht="15" x14ac:dyDescent="0.25">
      <c r="A1978" s="141" t="s">
        <v>3526</v>
      </c>
      <c r="B1978" s="140" t="s">
        <v>3528</v>
      </c>
      <c r="C1978" s="2">
        <v>-6.6964285714285997E-3</v>
      </c>
      <c r="D1978" s="139">
        <v>5.3255405148186602E-6</v>
      </c>
      <c r="E1978" s="139">
        <v>3.9964377606203498E-4</v>
      </c>
      <c r="F1978" s="2" t="s">
        <v>72</v>
      </c>
      <c r="G1978" s="138" t="s">
        <v>165</v>
      </c>
    </row>
    <row r="1979" spans="1:7" ht="15" x14ac:dyDescent="0.25">
      <c r="A1979" s="141" t="s">
        <v>3526</v>
      </c>
      <c r="B1979" s="140" t="s">
        <v>3527</v>
      </c>
      <c r="C1979" s="2">
        <v>-5.8428343714929699E-2</v>
      </c>
      <c r="D1979" s="139">
        <v>6.9168703413945501E-4</v>
      </c>
      <c r="E1979" s="2">
        <v>2.16353249767707E-2</v>
      </c>
      <c r="F1979" s="2" t="s">
        <v>67</v>
      </c>
      <c r="G1979" s="138" t="s">
        <v>165</v>
      </c>
    </row>
    <row r="1980" spans="1:7" ht="15" x14ac:dyDescent="0.25">
      <c r="A1980" s="141" t="s">
        <v>3526</v>
      </c>
      <c r="B1980" s="140" t="s">
        <v>3525</v>
      </c>
      <c r="C1980" s="2">
        <v>-3.4032714209279197E-2</v>
      </c>
      <c r="D1980" s="2">
        <v>2.1982445012774399E-3</v>
      </c>
      <c r="E1980" s="2">
        <v>4.9360290691920203E-2</v>
      </c>
      <c r="F1980" s="2" t="s">
        <v>67</v>
      </c>
      <c r="G1980" s="138" t="s">
        <v>165</v>
      </c>
    </row>
    <row r="1981" spans="1:7" ht="15" x14ac:dyDescent="0.25">
      <c r="A1981" s="141" t="s">
        <v>3524</v>
      </c>
      <c r="B1981" s="140" t="s">
        <v>3523</v>
      </c>
      <c r="C1981" s="2">
        <v>-0.118066192560175</v>
      </c>
      <c r="D1981" s="139">
        <v>8.4201644485171898E-5</v>
      </c>
      <c r="E1981" s="2">
        <v>5.7202156340984004E-3</v>
      </c>
      <c r="F1981" s="2" t="s">
        <v>15</v>
      </c>
      <c r="G1981" s="138" t="s">
        <v>164</v>
      </c>
    </row>
    <row r="1982" spans="1:7" ht="15" x14ac:dyDescent="0.25">
      <c r="A1982" s="141" t="s">
        <v>3522</v>
      </c>
      <c r="B1982" s="140" t="s">
        <v>3521</v>
      </c>
      <c r="C1982" s="2">
        <v>-7.3668457928032102E-2</v>
      </c>
      <c r="D1982" s="2">
        <v>1.02655512270757E-3</v>
      </c>
      <c r="E1982" s="2">
        <v>2.5375085760806101E-2</v>
      </c>
      <c r="F1982" s="2" t="s">
        <v>15</v>
      </c>
      <c r="G1982" s="138" t="s">
        <v>163</v>
      </c>
    </row>
    <row r="1983" spans="1:7" ht="15" x14ac:dyDescent="0.25">
      <c r="A1983" s="141" t="s">
        <v>3520</v>
      </c>
      <c r="B1983" s="140" t="s">
        <v>3519</v>
      </c>
      <c r="C1983" s="2">
        <v>-0.78947368421052599</v>
      </c>
      <c r="D1983" s="139">
        <v>1.3250855852928099E-6</v>
      </c>
      <c r="E1983" s="139">
        <v>1.03848623594684E-4</v>
      </c>
      <c r="F1983" s="2" t="s">
        <v>64</v>
      </c>
      <c r="G1983" s="138" t="s">
        <v>163</v>
      </c>
    </row>
    <row r="1984" spans="1:7" ht="15" x14ac:dyDescent="0.25">
      <c r="A1984" s="141" t="s">
        <v>3518</v>
      </c>
      <c r="B1984" s="140" t="s">
        <v>3517</v>
      </c>
      <c r="C1984" s="2">
        <v>0.107620746782209</v>
      </c>
      <c r="D1984" s="139">
        <v>8.38658350165193E-4</v>
      </c>
      <c r="E1984" s="2">
        <v>2.4718121463905899E-2</v>
      </c>
      <c r="F1984" s="2" t="s">
        <v>15</v>
      </c>
      <c r="G1984" s="138" t="s">
        <v>165</v>
      </c>
    </row>
    <row r="1985" spans="1:7" ht="15" x14ac:dyDescent="0.25">
      <c r="A1985" s="141" t="s">
        <v>3515</v>
      </c>
      <c r="B1985" s="140" t="s">
        <v>3516</v>
      </c>
      <c r="C1985" s="2">
        <v>-6.8167265921292394E-2</v>
      </c>
      <c r="D1985" s="2">
        <v>1.06288892785354E-3</v>
      </c>
      <c r="E1985" s="2">
        <v>3.7451359537663799E-2</v>
      </c>
      <c r="F1985" s="2" t="s">
        <v>63</v>
      </c>
      <c r="G1985" s="138" t="s">
        <v>164</v>
      </c>
    </row>
    <row r="1986" spans="1:7" ht="15" x14ac:dyDescent="0.25">
      <c r="A1986" s="141" t="s">
        <v>3515</v>
      </c>
      <c r="B1986" s="140" t="s">
        <v>3516</v>
      </c>
      <c r="C1986" s="2">
        <v>-6.6113301514837103E-2</v>
      </c>
      <c r="D1986" s="139">
        <v>7.8890246552466197E-4</v>
      </c>
      <c r="E1986" s="2">
        <v>2.3649147678555402E-2</v>
      </c>
      <c r="F1986" s="2" t="s">
        <v>63</v>
      </c>
      <c r="G1986" s="138" t="s">
        <v>165</v>
      </c>
    </row>
    <row r="1987" spans="1:7" ht="15" x14ac:dyDescent="0.25">
      <c r="A1987" s="141" t="s">
        <v>3515</v>
      </c>
      <c r="B1987" s="140" t="s">
        <v>3514</v>
      </c>
      <c r="C1987" s="2">
        <v>7.9599584542100907E-2</v>
      </c>
      <c r="D1987" s="2">
        <v>1.5780588390209699E-3</v>
      </c>
      <c r="E1987" s="2">
        <v>3.9249730498944799E-2</v>
      </c>
      <c r="F1987" s="2" t="s">
        <v>66</v>
      </c>
      <c r="G1987" s="138" t="s">
        <v>165</v>
      </c>
    </row>
    <row r="1988" spans="1:7" ht="15" x14ac:dyDescent="0.25">
      <c r="A1988" s="141" t="s">
        <v>3512</v>
      </c>
      <c r="B1988" s="140" t="s">
        <v>3513</v>
      </c>
      <c r="C1988" s="2">
        <v>-0.41944444444444401</v>
      </c>
      <c r="D1988" s="139">
        <v>3.1520707246730502E-4</v>
      </c>
      <c r="E1988" s="2">
        <v>1.56814011826516E-2</v>
      </c>
      <c r="F1988" s="2" t="s">
        <v>67</v>
      </c>
      <c r="G1988" s="138" t="s">
        <v>164</v>
      </c>
    </row>
    <row r="1989" spans="1:7" ht="15" x14ac:dyDescent="0.25">
      <c r="A1989" s="141" t="s">
        <v>3512</v>
      </c>
      <c r="B1989" s="140" t="s">
        <v>3513</v>
      </c>
      <c r="C1989" s="2">
        <v>0.44444444444444398</v>
      </c>
      <c r="D1989" s="139">
        <v>1.5711602313590701E-4</v>
      </c>
      <c r="E1989" s="139">
        <v>5.9517641412525401E-3</v>
      </c>
      <c r="F1989" s="2" t="s">
        <v>67</v>
      </c>
      <c r="G1989" s="138" t="s">
        <v>163</v>
      </c>
    </row>
    <row r="1990" spans="1:7" ht="15" x14ac:dyDescent="0.25">
      <c r="A1990" s="141" t="s">
        <v>3512</v>
      </c>
      <c r="B1990" s="140" t="s">
        <v>3511</v>
      </c>
      <c r="C1990" s="2">
        <v>-8.19362858337183E-2</v>
      </c>
      <c r="D1990" s="2">
        <v>2.41020843061907E-3</v>
      </c>
      <c r="E1990" s="2">
        <v>4.6698457350025702E-2</v>
      </c>
      <c r="F1990" s="2" t="s">
        <v>15</v>
      </c>
      <c r="G1990" s="138" t="s">
        <v>163</v>
      </c>
    </row>
    <row r="1991" spans="1:7" ht="15" x14ac:dyDescent="0.25">
      <c r="A1991" s="141" t="s">
        <v>3510</v>
      </c>
      <c r="B1991" s="140" t="s">
        <v>3509</v>
      </c>
      <c r="C1991" s="2">
        <v>-5.82976985120289E-2</v>
      </c>
      <c r="D1991" s="139">
        <v>2.79758821697851E-4</v>
      </c>
      <c r="E1991" s="2">
        <v>1.10660624275513E-2</v>
      </c>
      <c r="F1991" s="2" t="s">
        <v>15</v>
      </c>
      <c r="G1991" s="138" t="s">
        <v>165</v>
      </c>
    </row>
    <row r="1992" spans="1:7" ht="15" x14ac:dyDescent="0.25">
      <c r="A1992" s="141" t="s">
        <v>3506</v>
      </c>
      <c r="B1992" s="140" t="s">
        <v>3508</v>
      </c>
      <c r="C1992" s="2">
        <v>0.32430044182621498</v>
      </c>
      <c r="D1992" s="139">
        <v>3.85039070143104E-4</v>
      </c>
      <c r="E1992" s="2">
        <v>1.82827757104835E-2</v>
      </c>
      <c r="F1992" s="2" t="s">
        <v>63</v>
      </c>
      <c r="G1992" s="138" t="s">
        <v>164</v>
      </c>
    </row>
    <row r="1993" spans="1:7" ht="15" x14ac:dyDescent="0.25">
      <c r="A1993" s="141" t="s">
        <v>3506</v>
      </c>
      <c r="B1993" s="140" t="s">
        <v>3508</v>
      </c>
      <c r="C1993" s="2">
        <v>-0.38144329896907198</v>
      </c>
      <c r="D1993" s="139">
        <v>1.41846971074374E-14</v>
      </c>
      <c r="E1993" s="139">
        <v>4.31742594749164E-12</v>
      </c>
      <c r="F1993" s="2" t="s">
        <v>63</v>
      </c>
      <c r="G1993" s="138" t="s">
        <v>163</v>
      </c>
    </row>
    <row r="1994" spans="1:7" ht="15" x14ac:dyDescent="0.25">
      <c r="A1994" s="141" t="s">
        <v>3506</v>
      </c>
      <c r="B1994" s="140" t="s">
        <v>3507</v>
      </c>
      <c r="C1994" s="2">
        <v>0.38144329896907198</v>
      </c>
      <c r="D1994" s="139">
        <v>1.9199702694901599E-5</v>
      </c>
      <c r="E1994" s="2">
        <v>1.03622972730256E-3</v>
      </c>
      <c r="F1994" s="2" t="s">
        <v>65</v>
      </c>
      <c r="G1994" s="138" t="s">
        <v>163</v>
      </c>
    </row>
    <row r="1995" spans="1:7" ht="15" x14ac:dyDescent="0.25">
      <c r="A1995" s="141" t="s">
        <v>3506</v>
      </c>
      <c r="B1995" s="140" t="s">
        <v>3505</v>
      </c>
      <c r="C1995" s="2">
        <v>-0.25341162848399601</v>
      </c>
      <c r="D1995" s="139">
        <v>9.5878644589578903E-5</v>
      </c>
      <c r="E1995" s="2">
        <v>4.0414161043104899E-3</v>
      </c>
      <c r="F1995" s="2" t="s">
        <v>72</v>
      </c>
      <c r="G1995" s="138" t="s">
        <v>163</v>
      </c>
    </row>
    <row r="1996" spans="1:7" ht="15" x14ac:dyDescent="0.25">
      <c r="A1996" s="141" t="s">
        <v>3506</v>
      </c>
      <c r="B1996" s="140" t="s">
        <v>3505</v>
      </c>
      <c r="C1996" s="2">
        <v>-0.49062988027069199</v>
      </c>
      <c r="D1996" s="139">
        <v>6.70547133063674E-9</v>
      </c>
      <c r="E1996" s="139">
        <v>1.0180300838102499E-6</v>
      </c>
      <c r="F1996" s="2" t="s">
        <v>72</v>
      </c>
      <c r="G1996" s="138" t="s">
        <v>165</v>
      </c>
    </row>
    <row r="1997" spans="1:7" ht="15" x14ac:dyDescent="0.25">
      <c r="A1997" s="141" t="s">
        <v>3504</v>
      </c>
      <c r="B1997" s="140" t="s">
        <v>3503</v>
      </c>
      <c r="C1997" s="2">
        <v>5.4815910585141299E-2</v>
      </c>
      <c r="D1997" s="2">
        <v>2.0111966471766701E-3</v>
      </c>
      <c r="E1997" s="2">
        <v>4.1644571182789802E-2</v>
      </c>
      <c r="F1997" s="2" t="s">
        <v>63</v>
      </c>
      <c r="G1997" s="138" t="s">
        <v>163</v>
      </c>
    </row>
    <row r="1998" spans="1:7" ht="15" x14ac:dyDescent="0.25">
      <c r="A1998" s="141" t="s">
        <v>3502</v>
      </c>
      <c r="B1998" s="140" t="s">
        <v>3501</v>
      </c>
      <c r="C1998" s="2">
        <v>-0.119012799147479</v>
      </c>
      <c r="D1998" s="139">
        <v>5.1139945608323102E-5</v>
      </c>
      <c r="E1998" s="2">
        <v>2.3989950111889999E-3</v>
      </c>
      <c r="F1998" s="2" t="s">
        <v>67</v>
      </c>
      <c r="G1998" s="138" t="s">
        <v>163</v>
      </c>
    </row>
    <row r="1999" spans="1:7" ht="15" x14ac:dyDescent="0.25">
      <c r="A1999" s="141" t="s">
        <v>3500</v>
      </c>
      <c r="B1999" s="140" t="s">
        <v>3499</v>
      </c>
      <c r="C1999" s="2">
        <v>4.8269225681860199E-2</v>
      </c>
      <c r="D1999" s="139">
        <v>8.46761331246902E-4</v>
      </c>
      <c r="E1999" s="2">
        <v>3.26398267817972E-2</v>
      </c>
      <c r="F1999" s="2" t="s">
        <v>15</v>
      </c>
      <c r="G1999" s="138" t="s">
        <v>164</v>
      </c>
    </row>
    <row r="2000" spans="1:7" ht="15" x14ac:dyDescent="0.25">
      <c r="A2000" s="141" t="s">
        <v>3498</v>
      </c>
      <c r="B2000" s="140" t="s">
        <v>3497</v>
      </c>
      <c r="C2000" s="2">
        <v>8.1688596491228005E-2</v>
      </c>
      <c r="D2000" s="2">
        <v>1.18802860675698E-3</v>
      </c>
      <c r="E2000" s="2">
        <v>4.0865509840508303E-2</v>
      </c>
      <c r="F2000" s="2" t="s">
        <v>15</v>
      </c>
      <c r="G2000" s="138" t="s">
        <v>164</v>
      </c>
    </row>
    <row r="2001" spans="1:7" ht="15" x14ac:dyDescent="0.25">
      <c r="A2001" s="141" t="s">
        <v>3496</v>
      </c>
      <c r="B2001" s="140" t="s">
        <v>3495</v>
      </c>
      <c r="C2001" s="2">
        <v>-0.55555555555555503</v>
      </c>
      <c r="D2001" s="2">
        <v>1.96349406395853E-3</v>
      </c>
      <c r="E2001" s="2">
        <v>4.5597852864607297E-2</v>
      </c>
      <c r="F2001" s="2" t="s">
        <v>65</v>
      </c>
      <c r="G2001" s="138" t="s">
        <v>165</v>
      </c>
    </row>
    <row r="2002" spans="1:7" ht="15" x14ac:dyDescent="0.25">
      <c r="A2002" s="141" t="s">
        <v>3494</v>
      </c>
      <c r="B2002" s="140" t="s">
        <v>3493</v>
      </c>
      <c r="C2002" s="2">
        <v>0.116690016037518</v>
      </c>
      <c r="D2002" s="139">
        <v>1.14868432521212E-4</v>
      </c>
      <c r="E2002" s="2">
        <v>4.6981188901175997E-3</v>
      </c>
      <c r="F2002" s="2" t="s">
        <v>15</v>
      </c>
      <c r="G2002" s="138" t="s">
        <v>163</v>
      </c>
    </row>
    <row r="2003" spans="1:7" ht="15" x14ac:dyDescent="0.25">
      <c r="A2003" s="141" t="s">
        <v>3494</v>
      </c>
      <c r="B2003" s="140" t="s">
        <v>3493</v>
      </c>
      <c r="C2003" s="2">
        <v>0.10895508895273701</v>
      </c>
      <c r="D2003" s="139">
        <v>2.7383041332741599E-4</v>
      </c>
      <c r="E2003" s="2">
        <v>1.0897205766734201E-2</v>
      </c>
      <c r="F2003" s="2" t="s">
        <v>15</v>
      </c>
      <c r="G2003" s="138" t="s">
        <v>165</v>
      </c>
    </row>
    <row r="2004" spans="1:7" ht="15" x14ac:dyDescent="0.25">
      <c r="A2004" s="141" t="s">
        <v>3491</v>
      </c>
      <c r="B2004" s="140" t="s">
        <v>3492</v>
      </c>
      <c r="C2004" s="2">
        <v>-8.5805084745762705E-2</v>
      </c>
      <c r="D2004" s="139">
        <v>8.6072930260643292E-6</v>
      </c>
      <c r="E2004" s="139">
        <v>8.9581262898067099E-4</v>
      </c>
      <c r="F2004" s="2" t="s">
        <v>63</v>
      </c>
      <c r="G2004" s="138" t="s">
        <v>164</v>
      </c>
    </row>
    <row r="2005" spans="1:7" ht="15" x14ac:dyDescent="0.25">
      <c r="A2005" s="141" t="s">
        <v>3491</v>
      </c>
      <c r="B2005" s="140" t="s">
        <v>3490</v>
      </c>
      <c r="C2005" s="2">
        <v>0.26415094339622602</v>
      </c>
      <c r="D2005" s="2">
        <v>1.09647808656727E-3</v>
      </c>
      <c r="E2005" s="2">
        <v>3.8140726382879603E-2</v>
      </c>
      <c r="F2005" s="2" t="s">
        <v>15</v>
      </c>
      <c r="G2005" s="138" t="s">
        <v>164</v>
      </c>
    </row>
    <row r="2006" spans="1:7" ht="15" x14ac:dyDescent="0.25">
      <c r="A2006" s="141" t="s">
        <v>3489</v>
      </c>
      <c r="B2006" s="140" t="s">
        <v>3488</v>
      </c>
      <c r="C2006" s="2">
        <v>-0.164400728750908</v>
      </c>
      <c r="D2006" s="139">
        <v>7.7029531324162702E-4</v>
      </c>
      <c r="E2006" s="2">
        <v>2.0553771783295399E-2</v>
      </c>
      <c r="F2006" s="2" t="s">
        <v>15</v>
      </c>
      <c r="G2006" s="138" t="s">
        <v>163</v>
      </c>
    </row>
    <row r="2007" spans="1:7" ht="15" x14ac:dyDescent="0.25">
      <c r="A2007" s="141" t="s">
        <v>3487</v>
      </c>
      <c r="B2007" s="140" t="s">
        <v>3486</v>
      </c>
      <c r="C2007" s="2">
        <v>0.36996175345689902</v>
      </c>
      <c r="D2007" s="139">
        <v>5.5115468920914905E-4</v>
      </c>
      <c r="E2007" s="2">
        <v>1.6173795005312401E-2</v>
      </c>
      <c r="F2007" s="2" t="s">
        <v>66</v>
      </c>
      <c r="G2007" s="138" t="s">
        <v>163</v>
      </c>
    </row>
    <row r="2008" spans="1:7" ht="15" x14ac:dyDescent="0.25">
      <c r="A2008" s="141" t="s">
        <v>3485</v>
      </c>
      <c r="B2008" s="140" t="s">
        <v>3484</v>
      </c>
      <c r="C2008" s="2">
        <v>0.19076751946607301</v>
      </c>
      <c r="D2008" s="139">
        <v>4.0195739679251299E-7</v>
      </c>
      <c r="E2008" s="139">
        <v>7.0665739913137801E-5</v>
      </c>
      <c r="F2008" s="2" t="s">
        <v>67</v>
      </c>
      <c r="G2008" s="138" t="s">
        <v>164</v>
      </c>
    </row>
    <row r="2009" spans="1:7" ht="15" x14ac:dyDescent="0.25">
      <c r="A2009" s="141" t="s">
        <v>3485</v>
      </c>
      <c r="B2009" s="140" t="s">
        <v>3484</v>
      </c>
      <c r="C2009" s="2">
        <v>-0.19496917876317299</v>
      </c>
      <c r="D2009" s="139">
        <v>4.6691962399390597E-10</v>
      </c>
      <c r="E2009" s="139">
        <v>7.5444988133731396E-8</v>
      </c>
      <c r="F2009" s="2" t="s">
        <v>67</v>
      </c>
      <c r="G2009" s="138" t="s">
        <v>163</v>
      </c>
    </row>
    <row r="2010" spans="1:7" ht="15" x14ac:dyDescent="0.25">
      <c r="A2010" s="141" t="s">
        <v>3483</v>
      </c>
      <c r="B2010" s="140" t="s">
        <v>3482</v>
      </c>
      <c r="C2010" s="2">
        <v>-0.11643071643071599</v>
      </c>
      <c r="D2010" s="139">
        <v>3.5217963450657298E-4</v>
      </c>
      <c r="E2010" s="2">
        <v>1.1339057949377699E-2</v>
      </c>
      <c r="F2010" s="2" t="s">
        <v>72</v>
      </c>
      <c r="G2010" s="138" t="s">
        <v>163</v>
      </c>
    </row>
    <row r="2011" spans="1:7" ht="15" x14ac:dyDescent="0.25">
      <c r="A2011" s="141" t="s">
        <v>3481</v>
      </c>
      <c r="B2011" s="140" t="s">
        <v>3480</v>
      </c>
      <c r="C2011" s="2">
        <v>0.107328726057546</v>
      </c>
      <c r="D2011" s="139">
        <v>5.6533809511036399E-5</v>
      </c>
      <c r="E2011" s="2">
        <v>2.6099276856453098E-3</v>
      </c>
      <c r="F2011" s="2" t="s">
        <v>15</v>
      </c>
      <c r="G2011" s="138" t="s">
        <v>163</v>
      </c>
    </row>
    <row r="2012" spans="1:7" ht="15" x14ac:dyDescent="0.25">
      <c r="A2012" s="141" t="s">
        <v>3479</v>
      </c>
      <c r="B2012" s="140" t="s">
        <v>3478</v>
      </c>
      <c r="C2012" s="2">
        <v>-3.04182509505703E-2</v>
      </c>
      <c r="D2012" s="139">
        <v>9.1236874559180703E-4</v>
      </c>
      <c r="E2012" s="2">
        <v>2.3276963240361701E-2</v>
      </c>
      <c r="F2012" s="2" t="s">
        <v>67</v>
      </c>
      <c r="G2012" s="138" t="s">
        <v>163</v>
      </c>
    </row>
    <row r="2013" spans="1:7" ht="15" x14ac:dyDescent="0.25">
      <c r="A2013" s="141" t="s">
        <v>3476</v>
      </c>
      <c r="B2013" s="140" t="s">
        <v>3475</v>
      </c>
      <c r="C2013" s="2">
        <v>0.180881232419178</v>
      </c>
      <c r="D2013" s="139">
        <v>2.27478153283385E-7</v>
      </c>
      <c r="E2013" s="139">
        <v>4.2580964534391398E-5</v>
      </c>
      <c r="F2013" s="2" t="s">
        <v>15</v>
      </c>
      <c r="G2013" s="138" t="s">
        <v>164</v>
      </c>
    </row>
    <row r="2014" spans="1:7" ht="15" x14ac:dyDescent="0.25">
      <c r="A2014" s="141" t="s">
        <v>3476</v>
      </c>
      <c r="B2014" s="140" t="s">
        <v>3477</v>
      </c>
      <c r="C2014" s="2">
        <v>0.126487466022349</v>
      </c>
      <c r="D2014" s="139">
        <v>5.0683300776082599E-4</v>
      </c>
      <c r="E2014" s="2">
        <v>2.20892596799479E-2</v>
      </c>
      <c r="F2014" s="2" t="s">
        <v>15</v>
      </c>
      <c r="G2014" s="138" t="s">
        <v>164</v>
      </c>
    </row>
    <row r="2015" spans="1:7" ht="15" x14ac:dyDescent="0.25">
      <c r="A2015" s="141" t="s">
        <v>3476</v>
      </c>
      <c r="B2015" s="140" t="s">
        <v>3475</v>
      </c>
      <c r="C2015" s="2">
        <v>-0.29491259019888999</v>
      </c>
      <c r="D2015" s="139">
        <v>7.9772956913734301E-17</v>
      </c>
      <c r="E2015" s="139">
        <v>3.2627139377717298E-14</v>
      </c>
      <c r="F2015" s="2" t="s">
        <v>15</v>
      </c>
      <c r="G2015" s="138" t="s">
        <v>163</v>
      </c>
    </row>
    <row r="2016" spans="1:7" ht="15" x14ac:dyDescent="0.25">
      <c r="A2016" s="141" t="s">
        <v>3476</v>
      </c>
      <c r="B2016" s="140" t="s">
        <v>3477</v>
      </c>
      <c r="C2016" s="2">
        <v>-0.26701171688946701</v>
      </c>
      <c r="D2016" s="139">
        <v>4.3259065371139697E-12</v>
      </c>
      <c r="E2016" s="139">
        <v>9.2060918305280803E-10</v>
      </c>
      <c r="F2016" s="2" t="s">
        <v>15</v>
      </c>
      <c r="G2016" s="138" t="s">
        <v>163</v>
      </c>
    </row>
    <row r="2017" spans="1:7" ht="15" x14ac:dyDescent="0.25">
      <c r="A2017" s="141" t="s">
        <v>3476</v>
      </c>
      <c r="B2017" s="140" t="s">
        <v>3477</v>
      </c>
      <c r="C2017" s="2">
        <v>-0.14052425086711701</v>
      </c>
      <c r="D2017" s="139">
        <v>6.2352799089068799E-4</v>
      </c>
      <c r="E2017" s="2">
        <v>2.0069807206794001E-2</v>
      </c>
      <c r="F2017" s="2" t="s">
        <v>15</v>
      </c>
      <c r="G2017" s="138" t="s">
        <v>165</v>
      </c>
    </row>
    <row r="2018" spans="1:7" ht="15" x14ac:dyDescent="0.25">
      <c r="A2018" s="141" t="s">
        <v>3476</v>
      </c>
      <c r="B2018" s="140" t="s">
        <v>3475</v>
      </c>
      <c r="C2018" s="2">
        <v>-0.114031357779712</v>
      </c>
      <c r="D2018" s="2">
        <v>2.1745435332441599E-3</v>
      </c>
      <c r="E2018" s="2">
        <v>4.9151795095230703E-2</v>
      </c>
      <c r="F2018" s="2" t="s">
        <v>15</v>
      </c>
      <c r="G2018" s="138" t="s">
        <v>165</v>
      </c>
    </row>
    <row r="2019" spans="1:7" ht="15" x14ac:dyDescent="0.25">
      <c r="A2019" s="141" t="s">
        <v>3472</v>
      </c>
      <c r="B2019" s="140" t="s">
        <v>3474</v>
      </c>
      <c r="C2019" s="2">
        <v>-9.44444444444444E-2</v>
      </c>
      <c r="D2019" s="2">
        <v>1.5180744978267699E-3</v>
      </c>
      <c r="E2019" s="2">
        <v>4.8287017553734497E-2</v>
      </c>
      <c r="F2019" s="2" t="s">
        <v>64</v>
      </c>
      <c r="G2019" s="138" t="s">
        <v>164</v>
      </c>
    </row>
    <row r="2020" spans="1:7" ht="15" x14ac:dyDescent="0.25">
      <c r="A2020" s="141" t="s">
        <v>3472</v>
      </c>
      <c r="B2020" s="140" t="s">
        <v>3473</v>
      </c>
      <c r="C2020" s="139">
        <v>-1.0679155178761E-4</v>
      </c>
      <c r="D2020" s="139">
        <v>1.14086116004959E-12</v>
      </c>
      <c r="E2020" s="139">
        <v>2.5967984109094099E-10</v>
      </c>
      <c r="F2020" s="2" t="s">
        <v>72</v>
      </c>
      <c r="G2020" s="138" t="s">
        <v>163</v>
      </c>
    </row>
    <row r="2021" spans="1:7" ht="15" x14ac:dyDescent="0.25">
      <c r="A2021" s="141" t="s">
        <v>3472</v>
      </c>
      <c r="B2021" s="140" t="s">
        <v>3471</v>
      </c>
      <c r="C2021" s="139">
        <v>-1.3734322541825099E-4</v>
      </c>
      <c r="D2021" s="139">
        <v>6.0820415455440399E-45</v>
      </c>
      <c r="E2021" s="139">
        <v>1.2288063168747201E-41</v>
      </c>
      <c r="F2021" s="2" t="s">
        <v>72</v>
      </c>
      <c r="G2021" s="138" t="s">
        <v>165</v>
      </c>
    </row>
    <row r="2022" spans="1:7" ht="15" x14ac:dyDescent="0.25">
      <c r="A2022" s="141" t="s">
        <v>3469</v>
      </c>
      <c r="B2022" s="140" t="s">
        <v>3470</v>
      </c>
      <c r="C2022" s="2">
        <v>-3.4161490683229802E-2</v>
      </c>
      <c r="D2022" s="139">
        <v>1.12526660548876E-4</v>
      </c>
      <c r="E2022" s="2">
        <v>7.1063863612165603E-3</v>
      </c>
      <c r="F2022" s="2" t="s">
        <v>65</v>
      </c>
      <c r="G2022" s="138" t="s">
        <v>164</v>
      </c>
    </row>
    <row r="2023" spans="1:7" ht="15" x14ac:dyDescent="0.25">
      <c r="A2023" s="141" t="s">
        <v>3469</v>
      </c>
      <c r="B2023" s="140" t="s">
        <v>3468</v>
      </c>
      <c r="C2023" s="2">
        <v>0.15168408826945401</v>
      </c>
      <c r="D2023" s="2">
        <v>1.9978980602026598E-3</v>
      </c>
      <c r="E2023" s="2">
        <v>4.1571525933120003E-2</v>
      </c>
      <c r="F2023" s="2" t="s">
        <v>66</v>
      </c>
      <c r="G2023" s="138" t="s">
        <v>163</v>
      </c>
    </row>
    <row r="2024" spans="1:7" ht="15" x14ac:dyDescent="0.25">
      <c r="A2024" s="141" t="s">
        <v>3469</v>
      </c>
      <c r="B2024" s="140" t="s">
        <v>3468</v>
      </c>
      <c r="C2024" s="2">
        <v>0.16102820327394601</v>
      </c>
      <c r="D2024" s="2">
        <v>1.4909613915257301E-3</v>
      </c>
      <c r="E2024" s="2">
        <v>3.7509675237953399E-2</v>
      </c>
      <c r="F2024" s="2" t="s">
        <v>66</v>
      </c>
      <c r="G2024" s="138" t="s">
        <v>165</v>
      </c>
    </row>
    <row r="2025" spans="1:7" ht="15" x14ac:dyDescent="0.25">
      <c r="A2025" s="141" t="s">
        <v>3465</v>
      </c>
      <c r="B2025" s="140" t="s">
        <v>3467</v>
      </c>
      <c r="C2025" s="2">
        <v>-9.6258653704521996E-2</v>
      </c>
      <c r="D2025" s="2">
        <v>1.04242505222705E-3</v>
      </c>
      <c r="E2025" s="2">
        <v>3.7002534016228703E-2</v>
      </c>
      <c r="F2025" s="2" t="s">
        <v>15</v>
      </c>
      <c r="G2025" s="138" t="s">
        <v>164</v>
      </c>
    </row>
    <row r="2026" spans="1:7" ht="15" x14ac:dyDescent="0.25">
      <c r="A2026" s="141" t="s">
        <v>3465</v>
      </c>
      <c r="B2026" s="140" t="s">
        <v>3466</v>
      </c>
      <c r="C2026" s="2">
        <v>-0.15832638836275401</v>
      </c>
      <c r="D2026" s="139">
        <v>4.9091686986619997E-5</v>
      </c>
      <c r="E2026" s="2">
        <v>2.3266275371781799E-3</v>
      </c>
      <c r="F2026" s="2" t="s">
        <v>15</v>
      </c>
      <c r="G2026" s="138" t="s">
        <v>163</v>
      </c>
    </row>
    <row r="2027" spans="1:7" ht="15" x14ac:dyDescent="0.25">
      <c r="A2027" s="141" t="s">
        <v>3465</v>
      </c>
      <c r="B2027" s="140" t="s">
        <v>3464</v>
      </c>
      <c r="C2027" s="2">
        <v>-8.6114570361145504E-2</v>
      </c>
      <c r="D2027" s="2">
        <v>1.85099539921826E-3</v>
      </c>
      <c r="E2027" s="2">
        <v>3.9455745578124701E-2</v>
      </c>
      <c r="F2027" s="2" t="s">
        <v>67</v>
      </c>
      <c r="G2027" s="138" t="s">
        <v>163</v>
      </c>
    </row>
    <row r="2028" spans="1:7" ht="15" x14ac:dyDescent="0.25">
      <c r="A2028" s="141" t="s">
        <v>3465</v>
      </c>
      <c r="B2028" s="140" t="s">
        <v>3464</v>
      </c>
      <c r="C2028" s="2">
        <v>-0.124617244157937</v>
      </c>
      <c r="D2028" s="139">
        <v>4.2205275606568099E-5</v>
      </c>
      <c r="E2028" s="2">
        <v>2.29033380951758E-3</v>
      </c>
      <c r="F2028" s="2" t="s">
        <v>67</v>
      </c>
      <c r="G2028" s="138" t="s">
        <v>165</v>
      </c>
    </row>
    <row r="2029" spans="1:7" ht="15" x14ac:dyDescent="0.25">
      <c r="A2029" s="141" t="s">
        <v>3461</v>
      </c>
      <c r="B2029" s="140" t="s">
        <v>3460</v>
      </c>
      <c r="C2029" s="2">
        <v>-0.14143654417627</v>
      </c>
      <c r="D2029" s="139">
        <v>4.9760707885822898E-12</v>
      </c>
      <c r="E2029" s="139">
        <v>1.04202903169544E-9</v>
      </c>
      <c r="F2029" s="2" t="s">
        <v>70</v>
      </c>
      <c r="G2029" s="138" t="s">
        <v>163</v>
      </c>
    </row>
    <row r="2030" spans="1:7" ht="15" x14ac:dyDescent="0.25">
      <c r="A2030" s="141" t="s">
        <v>3461</v>
      </c>
      <c r="B2030" s="140" t="s">
        <v>3462</v>
      </c>
      <c r="C2030" s="2">
        <v>9.7323600973236002E-2</v>
      </c>
      <c r="D2030" s="2">
        <v>1.2655652185775601E-3</v>
      </c>
      <c r="E2030" s="2">
        <v>2.9898407185456999E-2</v>
      </c>
      <c r="F2030" s="2" t="s">
        <v>67</v>
      </c>
      <c r="G2030" s="138" t="s">
        <v>163</v>
      </c>
    </row>
    <row r="2031" spans="1:7" ht="15" x14ac:dyDescent="0.25">
      <c r="A2031" s="141" t="s">
        <v>3461</v>
      </c>
      <c r="B2031" s="140" t="s">
        <v>3463</v>
      </c>
      <c r="C2031" s="2">
        <v>0.144959641483971</v>
      </c>
      <c r="D2031" s="2">
        <v>1.3300940884176399E-3</v>
      </c>
      <c r="E2031" s="2">
        <v>3.1113979319410401E-2</v>
      </c>
      <c r="F2031" s="2" t="s">
        <v>63</v>
      </c>
      <c r="G2031" s="138" t="s">
        <v>163</v>
      </c>
    </row>
    <row r="2032" spans="1:7" ht="15" x14ac:dyDescent="0.25">
      <c r="A2032" s="141" t="s">
        <v>3461</v>
      </c>
      <c r="B2032" s="140" t="s">
        <v>3462</v>
      </c>
      <c r="C2032" s="2">
        <v>0.115057242409158</v>
      </c>
      <c r="D2032" s="139">
        <v>1.02977802497823E-4</v>
      </c>
      <c r="E2032" s="2">
        <v>4.9176581501915E-3</v>
      </c>
      <c r="F2032" s="2" t="s">
        <v>67</v>
      </c>
      <c r="G2032" s="138" t="s">
        <v>165</v>
      </c>
    </row>
    <row r="2033" spans="1:7" ht="15" x14ac:dyDescent="0.25">
      <c r="A2033" s="141" t="s">
        <v>3461</v>
      </c>
      <c r="B2033" s="140" t="s">
        <v>3460</v>
      </c>
      <c r="C2033" s="2">
        <v>-8.9873261966285201E-2</v>
      </c>
      <c r="D2033" s="2">
        <v>1.73900767426603E-3</v>
      </c>
      <c r="E2033" s="2">
        <v>4.1750490461240797E-2</v>
      </c>
      <c r="F2033" s="2" t="s">
        <v>70</v>
      </c>
      <c r="G2033" s="138" t="s">
        <v>165</v>
      </c>
    </row>
    <row r="2034" spans="1:7" ht="15" x14ac:dyDescent="0.25">
      <c r="A2034" s="141" t="s">
        <v>3459</v>
      </c>
      <c r="B2034" s="140" t="s">
        <v>3458</v>
      </c>
      <c r="C2034" s="2">
        <v>-7.4036620553892596E-2</v>
      </c>
      <c r="D2034" s="2">
        <v>1.80543687927068E-3</v>
      </c>
      <c r="E2034" s="2">
        <v>3.87687577947411E-2</v>
      </c>
      <c r="F2034" s="2" t="s">
        <v>15</v>
      </c>
      <c r="G2034" s="138" t="s">
        <v>163</v>
      </c>
    </row>
    <row r="2035" spans="1:7" ht="15" x14ac:dyDescent="0.25">
      <c r="A2035" s="141" t="s">
        <v>3459</v>
      </c>
      <c r="B2035" s="140" t="s">
        <v>3458</v>
      </c>
      <c r="C2035" s="2">
        <v>-7.7172256097560898E-2</v>
      </c>
      <c r="D2035" s="139">
        <v>9.0776137120926405E-4</v>
      </c>
      <c r="E2035" s="2">
        <v>2.62580973731402E-2</v>
      </c>
      <c r="F2035" s="2" t="s">
        <v>15</v>
      </c>
      <c r="G2035" s="138" t="s">
        <v>165</v>
      </c>
    </row>
    <row r="2036" spans="1:7" ht="15" x14ac:dyDescent="0.25">
      <c r="A2036" s="141" t="s">
        <v>3456</v>
      </c>
      <c r="B2036" s="140" t="s">
        <v>3457</v>
      </c>
      <c r="C2036" s="2">
        <v>0.188405797101449</v>
      </c>
      <c r="D2036" s="139">
        <v>2.5063852806252098E-4</v>
      </c>
      <c r="E2036" s="2">
        <v>1.29649380947489E-2</v>
      </c>
      <c r="F2036" s="2" t="s">
        <v>65</v>
      </c>
      <c r="G2036" s="138" t="s">
        <v>164</v>
      </c>
    </row>
    <row r="2037" spans="1:7" ht="15" x14ac:dyDescent="0.25">
      <c r="A2037" s="141" t="s">
        <v>3456</v>
      </c>
      <c r="B2037" s="140" t="s">
        <v>3455</v>
      </c>
      <c r="C2037" s="2">
        <v>0.29423076923076902</v>
      </c>
      <c r="D2037" s="2">
        <v>1.02216644027089E-3</v>
      </c>
      <c r="E2037" s="2">
        <v>2.5313366831154999E-2</v>
      </c>
      <c r="F2037" s="2" t="s">
        <v>65</v>
      </c>
      <c r="G2037" s="138" t="s">
        <v>163</v>
      </c>
    </row>
    <row r="2038" spans="1:7" ht="15" x14ac:dyDescent="0.25">
      <c r="A2038" s="141" t="s">
        <v>3456</v>
      </c>
      <c r="B2038" s="140" t="s">
        <v>3455</v>
      </c>
      <c r="C2038" s="2">
        <v>0.32857142857142801</v>
      </c>
      <c r="D2038" s="139">
        <v>3.87792549082703E-4</v>
      </c>
      <c r="E2038" s="2">
        <v>1.4068192405603801E-2</v>
      </c>
      <c r="F2038" s="2" t="s">
        <v>65</v>
      </c>
      <c r="G2038" s="138" t="s">
        <v>165</v>
      </c>
    </row>
    <row r="2039" spans="1:7" ht="15" x14ac:dyDescent="0.25">
      <c r="A2039" s="141" t="s">
        <v>3454</v>
      </c>
      <c r="B2039" s="140" t="s">
        <v>3453</v>
      </c>
      <c r="C2039" s="2">
        <v>8.00318933939623E-2</v>
      </c>
      <c r="D2039" s="2">
        <v>1.4531013194953701E-3</v>
      </c>
      <c r="E2039" s="2">
        <v>3.6946472561999899E-2</v>
      </c>
      <c r="F2039" s="2" t="s">
        <v>15</v>
      </c>
      <c r="G2039" s="138" t="s">
        <v>165</v>
      </c>
    </row>
    <row r="2040" spans="1:7" ht="15" x14ac:dyDescent="0.25">
      <c r="A2040" s="141" t="s">
        <v>3452</v>
      </c>
      <c r="B2040" s="140" t="s">
        <v>3451</v>
      </c>
      <c r="C2040" s="2">
        <v>6.1344690105110497E-2</v>
      </c>
      <c r="D2040" s="2">
        <v>1.5721458872578499E-3</v>
      </c>
      <c r="E2040" s="2">
        <v>3.91397267571824E-2</v>
      </c>
      <c r="F2040" s="2" t="s">
        <v>15</v>
      </c>
      <c r="G2040" s="138" t="s">
        <v>165</v>
      </c>
    </row>
    <row r="2041" spans="1:7" ht="15" x14ac:dyDescent="0.25">
      <c r="A2041" s="141" t="s">
        <v>3450</v>
      </c>
      <c r="B2041" s="140" t="s">
        <v>3449</v>
      </c>
      <c r="C2041" s="2">
        <v>7.0814132104454697E-2</v>
      </c>
      <c r="D2041" s="2">
        <v>1.70244708057927E-3</v>
      </c>
      <c r="E2041" s="2">
        <v>3.7260246472611301E-2</v>
      </c>
      <c r="F2041" s="2" t="s">
        <v>15</v>
      </c>
      <c r="G2041" s="138" t="s">
        <v>163</v>
      </c>
    </row>
    <row r="2042" spans="1:7" ht="15" x14ac:dyDescent="0.25">
      <c r="A2042" s="141" t="s">
        <v>3448</v>
      </c>
      <c r="B2042" s="140" t="s">
        <v>3447</v>
      </c>
      <c r="C2042" s="2">
        <v>-0.15275601766130101</v>
      </c>
      <c r="D2042" s="2">
        <v>1.38453777691863E-3</v>
      </c>
      <c r="E2042" s="2">
        <v>3.1959136550813103E-2</v>
      </c>
      <c r="F2042" s="2" t="s">
        <v>67</v>
      </c>
      <c r="G2042" s="138" t="s">
        <v>163</v>
      </c>
    </row>
    <row r="2043" spans="1:7" ht="15" x14ac:dyDescent="0.25">
      <c r="A2043" s="141" t="s">
        <v>3446</v>
      </c>
      <c r="B2043" s="140" t="s">
        <v>3445</v>
      </c>
      <c r="C2043" s="2">
        <v>0.17767195767195701</v>
      </c>
      <c r="D2043" s="139">
        <v>1.6676107627741999E-5</v>
      </c>
      <c r="E2043" s="2">
        <v>1.51154274714208E-3</v>
      </c>
      <c r="F2043" s="2" t="s">
        <v>15</v>
      </c>
      <c r="G2043" s="138" t="s">
        <v>164</v>
      </c>
    </row>
    <row r="2044" spans="1:7" ht="15" x14ac:dyDescent="0.25">
      <c r="A2044" s="141" t="s">
        <v>3446</v>
      </c>
      <c r="B2044" s="140" t="s">
        <v>3445</v>
      </c>
      <c r="C2044" s="2">
        <v>0.22668576886341901</v>
      </c>
      <c r="D2044" s="139">
        <v>6.2827364521649099E-8</v>
      </c>
      <c r="E2044" s="139">
        <v>8.2508036458055701E-6</v>
      </c>
      <c r="F2044" s="2" t="s">
        <v>15</v>
      </c>
      <c r="G2044" s="138" t="s">
        <v>165</v>
      </c>
    </row>
    <row r="2045" spans="1:7" ht="15" x14ac:dyDescent="0.25">
      <c r="A2045" s="141" t="s">
        <v>3444</v>
      </c>
      <c r="B2045" s="140" t="s">
        <v>3443</v>
      </c>
      <c r="C2045" s="2">
        <v>-0.30769230769230699</v>
      </c>
      <c r="D2045" s="139">
        <v>7.6018740691429496E-4</v>
      </c>
      <c r="E2045" s="2">
        <v>2.03671090720456E-2</v>
      </c>
      <c r="F2045" s="2" t="s">
        <v>15</v>
      </c>
      <c r="G2045" s="138" t="s">
        <v>163</v>
      </c>
    </row>
    <row r="2046" spans="1:7" ht="15" x14ac:dyDescent="0.25">
      <c r="A2046" s="141" t="s">
        <v>3441</v>
      </c>
      <c r="B2046" s="140" t="s">
        <v>3442</v>
      </c>
      <c r="C2046" s="2">
        <v>0.160188278165806</v>
      </c>
      <c r="D2046" s="139">
        <v>4.8866076195457195E-4</v>
      </c>
      <c r="E2046" s="2">
        <v>2.1513476083411202E-2</v>
      </c>
      <c r="F2046" s="2" t="s">
        <v>15</v>
      </c>
      <c r="G2046" s="138" t="s">
        <v>164</v>
      </c>
    </row>
    <row r="2047" spans="1:7" ht="15" x14ac:dyDescent="0.25">
      <c r="A2047" s="141" t="s">
        <v>3441</v>
      </c>
      <c r="B2047" s="140" t="s">
        <v>3442</v>
      </c>
      <c r="C2047" s="2">
        <v>-0.22084672084672</v>
      </c>
      <c r="D2047" s="139">
        <v>6.9772348750271097E-4</v>
      </c>
      <c r="E2047" s="2">
        <v>1.91390090723219E-2</v>
      </c>
      <c r="F2047" s="2" t="s">
        <v>15</v>
      </c>
      <c r="G2047" s="138" t="s">
        <v>163</v>
      </c>
    </row>
    <row r="2048" spans="1:7" ht="15" x14ac:dyDescent="0.25">
      <c r="A2048" s="141" t="s">
        <v>3441</v>
      </c>
      <c r="B2048" s="140" t="s">
        <v>3440</v>
      </c>
      <c r="C2048" s="2">
        <v>7.3333333333333306E-2</v>
      </c>
      <c r="D2048" s="139">
        <v>8.1935094542864102E-4</v>
      </c>
      <c r="E2048" s="2">
        <v>2.4316669583822899E-2</v>
      </c>
      <c r="F2048" s="2" t="s">
        <v>64</v>
      </c>
      <c r="G2048" s="138" t="s">
        <v>165</v>
      </c>
    </row>
    <row r="2049" spans="1:7" ht="15" x14ac:dyDescent="0.25">
      <c r="A2049" s="141" t="s">
        <v>3439</v>
      </c>
      <c r="B2049" s="140" t="s">
        <v>3438</v>
      </c>
      <c r="C2049" s="2">
        <v>6.0551961009781503E-2</v>
      </c>
      <c r="D2049" s="139">
        <v>1.64397733584436E-4</v>
      </c>
      <c r="E2049" s="2">
        <v>9.5266472831480094E-3</v>
      </c>
      <c r="F2049" s="2" t="s">
        <v>66</v>
      </c>
      <c r="G2049" s="138" t="s">
        <v>164</v>
      </c>
    </row>
    <row r="2050" spans="1:7" ht="15" x14ac:dyDescent="0.25">
      <c r="A2050" s="141" t="s">
        <v>3437</v>
      </c>
      <c r="B2050" s="140" t="s">
        <v>3436</v>
      </c>
      <c r="C2050" s="2">
        <v>0.62307692307692297</v>
      </c>
      <c r="D2050" s="139">
        <v>4.8473393141081799E-4</v>
      </c>
      <c r="E2050" s="2">
        <v>2.1376766375217099E-2</v>
      </c>
      <c r="F2050" s="2" t="s">
        <v>64</v>
      </c>
      <c r="G2050" s="138" t="s">
        <v>164</v>
      </c>
    </row>
    <row r="2051" spans="1:7" ht="15" x14ac:dyDescent="0.25">
      <c r="A2051" s="141" t="s">
        <v>3435</v>
      </c>
      <c r="B2051" s="140" t="s">
        <v>3434</v>
      </c>
      <c r="C2051" s="2">
        <v>4.3377483443708599E-2</v>
      </c>
      <c r="D2051" s="139">
        <v>5.0603019613137499E-5</v>
      </c>
      <c r="E2051" s="2">
        <v>3.7943514908190899E-3</v>
      </c>
      <c r="F2051" s="2" t="s">
        <v>72</v>
      </c>
      <c r="G2051" s="138" t="s">
        <v>164</v>
      </c>
    </row>
    <row r="2052" spans="1:7" ht="15" x14ac:dyDescent="0.25">
      <c r="A2052" s="141" t="s">
        <v>3435</v>
      </c>
      <c r="B2052" s="140" t="s">
        <v>3434</v>
      </c>
      <c r="C2052" s="2">
        <v>-7.1808855992728196E-2</v>
      </c>
      <c r="D2052" s="139">
        <v>7.2539039059495199E-5</v>
      </c>
      <c r="E2052" s="2">
        <v>3.2128289110344298E-3</v>
      </c>
      <c r="F2052" s="2" t="s">
        <v>72</v>
      </c>
      <c r="G2052" s="138" t="s">
        <v>163</v>
      </c>
    </row>
    <row r="2053" spans="1:7" ht="15" x14ac:dyDescent="0.25">
      <c r="A2053" s="141" t="s">
        <v>3433</v>
      </c>
      <c r="B2053" s="140" t="s">
        <v>3432</v>
      </c>
      <c r="C2053" s="2">
        <v>0.13245978221979099</v>
      </c>
      <c r="D2053" s="139">
        <v>5.4981471178214801E-7</v>
      </c>
      <c r="E2053" s="139">
        <v>4.7813787028602999E-5</v>
      </c>
      <c r="F2053" s="2" t="s">
        <v>15</v>
      </c>
      <c r="G2053" s="138" t="s">
        <v>163</v>
      </c>
    </row>
    <row r="2054" spans="1:7" ht="15" x14ac:dyDescent="0.25">
      <c r="A2054" s="141" t="s">
        <v>3433</v>
      </c>
      <c r="B2054" s="140" t="s">
        <v>3432</v>
      </c>
      <c r="C2054" s="2">
        <v>0.172761005897382</v>
      </c>
      <c r="D2054" s="139">
        <v>2.43214515773294E-11</v>
      </c>
      <c r="E2054" s="139">
        <v>5.3233577139879796E-9</v>
      </c>
      <c r="F2054" s="2" t="s">
        <v>15</v>
      </c>
      <c r="G2054" s="138" t="s">
        <v>165</v>
      </c>
    </row>
    <row r="2055" spans="1:7" ht="15" x14ac:dyDescent="0.25">
      <c r="A2055" s="141" t="s">
        <v>3431</v>
      </c>
      <c r="B2055" s="140" t="s">
        <v>3430</v>
      </c>
      <c r="C2055" s="2">
        <v>-0.10470841667948901</v>
      </c>
      <c r="D2055" s="139">
        <v>2.5347621154841099E-7</v>
      </c>
      <c r="E2055" s="139">
        <v>2.3866882422630299E-5</v>
      </c>
      <c r="F2055" s="2" t="s">
        <v>63</v>
      </c>
      <c r="G2055" s="138" t="s">
        <v>163</v>
      </c>
    </row>
    <row r="2056" spans="1:7" ht="15" x14ac:dyDescent="0.25">
      <c r="A2056" s="141" t="s">
        <v>3431</v>
      </c>
      <c r="B2056" s="140" t="s">
        <v>3430</v>
      </c>
      <c r="C2056" s="2">
        <v>-8.7138774214036194E-2</v>
      </c>
      <c r="D2056" s="139">
        <v>6.7314412754880895E-4</v>
      </c>
      <c r="E2056" s="2">
        <v>2.1297115752529201E-2</v>
      </c>
      <c r="F2056" s="2" t="s">
        <v>63</v>
      </c>
      <c r="G2056" s="138" t="s">
        <v>165</v>
      </c>
    </row>
    <row r="2057" spans="1:7" ht="15" x14ac:dyDescent="0.25">
      <c r="A2057" s="141" t="s">
        <v>3429</v>
      </c>
      <c r="B2057" s="140" t="s">
        <v>1033</v>
      </c>
      <c r="C2057" s="2">
        <v>-0.21538461538461501</v>
      </c>
      <c r="D2057" s="2">
        <v>1.33182960161323E-3</v>
      </c>
      <c r="E2057" s="2">
        <v>3.4702881434892502E-2</v>
      </c>
      <c r="F2057" s="2" t="s">
        <v>15</v>
      </c>
      <c r="G2057" s="138" t="s">
        <v>165</v>
      </c>
    </row>
    <row r="2058" spans="1:7" ht="15" x14ac:dyDescent="0.25">
      <c r="A2058" s="141" t="s">
        <v>3428</v>
      </c>
      <c r="B2058" s="140" t="s">
        <v>3427</v>
      </c>
      <c r="C2058" s="2">
        <v>0.145079830563701</v>
      </c>
      <c r="D2058" s="139">
        <v>7.9214489888358101E-4</v>
      </c>
      <c r="E2058" s="2">
        <v>2.0987029223862901E-2</v>
      </c>
      <c r="F2058" s="2" t="s">
        <v>15</v>
      </c>
      <c r="G2058" s="138" t="s">
        <v>163</v>
      </c>
    </row>
    <row r="2059" spans="1:7" ht="15" x14ac:dyDescent="0.25">
      <c r="A2059" s="141" t="s">
        <v>3426</v>
      </c>
      <c r="B2059" s="140" t="s">
        <v>3425</v>
      </c>
      <c r="C2059" s="2">
        <v>0.631221719457013</v>
      </c>
      <c r="D2059" s="139">
        <v>3.5416300128977602E-4</v>
      </c>
      <c r="E2059" s="2">
        <v>1.7187845916508501E-2</v>
      </c>
      <c r="F2059" s="2" t="s">
        <v>15</v>
      </c>
      <c r="G2059" s="138" t="s">
        <v>164</v>
      </c>
    </row>
    <row r="2060" spans="1:7" ht="15" x14ac:dyDescent="0.25">
      <c r="A2060" s="141" t="s">
        <v>3424</v>
      </c>
      <c r="B2060" s="140" t="s">
        <v>3423</v>
      </c>
      <c r="C2060" s="2">
        <v>0.154411764705882</v>
      </c>
      <c r="D2060" s="139">
        <v>9.2396664297930502E-4</v>
      </c>
      <c r="E2060" s="2">
        <v>2.3481311501578901E-2</v>
      </c>
      <c r="F2060" s="2" t="s">
        <v>64</v>
      </c>
      <c r="G2060" s="138" t="s">
        <v>163</v>
      </c>
    </row>
    <row r="2061" spans="1:7" ht="15" x14ac:dyDescent="0.25">
      <c r="A2061" s="141" t="s">
        <v>3424</v>
      </c>
      <c r="B2061" s="140" t="s">
        <v>3423</v>
      </c>
      <c r="C2061" s="2">
        <v>0.14422657952069701</v>
      </c>
      <c r="D2061" s="139">
        <v>2.4401897394876301E-4</v>
      </c>
      <c r="E2061" s="2">
        <v>9.9831126958945093E-3</v>
      </c>
      <c r="F2061" s="2" t="s">
        <v>64</v>
      </c>
      <c r="G2061" s="138" t="s">
        <v>165</v>
      </c>
    </row>
    <row r="2062" spans="1:7" ht="15" x14ac:dyDescent="0.25">
      <c r="A2062" s="141" t="s">
        <v>3422</v>
      </c>
      <c r="B2062" s="140" t="s">
        <v>3421</v>
      </c>
      <c r="C2062" s="2">
        <v>-0.202255109231853</v>
      </c>
      <c r="D2062" s="2">
        <v>2.2394586752951299E-3</v>
      </c>
      <c r="E2062" s="2">
        <v>4.45103039366175E-2</v>
      </c>
      <c r="F2062" s="2" t="s">
        <v>67</v>
      </c>
      <c r="G2062" s="138" t="s">
        <v>163</v>
      </c>
    </row>
    <row r="2063" spans="1:7" ht="15" x14ac:dyDescent="0.25">
      <c r="A2063" s="141" t="s">
        <v>3420</v>
      </c>
      <c r="B2063" s="140" t="s">
        <v>3419</v>
      </c>
      <c r="C2063" s="2">
        <v>-5.0312496506076602E-2</v>
      </c>
      <c r="D2063" s="139">
        <v>9.638437182748971E-7</v>
      </c>
      <c r="E2063" s="139">
        <v>7.8138552254687594E-5</v>
      </c>
      <c r="F2063" s="2" t="s">
        <v>67</v>
      </c>
      <c r="G2063" s="138" t="s">
        <v>163</v>
      </c>
    </row>
    <row r="2064" spans="1:7" ht="15" x14ac:dyDescent="0.25">
      <c r="A2064" s="141" t="s">
        <v>3420</v>
      </c>
      <c r="B2064" s="140" t="s">
        <v>3419</v>
      </c>
      <c r="C2064" s="2">
        <v>-3.5886319845857398E-2</v>
      </c>
      <c r="D2064" s="139">
        <v>5.7692330413339297E-4</v>
      </c>
      <c r="E2064" s="2">
        <v>1.8957217647852902E-2</v>
      </c>
      <c r="F2064" s="2" t="s">
        <v>67</v>
      </c>
      <c r="G2064" s="138" t="s">
        <v>165</v>
      </c>
    </row>
    <row r="2065" spans="1:7" ht="15" x14ac:dyDescent="0.25">
      <c r="A2065" s="141" t="s">
        <v>3418</v>
      </c>
      <c r="B2065" s="140" t="s">
        <v>3417</v>
      </c>
      <c r="C2065" s="2">
        <v>0.187208850931677</v>
      </c>
      <c r="D2065" s="2">
        <v>1.83153212969209E-3</v>
      </c>
      <c r="E2065" s="2">
        <v>3.9210710881945797E-2</v>
      </c>
      <c r="F2065" s="2" t="s">
        <v>15</v>
      </c>
      <c r="G2065" s="138" t="s">
        <v>163</v>
      </c>
    </row>
    <row r="2066" spans="1:7" ht="15" x14ac:dyDescent="0.25">
      <c r="A2066" s="141" t="s">
        <v>3415</v>
      </c>
      <c r="B2066" s="140" t="s">
        <v>3416</v>
      </c>
      <c r="C2066" s="2">
        <v>-4.7801831480283101E-2</v>
      </c>
      <c r="D2066" s="139">
        <v>6.8143158442264098E-5</v>
      </c>
      <c r="E2066" s="2">
        <v>4.79193740407911E-3</v>
      </c>
      <c r="F2066" s="2" t="s">
        <v>15</v>
      </c>
      <c r="G2066" s="138" t="s">
        <v>164</v>
      </c>
    </row>
    <row r="2067" spans="1:7" ht="15" x14ac:dyDescent="0.25">
      <c r="A2067" s="141" t="s">
        <v>3415</v>
      </c>
      <c r="B2067" s="140" t="s">
        <v>3416</v>
      </c>
      <c r="C2067" s="2">
        <v>-3.6849352354419801E-2</v>
      </c>
      <c r="D2067" s="139">
        <v>3.2471818428298101E-4</v>
      </c>
      <c r="E2067" s="2">
        <v>1.22715440434424E-2</v>
      </c>
      <c r="F2067" s="2" t="s">
        <v>15</v>
      </c>
      <c r="G2067" s="138" t="s">
        <v>165</v>
      </c>
    </row>
    <row r="2068" spans="1:7" ht="15" x14ac:dyDescent="0.25">
      <c r="A2068" s="141" t="s">
        <v>3415</v>
      </c>
      <c r="B2068" s="140" t="s">
        <v>3414</v>
      </c>
      <c r="C2068" s="2">
        <v>-9.8910667073418598E-2</v>
      </c>
      <c r="D2068" s="139">
        <v>6.0072784552435204E-4</v>
      </c>
      <c r="E2068" s="2">
        <v>1.94411688937321E-2</v>
      </c>
      <c r="F2068" s="2" t="s">
        <v>15</v>
      </c>
      <c r="G2068" s="138" t="s">
        <v>165</v>
      </c>
    </row>
    <row r="2069" spans="1:7" ht="15" x14ac:dyDescent="0.25">
      <c r="A2069" s="141" t="s">
        <v>172</v>
      </c>
      <c r="B2069" s="140" t="s">
        <v>173</v>
      </c>
      <c r="C2069" s="2">
        <v>-0.47881355932203301</v>
      </c>
      <c r="D2069" s="139">
        <v>5.89545465388979E-4</v>
      </c>
      <c r="E2069" s="2">
        <v>1.6883962912496601E-2</v>
      </c>
      <c r="F2069" s="2" t="s">
        <v>67</v>
      </c>
      <c r="G2069" s="138" t="s">
        <v>163</v>
      </c>
    </row>
    <row r="2070" spans="1:7" ht="15" x14ac:dyDescent="0.25">
      <c r="A2070" s="141" t="s">
        <v>3413</v>
      </c>
      <c r="B2070" s="140" t="s">
        <v>3412</v>
      </c>
      <c r="C2070" s="2">
        <v>8.3370663481160706E-2</v>
      </c>
      <c r="D2070" s="139">
        <v>5.7545544335676699E-4</v>
      </c>
      <c r="E2070" s="2">
        <v>1.66259621250626E-2</v>
      </c>
      <c r="F2070" s="2" t="s">
        <v>15</v>
      </c>
      <c r="G2070" s="138" t="s">
        <v>163</v>
      </c>
    </row>
    <row r="2071" spans="1:7" ht="15" x14ac:dyDescent="0.25">
      <c r="A2071" s="141" t="s">
        <v>3411</v>
      </c>
      <c r="B2071" s="140" t="s">
        <v>3410</v>
      </c>
      <c r="C2071" s="2">
        <v>-0.384712837837837</v>
      </c>
      <c r="D2071" s="139">
        <v>4.1332737536640501E-4</v>
      </c>
      <c r="E2071" s="2">
        <v>1.2849474320179299E-2</v>
      </c>
      <c r="F2071" s="2" t="s">
        <v>67</v>
      </c>
      <c r="G2071" s="138" t="s">
        <v>163</v>
      </c>
    </row>
    <row r="2072" spans="1:7" ht="15" x14ac:dyDescent="0.25">
      <c r="A2072" s="141" t="s">
        <v>3411</v>
      </c>
      <c r="B2072" s="140" t="s">
        <v>3410</v>
      </c>
      <c r="C2072" s="2">
        <v>-0.47420147420147402</v>
      </c>
      <c r="D2072" s="139">
        <v>2.34390599611557E-5</v>
      </c>
      <c r="E2072" s="2">
        <v>1.3882866513178201E-3</v>
      </c>
      <c r="F2072" s="2" t="s">
        <v>67</v>
      </c>
      <c r="G2072" s="138" t="s">
        <v>165</v>
      </c>
    </row>
    <row r="2073" spans="1:7" ht="15" x14ac:dyDescent="0.25">
      <c r="A2073" s="141" t="s">
        <v>3409</v>
      </c>
      <c r="B2073" s="140" t="s">
        <v>3408</v>
      </c>
      <c r="C2073" s="2">
        <v>2.9953917050691201E-2</v>
      </c>
      <c r="D2073" s="2">
        <v>2.2449651248342599E-3</v>
      </c>
      <c r="E2073" s="2">
        <v>4.4518338717925397E-2</v>
      </c>
      <c r="F2073" s="2" t="s">
        <v>15</v>
      </c>
      <c r="G2073" s="138" t="s">
        <v>163</v>
      </c>
    </row>
    <row r="2074" spans="1:7" ht="15" x14ac:dyDescent="0.25">
      <c r="A2074" s="141" t="s">
        <v>3407</v>
      </c>
      <c r="B2074" s="140" t="s">
        <v>3406</v>
      </c>
      <c r="C2074" s="2">
        <v>-0.28222730739893198</v>
      </c>
      <c r="D2074" s="139">
        <v>3.3557950035009501E-5</v>
      </c>
      <c r="E2074" s="2">
        <v>2.7523375870305701E-3</v>
      </c>
      <c r="F2074" s="2" t="s">
        <v>15</v>
      </c>
      <c r="G2074" s="138" t="s">
        <v>164</v>
      </c>
    </row>
    <row r="2075" spans="1:7" ht="15" x14ac:dyDescent="0.25">
      <c r="A2075" s="141" t="s">
        <v>3405</v>
      </c>
      <c r="B2075" s="140" t="s">
        <v>3404</v>
      </c>
      <c r="C2075" s="2">
        <v>-2.9143897996356999E-2</v>
      </c>
      <c r="D2075" s="139">
        <v>7.2253607534246498E-4</v>
      </c>
      <c r="E2075" s="2">
        <v>2.91016503782285E-2</v>
      </c>
      <c r="F2075" s="2" t="s">
        <v>66</v>
      </c>
      <c r="G2075" s="138" t="s">
        <v>164</v>
      </c>
    </row>
    <row r="2076" spans="1:7" ht="15" x14ac:dyDescent="0.25">
      <c r="A2076" s="141" t="s">
        <v>3403</v>
      </c>
      <c r="B2076" s="140" t="s">
        <v>3402</v>
      </c>
      <c r="C2076" s="2">
        <v>0.228359078985718</v>
      </c>
      <c r="D2076" s="2">
        <v>1.9040649026195299E-3</v>
      </c>
      <c r="E2076" s="2">
        <v>4.0259129960394997E-2</v>
      </c>
      <c r="F2076" s="2" t="s">
        <v>15</v>
      </c>
      <c r="G2076" s="138" t="s">
        <v>163</v>
      </c>
    </row>
    <row r="2077" spans="1:7" ht="15" x14ac:dyDescent="0.25">
      <c r="A2077" s="141" t="s">
        <v>3401</v>
      </c>
      <c r="B2077" s="140" t="s">
        <v>3400</v>
      </c>
      <c r="C2077" s="2">
        <v>-0.146041055718475</v>
      </c>
      <c r="D2077" s="139">
        <v>8.5946335080678204E-4</v>
      </c>
      <c r="E2077" s="2">
        <v>2.20778338279865E-2</v>
      </c>
      <c r="F2077" s="2" t="s">
        <v>67</v>
      </c>
      <c r="G2077" s="138" t="s">
        <v>163</v>
      </c>
    </row>
    <row r="2078" spans="1:7" ht="15" x14ac:dyDescent="0.25">
      <c r="A2078" s="141" t="s">
        <v>3399</v>
      </c>
      <c r="B2078" s="140" t="s">
        <v>3398</v>
      </c>
      <c r="C2078" s="2">
        <v>-0.162074829931972</v>
      </c>
      <c r="D2078" s="139">
        <v>5.3946517306359897E-4</v>
      </c>
      <c r="E2078" s="2">
        <v>1.59379688150257E-2</v>
      </c>
      <c r="F2078" s="2" t="s">
        <v>15</v>
      </c>
      <c r="G2078" s="138" t="s">
        <v>163</v>
      </c>
    </row>
    <row r="2079" spans="1:7" ht="15" x14ac:dyDescent="0.25">
      <c r="A2079" s="141" t="s">
        <v>3397</v>
      </c>
      <c r="B2079" s="140" t="s">
        <v>3396</v>
      </c>
      <c r="C2079" s="2">
        <v>0.215924426450742</v>
      </c>
      <c r="D2079" s="139">
        <v>9.8935284815660895E-4</v>
      </c>
      <c r="E2079" s="2">
        <v>2.7971315992285601E-2</v>
      </c>
      <c r="F2079" s="2" t="s">
        <v>65</v>
      </c>
      <c r="G2079" s="138" t="s">
        <v>165</v>
      </c>
    </row>
    <row r="2080" spans="1:7" ht="15" x14ac:dyDescent="0.25">
      <c r="A2080" s="141" t="s">
        <v>3395</v>
      </c>
      <c r="B2080" s="140" t="s">
        <v>3394</v>
      </c>
      <c r="C2080" s="2">
        <v>-0.54365079365079305</v>
      </c>
      <c r="D2080" s="139">
        <v>5.9578378525666201E-4</v>
      </c>
      <c r="E2080" s="2">
        <v>2.5083654221024401E-2</v>
      </c>
      <c r="F2080" s="2" t="s">
        <v>67</v>
      </c>
      <c r="G2080" s="138" t="s">
        <v>164</v>
      </c>
    </row>
    <row r="2081" spans="1:7" ht="15" x14ac:dyDescent="0.25">
      <c r="A2081" s="141" t="s">
        <v>3393</v>
      </c>
      <c r="B2081" s="140" t="s">
        <v>3392</v>
      </c>
      <c r="C2081" s="2">
        <v>0.56985294117647001</v>
      </c>
      <c r="D2081" s="139">
        <v>6.0865151934963598E-4</v>
      </c>
      <c r="E2081" s="2">
        <v>1.9639105842405601E-2</v>
      </c>
      <c r="F2081" s="2" t="s">
        <v>67</v>
      </c>
      <c r="G2081" s="138" t="s">
        <v>165</v>
      </c>
    </row>
    <row r="2082" spans="1:7" ht="15" x14ac:dyDescent="0.25">
      <c r="A2082" s="141" t="s">
        <v>3391</v>
      </c>
      <c r="B2082" s="140" t="s">
        <v>3390</v>
      </c>
      <c r="C2082" s="2">
        <v>-6.7475737447598605E-2</v>
      </c>
      <c r="D2082" s="139">
        <v>7.6047020504930204E-5</v>
      </c>
      <c r="E2082" s="2">
        <v>5.2345699114227E-3</v>
      </c>
      <c r="F2082" s="2" t="s">
        <v>15</v>
      </c>
      <c r="G2082" s="138" t="s">
        <v>164</v>
      </c>
    </row>
    <row r="2083" spans="1:7" ht="15" x14ac:dyDescent="0.25">
      <c r="A2083" s="141" t="s">
        <v>3389</v>
      </c>
      <c r="B2083" s="140" t="s">
        <v>3388</v>
      </c>
      <c r="C2083" s="2">
        <v>-0.688888888888888</v>
      </c>
      <c r="D2083" s="139">
        <v>2.3416250317995601E-4</v>
      </c>
      <c r="E2083" s="2">
        <v>9.6702486572665999E-3</v>
      </c>
      <c r="F2083" s="2" t="s">
        <v>64</v>
      </c>
      <c r="G2083" s="138" t="s">
        <v>165</v>
      </c>
    </row>
    <row r="2084" spans="1:7" ht="15" x14ac:dyDescent="0.25">
      <c r="A2084" s="141" t="s">
        <v>3387</v>
      </c>
      <c r="B2084" s="140" t="s">
        <v>3386</v>
      </c>
      <c r="C2084" s="2">
        <v>7.8431372549019295E-3</v>
      </c>
      <c r="D2084" s="2">
        <v>1.4881704856876401E-3</v>
      </c>
      <c r="E2084" s="2">
        <v>4.7744399342918402E-2</v>
      </c>
      <c r="F2084" s="2" t="s">
        <v>72</v>
      </c>
      <c r="G2084" s="138" t="s">
        <v>164</v>
      </c>
    </row>
    <row r="2085" spans="1:7" ht="15" x14ac:dyDescent="0.25">
      <c r="A2085" s="141" t="s">
        <v>3385</v>
      </c>
      <c r="B2085" s="140" t="s">
        <v>3384</v>
      </c>
      <c r="C2085" s="2">
        <v>0.41943734015345202</v>
      </c>
      <c r="D2085" s="2">
        <v>1.01473264152206E-3</v>
      </c>
      <c r="E2085" s="2">
        <v>3.6540437285742203E-2</v>
      </c>
      <c r="F2085" s="2" t="s">
        <v>64</v>
      </c>
      <c r="G2085" s="138" t="s">
        <v>164</v>
      </c>
    </row>
    <row r="2086" spans="1:7" ht="15" x14ac:dyDescent="0.25">
      <c r="A2086" s="141" t="s">
        <v>3383</v>
      </c>
      <c r="B2086" s="140" t="s">
        <v>3382</v>
      </c>
      <c r="C2086" s="2">
        <v>-4.9436292054402198E-2</v>
      </c>
      <c r="D2086" s="139">
        <v>1.4498082753388E-4</v>
      </c>
      <c r="E2086" s="2">
        <v>5.6139321620219899E-3</v>
      </c>
      <c r="F2086" s="2" t="s">
        <v>15</v>
      </c>
      <c r="G2086" s="138" t="s">
        <v>163</v>
      </c>
    </row>
    <row r="2087" spans="1:7" ht="15" x14ac:dyDescent="0.25">
      <c r="A2087" s="141" t="s">
        <v>3381</v>
      </c>
      <c r="B2087" s="140" t="s">
        <v>3380</v>
      </c>
      <c r="C2087" s="2">
        <v>2.8571428571428501E-2</v>
      </c>
      <c r="D2087" s="139">
        <v>5.1122615858382699E-4</v>
      </c>
      <c r="E2087" s="2">
        <v>1.5220517560790601E-2</v>
      </c>
      <c r="F2087" s="2" t="s">
        <v>66</v>
      </c>
      <c r="G2087" s="138" t="s">
        <v>163</v>
      </c>
    </row>
    <row r="2088" spans="1:7" ht="15" x14ac:dyDescent="0.25">
      <c r="A2088" s="141" t="s">
        <v>3381</v>
      </c>
      <c r="B2088" s="140" t="s">
        <v>3380</v>
      </c>
      <c r="C2088" s="2">
        <v>4.5468509984639E-2</v>
      </c>
      <c r="D2088" s="2">
        <v>1.1956657135405199E-3</v>
      </c>
      <c r="E2088" s="2">
        <v>3.1850060817587997E-2</v>
      </c>
      <c r="F2088" s="2" t="s">
        <v>66</v>
      </c>
      <c r="G2088" s="138" t="s">
        <v>165</v>
      </c>
    </row>
    <row r="2089" spans="1:7" ht="15" x14ac:dyDescent="0.25">
      <c r="A2089" s="141" t="s">
        <v>3379</v>
      </c>
      <c r="B2089" s="140" t="s">
        <v>3378</v>
      </c>
      <c r="C2089" s="139">
        <v>0.185575225050609</v>
      </c>
      <c r="D2089" s="139">
        <v>9.6783559159371401E-6</v>
      </c>
      <c r="E2089" s="139">
        <v>5.87797318922437E-4</v>
      </c>
      <c r="F2089" s="2" t="s">
        <v>15</v>
      </c>
      <c r="G2089" s="138" t="s">
        <v>163</v>
      </c>
    </row>
    <row r="2090" spans="1:7" ht="15" x14ac:dyDescent="0.25">
      <c r="A2090" s="141" t="s">
        <v>3377</v>
      </c>
      <c r="B2090" s="140" t="s">
        <v>3376</v>
      </c>
      <c r="C2090" s="2">
        <v>-0.19344919786096201</v>
      </c>
      <c r="D2090" s="2">
        <v>2.20004410459302E-3</v>
      </c>
      <c r="E2090" s="2">
        <v>4.4095217826819903E-2</v>
      </c>
      <c r="F2090" s="2" t="s">
        <v>15</v>
      </c>
      <c r="G2090" s="138" t="s">
        <v>163</v>
      </c>
    </row>
    <row r="2091" spans="1:7" ht="15" x14ac:dyDescent="0.25">
      <c r="A2091" s="141" t="s">
        <v>3374</v>
      </c>
      <c r="B2091" s="140" t="s">
        <v>3373</v>
      </c>
      <c r="C2091" s="2">
        <v>0.143028024606972</v>
      </c>
      <c r="D2091" s="139">
        <v>5.8217160996836697E-4</v>
      </c>
      <c r="E2091" s="2">
        <v>1.6781292449219699E-2</v>
      </c>
      <c r="F2091" s="2" t="s">
        <v>15</v>
      </c>
      <c r="G2091" s="138" t="s">
        <v>163</v>
      </c>
    </row>
    <row r="2092" spans="1:7" ht="15" x14ac:dyDescent="0.25">
      <c r="A2092" s="141" t="s">
        <v>3374</v>
      </c>
      <c r="B2092" s="140" t="s">
        <v>3375</v>
      </c>
      <c r="C2092" s="2">
        <v>-4.5497099249634701E-2</v>
      </c>
      <c r="D2092" s="139">
        <v>6.0061394045903699E-4</v>
      </c>
      <c r="E2092" s="2">
        <v>1.7136804939297399E-2</v>
      </c>
      <c r="F2092" s="2" t="s">
        <v>15</v>
      </c>
      <c r="G2092" s="138" t="s">
        <v>163</v>
      </c>
    </row>
    <row r="2093" spans="1:7" ht="15" x14ac:dyDescent="0.25">
      <c r="A2093" s="141" t="s">
        <v>3374</v>
      </c>
      <c r="B2093" s="140" t="s">
        <v>3373</v>
      </c>
      <c r="C2093" s="2">
        <v>0.116291855109746</v>
      </c>
      <c r="D2093" s="2">
        <v>1.7286264172789701E-3</v>
      </c>
      <c r="E2093" s="2">
        <v>4.1615373831193597E-2</v>
      </c>
      <c r="F2093" s="2" t="s">
        <v>15</v>
      </c>
      <c r="G2093" s="138" t="s">
        <v>165</v>
      </c>
    </row>
    <row r="2094" spans="1:7" ht="15" x14ac:dyDescent="0.25">
      <c r="A2094" s="141" t="s">
        <v>3372</v>
      </c>
      <c r="B2094" s="140" t="s">
        <v>3371</v>
      </c>
      <c r="C2094" s="2">
        <v>0.55277777777777704</v>
      </c>
      <c r="D2094" s="2">
        <v>1.7197734413123701E-3</v>
      </c>
      <c r="E2094" s="2">
        <v>3.7420440232578997E-2</v>
      </c>
      <c r="F2094" s="2" t="s">
        <v>15</v>
      </c>
      <c r="G2094" s="138" t="s">
        <v>163</v>
      </c>
    </row>
    <row r="2095" spans="1:7" ht="15" x14ac:dyDescent="0.25">
      <c r="A2095" s="141" t="s">
        <v>3370</v>
      </c>
      <c r="B2095" s="140" t="s">
        <v>3369</v>
      </c>
      <c r="C2095" s="2">
        <v>0.38636363636363602</v>
      </c>
      <c r="D2095" s="139">
        <v>2.1095482450533999E-4</v>
      </c>
      <c r="E2095" s="2">
        <v>1.14589427532451E-2</v>
      </c>
      <c r="F2095" s="2" t="s">
        <v>67</v>
      </c>
      <c r="G2095" s="138" t="s">
        <v>164</v>
      </c>
    </row>
    <row r="2096" spans="1:7" ht="15" x14ac:dyDescent="0.25">
      <c r="A2096" s="141" t="s">
        <v>3367</v>
      </c>
      <c r="B2096" s="140" t="s">
        <v>3368</v>
      </c>
      <c r="C2096" s="2">
        <v>-0.115040854252086</v>
      </c>
      <c r="D2096" s="2">
        <v>1.0256506279900401E-3</v>
      </c>
      <c r="E2096" s="2">
        <v>3.6735026567372098E-2</v>
      </c>
      <c r="F2096" s="2" t="s">
        <v>63</v>
      </c>
      <c r="G2096" s="138" t="s">
        <v>164</v>
      </c>
    </row>
    <row r="2097" spans="1:7" ht="15" x14ac:dyDescent="0.25">
      <c r="A2097" s="141" t="s">
        <v>3367</v>
      </c>
      <c r="B2097" s="140" t="s">
        <v>3366</v>
      </c>
      <c r="C2097" s="2">
        <v>9.8824249311595697E-2</v>
      </c>
      <c r="D2097" s="139">
        <v>4.5371983832122602E-4</v>
      </c>
      <c r="E2097" s="2">
        <v>1.3923294827545601E-2</v>
      </c>
      <c r="F2097" s="2" t="s">
        <v>15</v>
      </c>
      <c r="G2097" s="138" t="s">
        <v>163</v>
      </c>
    </row>
    <row r="2098" spans="1:7" ht="15" x14ac:dyDescent="0.25">
      <c r="A2098" s="141" t="s">
        <v>3363</v>
      </c>
      <c r="B2098" s="140" t="s">
        <v>3362</v>
      </c>
      <c r="C2098" s="2">
        <v>7.8296703296703296E-2</v>
      </c>
      <c r="D2098" s="139">
        <v>2.9964051469356E-8</v>
      </c>
      <c r="E2098" s="139">
        <v>7.2863051886091003E-6</v>
      </c>
      <c r="F2098" s="2" t="s">
        <v>66</v>
      </c>
      <c r="G2098" s="138" t="s">
        <v>164</v>
      </c>
    </row>
    <row r="2099" spans="1:7" ht="15" x14ac:dyDescent="0.25">
      <c r="A2099" s="141" t="s">
        <v>3363</v>
      </c>
      <c r="B2099" s="140" t="s">
        <v>3365</v>
      </c>
      <c r="C2099" s="2">
        <v>7.5601179673321195E-2</v>
      </c>
      <c r="D2099" s="139">
        <v>2.56026645459915E-6</v>
      </c>
      <c r="E2099" s="139">
        <v>3.3112647887540699E-4</v>
      </c>
      <c r="F2099" s="2" t="s">
        <v>63</v>
      </c>
      <c r="G2099" s="138" t="s">
        <v>164</v>
      </c>
    </row>
    <row r="2100" spans="1:7" ht="15" x14ac:dyDescent="0.25">
      <c r="A2100" s="141" t="s">
        <v>3363</v>
      </c>
      <c r="B2100" s="140" t="s">
        <v>3364</v>
      </c>
      <c r="C2100" s="2">
        <v>6.4919728064855894E-2</v>
      </c>
      <c r="D2100" s="2">
        <v>1.76094425446836E-3</v>
      </c>
      <c r="E2100" s="2">
        <v>3.8094608929722197E-2</v>
      </c>
      <c r="F2100" s="2" t="s">
        <v>15</v>
      </c>
      <c r="G2100" s="138" t="s">
        <v>163</v>
      </c>
    </row>
    <row r="2101" spans="1:7" ht="15" x14ac:dyDescent="0.25">
      <c r="A2101" s="141" t="s">
        <v>3363</v>
      </c>
      <c r="B2101" s="140" t="s">
        <v>3362</v>
      </c>
      <c r="C2101" s="2">
        <v>-5.5285714285714202E-2</v>
      </c>
      <c r="D2101" s="2">
        <v>1.9470730925699299E-3</v>
      </c>
      <c r="E2101" s="2">
        <v>4.0740675676347399E-2</v>
      </c>
      <c r="F2101" s="2" t="s">
        <v>66</v>
      </c>
      <c r="G2101" s="138" t="s">
        <v>163</v>
      </c>
    </row>
    <row r="2102" spans="1:7" ht="15" x14ac:dyDescent="0.25">
      <c r="A2102" s="141" t="s">
        <v>1685</v>
      </c>
      <c r="B2102" s="140" t="s">
        <v>884</v>
      </c>
      <c r="C2102" s="2">
        <v>-0.64705882352941102</v>
      </c>
      <c r="D2102" s="139">
        <v>2.2312467720511001E-7</v>
      </c>
      <c r="E2102" s="139">
        <v>2.13157355858429E-5</v>
      </c>
      <c r="F2102" s="2" t="s">
        <v>64</v>
      </c>
      <c r="G2102" s="138" t="s">
        <v>163</v>
      </c>
    </row>
    <row r="2103" spans="1:7" ht="15" x14ac:dyDescent="0.25">
      <c r="A2103" s="141" t="s">
        <v>3361</v>
      </c>
      <c r="B2103" s="140" t="s">
        <v>3360</v>
      </c>
      <c r="C2103" s="2">
        <v>0.32330827067669099</v>
      </c>
      <c r="D2103" s="139">
        <v>8.5651283258011903E-4</v>
      </c>
      <c r="E2103" s="2">
        <v>2.5135541394096999E-2</v>
      </c>
      <c r="F2103" s="2" t="s">
        <v>65</v>
      </c>
      <c r="G2103" s="138" t="s">
        <v>165</v>
      </c>
    </row>
    <row r="2104" spans="1:7" ht="15" x14ac:dyDescent="0.25">
      <c r="A2104" s="141" t="s">
        <v>3358</v>
      </c>
      <c r="B2104" s="140" t="s">
        <v>3359</v>
      </c>
      <c r="C2104" s="2">
        <v>0.26011994002998401</v>
      </c>
      <c r="D2104" s="139">
        <v>1.75021767315721E-6</v>
      </c>
      <c r="E2104" s="139">
        <v>1.32409531250182E-4</v>
      </c>
      <c r="F2104" s="2" t="s">
        <v>70</v>
      </c>
      <c r="G2104" s="138" t="s">
        <v>163</v>
      </c>
    </row>
    <row r="2105" spans="1:7" ht="15" x14ac:dyDescent="0.25">
      <c r="A2105" s="141" t="s">
        <v>3358</v>
      </c>
      <c r="B2105" s="140" t="s">
        <v>3359</v>
      </c>
      <c r="C2105" s="2">
        <v>0.228578793765363</v>
      </c>
      <c r="D2105" s="139">
        <v>9.1638050099529798E-8</v>
      </c>
      <c r="E2105" s="139">
        <v>1.1516140602220801E-5</v>
      </c>
      <c r="F2105" s="2" t="s">
        <v>70</v>
      </c>
      <c r="G2105" s="138" t="s">
        <v>165</v>
      </c>
    </row>
    <row r="2106" spans="1:7" ht="15" x14ac:dyDescent="0.25">
      <c r="A2106" s="141" t="s">
        <v>3358</v>
      </c>
      <c r="B2106" s="140" t="s">
        <v>3357</v>
      </c>
      <c r="C2106" s="2">
        <v>-0.17229902713773601</v>
      </c>
      <c r="D2106" s="139">
        <v>8.3358682364183194E-5</v>
      </c>
      <c r="E2106" s="2">
        <v>4.1231935824769701E-3</v>
      </c>
      <c r="F2106" s="2" t="s">
        <v>15</v>
      </c>
      <c r="G2106" s="138" t="s">
        <v>165</v>
      </c>
    </row>
    <row r="2107" spans="1:7" ht="15" x14ac:dyDescent="0.25">
      <c r="A2107" s="141" t="s">
        <v>3355</v>
      </c>
      <c r="B2107" s="140" t="s">
        <v>3356</v>
      </c>
      <c r="C2107" s="2">
        <v>0.18302840993604</v>
      </c>
      <c r="D2107" s="139">
        <v>3.6105168958507201E-6</v>
      </c>
      <c r="E2107" s="139">
        <v>2.49363826558808E-4</v>
      </c>
      <c r="F2107" s="2" t="s">
        <v>15</v>
      </c>
      <c r="G2107" s="138" t="s">
        <v>163</v>
      </c>
    </row>
    <row r="2108" spans="1:7" ht="15" x14ac:dyDescent="0.25">
      <c r="A2108" s="141" t="s">
        <v>3355</v>
      </c>
      <c r="B2108" s="140" t="s">
        <v>3354</v>
      </c>
      <c r="C2108" s="2">
        <v>2.1072796934865801E-2</v>
      </c>
      <c r="D2108" s="139">
        <v>6.7900012076146704E-4</v>
      </c>
      <c r="E2108" s="2">
        <v>1.86696503792564E-2</v>
      </c>
      <c r="F2108" s="2" t="s">
        <v>15</v>
      </c>
      <c r="G2108" s="138" t="s">
        <v>163</v>
      </c>
    </row>
    <row r="2109" spans="1:7" ht="15" x14ac:dyDescent="0.25">
      <c r="A2109" s="141" t="s">
        <v>3355</v>
      </c>
      <c r="B2109" s="140" t="s">
        <v>3356</v>
      </c>
      <c r="C2109" s="2">
        <v>0.23429596247585699</v>
      </c>
      <c r="D2109" s="139">
        <v>2.6966006991407101E-9</v>
      </c>
      <c r="E2109" s="139">
        <v>4.3719887261068302E-7</v>
      </c>
      <c r="F2109" s="2" t="s">
        <v>15</v>
      </c>
      <c r="G2109" s="138" t="s">
        <v>165</v>
      </c>
    </row>
    <row r="2110" spans="1:7" ht="15" x14ac:dyDescent="0.25">
      <c r="A2110" s="141" t="s">
        <v>3355</v>
      </c>
      <c r="B2110" s="140" t="s">
        <v>3354</v>
      </c>
      <c r="C2110" s="2">
        <v>2.3411371237458099E-2</v>
      </c>
      <c r="D2110" s="139">
        <v>2.5204299090400898E-4</v>
      </c>
      <c r="E2110" s="2">
        <v>1.0231698850222201E-2</v>
      </c>
      <c r="F2110" s="2" t="s">
        <v>15</v>
      </c>
      <c r="G2110" s="138" t="s">
        <v>165</v>
      </c>
    </row>
    <row r="2111" spans="1:7" ht="15" x14ac:dyDescent="0.25">
      <c r="A2111" s="141" t="s">
        <v>3353</v>
      </c>
      <c r="B2111" s="140" t="s">
        <v>3352</v>
      </c>
      <c r="C2111" s="2">
        <v>4.2959427207637201E-2</v>
      </c>
      <c r="D2111" s="139">
        <v>3.0607930728367302E-4</v>
      </c>
      <c r="E2111" s="2">
        <v>1.18571873241971E-2</v>
      </c>
      <c r="F2111" s="2" t="s">
        <v>67</v>
      </c>
      <c r="G2111" s="138" t="s">
        <v>165</v>
      </c>
    </row>
    <row r="2112" spans="1:7" ht="15" x14ac:dyDescent="0.25">
      <c r="A2112" s="141" t="s">
        <v>3351</v>
      </c>
      <c r="B2112" s="140" t="s">
        <v>3350</v>
      </c>
      <c r="C2112" s="2">
        <v>0.26388888888888801</v>
      </c>
      <c r="D2112" s="2">
        <v>1.3604758524688699E-3</v>
      </c>
      <c r="E2112" s="2">
        <v>4.4358673189708701E-2</v>
      </c>
      <c r="F2112" s="2" t="s">
        <v>64</v>
      </c>
      <c r="G2112" s="138" t="s">
        <v>164</v>
      </c>
    </row>
    <row r="2113" spans="1:7" ht="15" x14ac:dyDescent="0.25">
      <c r="A2113" s="141" t="s">
        <v>3346</v>
      </c>
      <c r="B2113" s="140" t="s">
        <v>3349</v>
      </c>
      <c r="C2113" s="2">
        <v>3.2447675998912698E-2</v>
      </c>
      <c r="D2113" s="139">
        <v>2.7153938768695402E-5</v>
      </c>
      <c r="E2113" s="2">
        <v>1.39642731082391E-3</v>
      </c>
      <c r="F2113" s="2" t="s">
        <v>72</v>
      </c>
      <c r="G2113" s="138" t="s">
        <v>163</v>
      </c>
    </row>
    <row r="2114" spans="1:7" ht="15" x14ac:dyDescent="0.25">
      <c r="A2114" s="141" t="s">
        <v>3346</v>
      </c>
      <c r="B2114" s="140" t="s">
        <v>3348</v>
      </c>
      <c r="C2114" s="2">
        <v>-0.18714267959234299</v>
      </c>
      <c r="D2114" s="139">
        <v>1.7204699714955699E-4</v>
      </c>
      <c r="E2114" s="139">
        <v>6.3698758095994696E-3</v>
      </c>
      <c r="F2114" s="2" t="s">
        <v>15</v>
      </c>
      <c r="G2114" s="138" t="s">
        <v>163</v>
      </c>
    </row>
    <row r="2115" spans="1:7" ht="15" x14ac:dyDescent="0.25">
      <c r="A2115" s="141" t="s">
        <v>3346</v>
      </c>
      <c r="B2115" s="140" t="s">
        <v>3345</v>
      </c>
      <c r="C2115" s="2">
        <v>0.10068993100689901</v>
      </c>
      <c r="D2115" s="2">
        <v>1.0318472443949301E-3</v>
      </c>
      <c r="E2115" s="2">
        <v>2.5456770470576699E-2</v>
      </c>
      <c r="F2115" s="2" t="s">
        <v>15</v>
      </c>
      <c r="G2115" s="138" t="s">
        <v>163</v>
      </c>
    </row>
    <row r="2116" spans="1:7" ht="15" x14ac:dyDescent="0.25">
      <c r="A2116" s="141" t="s">
        <v>3346</v>
      </c>
      <c r="B2116" s="140" t="s">
        <v>3347</v>
      </c>
      <c r="C2116" s="2">
        <v>0.167515224118997</v>
      </c>
      <c r="D2116" s="139">
        <v>3.3886997155246799E-6</v>
      </c>
      <c r="E2116" s="139">
        <v>2.6332602966939501E-4</v>
      </c>
      <c r="F2116" s="2" t="s">
        <v>63</v>
      </c>
      <c r="G2116" s="138" t="s">
        <v>165</v>
      </c>
    </row>
    <row r="2117" spans="1:7" ht="15" x14ac:dyDescent="0.25">
      <c r="A2117" s="141" t="s">
        <v>3346</v>
      </c>
      <c r="B2117" s="140" t="s">
        <v>3345</v>
      </c>
      <c r="C2117" s="2">
        <v>0.16498009289980001</v>
      </c>
      <c r="D2117" s="139">
        <v>3.3320213500084202E-5</v>
      </c>
      <c r="E2117" s="2">
        <v>1.8901844656149299E-3</v>
      </c>
      <c r="F2117" s="2" t="s">
        <v>15</v>
      </c>
      <c r="G2117" s="138" t="s">
        <v>165</v>
      </c>
    </row>
    <row r="2118" spans="1:7" ht="15" x14ac:dyDescent="0.25">
      <c r="A2118" s="141" t="s">
        <v>3344</v>
      </c>
      <c r="B2118" s="140" t="s">
        <v>3343</v>
      </c>
      <c r="C2118" s="2">
        <v>-0.31328320802005</v>
      </c>
      <c r="D2118" s="139">
        <v>3.06401421263197E-4</v>
      </c>
      <c r="E2118" s="2">
        <v>1.5331266499706E-2</v>
      </c>
      <c r="F2118" s="2" t="s">
        <v>67</v>
      </c>
      <c r="G2118" s="138" t="s">
        <v>164</v>
      </c>
    </row>
    <row r="2119" spans="1:7" ht="15" x14ac:dyDescent="0.25">
      <c r="A2119" s="141" t="s">
        <v>3342</v>
      </c>
      <c r="B2119" s="140" t="s">
        <v>3341</v>
      </c>
      <c r="C2119" s="2">
        <v>-8.5625809207276991E-3</v>
      </c>
      <c r="D2119" s="2">
        <v>1.92153658775809E-3</v>
      </c>
      <c r="E2119" s="2">
        <v>4.0465118037937099E-2</v>
      </c>
      <c r="F2119" s="2" t="s">
        <v>70</v>
      </c>
      <c r="G2119" s="138" t="s">
        <v>163</v>
      </c>
    </row>
    <row r="2120" spans="1:7" ht="15" x14ac:dyDescent="0.25">
      <c r="A2120" s="141" t="s">
        <v>3340</v>
      </c>
      <c r="B2120" s="140" t="s">
        <v>3339</v>
      </c>
      <c r="C2120" s="2">
        <v>-9.00863842040312E-2</v>
      </c>
      <c r="D2120" s="2">
        <v>1.6428445453594499E-3</v>
      </c>
      <c r="E2120" s="2">
        <v>3.6258936609889603E-2</v>
      </c>
      <c r="F2120" s="2" t="s">
        <v>15</v>
      </c>
      <c r="G2120" s="138" t="s">
        <v>163</v>
      </c>
    </row>
    <row r="2121" spans="1:7" ht="15" x14ac:dyDescent="0.25">
      <c r="A2121" s="141" t="s">
        <v>3337</v>
      </c>
      <c r="B2121" s="140" t="s">
        <v>3338</v>
      </c>
      <c r="C2121" s="2">
        <v>-0.293333333333333</v>
      </c>
      <c r="D2121" s="2">
        <v>2.12321472294117E-3</v>
      </c>
      <c r="E2121" s="2">
        <v>4.3083153943959798E-2</v>
      </c>
      <c r="F2121" s="2" t="s">
        <v>15</v>
      </c>
      <c r="G2121" s="138" t="s">
        <v>163</v>
      </c>
    </row>
    <row r="2122" spans="1:7" ht="15" x14ac:dyDescent="0.25">
      <c r="A2122" s="141" t="s">
        <v>3337</v>
      </c>
      <c r="B2122" s="140" t="s">
        <v>3336</v>
      </c>
      <c r="C2122" s="2">
        <v>-0.62867647058823495</v>
      </c>
      <c r="D2122" s="139">
        <v>4.1067009212356401E-4</v>
      </c>
      <c r="E2122" s="2">
        <v>1.4719940584522201E-2</v>
      </c>
      <c r="F2122" s="2" t="s">
        <v>15</v>
      </c>
      <c r="G2122" s="138" t="s">
        <v>165</v>
      </c>
    </row>
    <row r="2123" spans="1:7" ht="15" x14ac:dyDescent="0.25">
      <c r="A2123" s="141" t="s">
        <v>3335</v>
      </c>
      <c r="B2123" s="140" t="s">
        <v>3334</v>
      </c>
      <c r="C2123" s="2">
        <v>0.13236947791164599</v>
      </c>
      <c r="D2123" s="2">
        <v>1.0167676157760599E-3</v>
      </c>
      <c r="E2123" s="2">
        <v>3.6540437285742203E-2</v>
      </c>
      <c r="F2123" s="2" t="s">
        <v>15</v>
      </c>
      <c r="G2123" s="138" t="s">
        <v>164</v>
      </c>
    </row>
    <row r="2124" spans="1:7" ht="15" x14ac:dyDescent="0.25">
      <c r="A2124" s="141" t="s">
        <v>3332</v>
      </c>
      <c r="B2124" s="140" t="s">
        <v>3333</v>
      </c>
      <c r="C2124" s="2">
        <v>-0.40015288182235098</v>
      </c>
      <c r="D2124" s="139">
        <v>6.7066756817001898E-14</v>
      </c>
      <c r="E2124" s="139">
        <v>1.79136676167534E-11</v>
      </c>
      <c r="F2124" s="2" t="s">
        <v>15</v>
      </c>
      <c r="G2124" s="138" t="s">
        <v>163</v>
      </c>
    </row>
    <row r="2125" spans="1:7" ht="15" x14ac:dyDescent="0.25">
      <c r="A2125" s="141" t="s">
        <v>3332</v>
      </c>
      <c r="B2125" s="140" t="s">
        <v>3331</v>
      </c>
      <c r="C2125" s="2">
        <v>0.43257373976521601</v>
      </c>
      <c r="D2125" s="139">
        <v>1.62292843699125E-8</v>
      </c>
      <c r="E2125" s="139">
        <v>2.0423930176289898E-6</v>
      </c>
      <c r="F2125" s="2" t="s">
        <v>63</v>
      </c>
      <c r="G2125" s="138" t="s">
        <v>163</v>
      </c>
    </row>
    <row r="2126" spans="1:7" ht="15" x14ac:dyDescent="0.25">
      <c r="A2126" s="141" t="s">
        <v>3332</v>
      </c>
      <c r="B2126" s="140" t="s">
        <v>3333</v>
      </c>
      <c r="C2126" s="2">
        <v>-0.371509300682834</v>
      </c>
      <c r="D2126" s="139">
        <v>2.9425116760608999E-13</v>
      </c>
      <c r="E2126" s="139">
        <v>8.9866359502022797E-11</v>
      </c>
      <c r="F2126" s="2" t="s">
        <v>15</v>
      </c>
      <c r="G2126" s="138" t="s">
        <v>165</v>
      </c>
    </row>
    <row r="2127" spans="1:7" ht="15" x14ac:dyDescent="0.25">
      <c r="A2127" s="141" t="s">
        <v>3332</v>
      </c>
      <c r="B2127" s="140" t="s">
        <v>3331</v>
      </c>
      <c r="C2127" s="2">
        <v>0.375400909972402</v>
      </c>
      <c r="D2127" s="139">
        <v>1.45135413053161E-7</v>
      </c>
      <c r="E2127" s="139">
        <v>1.7171088395681398E-5</v>
      </c>
      <c r="F2127" s="2" t="s">
        <v>63</v>
      </c>
      <c r="G2127" s="138" t="s">
        <v>165</v>
      </c>
    </row>
    <row r="2128" spans="1:7" ht="15" x14ac:dyDescent="0.25">
      <c r="A2128" s="141" t="s">
        <v>3329</v>
      </c>
      <c r="B2128" s="140" t="s">
        <v>3330</v>
      </c>
      <c r="C2128" s="2">
        <v>-0.141552511415525</v>
      </c>
      <c r="D2128" s="139">
        <v>3.3378240430908999E-6</v>
      </c>
      <c r="E2128" s="139">
        <v>4.1553513768986702E-4</v>
      </c>
      <c r="F2128" s="2" t="s">
        <v>63</v>
      </c>
      <c r="G2128" s="138" t="s">
        <v>164</v>
      </c>
    </row>
    <row r="2129" spans="1:7" ht="15" x14ac:dyDescent="0.25">
      <c r="A2129" s="141" t="s">
        <v>3329</v>
      </c>
      <c r="B2129" s="140" t="s">
        <v>2330</v>
      </c>
      <c r="C2129" s="2">
        <v>3.3119348050590899E-2</v>
      </c>
      <c r="D2129" s="139">
        <v>2.0655971297150899E-5</v>
      </c>
      <c r="E2129" s="2">
        <v>1.25876818125213E-3</v>
      </c>
      <c r="F2129" s="2" t="s">
        <v>72</v>
      </c>
      <c r="G2129" s="138" t="s">
        <v>165</v>
      </c>
    </row>
    <row r="2130" spans="1:7" ht="15" x14ac:dyDescent="0.25">
      <c r="A2130" s="141" t="s">
        <v>3327</v>
      </c>
      <c r="B2130" s="140" t="s">
        <v>3328</v>
      </c>
      <c r="C2130" s="2">
        <v>-8.9073226544622394E-2</v>
      </c>
      <c r="D2130" s="139">
        <v>2.35972771596445E-4</v>
      </c>
      <c r="E2130" s="2">
        <v>1.23936222811248E-2</v>
      </c>
      <c r="F2130" s="2" t="s">
        <v>67</v>
      </c>
      <c r="G2130" s="138" t="s">
        <v>164</v>
      </c>
    </row>
    <row r="2131" spans="1:7" ht="15" x14ac:dyDescent="0.25">
      <c r="A2131" s="141" t="s">
        <v>3327</v>
      </c>
      <c r="B2131" s="140" t="s">
        <v>3326</v>
      </c>
      <c r="C2131" s="2">
        <v>5.9162136232810997E-2</v>
      </c>
      <c r="D2131" s="139">
        <v>9.8689275896391001E-4</v>
      </c>
      <c r="E2131" s="2">
        <v>3.6166144641523901E-2</v>
      </c>
      <c r="F2131" s="2" t="s">
        <v>67</v>
      </c>
      <c r="G2131" s="138" t="s">
        <v>164</v>
      </c>
    </row>
    <row r="2132" spans="1:7" ht="15" x14ac:dyDescent="0.25">
      <c r="A2132" s="141" t="s">
        <v>3327</v>
      </c>
      <c r="B2132" s="140" t="s">
        <v>3326</v>
      </c>
      <c r="C2132" s="2">
        <v>-6.1471151216844398E-2</v>
      </c>
      <c r="D2132" s="139">
        <v>7.1355965019810196E-4</v>
      </c>
      <c r="E2132" s="2">
        <v>1.9418619112268901E-2</v>
      </c>
      <c r="F2132" s="2" t="s">
        <v>67</v>
      </c>
      <c r="G2132" s="138" t="s">
        <v>163</v>
      </c>
    </row>
    <row r="2133" spans="1:7" ht="15" x14ac:dyDescent="0.25">
      <c r="A2133" s="141" t="s">
        <v>3324</v>
      </c>
      <c r="B2133" s="140" t="s">
        <v>3325</v>
      </c>
      <c r="C2133" s="2">
        <v>-0.50833333333333297</v>
      </c>
      <c r="D2133" s="139">
        <v>2.0287861344191901E-4</v>
      </c>
      <c r="E2133" s="2">
        <v>8.62443923905328E-3</v>
      </c>
      <c r="F2133" s="2" t="s">
        <v>67</v>
      </c>
      <c r="G2133" s="138" t="s">
        <v>165</v>
      </c>
    </row>
    <row r="2134" spans="1:7" ht="15" x14ac:dyDescent="0.25">
      <c r="A2134" s="141" t="s">
        <v>3324</v>
      </c>
      <c r="B2134" s="140" t="s">
        <v>3323</v>
      </c>
      <c r="C2134" s="2">
        <v>0.176602564102564</v>
      </c>
      <c r="D2134" s="2">
        <v>2.1779076437136299E-3</v>
      </c>
      <c r="E2134" s="2">
        <v>4.9185506674237899E-2</v>
      </c>
      <c r="F2134" s="2" t="s">
        <v>67</v>
      </c>
      <c r="G2134" s="138" t="s">
        <v>165</v>
      </c>
    </row>
    <row r="2135" spans="1:7" ht="15" x14ac:dyDescent="0.25">
      <c r="A2135" s="141" t="s">
        <v>3322</v>
      </c>
      <c r="B2135" s="140" t="s">
        <v>3321</v>
      </c>
      <c r="C2135" s="2">
        <v>0.67281105990783396</v>
      </c>
      <c r="D2135" s="139">
        <v>2.2849200630321501E-28</v>
      </c>
      <c r="E2135" s="139">
        <v>3.7157084450020998E-25</v>
      </c>
      <c r="F2135" s="2" t="s">
        <v>15</v>
      </c>
      <c r="G2135" s="138" t="s">
        <v>164</v>
      </c>
    </row>
    <row r="2136" spans="1:7" ht="15" x14ac:dyDescent="0.25">
      <c r="A2136" s="141" t="s">
        <v>3322</v>
      </c>
      <c r="B2136" s="140" t="s">
        <v>3321</v>
      </c>
      <c r="C2136" s="2">
        <v>-0.67281105990783396</v>
      </c>
      <c r="D2136" s="139">
        <v>8.7527521326822608E-28</v>
      </c>
      <c r="E2136" s="139">
        <v>6.9427890856088104E-25</v>
      </c>
      <c r="F2136" s="2" t="s">
        <v>15</v>
      </c>
      <c r="G2136" s="138" t="s">
        <v>163</v>
      </c>
    </row>
    <row r="2137" spans="1:7" ht="15" x14ac:dyDescent="0.25">
      <c r="A2137" s="141" t="s">
        <v>3320</v>
      </c>
      <c r="B2137" s="140" t="s">
        <v>3319</v>
      </c>
      <c r="C2137" s="2">
        <v>0.14458647437998401</v>
      </c>
      <c r="D2137" s="139">
        <v>5.5041528287348502E-5</v>
      </c>
      <c r="E2137" s="2">
        <v>4.0115560910602803E-3</v>
      </c>
      <c r="F2137" s="2" t="s">
        <v>15</v>
      </c>
      <c r="G2137" s="138" t="s">
        <v>164</v>
      </c>
    </row>
    <row r="2138" spans="1:7" ht="15" x14ac:dyDescent="0.25">
      <c r="A2138" s="141" t="s">
        <v>3318</v>
      </c>
      <c r="B2138" s="140" t="s">
        <v>3317</v>
      </c>
      <c r="C2138" s="2">
        <v>-0.201568344100646</v>
      </c>
      <c r="D2138" s="139">
        <v>6.20841840862079E-7</v>
      </c>
      <c r="E2138" s="139">
        <v>5.32824787751009E-5</v>
      </c>
      <c r="F2138" s="2" t="s">
        <v>15</v>
      </c>
      <c r="G2138" s="138" t="s">
        <v>163</v>
      </c>
    </row>
    <row r="2139" spans="1:7" ht="15" x14ac:dyDescent="0.25">
      <c r="A2139" s="141" t="s">
        <v>3318</v>
      </c>
      <c r="B2139" s="140" t="s">
        <v>3317</v>
      </c>
      <c r="C2139" s="2">
        <v>-0.15500324832170001</v>
      </c>
      <c r="D2139" s="139">
        <v>2.1939052738763299E-5</v>
      </c>
      <c r="E2139" s="2">
        <v>1.32162665179729E-3</v>
      </c>
      <c r="F2139" s="2" t="s">
        <v>15</v>
      </c>
      <c r="G2139" s="138" t="s">
        <v>165</v>
      </c>
    </row>
    <row r="2140" spans="1:7" ht="15" x14ac:dyDescent="0.25">
      <c r="A2140" s="141" t="s">
        <v>3315</v>
      </c>
      <c r="B2140" s="140" t="s">
        <v>3316</v>
      </c>
      <c r="C2140" s="2">
        <v>-0.398173878523223</v>
      </c>
      <c r="D2140" s="2">
        <v>1.2222302004790001E-3</v>
      </c>
      <c r="E2140" s="2">
        <v>4.1515936796688101E-2</v>
      </c>
      <c r="F2140" s="2" t="s">
        <v>72</v>
      </c>
      <c r="G2140" s="138" t="s">
        <v>164</v>
      </c>
    </row>
    <row r="2141" spans="1:7" ht="15" x14ac:dyDescent="0.25">
      <c r="A2141" s="141" t="s">
        <v>3315</v>
      </c>
      <c r="B2141" s="140" t="s">
        <v>3314</v>
      </c>
      <c r="C2141" s="2">
        <v>0.12413145539906099</v>
      </c>
      <c r="D2141" s="2">
        <v>1.728678433895E-3</v>
      </c>
      <c r="E2141" s="2">
        <v>3.7520635726065898E-2</v>
      </c>
      <c r="F2141" s="2" t="s">
        <v>15</v>
      </c>
      <c r="G2141" s="138" t="s">
        <v>163</v>
      </c>
    </row>
    <row r="2142" spans="1:7" ht="15" x14ac:dyDescent="0.25">
      <c r="A2142" s="141" t="s">
        <v>3313</v>
      </c>
      <c r="B2142" s="140" t="s">
        <v>3312</v>
      </c>
      <c r="C2142" s="2">
        <v>0.31589805825242701</v>
      </c>
      <c r="D2142" s="139">
        <v>6.7553781106177102E-7</v>
      </c>
      <c r="E2142" s="139">
        <v>6.47554766698446E-5</v>
      </c>
      <c r="F2142" s="2" t="s">
        <v>64</v>
      </c>
      <c r="G2142" s="138" t="s">
        <v>165</v>
      </c>
    </row>
    <row r="2143" spans="1:7" ht="15" x14ac:dyDescent="0.25">
      <c r="A2143" s="141" t="s">
        <v>3310</v>
      </c>
      <c r="B2143" s="140" t="s">
        <v>3311</v>
      </c>
      <c r="C2143" s="2">
        <v>0.192</v>
      </c>
      <c r="D2143" s="139">
        <v>5.1567051060258897E-12</v>
      </c>
      <c r="E2143" s="139">
        <v>1.9167472879098198E-9</v>
      </c>
      <c r="F2143" s="2" t="s">
        <v>64</v>
      </c>
      <c r="G2143" s="138" t="s">
        <v>164</v>
      </c>
    </row>
    <row r="2144" spans="1:7" ht="15" x14ac:dyDescent="0.25">
      <c r="A2144" s="141" t="s">
        <v>3310</v>
      </c>
      <c r="B2144" s="140" t="s">
        <v>3309</v>
      </c>
      <c r="C2144" s="2">
        <v>0.171553176727128</v>
      </c>
      <c r="D2144" s="139">
        <v>4.7823097388138699E-8</v>
      </c>
      <c r="E2144" s="139">
        <v>5.3726068550726204E-6</v>
      </c>
      <c r="F2144" s="2" t="s">
        <v>15</v>
      </c>
      <c r="G2144" s="138" t="s">
        <v>163</v>
      </c>
    </row>
    <row r="2145" spans="1:7" ht="15" x14ac:dyDescent="0.25">
      <c r="A2145" s="141" t="s">
        <v>3310</v>
      </c>
      <c r="B2145" s="140" t="s">
        <v>3311</v>
      </c>
      <c r="C2145" s="2">
        <v>-0.118136363636363</v>
      </c>
      <c r="D2145" s="139">
        <v>5.9882692187445796E-4</v>
      </c>
      <c r="E2145" s="2">
        <v>1.7112329156098002E-2</v>
      </c>
      <c r="F2145" s="2" t="s">
        <v>64</v>
      </c>
      <c r="G2145" s="138" t="s">
        <v>163</v>
      </c>
    </row>
    <row r="2146" spans="1:7" ht="15" x14ac:dyDescent="0.25">
      <c r="A2146" s="141" t="s">
        <v>3310</v>
      </c>
      <c r="B2146" s="140" t="s">
        <v>3309</v>
      </c>
      <c r="C2146" s="2">
        <v>9.4685080560786797E-2</v>
      </c>
      <c r="D2146" s="139">
        <v>8.5852507199818699E-4</v>
      </c>
      <c r="E2146" s="2">
        <v>2.5166474348250398E-2</v>
      </c>
      <c r="F2146" s="2" t="s">
        <v>15</v>
      </c>
      <c r="G2146" s="138" t="s">
        <v>165</v>
      </c>
    </row>
    <row r="2147" spans="1:7" ht="15" x14ac:dyDescent="0.25">
      <c r="A2147" s="141" t="s">
        <v>3308</v>
      </c>
      <c r="B2147" s="140" t="s">
        <v>3307</v>
      </c>
      <c r="C2147" s="2">
        <v>0.24842767295597401</v>
      </c>
      <c r="D2147" s="139">
        <v>6.08471572128142E-5</v>
      </c>
      <c r="E2147" s="2">
        <v>4.3613834256755104E-3</v>
      </c>
      <c r="F2147" s="2" t="s">
        <v>15</v>
      </c>
      <c r="G2147" s="138" t="s">
        <v>164</v>
      </c>
    </row>
    <row r="2148" spans="1:7" ht="15" x14ac:dyDescent="0.25">
      <c r="A2148" s="141" t="s">
        <v>3308</v>
      </c>
      <c r="B2148" s="140" t="s">
        <v>3307</v>
      </c>
      <c r="C2148" s="2">
        <v>-0.3</v>
      </c>
      <c r="D2148" s="139">
        <v>1.6242486057380899E-5</v>
      </c>
      <c r="E2148" s="139">
        <v>9.0653158856717202E-4</v>
      </c>
      <c r="F2148" s="2" t="s">
        <v>15</v>
      </c>
      <c r="G2148" s="138" t="s">
        <v>163</v>
      </c>
    </row>
    <row r="2149" spans="1:7" ht="15" x14ac:dyDescent="0.25">
      <c r="A2149" s="141" t="s">
        <v>3306</v>
      </c>
      <c r="B2149" s="140" t="s">
        <v>3305</v>
      </c>
      <c r="C2149" s="2">
        <v>-0.19636363636363599</v>
      </c>
      <c r="D2149" s="139">
        <v>2.4871265087841101E-4</v>
      </c>
      <c r="E2149" s="2">
        <v>1.28909451458274E-2</v>
      </c>
      <c r="F2149" s="2" t="s">
        <v>67</v>
      </c>
      <c r="G2149" s="138" t="s">
        <v>164</v>
      </c>
    </row>
    <row r="2150" spans="1:7" ht="15" x14ac:dyDescent="0.25">
      <c r="A2150" s="141" t="s">
        <v>3303</v>
      </c>
      <c r="B2150" s="140" t="s">
        <v>3304</v>
      </c>
      <c r="C2150" s="2">
        <v>-0.33094940103700998</v>
      </c>
      <c r="D2150" s="139">
        <v>1.44110809398622E-6</v>
      </c>
      <c r="E2150" s="139">
        <v>1.11275650348623E-4</v>
      </c>
      <c r="F2150" s="2" t="s">
        <v>64</v>
      </c>
      <c r="G2150" s="138" t="s">
        <v>163</v>
      </c>
    </row>
    <row r="2151" spans="1:7" ht="15" x14ac:dyDescent="0.25">
      <c r="A2151" s="141" t="s">
        <v>3303</v>
      </c>
      <c r="B2151" s="140" t="s">
        <v>3302</v>
      </c>
      <c r="C2151" s="2">
        <v>0.43908955962394802</v>
      </c>
      <c r="D2151" s="139">
        <v>1.6461644339732301E-4</v>
      </c>
      <c r="E2151" s="2">
        <v>6.1910919861613897E-3</v>
      </c>
      <c r="F2151" s="2" t="s">
        <v>64</v>
      </c>
      <c r="G2151" s="138" t="s">
        <v>163</v>
      </c>
    </row>
    <row r="2152" spans="1:7" ht="15" x14ac:dyDescent="0.25">
      <c r="A2152" s="141" t="s">
        <v>3301</v>
      </c>
      <c r="B2152" s="140" t="s">
        <v>3300</v>
      </c>
      <c r="C2152" s="2">
        <v>0.113784273587051</v>
      </c>
      <c r="D2152" s="139">
        <v>4.3781933260117202E-4</v>
      </c>
      <c r="E2152" s="2">
        <v>1.5476883944508401E-2</v>
      </c>
      <c r="F2152" s="2" t="s">
        <v>15</v>
      </c>
      <c r="G2152" s="138" t="s">
        <v>165</v>
      </c>
    </row>
    <row r="2153" spans="1:7" ht="15" x14ac:dyDescent="0.25">
      <c r="A2153" s="141" t="s">
        <v>3299</v>
      </c>
      <c r="B2153" s="140" t="s">
        <v>3298</v>
      </c>
      <c r="C2153" s="2">
        <v>0.38333333333333303</v>
      </c>
      <c r="D2153" s="139">
        <v>1.5072478733460101E-6</v>
      </c>
      <c r="E2153" s="139">
        <v>2.1430099681196601E-4</v>
      </c>
      <c r="F2153" s="2" t="s">
        <v>15</v>
      </c>
      <c r="G2153" s="138" t="s">
        <v>164</v>
      </c>
    </row>
    <row r="2154" spans="1:7" ht="15" x14ac:dyDescent="0.25">
      <c r="A2154" s="141" t="s">
        <v>3299</v>
      </c>
      <c r="B2154" s="140" t="s">
        <v>3298</v>
      </c>
      <c r="C2154" s="2">
        <v>-0.31690140845070403</v>
      </c>
      <c r="D2154" s="139">
        <v>9.3815292069419605E-4</v>
      </c>
      <c r="E2154" s="2">
        <v>2.3680897639432201E-2</v>
      </c>
      <c r="F2154" s="2" t="s">
        <v>15</v>
      </c>
      <c r="G2154" s="138" t="s">
        <v>163</v>
      </c>
    </row>
    <row r="2155" spans="1:7" ht="15" x14ac:dyDescent="0.25">
      <c r="A2155" s="141" t="s">
        <v>3297</v>
      </c>
      <c r="B2155" s="140" t="s">
        <v>3296</v>
      </c>
      <c r="C2155" s="2">
        <v>0.114749914058546</v>
      </c>
      <c r="D2155" s="2">
        <v>1.4141015811256501E-3</v>
      </c>
      <c r="E2155" s="2">
        <v>3.2415461099278599E-2</v>
      </c>
      <c r="F2155" s="2" t="s">
        <v>72</v>
      </c>
      <c r="G2155" s="138" t="s">
        <v>163</v>
      </c>
    </row>
    <row r="2156" spans="1:7" ht="15" x14ac:dyDescent="0.25">
      <c r="A2156" s="141" t="s">
        <v>3295</v>
      </c>
      <c r="B2156" s="140" t="s">
        <v>3294</v>
      </c>
      <c r="C2156" s="2">
        <v>1.4194307567845701E-2</v>
      </c>
      <c r="D2156" s="2">
        <v>1.5177149799223001E-3</v>
      </c>
      <c r="E2156" s="2">
        <v>4.8287017553734497E-2</v>
      </c>
      <c r="F2156" s="2" t="s">
        <v>72</v>
      </c>
      <c r="G2156" s="138" t="s">
        <v>164</v>
      </c>
    </row>
    <row r="2157" spans="1:7" ht="15" x14ac:dyDescent="0.25">
      <c r="A2157" s="141" t="s">
        <v>3293</v>
      </c>
      <c r="B2157" s="140" t="s">
        <v>3292</v>
      </c>
      <c r="C2157" s="2">
        <v>0.47246525990735899</v>
      </c>
      <c r="D2157" s="139">
        <v>1.7344352200976901E-5</v>
      </c>
      <c r="E2157" s="139">
        <v>9.5580160676372904E-4</v>
      </c>
      <c r="F2157" s="2" t="s">
        <v>65</v>
      </c>
      <c r="G2157" s="138" t="s">
        <v>163</v>
      </c>
    </row>
    <row r="2158" spans="1:7" ht="15" x14ac:dyDescent="0.25">
      <c r="A2158" s="141" t="s">
        <v>3291</v>
      </c>
      <c r="B2158" s="140" t="s">
        <v>3290</v>
      </c>
      <c r="C2158" s="2">
        <v>0.27619838140692998</v>
      </c>
      <c r="D2158" s="139">
        <v>2.57276875795473E-4</v>
      </c>
      <c r="E2158" s="2">
        <v>8.7802861809938796E-3</v>
      </c>
      <c r="F2158" s="2" t="s">
        <v>67</v>
      </c>
      <c r="G2158" s="138" t="s">
        <v>163</v>
      </c>
    </row>
    <row r="2159" spans="1:7" ht="15" x14ac:dyDescent="0.25">
      <c r="A2159" s="141" t="s">
        <v>3289</v>
      </c>
      <c r="B2159" s="140" t="s">
        <v>3288</v>
      </c>
      <c r="C2159" s="2">
        <v>0.25183098591549202</v>
      </c>
      <c r="D2159" s="139">
        <v>2.6151487621503601E-9</v>
      </c>
      <c r="E2159" s="139">
        <v>3.70022345935393E-7</v>
      </c>
      <c r="F2159" s="2" t="s">
        <v>15</v>
      </c>
      <c r="G2159" s="138" t="s">
        <v>163</v>
      </c>
    </row>
    <row r="2160" spans="1:7" ht="15" x14ac:dyDescent="0.25">
      <c r="A2160" s="141" t="s">
        <v>3289</v>
      </c>
      <c r="B2160" s="140" t="s">
        <v>3288</v>
      </c>
      <c r="C2160" s="2">
        <v>0.28000000000000003</v>
      </c>
      <c r="D2160" s="139">
        <v>2.5612539750199102E-10</v>
      </c>
      <c r="E2160" s="139">
        <v>4.7374180037956402E-8</v>
      </c>
      <c r="F2160" s="2" t="s">
        <v>15</v>
      </c>
      <c r="G2160" s="138" t="s">
        <v>165</v>
      </c>
    </row>
    <row r="2161" spans="1:7" ht="15" x14ac:dyDescent="0.25">
      <c r="A2161" s="141" t="s">
        <v>3287</v>
      </c>
      <c r="B2161" s="140" t="s">
        <v>3286</v>
      </c>
      <c r="C2161" s="2">
        <v>-2.5018395879322999E-2</v>
      </c>
      <c r="D2161" s="2">
        <v>1.81669174009034E-3</v>
      </c>
      <c r="E2161" s="2">
        <v>4.2832503189831998E-2</v>
      </c>
      <c r="F2161" s="2" t="s">
        <v>63</v>
      </c>
      <c r="G2161" s="138" t="s">
        <v>165</v>
      </c>
    </row>
    <row r="2162" spans="1:7" ht="15" x14ac:dyDescent="0.25">
      <c r="A2162" s="141" t="s">
        <v>3283</v>
      </c>
      <c r="B2162" s="140" t="s">
        <v>3285</v>
      </c>
      <c r="C2162" s="2">
        <v>-4.4748653724487997E-2</v>
      </c>
      <c r="D2162" s="2">
        <v>1.07432403507702E-3</v>
      </c>
      <c r="E2162" s="2">
        <v>3.76215842108601E-2</v>
      </c>
      <c r="F2162" s="2" t="s">
        <v>66</v>
      </c>
      <c r="G2162" s="138" t="s">
        <v>164</v>
      </c>
    </row>
    <row r="2163" spans="1:7" ht="15" x14ac:dyDescent="0.25">
      <c r="A2163" s="141" t="s">
        <v>3283</v>
      </c>
      <c r="B2163" s="140" t="s">
        <v>3284</v>
      </c>
      <c r="C2163" s="2">
        <v>6.7983641619855706E-2</v>
      </c>
      <c r="D2163" s="2">
        <v>1.6172494134643501E-3</v>
      </c>
      <c r="E2163" s="2">
        <v>4.9975311744571399E-2</v>
      </c>
      <c r="F2163" s="2" t="s">
        <v>15</v>
      </c>
      <c r="G2163" s="138" t="s">
        <v>164</v>
      </c>
    </row>
    <row r="2164" spans="1:7" ht="15" x14ac:dyDescent="0.25">
      <c r="A2164" s="141" t="s">
        <v>3283</v>
      </c>
      <c r="B2164" s="140" t="s">
        <v>3282</v>
      </c>
      <c r="C2164" s="2">
        <v>8.0328397832192894E-2</v>
      </c>
      <c r="D2164" s="139">
        <v>1.4248810584138299E-4</v>
      </c>
      <c r="E2164" s="2">
        <v>5.5420039502288802E-3</v>
      </c>
      <c r="F2164" s="2" t="s">
        <v>15</v>
      </c>
      <c r="G2164" s="138" t="s">
        <v>163</v>
      </c>
    </row>
    <row r="2165" spans="1:7" ht="15" x14ac:dyDescent="0.25">
      <c r="A2165" s="141" t="s">
        <v>3283</v>
      </c>
      <c r="B2165" s="140" t="s">
        <v>3282</v>
      </c>
      <c r="C2165" s="2">
        <v>7.3123319526197203E-2</v>
      </c>
      <c r="D2165" s="2">
        <v>1.0884653475571699E-3</v>
      </c>
      <c r="E2165" s="2">
        <v>2.9893461407938401E-2</v>
      </c>
      <c r="F2165" s="2" t="s">
        <v>15</v>
      </c>
      <c r="G2165" s="138" t="s">
        <v>165</v>
      </c>
    </row>
    <row r="2166" spans="1:7" ht="15" x14ac:dyDescent="0.25">
      <c r="A2166" s="141" t="s">
        <v>3281</v>
      </c>
      <c r="B2166" s="140" t="s">
        <v>3280</v>
      </c>
      <c r="C2166" s="2">
        <v>-9.0558368530863506E-2</v>
      </c>
      <c r="D2166" s="2">
        <v>1.0295912297883401E-3</v>
      </c>
      <c r="E2166" s="2">
        <v>3.6747509201458098E-2</v>
      </c>
      <c r="F2166" s="2" t="s">
        <v>66</v>
      </c>
      <c r="G2166" s="138" t="s">
        <v>164</v>
      </c>
    </row>
    <row r="2167" spans="1:7" ht="15" x14ac:dyDescent="0.25">
      <c r="A2167" s="141" t="s">
        <v>3281</v>
      </c>
      <c r="B2167" s="140" t="s">
        <v>3280</v>
      </c>
      <c r="C2167" s="2">
        <v>0.103280206881373</v>
      </c>
      <c r="D2167" s="139">
        <v>8.1625217033491201E-5</v>
      </c>
      <c r="E2167" s="2">
        <v>3.5433195374273002E-3</v>
      </c>
      <c r="F2167" s="2" t="s">
        <v>66</v>
      </c>
      <c r="G2167" s="138" t="s">
        <v>163</v>
      </c>
    </row>
    <row r="2168" spans="1:7" ht="15" x14ac:dyDescent="0.25">
      <c r="A2168" s="141" t="s">
        <v>3279</v>
      </c>
      <c r="B2168" s="140" t="s">
        <v>3278</v>
      </c>
      <c r="C2168" s="2">
        <v>-3.2894736842105199E-2</v>
      </c>
      <c r="D2168" s="2">
        <v>1.05828508757532E-3</v>
      </c>
      <c r="E2168" s="2">
        <v>2.5986557647628101E-2</v>
      </c>
      <c r="F2168" s="2" t="s">
        <v>67</v>
      </c>
      <c r="G2168" s="138" t="s">
        <v>163</v>
      </c>
    </row>
    <row r="2169" spans="1:7" ht="15" x14ac:dyDescent="0.25">
      <c r="A2169" s="141" t="s">
        <v>3277</v>
      </c>
      <c r="B2169" s="140" t="s">
        <v>3276</v>
      </c>
      <c r="C2169" s="139">
        <v>-5.27351575677403E-4</v>
      </c>
      <c r="D2169" s="139">
        <v>1.01918363301151E-23</v>
      </c>
      <c r="E2169" s="139">
        <v>9.8215329434542799E-21</v>
      </c>
      <c r="F2169" s="2" t="s">
        <v>72</v>
      </c>
      <c r="G2169" s="138" t="s">
        <v>164</v>
      </c>
    </row>
    <row r="2170" spans="1:7" ht="15" x14ac:dyDescent="0.25">
      <c r="A2170" s="141" t="s">
        <v>3277</v>
      </c>
      <c r="B2170" s="140" t="s">
        <v>3276</v>
      </c>
      <c r="C2170" s="139">
        <v>1.4412774399041799E-4</v>
      </c>
      <c r="D2170" s="139">
        <v>9.0612223864626793E-6</v>
      </c>
      <c r="E2170" s="139">
        <v>5.51596644623365E-4</v>
      </c>
      <c r="F2170" s="2" t="s">
        <v>72</v>
      </c>
      <c r="G2170" s="138" t="s">
        <v>163</v>
      </c>
    </row>
    <row r="2171" spans="1:7" ht="15" x14ac:dyDescent="0.25">
      <c r="A2171" s="141" t="s">
        <v>3277</v>
      </c>
      <c r="B2171" s="140" t="s">
        <v>3276</v>
      </c>
      <c r="C2171" s="139">
        <v>-3.8322383168698499E-4</v>
      </c>
      <c r="D2171" s="139">
        <v>7.17240398657549E-8</v>
      </c>
      <c r="E2171" s="139">
        <v>9.2344701327159401E-6</v>
      </c>
      <c r="F2171" s="2" t="s">
        <v>72</v>
      </c>
      <c r="G2171" s="138" t="s">
        <v>165</v>
      </c>
    </row>
    <row r="2172" spans="1:7" ht="15" x14ac:dyDescent="0.25">
      <c r="A2172" s="141" t="s">
        <v>3274</v>
      </c>
      <c r="B2172" s="140" t="s">
        <v>3275</v>
      </c>
      <c r="C2172" s="2">
        <v>-1.0664075111613801E-3</v>
      </c>
      <c r="D2172" s="139">
        <v>8.8802252168067398E-9</v>
      </c>
      <c r="E2172" s="139">
        <v>1.14506785849819E-6</v>
      </c>
      <c r="F2172" s="2" t="s">
        <v>72</v>
      </c>
      <c r="G2172" s="138" t="s">
        <v>163</v>
      </c>
    </row>
    <row r="2173" spans="1:7" ht="15" x14ac:dyDescent="0.25">
      <c r="A2173" s="141" t="s">
        <v>3274</v>
      </c>
      <c r="B2173" s="140" t="s">
        <v>3273</v>
      </c>
      <c r="C2173" s="2">
        <v>6.7888662593347197E-3</v>
      </c>
      <c r="D2173" s="139">
        <v>1.8221300898515599E-4</v>
      </c>
      <c r="E2173" s="2">
        <v>7.9498748853739903E-3</v>
      </c>
      <c r="F2173" s="2" t="s">
        <v>72</v>
      </c>
      <c r="G2173" s="138" t="s">
        <v>165</v>
      </c>
    </row>
    <row r="2174" spans="1:7" ht="15" x14ac:dyDescent="0.25">
      <c r="A2174" s="141" t="s">
        <v>3270</v>
      </c>
      <c r="B2174" s="140" t="s">
        <v>3272</v>
      </c>
      <c r="C2174" s="2">
        <v>0.21743753322700601</v>
      </c>
      <c r="D2174" s="139">
        <v>1.8889761853760299E-4</v>
      </c>
      <c r="E2174" s="2">
        <v>1.04894640076084E-2</v>
      </c>
      <c r="F2174" s="2" t="s">
        <v>72</v>
      </c>
      <c r="G2174" s="138" t="s">
        <v>164</v>
      </c>
    </row>
    <row r="2175" spans="1:7" ht="15" x14ac:dyDescent="0.25">
      <c r="A2175" s="141" t="s">
        <v>3270</v>
      </c>
      <c r="B2175" s="140" t="s">
        <v>3271</v>
      </c>
      <c r="C2175" s="2">
        <v>0.113881247134342</v>
      </c>
      <c r="D2175" s="139">
        <v>2.1589406058394699E-4</v>
      </c>
      <c r="E2175" s="2">
        <v>7.6679008546070597E-3</v>
      </c>
      <c r="F2175" s="2" t="s">
        <v>15</v>
      </c>
      <c r="G2175" s="138" t="s">
        <v>163</v>
      </c>
    </row>
    <row r="2176" spans="1:7" ht="15" x14ac:dyDescent="0.25">
      <c r="A2176" s="141" t="s">
        <v>3270</v>
      </c>
      <c r="B2176" s="140" t="s">
        <v>3271</v>
      </c>
      <c r="C2176" s="2">
        <v>0.13820836928755101</v>
      </c>
      <c r="D2176" s="139">
        <v>6.9904213720565903E-6</v>
      </c>
      <c r="E2176" s="139">
        <v>5.0579453811863998E-4</v>
      </c>
      <c r="F2176" s="2" t="s">
        <v>15</v>
      </c>
      <c r="G2176" s="138" t="s">
        <v>165</v>
      </c>
    </row>
    <row r="2177" spans="1:7" ht="15" x14ac:dyDescent="0.25">
      <c r="A2177" s="141" t="s">
        <v>3270</v>
      </c>
      <c r="B2177" s="140" t="s">
        <v>3269</v>
      </c>
      <c r="C2177" s="2">
        <v>-4.7286913346731296E-3</v>
      </c>
      <c r="D2177" s="2">
        <v>1.7566996097722E-3</v>
      </c>
      <c r="E2177" s="2">
        <v>4.1945195682424399E-2</v>
      </c>
      <c r="F2177" s="2" t="s">
        <v>72</v>
      </c>
      <c r="G2177" s="138" t="s">
        <v>165</v>
      </c>
    </row>
    <row r="2178" spans="1:7" ht="15" x14ac:dyDescent="0.25">
      <c r="A2178" s="141" t="s">
        <v>3268</v>
      </c>
      <c r="B2178" s="140" t="s">
        <v>3267</v>
      </c>
      <c r="C2178" s="2">
        <v>-0.11241217798594801</v>
      </c>
      <c r="D2178" s="139">
        <v>4.0051970544648101E-5</v>
      </c>
      <c r="E2178" s="2">
        <v>2.2068309793161801E-3</v>
      </c>
      <c r="F2178" s="2" t="s">
        <v>72</v>
      </c>
      <c r="G2178" s="138" t="s">
        <v>165</v>
      </c>
    </row>
    <row r="2179" spans="1:7" ht="15" x14ac:dyDescent="0.25">
      <c r="A2179" s="141" t="s">
        <v>3266</v>
      </c>
      <c r="B2179" s="140" t="s">
        <v>3265</v>
      </c>
      <c r="C2179" s="2">
        <v>4.95049504950495E-2</v>
      </c>
      <c r="D2179" s="139">
        <v>3.4349856082387201E-4</v>
      </c>
      <c r="E2179" s="2">
        <v>1.6831429480369701E-2</v>
      </c>
      <c r="F2179" s="2" t="s">
        <v>67</v>
      </c>
      <c r="G2179" s="138" t="s">
        <v>164</v>
      </c>
    </row>
    <row r="2180" spans="1:7" ht="15" x14ac:dyDescent="0.25">
      <c r="A2180" s="141" t="s">
        <v>3263</v>
      </c>
      <c r="B2180" s="140" t="s">
        <v>3264</v>
      </c>
      <c r="C2180" s="2">
        <v>0.292876712328767</v>
      </c>
      <c r="D2180" s="139">
        <v>6.2419529641937296E-5</v>
      </c>
      <c r="E2180" s="2">
        <v>2.8460961166467198E-3</v>
      </c>
      <c r="F2180" s="2" t="s">
        <v>15</v>
      </c>
      <c r="G2180" s="138" t="s">
        <v>163</v>
      </c>
    </row>
    <row r="2181" spans="1:7" ht="15" x14ac:dyDescent="0.25">
      <c r="A2181" s="141" t="s">
        <v>3263</v>
      </c>
      <c r="B2181" s="140" t="s">
        <v>3262</v>
      </c>
      <c r="C2181" s="2">
        <v>7.8973475355054307E-2</v>
      </c>
      <c r="D2181" s="139">
        <v>3.8482661861313501E-4</v>
      </c>
      <c r="E2181" s="2">
        <v>1.3979904755012399E-2</v>
      </c>
      <c r="F2181" s="2" t="s">
        <v>15</v>
      </c>
      <c r="G2181" s="138" t="s">
        <v>165</v>
      </c>
    </row>
    <row r="2182" spans="1:7" ht="15" x14ac:dyDescent="0.25">
      <c r="A2182" s="141" t="s">
        <v>3261</v>
      </c>
      <c r="B2182" s="140" t="s">
        <v>3260</v>
      </c>
      <c r="C2182" s="2">
        <v>6.01626016260162E-2</v>
      </c>
      <c r="D2182" s="139">
        <v>7.34198581101723E-6</v>
      </c>
      <c r="E2182" s="139">
        <v>4.6421212702702202E-4</v>
      </c>
      <c r="F2182" s="2" t="s">
        <v>63</v>
      </c>
      <c r="G2182" s="138" t="s">
        <v>163</v>
      </c>
    </row>
    <row r="2183" spans="1:7" ht="15" x14ac:dyDescent="0.25">
      <c r="A2183" s="141" t="s">
        <v>3261</v>
      </c>
      <c r="B2183" s="140" t="s">
        <v>3260</v>
      </c>
      <c r="C2183" s="2">
        <v>5.5496971765985101E-2</v>
      </c>
      <c r="D2183" s="139">
        <v>2.8375308950152501E-5</v>
      </c>
      <c r="E2183" s="2">
        <v>1.65249997688637E-3</v>
      </c>
      <c r="F2183" s="2" t="s">
        <v>63</v>
      </c>
      <c r="G2183" s="138" t="s">
        <v>165</v>
      </c>
    </row>
    <row r="2184" spans="1:7" ht="15" x14ac:dyDescent="0.25">
      <c r="A2184" s="141" t="s">
        <v>3259</v>
      </c>
      <c r="B2184" s="140" t="s">
        <v>3258</v>
      </c>
      <c r="C2184" s="2">
        <v>0.168687456980992</v>
      </c>
      <c r="D2184" s="139">
        <v>9.3466287004643404E-4</v>
      </c>
      <c r="E2184" s="2">
        <v>2.3649410798575701E-2</v>
      </c>
      <c r="F2184" s="2" t="s">
        <v>15</v>
      </c>
      <c r="G2184" s="138" t="s">
        <v>163</v>
      </c>
    </row>
    <row r="2185" spans="1:7" ht="15" x14ac:dyDescent="0.25">
      <c r="A2185" s="141" t="s">
        <v>3257</v>
      </c>
      <c r="B2185" s="140" t="s">
        <v>3256</v>
      </c>
      <c r="C2185" s="2">
        <v>2.2452504317789199E-2</v>
      </c>
      <c r="D2185" s="139">
        <v>4.78703490355522E-4</v>
      </c>
      <c r="E2185" s="2">
        <v>1.6456998919093899E-2</v>
      </c>
      <c r="F2185" s="2" t="s">
        <v>67</v>
      </c>
      <c r="G2185" s="138" t="s">
        <v>165</v>
      </c>
    </row>
    <row r="2186" spans="1:7" ht="15" x14ac:dyDescent="0.25">
      <c r="A2186" s="141" t="s">
        <v>3255</v>
      </c>
      <c r="B2186" s="140" t="s">
        <v>3254</v>
      </c>
      <c r="C2186" s="2">
        <v>8.25151666129363E-2</v>
      </c>
      <c r="D2186" s="139">
        <v>1.4562062810576399E-4</v>
      </c>
      <c r="E2186" s="2">
        <v>8.6901447767978902E-3</v>
      </c>
      <c r="F2186" s="2" t="s">
        <v>15</v>
      </c>
      <c r="G2186" s="138" t="s">
        <v>164</v>
      </c>
    </row>
    <row r="2187" spans="1:7" ht="15" x14ac:dyDescent="0.25">
      <c r="A2187" s="141" t="s">
        <v>3252</v>
      </c>
      <c r="B2187" s="140" t="s">
        <v>3251</v>
      </c>
      <c r="C2187" s="2">
        <v>-0.186752513023699</v>
      </c>
      <c r="D2187" s="139">
        <v>2.8052916645406301E-6</v>
      </c>
      <c r="E2187" s="139">
        <v>2.0229012289536E-4</v>
      </c>
      <c r="F2187" s="2" t="s">
        <v>15</v>
      </c>
      <c r="G2187" s="138" t="s">
        <v>163</v>
      </c>
    </row>
    <row r="2188" spans="1:7" ht="15" x14ac:dyDescent="0.25">
      <c r="A2188" s="141" t="s">
        <v>3252</v>
      </c>
      <c r="B2188" s="140" t="s">
        <v>3253</v>
      </c>
      <c r="C2188" s="2">
        <v>0.219413919413919</v>
      </c>
      <c r="D2188" s="139">
        <v>1.1959296382099899E-4</v>
      </c>
      <c r="E2188" s="139">
        <v>4.8459217043010303E-3</v>
      </c>
      <c r="F2188" s="2" t="s">
        <v>15</v>
      </c>
      <c r="G2188" s="138" t="s">
        <v>163</v>
      </c>
    </row>
    <row r="2189" spans="1:7" ht="15" x14ac:dyDescent="0.25">
      <c r="A2189" s="141" t="s">
        <v>3252</v>
      </c>
      <c r="B2189" s="140" t="s">
        <v>3251</v>
      </c>
      <c r="C2189" s="2">
        <v>-0.23279515046886601</v>
      </c>
      <c r="D2189" s="139">
        <v>2.20636982035965E-8</v>
      </c>
      <c r="E2189" s="139">
        <v>3.1666832421719198E-6</v>
      </c>
      <c r="F2189" s="2" t="s">
        <v>15</v>
      </c>
      <c r="G2189" s="138" t="s">
        <v>165</v>
      </c>
    </row>
    <row r="2190" spans="1:7" ht="15" x14ac:dyDescent="0.25">
      <c r="A2190" s="141" t="s">
        <v>3250</v>
      </c>
      <c r="B2190" s="140" t="s">
        <v>3249</v>
      </c>
      <c r="C2190" s="2">
        <v>-0.43589743589743501</v>
      </c>
      <c r="D2190" s="139">
        <v>5.53228274074957E-6</v>
      </c>
      <c r="E2190" s="139">
        <v>6.3411658428001402E-4</v>
      </c>
      <c r="F2190" s="2" t="s">
        <v>67</v>
      </c>
      <c r="G2190" s="138" t="s">
        <v>164</v>
      </c>
    </row>
    <row r="2191" spans="1:7" ht="15" x14ac:dyDescent="0.25">
      <c r="A2191" s="141" t="s">
        <v>3250</v>
      </c>
      <c r="B2191" s="140" t="s">
        <v>3249</v>
      </c>
      <c r="C2191" s="2">
        <v>0.40757575757575698</v>
      </c>
      <c r="D2191" s="139">
        <v>4.9647993496192103E-6</v>
      </c>
      <c r="E2191" s="139">
        <v>3.3237490479701398E-4</v>
      </c>
      <c r="F2191" s="2" t="s">
        <v>67</v>
      </c>
      <c r="G2191" s="138" t="s">
        <v>163</v>
      </c>
    </row>
    <row r="2192" spans="1:7" ht="15" x14ac:dyDescent="0.25">
      <c r="A2192" s="141" t="s">
        <v>3248</v>
      </c>
      <c r="B2192" s="140" t="s">
        <v>3247</v>
      </c>
      <c r="C2192" s="2">
        <v>-0.48051948051948001</v>
      </c>
      <c r="D2192" s="139">
        <v>5.7741382517732202E-4</v>
      </c>
      <c r="E2192" s="2">
        <v>1.8957217647852902E-2</v>
      </c>
      <c r="F2192" s="2" t="s">
        <v>15</v>
      </c>
      <c r="G2192" s="138" t="s">
        <v>165</v>
      </c>
    </row>
    <row r="2193" spans="1:7" ht="15" x14ac:dyDescent="0.25">
      <c r="A2193" s="141" t="s">
        <v>174</v>
      </c>
      <c r="B2193" s="140" t="s">
        <v>175</v>
      </c>
      <c r="C2193" s="2">
        <v>-0.14700904075561</v>
      </c>
      <c r="D2193" s="139">
        <v>1.65372379819809E-6</v>
      </c>
      <c r="E2193" s="139">
        <v>1.2657273140828399E-4</v>
      </c>
      <c r="F2193" s="2" t="s">
        <v>15</v>
      </c>
      <c r="G2193" s="138" t="s">
        <v>163</v>
      </c>
    </row>
    <row r="2194" spans="1:7" ht="15" x14ac:dyDescent="0.25">
      <c r="A2194" s="141" t="s">
        <v>3246</v>
      </c>
      <c r="B2194" s="140" t="s">
        <v>3245</v>
      </c>
      <c r="C2194" s="2">
        <v>-0.12592257217847699</v>
      </c>
      <c r="D2194" s="139">
        <v>4.6800323413991801E-5</v>
      </c>
      <c r="E2194" s="2">
        <v>2.5034836954551799E-3</v>
      </c>
      <c r="F2194" s="2" t="s">
        <v>15</v>
      </c>
      <c r="G2194" s="138" t="s">
        <v>165</v>
      </c>
    </row>
    <row r="2195" spans="1:7" ht="15" x14ac:dyDescent="0.25">
      <c r="A2195" s="141" t="s">
        <v>3244</v>
      </c>
      <c r="B2195" s="140" t="s">
        <v>3243</v>
      </c>
      <c r="C2195" s="2">
        <v>4.8456242232474099E-3</v>
      </c>
      <c r="D2195" s="139">
        <v>4.1569678498083997E-6</v>
      </c>
      <c r="E2195" s="139">
        <v>2.8336664176193901E-4</v>
      </c>
      <c r="F2195" s="2" t="s">
        <v>63</v>
      </c>
      <c r="G2195" s="138" t="s">
        <v>163</v>
      </c>
    </row>
    <row r="2196" spans="1:7" ht="15" x14ac:dyDescent="0.25">
      <c r="A2196" s="141" t="s">
        <v>3242</v>
      </c>
      <c r="B2196" s="140" t="s">
        <v>3241</v>
      </c>
      <c r="C2196" s="2">
        <v>-0.19674782404140201</v>
      </c>
      <c r="D2196" s="139">
        <v>6.0228506926009198E-8</v>
      </c>
      <c r="E2196" s="139">
        <v>1.2844963292687101E-5</v>
      </c>
      <c r="F2196" s="2" t="s">
        <v>67</v>
      </c>
      <c r="G2196" s="138" t="s">
        <v>164</v>
      </c>
    </row>
    <row r="2197" spans="1:7" ht="15" x14ac:dyDescent="0.25">
      <c r="A2197" s="141" t="s">
        <v>3242</v>
      </c>
      <c r="B2197" s="140" t="s">
        <v>3241</v>
      </c>
      <c r="C2197" s="2">
        <v>0.14470352163893299</v>
      </c>
      <c r="D2197" s="139">
        <v>1.5419919298001599E-4</v>
      </c>
      <c r="E2197" s="139">
        <v>5.8604131160875103E-3</v>
      </c>
      <c r="F2197" s="2" t="s">
        <v>67</v>
      </c>
      <c r="G2197" s="138" t="s">
        <v>163</v>
      </c>
    </row>
    <row r="2198" spans="1:7" ht="15" x14ac:dyDescent="0.25">
      <c r="A2198" s="141" t="s">
        <v>3240</v>
      </c>
      <c r="B2198" s="140" t="s">
        <v>3239</v>
      </c>
      <c r="C2198" s="2">
        <v>-2.7027027027027001E-2</v>
      </c>
      <c r="D2198" s="2">
        <v>1.0119296260773199E-3</v>
      </c>
      <c r="E2198" s="2">
        <v>2.8456457846810401E-2</v>
      </c>
      <c r="F2198" s="2" t="s">
        <v>66</v>
      </c>
      <c r="G2198" s="138" t="s">
        <v>165</v>
      </c>
    </row>
    <row r="2199" spans="1:7" ht="15" x14ac:dyDescent="0.25">
      <c r="A2199" s="141" t="s">
        <v>3238</v>
      </c>
      <c r="B2199" s="140" t="s">
        <v>3237</v>
      </c>
      <c r="C2199" s="2">
        <v>-0.28571428571428498</v>
      </c>
      <c r="D2199" s="139">
        <v>7.4100154676847499E-9</v>
      </c>
      <c r="E2199" s="139">
        <v>1.9673591066703E-6</v>
      </c>
      <c r="F2199" s="2" t="s">
        <v>64</v>
      </c>
      <c r="G2199" s="138" t="s">
        <v>164</v>
      </c>
    </row>
    <row r="2200" spans="1:7" ht="15" x14ac:dyDescent="0.25">
      <c r="A2200" s="141" t="s">
        <v>3238</v>
      </c>
      <c r="B2200" s="140" t="s">
        <v>3237</v>
      </c>
      <c r="C2200" s="2">
        <v>-0.21621621621621601</v>
      </c>
      <c r="D2200" s="139">
        <v>3.0141697134747402E-7</v>
      </c>
      <c r="E2200" s="139">
        <v>3.2713705588600802E-5</v>
      </c>
      <c r="F2200" s="2" t="s">
        <v>64</v>
      </c>
      <c r="G2200" s="138" t="s">
        <v>165</v>
      </c>
    </row>
    <row r="2201" spans="1:7" ht="15" x14ac:dyDescent="0.25">
      <c r="A2201" s="141" t="s">
        <v>3235</v>
      </c>
      <c r="B2201" s="140" t="s">
        <v>3236</v>
      </c>
      <c r="C2201" s="2">
        <v>0.36363636363636298</v>
      </c>
      <c r="D2201" s="139">
        <v>1.01763970369144E-5</v>
      </c>
      <c r="E2201" s="2">
        <v>1.0342956035292001E-3</v>
      </c>
      <c r="F2201" s="2" t="s">
        <v>67</v>
      </c>
      <c r="G2201" s="138" t="s">
        <v>164</v>
      </c>
    </row>
    <row r="2202" spans="1:7" ht="15" x14ac:dyDescent="0.25">
      <c r="A2202" s="141" t="s">
        <v>3235</v>
      </c>
      <c r="B2202" s="140" t="s">
        <v>3234</v>
      </c>
      <c r="C2202" s="2">
        <v>0.2136460554371</v>
      </c>
      <c r="D2202" s="139">
        <v>1.35749108166581E-4</v>
      </c>
      <c r="E2202" s="2">
        <v>8.2717940172980595E-3</v>
      </c>
      <c r="F2202" s="2" t="s">
        <v>15</v>
      </c>
      <c r="G2202" s="138" t="s">
        <v>164</v>
      </c>
    </row>
    <row r="2203" spans="1:7" ht="15" x14ac:dyDescent="0.25">
      <c r="A2203" s="141" t="s">
        <v>3235</v>
      </c>
      <c r="B2203" s="140" t="s">
        <v>3234</v>
      </c>
      <c r="C2203" s="2">
        <v>0.21495968433693599</v>
      </c>
      <c r="D2203" s="139">
        <v>3.1913048179413398E-4</v>
      </c>
      <c r="E2203" s="2">
        <v>1.2130191178470201E-2</v>
      </c>
      <c r="F2203" s="2" t="s">
        <v>15</v>
      </c>
      <c r="G2203" s="138" t="s">
        <v>165</v>
      </c>
    </row>
    <row r="2204" spans="1:7" ht="15" x14ac:dyDescent="0.25">
      <c r="A2204" s="141" t="s">
        <v>3233</v>
      </c>
      <c r="B2204" s="140" t="s">
        <v>3232</v>
      </c>
      <c r="C2204" s="2">
        <v>-0.31857284704665101</v>
      </c>
      <c r="D2204" s="139">
        <v>4.4341447771859397E-18</v>
      </c>
      <c r="E2204" s="139">
        <v>2.1103304306839799E-15</v>
      </c>
      <c r="F2204" s="2" t="s">
        <v>15</v>
      </c>
      <c r="G2204" s="138" t="s">
        <v>163</v>
      </c>
    </row>
    <row r="2205" spans="1:7" ht="15" x14ac:dyDescent="0.25">
      <c r="A2205" s="141" t="s">
        <v>3233</v>
      </c>
      <c r="B2205" s="140" t="s">
        <v>3232</v>
      </c>
      <c r="C2205" s="2">
        <v>-0.327084680025856</v>
      </c>
      <c r="D2205" s="139">
        <v>7.4198346547883201E-17</v>
      </c>
      <c r="E2205" s="139">
        <v>3.4189817054037703E-14</v>
      </c>
      <c r="F2205" s="2" t="s">
        <v>15</v>
      </c>
      <c r="G2205" s="138" t="s">
        <v>165</v>
      </c>
    </row>
    <row r="2206" spans="1:7" ht="15" x14ac:dyDescent="0.25">
      <c r="A2206" s="141" t="s">
        <v>3231</v>
      </c>
      <c r="B2206" s="140" t="s">
        <v>3230</v>
      </c>
      <c r="C2206" s="2">
        <v>3.4696641386782197E-2</v>
      </c>
      <c r="D2206" s="139">
        <v>2.5048543054357898E-4</v>
      </c>
      <c r="E2206" s="2">
        <v>8.6159088435068792E-3</v>
      </c>
      <c r="F2206" s="2" t="s">
        <v>67</v>
      </c>
      <c r="G2206" s="138" t="s">
        <v>163</v>
      </c>
    </row>
    <row r="2207" spans="1:7" ht="15" x14ac:dyDescent="0.25">
      <c r="A2207" s="141" t="s">
        <v>3229</v>
      </c>
      <c r="B2207" s="140" t="s">
        <v>3228</v>
      </c>
      <c r="C2207" s="2">
        <v>-0.11001103681101</v>
      </c>
      <c r="D2207" s="2">
        <v>1.09718887080086E-3</v>
      </c>
      <c r="E2207" s="2">
        <v>2.6731247741939999E-2</v>
      </c>
      <c r="F2207" s="2" t="s">
        <v>15</v>
      </c>
      <c r="G2207" s="138" t="s">
        <v>163</v>
      </c>
    </row>
    <row r="2208" spans="1:7" ht="15" x14ac:dyDescent="0.25">
      <c r="A2208" s="141" t="s">
        <v>3227</v>
      </c>
      <c r="B2208" s="140" t="s">
        <v>3226</v>
      </c>
      <c r="C2208" s="2">
        <v>-0.54184397163120501</v>
      </c>
      <c r="D2208" s="139">
        <v>8.2930417711749E-5</v>
      </c>
      <c r="E2208" s="139">
        <v>3.5762547183241199E-3</v>
      </c>
      <c r="F2208" s="2" t="s">
        <v>63</v>
      </c>
      <c r="G2208" s="138" t="s">
        <v>163</v>
      </c>
    </row>
    <row r="2209" spans="1:7" ht="15" x14ac:dyDescent="0.25">
      <c r="A2209" s="141" t="s">
        <v>3227</v>
      </c>
      <c r="B2209" s="140" t="s">
        <v>3226</v>
      </c>
      <c r="C2209" s="2">
        <v>-0.44065040650406501</v>
      </c>
      <c r="D2209" s="2">
        <v>1.3296848750730199E-3</v>
      </c>
      <c r="E2209" s="2">
        <v>3.4681403419853901E-2</v>
      </c>
      <c r="F2209" s="2" t="s">
        <v>63</v>
      </c>
      <c r="G2209" s="138" t="s">
        <v>165</v>
      </c>
    </row>
    <row r="2210" spans="1:7" ht="15" x14ac:dyDescent="0.25">
      <c r="A2210" s="141" t="s">
        <v>3225</v>
      </c>
      <c r="B2210" s="140" t="s">
        <v>3224</v>
      </c>
      <c r="C2210" s="2">
        <v>0.32558139534883701</v>
      </c>
      <c r="D2210" s="2">
        <v>1.9000564470416999E-3</v>
      </c>
      <c r="E2210" s="2">
        <v>4.0239383137349198E-2</v>
      </c>
      <c r="F2210" s="2" t="s">
        <v>63</v>
      </c>
      <c r="G2210" s="138" t="s">
        <v>163</v>
      </c>
    </row>
    <row r="2211" spans="1:7" ht="15" x14ac:dyDescent="0.25">
      <c r="A2211" s="141" t="s">
        <v>3225</v>
      </c>
      <c r="B2211" s="140" t="s">
        <v>3224</v>
      </c>
      <c r="C2211" s="2">
        <v>0.36111111111111099</v>
      </c>
      <c r="D2211" s="139">
        <v>3.3350045537176501E-4</v>
      </c>
      <c r="E2211" s="2">
        <v>1.2477762764016199E-2</v>
      </c>
      <c r="F2211" s="2" t="s">
        <v>63</v>
      </c>
      <c r="G2211" s="138" t="s">
        <v>165</v>
      </c>
    </row>
    <row r="2212" spans="1:7" ht="15" x14ac:dyDescent="0.25">
      <c r="A2212" s="141" t="s">
        <v>3223</v>
      </c>
      <c r="B2212" s="140" t="s">
        <v>3222</v>
      </c>
      <c r="C2212" s="2">
        <v>-0.17206907477819999</v>
      </c>
      <c r="D2212" s="139">
        <v>1.3746391252875199E-4</v>
      </c>
      <c r="E2212" s="2">
        <v>5.3805208046710804E-3</v>
      </c>
      <c r="F2212" s="2" t="s">
        <v>15</v>
      </c>
      <c r="G2212" s="138" t="s">
        <v>163</v>
      </c>
    </row>
    <row r="2213" spans="1:7" ht="15" x14ac:dyDescent="0.25">
      <c r="A2213" s="141" t="s">
        <v>3221</v>
      </c>
      <c r="B2213" s="140" t="s">
        <v>3220</v>
      </c>
      <c r="C2213" s="2">
        <v>-0.118279569892473</v>
      </c>
      <c r="D2213" s="139">
        <v>9.2488614059465298E-4</v>
      </c>
      <c r="E2213" s="2">
        <v>3.4531657176785698E-2</v>
      </c>
      <c r="F2213" s="2" t="s">
        <v>70</v>
      </c>
      <c r="G2213" s="138" t="s">
        <v>164</v>
      </c>
    </row>
    <row r="2214" spans="1:7" ht="15" x14ac:dyDescent="0.25">
      <c r="A2214" s="141" t="s">
        <v>3219</v>
      </c>
      <c r="B2214" s="140" t="s">
        <v>3218</v>
      </c>
      <c r="C2214" s="2">
        <v>-0.19047619047618999</v>
      </c>
      <c r="D2214" s="2">
        <v>1.7816840013400101E-3</v>
      </c>
      <c r="E2214" s="2">
        <v>3.83544447604219E-2</v>
      </c>
      <c r="F2214" s="2" t="s">
        <v>64</v>
      </c>
      <c r="G2214" s="138" t="s">
        <v>163</v>
      </c>
    </row>
    <row r="2215" spans="1:7" ht="15" x14ac:dyDescent="0.25">
      <c r="A2215" s="141" t="s">
        <v>3217</v>
      </c>
      <c r="B2215" s="140" t="s">
        <v>3216</v>
      </c>
      <c r="C2215" s="2">
        <v>-0.26169590643274798</v>
      </c>
      <c r="D2215" s="139">
        <v>4.62488720395067E-4</v>
      </c>
      <c r="E2215" s="2">
        <v>2.06052979725329E-2</v>
      </c>
      <c r="F2215" s="2" t="s">
        <v>64</v>
      </c>
      <c r="G2215" s="138" t="s">
        <v>164</v>
      </c>
    </row>
    <row r="2216" spans="1:7" ht="15" x14ac:dyDescent="0.25">
      <c r="A2216" s="141" t="s">
        <v>3214</v>
      </c>
      <c r="B2216" s="140" t="s">
        <v>3215</v>
      </c>
      <c r="C2216" s="2">
        <v>-8.7135977986700103E-3</v>
      </c>
      <c r="D2216" s="2">
        <v>1.3151003491124599E-3</v>
      </c>
      <c r="E2216" s="2">
        <v>4.3423345156798403E-2</v>
      </c>
      <c r="F2216" s="2" t="s">
        <v>67</v>
      </c>
      <c r="G2216" s="138" t="s">
        <v>164</v>
      </c>
    </row>
    <row r="2217" spans="1:7" ht="15" x14ac:dyDescent="0.25">
      <c r="A2217" s="141" t="s">
        <v>3214</v>
      </c>
      <c r="B2217" s="140" t="s">
        <v>3213</v>
      </c>
      <c r="C2217" s="2">
        <v>-0.24914113630927701</v>
      </c>
      <c r="D2217" s="139">
        <v>1.7004293343223999E-11</v>
      </c>
      <c r="E2217" s="139">
        <v>3.3720028981229701E-9</v>
      </c>
      <c r="F2217" s="2" t="s">
        <v>15</v>
      </c>
      <c r="G2217" s="138" t="s">
        <v>163</v>
      </c>
    </row>
    <row r="2218" spans="1:7" ht="15" x14ac:dyDescent="0.25">
      <c r="A2218" s="141" t="s">
        <v>3214</v>
      </c>
      <c r="B2218" s="140" t="s">
        <v>3213</v>
      </c>
      <c r="C2218" s="2">
        <v>-0.165889519425374</v>
      </c>
      <c r="D2218" s="139">
        <v>5.2928345883929903E-6</v>
      </c>
      <c r="E2218" s="139">
        <v>3.9832750849324298E-4</v>
      </c>
      <c r="F2218" s="2" t="s">
        <v>15</v>
      </c>
      <c r="G2218" s="138" t="s">
        <v>165</v>
      </c>
    </row>
    <row r="2219" spans="1:7" ht="15" x14ac:dyDescent="0.25">
      <c r="A2219" s="141" t="s">
        <v>3211</v>
      </c>
      <c r="B2219" s="140" t="s">
        <v>3212</v>
      </c>
      <c r="C2219" s="2">
        <v>0.21536466774716301</v>
      </c>
      <c r="D2219" s="139">
        <v>1.2828801416744299E-12</v>
      </c>
      <c r="E2219" s="139">
        <v>2.87014278533931E-10</v>
      </c>
      <c r="F2219" s="2" t="s">
        <v>70</v>
      </c>
      <c r="G2219" s="138" t="s">
        <v>163</v>
      </c>
    </row>
    <row r="2220" spans="1:7" ht="15" x14ac:dyDescent="0.25">
      <c r="A2220" s="141" t="s">
        <v>3211</v>
      </c>
      <c r="B2220" s="140" t="s">
        <v>3212</v>
      </c>
      <c r="C2220" s="2">
        <v>0.15175656984785599</v>
      </c>
      <c r="D2220" s="139">
        <v>6.8430324594047399E-7</v>
      </c>
      <c r="E2220" s="139">
        <v>6.5357180925914703E-5</v>
      </c>
      <c r="F2220" s="2" t="s">
        <v>70</v>
      </c>
      <c r="G2220" s="138" t="s">
        <v>165</v>
      </c>
    </row>
    <row r="2221" spans="1:7" ht="15" x14ac:dyDescent="0.25">
      <c r="A2221" s="141" t="s">
        <v>3211</v>
      </c>
      <c r="B2221" s="140" t="s">
        <v>3210</v>
      </c>
      <c r="C2221" s="2">
        <v>0.2</v>
      </c>
      <c r="D2221" s="139">
        <v>5.2416536526995298E-5</v>
      </c>
      <c r="E2221" s="2">
        <v>2.7756458304063099E-3</v>
      </c>
      <c r="F2221" s="2" t="s">
        <v>67</v>
      </c>
      <c r="G2221" s="138" t="s">
        <v>165</v>
      </c>
    </row>
    <row r="2222" spans="1:7" ht="15" x14ac:dyDescent="0.25">
      <c r="A2222" s="141" t="s">
        <v>3209</v>
      </c>
      <c r="B2222" s="140" t="s">
        <v>3208</v>
      </c>
      <c r="C2222" s="2">
        <v>0.14645109324509001</v>
      </c>
      <c r="D2222" s="139">
        <v>6.2852146556308497E-6</v>
      </c>
      <c r="E2222" s="139">
        <v>6.9886752190110799E-4</v>
      </c>
      <c r="F2222" s="2" t="s">
        <v>15</v>
      </c>
      <c r="G2222" s="138" t="s">
        <v>164</v>
      </c>
    </row>
    <row r="2223" spans="1:7" ht="15" x14ac:dyDescent="0.25">
      <c r="A2223" s="141" t="s">
        <v>3206</v>
      </c>
      <c r="B2223" s="140" t="s">
        <v>3207</v>
      </c>
      <c r="C2223" s="2">
        <v>-0.175232198142414</v>
      </c>
      <c r="D2223" s="2">
        <v>1.29008468204273E-3</v>
      </c>
      <c r="E2223" s="2">
        <v>4.2979146404698902E-2</v>
      </c>
      <c r="F2223" s="2" t="s">
        <v>15</v>
      </c>
      <c r="G2223" s="138" t="s">
        <v>164</v>
      </c>
    </row>
    <row r="2224" spans="1:7" ht="15" x14ac:dyDescent="0.25">
      <c r="A2224" s="141" t="s">
        <v>3206</v>
      </c>
      <c r="B2224" s="140" t="s">
        <v>3205</v>
      </c>
      <c r="C2224" s="2">
        <v>-0.13163772971875301</v>
      </c>
      <c r="D2224" s="2">
        <v>2.4156500277357799E-3</v>
      </c>
      <c r="E2224" s="2">
        <v>4.6769271542908102E-2</v>
      </c>
      <c r="F2224" s="2" t="s">
        <v>15</v>
      </c>
      <c r="G2224" s="138" t="s">
        <v>163</v>
      </c>
    </row>
    <row r="2225" spans="1:7" ht="15" x14ac:dyDescent="0.25">
      <c r="A2225" s="141" t="s">
        <v>3204</v>
      </c>
      <c r="B2225" s="140" t="s">
        <v>3203</v>
      </c>
      <c r="C2225" s="2">
        <v>-5.7780176290699703E-2</v>
      </c>
      <c r="D2225" s="139">
        <v>4.4095074278807899E-4</v>
      </c>
      <c r="E2225" s="2">
        <v>1.98496494404896E-2</v>
      </c>
      <c r="F2225" s="2" t="s">
        <v>67</v>
      </c>
      <c r="G2225" s="138" t="s">
        <v>164</v>
      </c>
    </row>
    <row r="2226" spans="1:7" ht="15" x14ac:dyDescent="0.25">
      <c r="A2226" s="141" t="s">
        <v>3202</v>
      </c>
      <c r="B2226" s="140" t="s">
        <v>3201</v>
      </c>
      <c r="C2226" s="2">
        <v>0.172545340838023</v>
      </c>
      <c r="D2226" s="139">
        <v>1.4862449967025101E-6</v>
      </c>
      <c r="E2226" s="139">
        <v>1.14423379510838E-4</v>
      </c>
      <c r="F2226" s="2" t="s">
        <v>15</v>
      </c>
      <c r="G2226" s="138" t="s">
        <v>163</v>
      </c>
    </row>
    <row r="2227" spans="1:7" ht="15" x14ac:dyDescent="0.25">
      <c r="A2227" s="141" t="s">
        <v>3202</v>
      </c>
      <c r="B2227" s="140" t="s">
        <v>3201</v>
      </c>
      <c r="C2227" s="2">
        <v>0.236604774535809</v>
      </c>
      <c r="D2227" s="139">
        <v>3.0497622299653499E-14</v>
      </c>
      <c r="E2227" s="139">
        <v>1.0139494300005001E-11</v>
      </c>
      <c r="F2227" s="2" t="s">
        <v>15</v>
      </c>
      <c r="G2227" s="138" t="s">
        <v>165</v>
      </c>
    </row>
    <row r="2228" spans="1:7" ht="15" x14ac:dyDescent="0.25">
      <c r="A2228" s="141" t="s">
        <v>3198</v>
      </c>
      <c r="B2228" s="140" t="s">
        <v>3200</v>
      </c>
      <c r="C2228" s="2">
        <v>-0.11401668111376501</v>
      </c>
      <c r="D2228" s="139">
        <v>1.5576695552535799E-5</v>
      </c>
      <c r="E2228" s="2">
        <v>1.4353472580252E-3</v>
      </c>
      <c r="F2228" s="2" t="s">
        <v>15</v>
      </c>
      <c r="G2228" s="138" t="s">
        <v>164</v>
      </c>
    </row>
    <row r="2229" spans="1:7" ht="15" x14ac:dyDescent="0.25">
      <c r="A2229" s="141" t="s">
        <v>3198</v>
      </c>
      <c r="B2229" s="140" t="s">
        <v>3199</v>
      </c>
      <c r="C2229" s="2">
        <v>-0.104168856416501</v>
      </c>
      <c r="D2229" s="139">
        <v>2.2871708951862401E-4</v>
      </c>
      <c r="E2229" s="139">
        <v>8.0361054164288601E-3</v>
      </c>
      <c r="F2229" s="2" t="s">
        <v>15</v>
      </c>
      <c r="G2229" s="138" t="s">
        <v>163</v>
      </c>
    </row>
    <row r="2230" spans="1:7" ht="15" x14ac:dyDescent="0.25">
      <c r="A2230" s="141" t="s">
        <v>3198</v>
      </c>
      <c r="B2230" s="140" t="s">
        <v>3197</v>
      </c>
      <c r="C2230" s="2">
        <v>4.9521515214119197E-2</v>
      </c>
      <c r="D2230" s="139">
        <v>1.01373221576959E-4</v>
      </c>
      <c r="E2230" s="2">
        <v>4.8498500268102504E-3</v>
      </c>
      <c r="F2230" s="2" t="s">
        <v>15</v>
      </c>
      <c r="G2230" s="138" t="s">
        <v>165</v>
      </c>
    </row>
    <row r="2231" spans="1:7" ht="15" x14ac:dyDescent="0.25">
      <c r="A2231" s="141" t="s">
        <v>3196</v>
      </c>
      <c r="B2231" s="140" t="s">
        <v>3195</v>
      </c>
      <c r="C2231" s="2">
        <v>7.1289875173370307E-2</v>
      </c>
      <c r="D2231" s="139">
        <v>1.9671524405323899E-4</v>
      </c>
      <c r="E2231" s="139">
        <v>7.1516919838022098E-3</v>
      </c>
      <c r="F2231" s="2" t="s">
        <v>72</v>
      </c>
      <c r="G2231" s="138" t="s">
        <v>163</v>
      </c>
    </row>
    <row r="2232" spans="1:7" ht="15" x14ac:dyDescent="0.25">
      <c r="A2232" s="141" t="s">
        <v>3194</v>
      </c>
      <c r="B2232" s="140" t="s">
        <v>3193</v>
      </c>
      <c r="C2232" s="2">
        <v>0.121437519574068</v>
      </c>
      <c r="D2232" s="2">
        <v>1.7240236306230801E-3</v>
      </c>
      <c r="E2232" s="2">
        <v>3.7481762919592897E-2</v>
      </c>
      <c r="F2232" s="2" t="s">
        <v>15</v>
      </c>
      <c r="G2232" s="138" t="s">
        <v>163</v>
      </c>
    </row>
    <row r="2233" spans="1:7" ht="15" x14ac:dyDescent="0.25">
      <c r="A2233" s="141" t="s">
        <v>3192</v>
      </c>
      <c r="B2233" s="140" t="s">
        <v>3191</v>
      </c>
      <c r="C2233" s="2">
        <v>9.3505039193729003E-2</v>
      </c>
      <c r="D2233" s="139">
        <v>5.8275499833208898E-4</v>
      </c>
      <c r="E2233" s="2">
        <v>1.6781292449219699E-2</v>
      </c>
      <c r="F2233" s="2" t="s">
        <v>67</v>
      </c>
      <c r="G2233" s="138" t="s">
        <v>163</v>
      </c>
    </row>
    <row r="2234" spans="1:7" ht="15" x14ac:dyDescent="0.25">
      <c r="A2234" s="141" t="s">
        <v>3189</v>
      </c>
      <c r="B2234" s="140" t="s">
        <v>3190</v>
      </c>
      <c r="C2234" s="2">
        <v>9.3581562153894807E-2</v>
      </c>
      <c r="D2234" s="139">
        <v>2.1211317462507801E-4</v>
      </c>
      <c r="E2234" s="2">
        <v>1.1497859772020599E-2</v>
      </c>
      <c r="F2234" s="2" t="s">
        <v>63</v>
      </c>
      <c r="G2234" s="138" t="s">
        <v>164</v>
      </c>
    </row>
    <row r="2235" spans="1:7" ht="15" x14ac:dyDescent="0.25">
      <c r="A2235" s="141" t="s">
        <v>3189</v>
      </c>
      <c r="B2235" s="140" t="s">
        <v>3188</v>
      </c>
      <c r="C2235" s="2">
        <v>4.7459242172570498E-2</v>
      </c>
      <c r="D2235" s="139">
        <v>4.8863798306590395E-4</v>
      </c>
      <c r="E2235" s="2">
        <v>1.4769731922324499E-2</v>
      </c>
      <c r="F2235" s="2" t="s">
        <v>15</v>
      </c>
      <c r="G2235" s="138" t="s">
        <v>163</v>
      </c>
    </row>
    <row r="2236" spans="1:7" ht="15" x14ac:dyDescent="0.25">
      <c r="A2236" s="141" t="s">
        <v>3189</v>
      </c>
      <c r="B2236" s="140" t="s">
        <v>3188</v>
      </c>
      <c r="C2236" s="2">
        <v>6.03478134553024E-2</v>
      </c>
      <c r="D2236" s="139">
        <v>1.13979205658178E-6</v>
      </c>
      <c r="E2236" s="139">
        <v>1.01825300565036E-4</v>
      </c>
      <c r="F2236" s="2" t="s">
        <v>15</v>
      </c>
      <c r="G2236" s="138" t="s">
        <v>165</v>
      </c>
    </row>
    <row r="2237" spans="1:7" ht="15" x14ac:dyDescent="0.25">
      <c r="A2237" s="141" t="s">
        <v>3187</v>
      </c>
      <c r="B2237" s="140" t="s">
        <v>3186</v>
      </c>
      <c r="C2237" s="2">
        <v>0.190743338008415</v>
      </c>
      <c r="D2237" s="139">
        <v>8.7151421733029703E-5</v>
      </c>
      <c r="E2237" s="2">
        <v>4.2785646576037799E-3</v>
      </c>
      <c r="F2237" s="2" t="s">
        <v>15</v>
      </c>
      <c r="G2237" s="138" t="s">
        <v>165</v>
      </c>
    </row>
    <row r="2238" spans="1:7" ht="15" x14ac:dyDescent="0.25">
      <c r="A2238" s="141" t="s">
        <v>3184</v>
      </c>
      <c r="B2238" s="140" t="s">
        <v>3185</v>
      </c>
      <c r="C2238" s="2">
        <v>-2.3480548706832301E-2</v>
      </c>
      <c r="D2238" s="2">
        <v>1.6014066874352E-3</v>
      </c>
      <c r="E2238" s="2">
        <v>3.5584398514689197E-2</v>
      </c>
      <c r="F2238" s="2" t="s">
        <v>67</v>
      </c>
      <c r="G2238" s="138" t="s">
        <v>163</v>
      </c>
    </row>
    <row r="2239" spans="1:7" ht="15" x14ac:dyDescent="0.25">
      <c r="A2239" s="141" t="s">
        <v>3184</v>
      </c>
      <c r="B2239" s="140" t="s">
        <v>3183</v>
      </c>
      <c r="C2239" s="2">
        <v>-0.59276018099547501</v>
      </c>
      <c r="D2239" s="139">
        <v>7.6419874233978101E-4</v>
      </c>
      <c r="E2239" s="2">
        <v>2.32311110735582E-2</v>
      </c>
      <c r="F2239" s="2" t="s">
        <v>64</v>
      </c>
      <c r="G2239" s="138" t="s">
        <v>165</v>
      </c>
    </row>
    <row r="2240" spans="1:7" ht="15" x14ac:dyDescent="0.25">
      <c r="A2240" s="141" t="s">
        <v>3182</v>
      </c>
      <c r="B2240" s="140" t="s">
        <v>3181</v>
      </c>
      <c r="C2240" s="2">
        <v>-0.121739130434782</v>
      </c>
      <c r="D2240" s="139">
        <v>8.3492163354972697E-4</v>
      </c>
      <c r="E2240" s="2">
        <v>2.4639569331666899E-2</v>
      </c>
      <c r="F2240" s="2" t="s">
        <v>66</v>
      </c>
      <c r="G2240" s="138" t="s">
        <v>165</v>
      </c>
    </row>
    <row r="2241" spans="1:7" ht="15" x14ac:dyDescent="0.25">
      <c r="A2241" s="141" t="s">
        <v>3179</v>
      </c>
      <c r="B2241" s="140" t="s">
        <v>3180</v>
      </c>
      <c r="C2241" s="2">
        <v>0.119521110345923</v>
      </c>
      <c r="D2241" s="139">
        <v>7.7952792686632197E-5</v>
      </c>
      <c r="E2241" s="2">
        <v>3.8850666032531202E-3</v>
      </c>
      <c r="F2241" s="2" t="s">
        <v>15</v>
      </c>
      <c r="G2241" s="138" t="s">
        <v>165</v>
      </c>
    </row>
    <row r="2242" spans="1:7" ht="15" x14ac:dyDescent="0.25">
      <c r="A2242" s="141" t="s">
        <v>3179</v>
      </c>
      <c r="B2242" s="140" t="s">
        <v>3178</v>
      </c>
      <c r="C2242" s="2">
        <v>2.57069408740359E-2</v>
      </c>
      <c r="D2242" s="139">
        <v>6.3016495875760597E-4</v>
      </c>
      <c r="E2242" s="2">
        <v>2.0184491026546899E-2</v>
      </c>
      <c r="F2242" s="2" t="s">
        <v>67</v>
      </c>
      <c r="G2242" s="138" t="s">
        <v>165</v>
      </c>
    </row>
    <row r="2243" spans="1:7" ht="15" x14ac:dyDescent="0.25">
      <c r="A2243" s="141" t="s">
        <v>3175</v>
      </c>
      <c r="B2243" s="140" t="s">
        <v>3177</v>
      </c>
      <c r="C2243" s="2">
        <v>-0.13406428033967499</v>
      </c>
      <c r="D2243" s="139">
        <v>1.2021062770958899E-4</v>
      </c>
      <c r="E2243" s="2">
        <v>7.5186546210956702E-3</v>
      </c>
      <c r="F2243" s="2" t="s">
        <v>15</v>
      </c>
      <c r="G2243" s="138" t="s">
        <v>164</v>
      </c>
    </row>
    <row r="2244" spans="1:7" ht="15" x14ac:dyDescent="0.25">
      <c r="A2244" s="141" t="s">
        <v>3175</v>
      </c>
      <c r="B2244" s="140" t="s">
        <v>3177</v>
      </c>
      <c r="C2244" s="2">
        <v>0.23272289871660301</v>
      </c>
      <c r="D2244" s="139">
        <v>1.16288517358262E-10</v>
      </c>
      <c r="E2244" s="139">
        <v>2.04293169823481E-8</v>
      </c>
      <c r="F2244" s="2" t="s">
        <v>15</v>
      </c>
      <c r="G2244" s="138" t="s">
        <v>163</v>
      </c>
    </row>
    <row r="2245" spans="1:7" ht="15" x14ac:dyDescent="0.25">
      <c r="A2245" s="141" t="s">
        <v>3175</v>
      </c>
      <c r="B2245" s="140" t="s">
        <v>3176</v>
      </c>
      <c r="C2245" s="2">
        <v>0.22370239621667501</v>
      </c>
      <c r="D2245" s="139">
        <v>2.6787351430022899E-5</v>
      </c>
      <c r="E2245" s="139">
        <v>1.3802868327407001E-3</v>
      </c>
      <c r="F2245" s="2" t="s">
        <v>65</v>
      </c>
      <c r="G2245" s="138" t="s">
        <v>163</v>
      </c>
    </row>
    <row r="2246" spans="1:7" ht="15" x14ac:dyDescent="0.25">
      <c r="A2246" s="141" t="s">
        <v>3175</v>
      </c>
      <c r="B2246" s="140" t="s">
        <v>3174</v>
      </c>
      <c r="C2246" s="2">
        <v>-0.173527184613054</v>
      </c>
      <c r="D2246" s="139">
        <v>1.7068981993583501E-4</v>
      </c>
      <c r="E2246" s="2">
        <v>6.3375556406247303E-3</v>
      </c>
      <c r="F2246" s="2" t="s">
        <v>63</v>
      </c>
      <c r="G2246" s="138" t="s">
        <v>163</v>
      </c>
    </row>
    <row r="2247" spans="1:7" ht="15" x14ac:dyDescent="0.25">
      <c r="A2247" s="141" t="s">
        <v>3173</v>
      </c>
      <c r="B2247" s="140" t="s">
        <v>3172</v>
      </c>
      <c r="C2247" s="2">
        <v>-0.192975901363721</v>
      </c>
      <c r="D2247" s="139">
        <v>3.5973088549898597E-5</v>
      </c>
      <c r="E2247" s="139">
        <v>1.75677530948161E-3</v>
      </c>
      <c r="F2247" s="2" t="s">
        <v>15</v>
      </c>
      <c r="G2247" s="138" t="s">
        <v>163</v>
      </c>
    </row>
    <row r="2248" spans="1:7" ht="15" x14ac:dyDescent="0.25">
      <c r="A2248" s="141" t="s">
        <v>3170</v>
      </c>
      <c r="B2248" s="140" t="s">
        <v>3171</v>
      </c>
      <c r="C2248" s="2">
        <v>2.5766871165644099E-2</v>
      </c>
      <c r="D2248" s="139">
        <v>4.3426316794291001E-4</v>
      </c>
      <c r="E2248" s="2">
        <v>1.9684831649314598E-2</v>
      </c>
      <c r="F2248" s="2" t="s">
        <v>66</v>
      </c>
      <c r="G2248" s="138" t="s">
        <v>164</v>
      </c>
    </row>
    <row r="2249" spans="1:7" ht="15" x14ac:dyDescent="0.25">
      <c r="A2249" s="141" t="s">
        <v>3170</v>
      </c>
      <c r="B2249" s="140" t="s">
        <v>3171</v>
      </c>
      <c r="C2249" s="2">
        <v>-2.5766871165644099E-2</v>
      </c>
      <c r="D2249" s="139">
        <v>5.5506723328145103E-4</v>
      </c>
      <c r="E2249" s="2">
        <v>1.6246276583559899E-2</v>
      </c>
      <c r="F2249" s="2" t="s">
        <v>66</v>
      </c>
      <c r="G2249" s="138" t="s">
        <v>163</v>
      </c>
    </row>
    <row r="2250" spans="1:7" ht="15" x14ac:dyDescent="0.25">
      <c r="A2250" s="141" t="s">
        <v>3170</v>
      </c>
      <c r="B2250" s="140" t="s">
        <v>3169</v>
      </c>
      <c r="C2250" s="2">
        <v>2.2522522522522501E-2</v>
      </c>
      <c r="D2250" s="139">
        <v>9.5288095913584304E-4</v>
      </c>
      <c r="E2250" s="2">
        <v>2.7322509161247701E-2</v>
      </c>
      <c r="F2250" s="2" t="s">
        <v>66</v>
      </c>
      <c r="G2250" s="138" t="s">
        <v>165</v>
      </c>
    </row>
    <row r="2251" spans="1:7" ht="15" x14ac:dyDescent="0.25">
      <c r="A2251" s="141" t="s">
        <v>3168</v>
      </c>
      <c r="B2251" s="140" t="s">
        <v>3167</v>
      </c>
      <c r="C2251" s="2">
        <v>-0.13128003494975901</v>
      </c>
      <c r="D2251" s="139">
        <v>1.4284902173585399E-5</v>
      </c>
      <c r="E2251" s="139">
        <v>8.1287304194732895E-4</v>
      </c>
      <c r="F2251" s="2" t="s">
        <v>15</v>
      </c>
      <c r="G2251" s="138" t="s">
        <v>163</v>
      </c>
    </row>
    <row r="2252" spans="1:7" ht="15" x14ac:dyDescent="0.25">
      <c r="A2252" s="141" t="s">
        <v>3164</v>
      </c>
      <c r="B2252" s="140" t="s">
        <v>3166</v>
      </c>
      <c r="C2252" s="2">
        <v>-0.101123595505618</v>
      </c>
      <c r="D2252" s="139">
        <v>7.6566257856737203E-4</v>
      </c>
      <c r="E2252" s="2">
        <v>3.0322335816962601E-2</v>
      </c>
      <c r="F2252" s="2" t="s">
        <v>15</v>
      </c>
      <c r="G2252" s="138" t="s">
        <v>164</v>
      </c>
    </row>
    <row r="2253" spans="1:7" ht="15" x14ac:dyDescent="0.25">
      <c r="A2253" s="141" t="s">
        <v>3164</v>
      </c>
      <c r="B2253" s="140" t="s">
        <v>3165</v>
      </c>
      <c r="C2253" s="2">
        <v>-0.16261132315521601</v>
      </c>
      <c r="D2253" s="2">
        <v>1.53382143828053E-3</v>
      </c>
      <c r="E2253" s="2">
        <v>4.8399918785826002E-2</v>
      </c>
      <c r="F2253" s="2" t="s">
        <v>70</v>
      </c>
      <c r="G2253" s="138" t="s">
        <v>164</v>
      </c>
    </row>
    <row r="2254" spans="1:7" ht="15" x14ac:dyDescent="0.25">
      <c r="A2254" s="141" t="s">
        <v>3164</v>
      </c>
      <c r="B2254" s="140" t="s">
        <v>3163</v>
      </c>
      <c r="C2254" s="2">
        <v>-4.5240965717641898E-2</v>
      </c>
      <c r="D2254" s="2">
        <v>2.27077593593506E-3</v>
      </c>
      <c r="E2254" s="2">
        <v>4.4928065683322901E-2</v>
      </c>
      <c r="F2254" s="2" t="s">
        <v>67</v>
      </c>
      <c r="G2254" s="138" t="s">
        <v>163</v>
      </c>
    </row>
    <row r="2255" spans="1:7" ht="15" x14ac:dyDescent="0.25">
      <c r="A2255" s="141" t="s">
        <v>3161</v>
      </c>
      <c r="B2255" s="140" t="s">
        <v>3160</v>
      </c>
      <c r="C2255" s="2">
        <v>0.52272727272727204</v>
      </c>
      <c r="D2255" s="2">
        <v>1.54480203155295E-3</v>
      </c>
      <c r="E2255" s="2">
        <v>3.4561314511051301E-2</v>
      </c>
      <c r="F2255" s="2" t="s">
        <v>63</v>
      </c>
      <c r="G2255" s="138" t="s">
        <v>163</v>
      </c>
    </row>
    <row r="2256" spans="1:7" ht="15" x14ac:dyDescent="0.25">
      <c r="A2256" s="141" t="s">
        <v>3161</v>
      </c>
      <c r="B2256" s="140" t="s">
        <v>3162</v>
      </c>
      <c r="C2256" s="2">
        <v>-0.44339622641509402</v>
      </c>
      <c r="D2256" s="139">
        <v>7.1445036144053105E-19</v>
      </c>
      <c r="E2256" s="139">
        <v>3.9093830715073998E-16</v>
      </c>
      <c r="F2256" s="2" t="s">
        <v>15</v>
      </c>
      <c r="G2256" s="138" t="s">
        <v>165</v>
      </c>
    </row>
    <row r="2257" spans="1:7" ht="15" x14ac:dyDescent="0.25">
      <c r="A2257" s="141" t="s">
        <v>3161</v>
      </c>
      <c r="B2257" s="140" t="s">
        <v>3160</v>
      </c>
      <c r="C2257" s="2">
        <v>0.52272727272727204</v>
      </c>
      <c r="D2257" s="139">
        <v>9.4697114994706805E-14</v>
      </c>
      <c r="E2257" s="139">
        <v>2.9609758634952101E-11</v>
      </c>
      <c r="F2257" s="2" t="s">
        <v>63</v>
      </c>
      <c r="G2257" s="138" t="s">
        <v>165</v>
      </c>
    </row>
    <row r="2258" spans="1:7" ht="15" x14ac:dyDescent="0.25">
      <c r="A2258" s="141" t="s">
        <v>3159</v>
      </c>
      <c r="B2258" s="140" t="s">
        <v>3158</v>
      </c>
      <c r="C2258" s="2">
        <v>0.112082362082362</v>
      </c>
      <c r="D2258" s="139">
        <v>1.8938243459421699E-4</v>
      </c>
      <c r="E2258" s="2">
        <v>6.9429616357678499E-3</v>
      </c>
      <c r="F2258" s="2" t="s">
        <v>15</v>
      </c>
      <c r="G2258" s="138" t="s">
        <v>163</v>
      </c>
    </row>
    <row r="2259" spans="1:7" ht="15" x14ac:dyDescent="0.25">
      <c r="A2259" s="141" t="s">
        <v>3157</v>
      </c>
      <c r="B2259" s="140" t="s">
        <v>3156</v>
      </c>
      <c r="C2259" s="2">
        <v>-3.66366599410212E-2</v>
      </c>
      <c r="D2259" s="2">
        <v>1.1850106726287099E-3</v>
      </c>
      <c r="E2259" s="2">
        <v>2.8379541964070502E-2</v>
      </c>
      <c r="F2259" s="2" t="s">
        <v>67</v>
      </c>
      <c r="G2259" s="138" t="s">
        <v>163</v>
      </c>
    </row>
    <row r="2260" spans="1:7" ht="15" x14ac:dyDescent="0.25">
      <c r="A2260" s="141" t="s">
        <v>3155</v>
      </c>
      <c r="B2260" s="140" t="s">
        <v>3154</v>
      </c>
      <c r="C2260" s="2">
        <v>2.56849315068493E-2</v>
      </c>
      <c r="D2260" s="139">
        <v>8.5472735852895501E-4</v>
      </c>
      <c r="E2260" s="2">
        <v>2.2021007221312901E-2</v>
      </c>
      <c r="F2260" s="2" t="s">
        <v>15</v>
      </c>
      <c r="G2260" s="138" t="s">
        <v>163</v>
      </c>
    </row>
    <row r="2261" spans="1:7" ht="15" x14ac:dyDescent="0.25">
      <c r="A2261" s="141" t="s">
        <v>3155</v>
      </c>
      <c r="B2261" s="140" t="s">
        <v>3154</v>
      </c>
      <c r="C2261" s="2">
        <v>2.98634812286688E-2</v>
      </c>
      <c r="D2261" s="139">
        <v>2.0088609807976699E-4</v>
      </c>
      <c r="E2261" s="2">
        <v>8.5793062862846992E-3</v>
      </c>
      <c r="F2261" s="2" t="s">
        <v>15</v>
      </c>
      <c r="G2261" s="138" t="s">
        <v>165</v>
      </c>
    </row>
    <row r="2262" spans="1:7" ht="15" x14ac:dyDescent="0.25">
      <c r="A2262" s="141" t="s">
        <v>3153</v>
      </c>
      <c r="B2262" s="140" t="s">
        <v>3152</v>
      </c>
      <c r="C2262" s="2">
        <v>-0.207898130238555</v>
      </c>
      <c r="D2262" s="139">
        <v>2.6023565074979001E-6</v>
      </c>
      <c r="E2262" s="139">
        <v>2.1095954836244501E-4</v>
      </c>
      <c r="F2262" s="2" t="s">
        <v>15</v>
      </c>
      <c r="G2262" s="138" t="s">
        <v>165</v>
      </c>
    </row>
    <row r="2263" spans="1:7" ht="15" x14ac:dyDescent="0.25">
      <c r="A2263" s="141" t="s">
        <v>3151</v>
      </c>
      <c r="B2263" s="140" t="s">
        <v>3150</v>
      </c>
      <c r="C2263" s="2">
        <v>-8.1300813008129996E-2</v>
      </c>
      <c r="D2263" s="2">
        <v>1.2341835198338401E-3</v>
      </c>
      <c r="E2263" s="2">
        <v>2.9390614227222299E-2</v>
      </c>
      <c r="F2263" s="2" t="s">
        <v>15</v>
      </c>
      <c r="G2263" s="138" t="s">
        <v>163</v>
      </c>
    </row>
    <row r="2264" spans="1:7" ht="15" x14ac:dyDescent="0.25">
      <c r="A2264" s="141" t="s">
        <v>3149</v>
      </c>
      <c r="B2264" s="140" t="s">
        <v>3148</v>
      </c>
      <c r="C2264" s="2">
        <v>-0.27272727272727199</v>
      </c>
      <c r="D2264" s="2">
        <v>1.31001914348933E-3</v>
      </c>
      <c r="E2264" s="2">
        <v>4.3420876553438098E-2</v>
      </c>
      <c r="F2264" s="2" t="s">
        <v>63</v>
      </c>
      <c r="G2264" s="138" t="s">
        <v>164</v>
      </c>
    </row>
    <row r="2265" spans="1:7" ht="15" x14ac:dyDescent="0.25">
      <c r="A2265" s="141" t="s">
        <v>3149</v>
      </c>
      <c r="B2265" s="140" t="s">
        <v>3148</v>
      </c>
      <c r="C2265" s="2">
        <v>-0.29411764705882298</v>
      </c>
      <c r="D2265" s="139">
        <v>5.9586039257898205E-4</v>
      </c>
      <c r="E2265" s="2">
        <v>1.93578983840909E-2</v>
      </c>
      <c r="F2265" s="2" t="s">
        <v>63</v>
      </c>
      <c r="G2265" s="138" t="s">
        <v>165</v>
      </c>
    </row>
    <row r="2266" spans="1:7" ht="15" x14ac:dyDescent="0.25">
      <c r="A2266" s="141" t="s">
        <v>3147</v>
      </c>
      <c r="B2266" s="140" t="s">
        <v>3146</v>
      </c>
      <c r="C2266" s="2">
        <v>0.47941176470588198</v>
      </c>
      <c r="D2266" s="139">
        <v>2.5909694120976098E-6</v>
      </c>
      <c r="E2266" s="139">
        <v>2.1068672324688401E-4</v>
      </c>
      <c r="F2266" s="2" t="s">
        <v>67</v>
      </c>
      <c r="G2266" s="138" t="s">
        <v>165</v>
      </c>
    </row>
    <row r="2267" spans="1:7" ht="15" x14ac:dyDescent="0.25">
      <c r="A2267" s="141" t="s">
        <v>3145</v>
      </c>
      <c r="B2267" s="140" t="s">
        <v>3144</v>
      </c>
      <c r="C2267" s="2">
        <v>0.14620630861039999</v>
      </c>
      <c r="D2267" s="139">
        <v>1.18194377851335E-8</v>
      </c>
      <c r="E2267" s="139">
        <v>3.0149995267783298E-6</v>
      </c>
      <c r="F2267" s="2" t="s">
        <v>15</v>
      </c>
      <c r="G2267" s="138" t="s">
        <v>164</v>
      </c>
    </row>
    <row r="2268" spans="1:7" ht="15" x14ac:dyDescent="0.25">
      <c r="A2268" s="141" t="s">
        <v>3143</v>
      </c>
      <c r="B2268" s="140" t="s">
        <v>3142</v>
      </c>
      <c r="C2268" s="2">
        <v>5.13963560334528E-2</v>
      </c>
      <c r="D2268" s="2">
        <v>1.64672411651644E-3</v>
      </c>
      <c r="E2268" s="2">
        <v>4.0394607807774797E-2</v>
      </c>
      <c r="F2268" s="2" t="s">
        <v>67</v>
      </c>
      <c r="G2268" s="138" t="s">
        <v>165</v>
      </c>
    </row>
    <row r="2269" spans="1:7" ht="15" x14ac:dyDescent="0.25">
      <c r="A2269" s="141" t="s">
        <v>3139</v>
      </c>
      <c r="B2269" s="140" t="s">
        <v>3141</v>
      </c>
      <c r="C2269" s="2">
        <v>-0.20582877959927101</v>
      </c>
      <c r="D2269" s="139">
        <v>9.4418113111596196E-5</v>
      </c>
      <c r="E2269" s="2">
        <v>6.2670022577821904E-3</v>
      </c>
      <c r="F2269" s="2" t="s">
        <v>66</v>
      </c>
      <c r="G2269" s="138" t="s">
        <v>164</v>
      </c>
    </row>
    <row r="2270" spans="1:7" ht="15" x14ac:dyDescent="0.25">
      <c r="A2270" s="141" t="s">
        <v>3139</v>
      </c>
      <c r="B2270" s="140" t="s">
        <v>3140</v>
      </c>
      <c r="C2270" s="2">
        <v>0.122167487684729</v>
      </c>
      <c r="D2270" s="139">
        <v>1.87598545598676E-4</v>
      </c>
      <c r="E2270" s="2">
        <v>1.0474520510583601E-2</v>
      </c>
      <c r="F2270" s="2" t="s">
        <v>65</v>
      </c>
      <c r="G2270" s="138" t="s">
        <v>164</v>
      </c>
    </row>
    <row r="2271" spans="1:7" ht="15" x14ac:dyDescent="0.25">
      <c r="A2271" s="141" t="s">
        <v>3139</v>
      </c>
      <c r="B2271" s="140" t="s">
        <v>3138</v>
      </c>
      <c r="C2271" s="2">
        <v>0.10951553754101501</v>
      </c>
      <c r="D2271" s="2">
        <v>1.8637288772830299E-3</v>
      </c>
      <c r="E2271" s="2">
        <v>3.9630355070479899E-2</v>
      </c>
      <c r="F2271" s="2" t="s">
        <v>67</v>
      </c>
      <c r="G2271" s="138" t="s">
        <v>163</v>
      </c>
    </row>
    <row r="2272" spans="1:7" ht="15" x14ac:dyDescent="0.25">
      <c r="A2272" s="141" t="s">
        <v>3137</v>
      </c>
      <c r="B2272" s="140" t="s">
        <v>3136</v>
      </c>
      <c r="C2272" s="2">
        <v>0.130256260920209</v>
      </c>
      <c r="D2272" s="2">
        <v>1.84190658499068E-3</v>
      </c>
      <c r="E2272" s="2">
        <v>4.3263287094871199E-2</v>
      </c>
      <c r="F2272" s="2" t="s">
        <v>64</v>
      </c>
      <c r="G2272" s="138" t="s">
        <v>165</v>
      </c>
    </row>
    <row r="2273" spans="1:7" ht="15" x14ac:dyDescent="0.25">
      <c r="A2273" s="141" t="s">
        <v>3134</v>
      </c>
      <c r="B2273" s="140" t="s">
        <v>3135</v>
      </c>
      <c r="C2273" s="2">
        <v>-0.19201339072214199</v>
      </c>
      <c r="D2273" s="139">
        <v>6.5405718505956499E-4</v>
      </c>
      <c r="E2273" s="2">
        <v>1.8174735537281501E-2</v>
      </c>
      <c r="F2273" s="2" t="s">
        <v>67</v>
      </c>
      <c r="G2273" s="138" t="s">
        <v>163</v>
      </c>
    </row>
    <row r="2274" spans="1:7" ht="15" x14ac:dyDescent="0.25">
      <c r="A2274" s="141" t="s">
        <v>3134</v>
      </c>
      <c r="B2274" s="140" t="s">
        <v>3133</v>
      </c>
      <c r="C2274" s="2">
        <v>2.7295091334500102E-2</v>
      </c>
      <c r="D2274" s="2">
        <v>1.6470304572931301E-3</v>
      </c>
      <c r="E2274" s="2">
        <v>4.0394607807774797E-2</v>
      </c>
      <c r="F2274" s="2" t="s">
        <v>66</v>
      </c>
      <c r="G2274" s="138" t="s">
        <v>165</v>
      </c>
    </row>
    <row r="2275" spans="1:7" ht="15" x14ac:dyDescent="0.25">
      <c r="A2275" s="141" t="s">
        <v>3132</v>
      </c>
      <c r="B2275" s="140" t="s">
        <v>3131</v>
      </c>
      <c r="C2275" s="2">
        <v>-2.8169014084507001E-2</v>
      </c>
      <c r="D2275" s="2">
        <v>1.8191601454375401E-3</v>
      </c>
      <c r="E2275" s="2">
        <v>3.8999456156407097E-2</v>
      </c>
      <c r="F2275" s="2" t="s">
        <v>66</v>
      </c>
      <c r="G2275" s="138" t="s">
        <v>163</v>
      </c>
    </row>
    <row r="2276" spans="1:7" ht="15" x14ac:dyDescent="0.25">
      <c r="A2276" s="141" t="s">
        <v>3129</v>
      </c>
      <c r="B2276" s="140" t="s">
        <v>3130</v>
      </c>
      <c r="C2276" s="2">
        <v>0.184814735995838</v>
      </c>
      <c r="D2276" s="139">
        <v>7.4380821965067297E-4</v>
      </c>
      <c r="E2276" s="2">
        <v>2.9682739366703698E-2</v>
      </c>
      <c r="F2276" s="2" t="s">
        <v>64</v>
      </c>
      <c r="G2276" s="138" t="s">
        <v>164</v>
      </c>
    </row>
    <row r="2277" spans="1:7" ht="15" x14ac:dyDescent="0.25">
      <c r="A2277" s="141" t="s">
        <v>3129</v>
      </c>
      <c r="B2277" s="140" t="s">
        <v>3128</v>
      </c>
      <c r="C2277" s="2">
        <v>8.1127999506050597E-2</v>
      </c>
      <c r="D2277" s="139">
        <v>6.5771168513754799E-4</v>
      </c>
      <c r="E2277" s="2">
        <v>1.8237564692966599E-2</v>
      </c>
      <c r="F2277" s="2" t="s">
        <v>15</v>
      </c>
      <c r="G2277" s="138" t="s">
        <v>163</v>
      </c>
    </row>
    <row r="2278" spans="1:7" ht="15" x14ac:dyDescent="0.25">
      <c r="A2278" s="141" t="s">
        <v>3127</v>
      </c>
      <c r="B2278" s="140" t="s">
        <v>3126</v>
      </c>
      <c r="C2278" s="2">
        <v>0.140660862683023</v>
      </c>
      <c r="D2278" s="139">
        <v>1.02591790744863E-7</v>
      </c>
      <c r="E2278" s="139">
        <v>1.0698974958316901E-5</v>
      </c>
      <c r="F2278" s="2" t="s">
        <v>15</v>
      </c>
      <c r="G2278" s="138" t="s">
        <v>163</v>
      </c>
    </row>
    <row r="2279" spans="1:7" ht="15" x14ac:dyDescent="0.25">
      <c r="A2279" s="141" t="s">
        <v>3127</v>
      </c>
      <c r="B2279" s="140" t="s">
        <v>3126</v>
      </c>
      <c r="C2279" s="2">
        <v>0.14464285714285699</v>
      </c>
      <c r="D2279" s="139">
        <v>6.3817111626972602E-7</v>
      </c>
      <c r="E2279" s="139">
        <v>6.1397671680675294E-5</v>
      </c>
      <c r="F2279" s="2" t="s">
        <v>15</v>
      </c>
      <c r="G2279" s="138" t="s">
        <v>165</v>
      </c>
    </row>
    <row r="2280" spans="1:7" ht="15" x14ac:dyDescent="0.25">
      <c r="A2280" s="141" t="s">
        <v>3124</v>
      </c>
      <c r="B2280" s="140" t="s">
        <v>3125</v>
      </c>
      <c r="C2280" s="2">
        <v>9.7021104975694203E-2</v>
      </c>
      <c r="D2280" s="139">
        <v>5.3551263558848498E-4</v>
      </c>
      <c r="E2280" s="2">
        <v>2.3030583909713701E-2</v>
      </c>
      <c r="F2280" s="2" t="s">
        <v>15</v>
      </c>
      <c r="G2280" s="138" t="s">
        <v>164</v>
      </c>
    </row>
    <row r="2281" spans="1:7" ht="15" x14ac:dyDescent="0.25">
      <c r="A2281" s="141" t="s">
        <v>3124</v>
      </c>
      <c r="B2281" s="140" t="s">
        <v>2687</v>
      </c>
      <c r="C2281" s="2">
        <v>0.165015015015015</v>
      </c>
      <c r="D2281" s="139">
        <v>4.9381085350922097E-5</v>
      </c>
      <c r="E2281" s="2">
        <v>2.3290077299923202E-3</v>
      </c>
      <c r="F2281" s="2" t="s">
        <v>15</v>
      </c>
      <c r="G2281" s="138" t="s">
        <v>163</v>
      </c>
    </row>
    <row r="2282" spans="1:7" ht="15" x14ac:dyDescent="0.25">
      <c r="A2282" s="141" t="s">
        <v>3124</v>
      </c>
      <c r="B2282" s="140" t="s">
        <v>2687</v>
      </c>
      <c r="C2282" s="2">
        <v>0.138030888030888</v>
      </c>
      <c r="D2282" s="2">
        <v>1.0968322060707801E-3</v>
      </c>
      <c r="E2282" s="2">
        <v>3.0008643637967899E-2</v>
      </c>
      <c r="F2282" s="2" t="s">
        <v>15</v>
      </c>
      <c r="G2282" s="138" t="s">
        <v>165</v>
      </c>
    </row>
    <row r="2283" spans="1:7" ht="15" x14ac:dyDescent="0.25">
      <c r="A2283" s="141" t="s">
        <v>3122</v>
      </c>
      <c r="B2283" s="140" t="s">
        <v>3123</v>
      </c>
      <c r="C2283" s="2">
        <v>0.20945945945945901</v>
      </c>
      <c r="D2283" s="139">
        <v>9.9241645629311796E-4</v>
      </c>
      <c r="E2283" s="2">
        <v>3.62002483216953E-2</v>
      </c>
      <c r="F2283" s="2" t="s">
        <v>15</v>
      </c>
      <c r="G2283" s="138" t="s">
        <v>164</v>
      </c>
    </row>
    <row r="2284" spans="1:7" ht="15" x14ac:dyDescent="0.25">
      <c r="A2284" s="141" t="s">
        <v>3122</v>
      </c>
      <c r="B2284" s="140" t="s">
        <v>3121</v>
      </c>
      <c r="C2284" s="2">
        <v>-9.0269151138716294E-2</v>
      </c>
      <c r="D2284" s="139">
        <v>7.1550139744841305E-4</v>
      </c>
      <c r="E2284" s="2">
        <v>1.94485613495427E-2</v>
      </c>
      <c r="F2284" s="2" t="s">
        <v>15</v>
      </c>
      <c r="G2284" s="138" t="s">
        <v>163</v>
      </c>
    </row>
    <row r="2285" spans="1:7" ht="15" x14ac:dyDescent="0.25">
      <c r="A2285" s="141" t="s">
        <v>3120</v>
      </c>
      <c r="B2285" s="140" t="s">
        <v>3119</v>
      </c>
      <c r="C2285" s="2">
        <v>8.5714285714285701E-2</v>
      </c>
      <c r="D2285" s="139">
        <v>2.6587064237920601E-4</v>
      </c>
      <c r="E2285" s="2">
        <v>8.9915115438218302E-3</v>
      </c>
      <c r="F2285" s="2" t="s">
        <v>15</v>
      </c>
      <c r="G2285" s="138" t="s">
        <v>163</v>
      </c>
    </row>
    <row r="2286" spans="1:7" ht="15" x14ac:dyDescent="0.25">
      <c r="A2286" s="141" t="s">
        <v>3115</v>
      </c>
      <c r="B2286" s="140" t="s">
        <v>3118</v>
      </c>
      <c r="C2286" s="2">
        <v>-0.21056528176987999</v>
      </c>
      <c r="D2286" s="139">
        <v>5.6679196322891699E-6</v>
      </c>
      <c r="E2286" s="139">
        <v>6.4681403909005195E-4</v>
      </c>
      <c r="F2286" s="2" t="s">
        <v>15</v>
      </c>
      <c r="G2286" s="138" t="s">
        <v>164</v>
      </c>
    </row>
    <row r="2287" spans="1:7" ht="15" x14ac:dyDescent="0.25">
      <c r="A2287" s="141" t="s">
        <v>3115</v>
      </c>
      <c r="B2287" s="140" t="s">
        <v>3117</v>
      </c>
      <c r="C2287" s="2">
        <v>-5.84929574950461E-2</v>
      </c>
      <c r="D2287" s="139">
        <v>1.9764558415164899E-4</v>
      </c>
      <c r="E2287" s="2">
        <v>7.16561054120992E-3</v>
      </c>
      <c r="F2287" s="2" t="s">
        <v>70</v>
      </c>
      <c r="G2287" s="138" t="s">
        <v>163</v>
      </c>
    </row>
    <row r="2288" spans="1:7" ht="15" x14ac:dyDescent="0.25">
      <c r="A2288" s="141" t="s">
        <v>3115</v>
      </c>
      <c r="B2288" s="140" t="s">
        <v>3116</v>
      </c>
      <c r="C2288" s="2">
        <v>7.5471698113207503E-2</v>
      </c>
      <c r="D2288" s="2">
        <v>2.1903473154570199E-3</v>
      </c>
      <c r="E2288" s="2">
        <v>4.4069585956497299E-2</v>
      </c>
      <c r="F2288" s="2" t="s">
        <v>63</v>
      </c>
      <c r="G2288" s="138" t="s">
        <v>163</v>
      </c>
    </row>
    <row r="2289" spans="1:7" ht="15" x14ac:dyDescent="0.25">
      <c r="A2289" s="141" t="s">
        <v>3115</v>
      </c>
      <c r="B2289" s="140" t="s">
        <v>3114</v>
      </c>
      <c r="C2289" s="2">
        <v>-4.1945529952537197E-2</v>
      </c>
      <c r="D2289" s="2">
        <v>1.17326632777479E-3</v>
      </c>
      <c r="E2289" s="2">
        <v>3.1348769174979599E-2</v>
      </c>
      <c r="F2289" s="2" t="s">
        <v>15</v>
      </c>
      <c r="G2289" s="138" t="s">
        <v>165</v>
      </c>
    </row>
    <row r="2290" spans="1:7" ht="15" x14ac:dyDescent="0.25">
      <c r="A2290" s="141" t="s">
        <v>3113</v>
      </c>
      <c r="B2290" s="140" t="s">
        <v>3112</v>
      </c>
      <c r="C2290" s="2">
        <v>0.37855072463768102</v>
      </c>
      <c r="D2290" s="139">
        <v>3.76825453603608E-6</v>
      </c>
      <c r="E2290" s="139">
        <v>2.5889194418708699E-4</v>
      </c>
      <c r="F2290" s="2" t="s">
        <v>15</v>
      </c>
      <c r="G2290" s="138" t="s">
        <v>163</v>
      </c>
    </row>
    <row r="2291" spans="1:7" ht="15" x14ac:dyDescent="0.25">
      <c r="A2291" s="141" t="s">
        <v>3113</v>
      </c>
      <c r="B2291" s="140" t="s">
        <v>3112</v>
      </c>
      <c r="C2291" s="2">
        <v>0.44721311475409797</v>
      </c>
      <c r="D2291" s="139">
        <v>2.2027520581863201E-8</v>
      </c>
      <c r="E2291" s="139">
        <v>3.1666832421719198E-6</v>
      </c>
      <c r="F2291" s="2" t="s">
        <v>15</v>
      </c>
      <c r="G2291" s="138" t="s">
        <v>165</v>
      </c>
    </row>
    <row r="2292" spans="1:7" ht="15" x14ac:dyDescent="0.25">
      <c r="A2292" s="141" t="s">
        <v>3110</v>
      </c>
      <c r="B2292" s="140" t="s">
        <v>3111</v>
      </c>
      <c r="C2292" s="2">
        <v>0.21672579324716501</v>
      </c>
      <c r="D2292" s="139">
        <v>2.7277934757608899E-5</v>
      </c>
      <c r="E2292" s="2">
        <v>1.4000533729709201E-3</v>
      </c>
      <c r="F2292" s="2" t="s">
        <v>15</v>
      </c>
      <c r="G2292" s="138" t="s">
        <v>163</v>
      </c>
    </row>
    <row r="2293" spans="1:7" ht="15" x14ac:dyDescent="0.25">
      <c r="A2293" s="141" t="s">
        <v>3110</v>
      </c>
      <c r="B2293" s="140" t="s">
        <v>3111</v>
      </c>
      <c r="C2293" s="2">
        <v>0.18128490231494501</v>
      </c>
      <c r="D2293" s="139">
        <v>2.88629438405401E-4</v>
      </c>
      <c r="E2293" s="2">
        <v>1.13485811373021E-2</v>
      </c>
      <c r="F2293" s="2" t="s">
        <v>15</v>
      </c>
      <c r="G2293" s="138" t="s">
        <v>165</v>
      </c>
    </row>
    <row r="2294" spans="1:7" ht="15" x14ac:dyDescent="0.25">
      <c r="A2294" s="141" t="s">
        <v>3110</v>
      </c>
      <c r="B2294" s="140" t="s">
        <v>3109</v>
      </c>
      <c r="C2294" s="2">
        <v>-0.118273225075528</v>
      </c>
      <c r="D2294" s="2">
        <v>1.02462060400503E-3</v>
      </c>
      <c r="E2294" s="2">
        <v>2.8731321452783499E-2</v>
      </c>
      <c r="F2294" s="2" t="s">
        <v>15</v>
      </c>
      <c r="G2294" s="138" t="s">
        <v>165</v>
      </c>
    </row>
    <row r="2295" spans="1:7" ht="15" x14ac:dyDescent="0.25">
      <c r="A2295" s="141" t="s">
        <v>3108</v>
      </c>
      <c r="B2295" s="140" t="s">
        <v>3107</v>
      </c>
      <c r="C2295" s="2">
        <v>0.14641693365097599</v>
      </c>
      <c r="D2295" s="139">
        <v>4.1962243279370501E-5</v>
      </c>
      <c r="E2295" s="2">
        <v>3.2787255492070298E-3</v>
      </c>
      <c r="F2295" s="2" t="s">
        <v>65</v>
      </c>
      <c r="G2295" s="138" t="s">
        <v>164</v>
      </c>
    </row>
    <row r="2296" spans="1:7" ht="15" x14ac:dyDescent="0.25">
      <c r="A2296" s="141" t="s">
        <v>3106</v>
      </c>
      <c r="B2296" s="140" t="s">
        <v>3105</v>
      </c>
      <c r="C2296" s="2">
        <v>-0.61904761904761896</v>
      </c>
      <c r="D2296" s="139">
        <v>1.15306684326486E-4</v>
      </c>
      <c r="E2296" s="2">
        <v>5.3984493116491297E-3</v>
      </c>
      <c r="F2296" s="2" t="s">
        <v>67</v>
      </c>
      <c r="G2296" s="138" t="s">
        <v>165</v>
      </c>
    </row>
    <row r="2297" spans="1:7" ht="15" x14ac:dyDescent="0.25">
      <c r="A2297" s="141" t="s">
        <v>3104</v>
      </c>
      <c r="B2297" s="140" t="s">
        <v>3103</v>
      </c>
      <c r="C2297" s="2">
        <v>-0.40162271805273803</v>
      </c>
      <c r="D2297" s="2">
        <v>2.1021208689142399E-3</v>
      </c>
      <c r="E2297" s="2">
        <v>4.28544516080211E-2</v>
      </c>
      <c r="F2297" s="2" t="s">
        <v>65</v>
      </c>
      <c r="G2297" s="138" t="s">
        <v>163</v>
      </c>
    </row>
    <row r="2298" spans="1:7" ht="15" x14ac:dyDescent="0.25">
      <c r="A2298" s="141" t="s">
        <v>3099</v>
      </c>
      <c r="B2298" s="140" t="s">
        <v>3102</v>
      </c>
      <c r="C2298" s="2">
        <v>2.23493606071293E-2</v>
      </c>
      <c r="D2298" s="139">
        <v>1.8185520018208399E-4</v>
      </c>
      <c r="E2298" s="139">
        <v>6.69513603370779E-3</v>
      </c>
      <c r="F2298" s="2" t="s">
        <v>67</v>
      </c>
      <c r="G2298" s="138" t="s">
        <v>163</v>
      </c>
    </row>
    <row r="2299" spans="1:7" ht="15" x14ac:dyDescent="0.25">
      <c r="A2299" s="141" t="s">
        <v>3099</v>
      </c>
      <c r="B2299" s="140" t="s">
        <v>3101</v>
      </c>
      <c r="C2299" s="2">
        <v>-4.52008238179449E-2</v>
      </c>
      <c r="D2299" s="139">
        <v>3.9151591986225602E-4</v>
      </c>
      <c r="E2299" s="2">
        <v>1.2377198935162301E-2</v>
      </c>
      <c r="F2299" s="2" t="s">
        <v>15</v>
      </c>
      <c r="G2299" s="138" t="s">
        <v>163</v>
      </c>
    </row>
    <row r="2300" spans="1:7" ht="15" x14ac:dyDescent="0.25">
      <c r="A2300" s="141" t="s">
        <v>3099</v>
      </c>
      <c r="B2300" s="140" t="s">
        <v>3101</v>
      </c>
      <c r="C2300" s="2">
        <v>-5.1142074798100498E-2</v>
      </c>
      <c r="D2300" s="139">
        <v>6.0122394370209E-5</v>
      </c>
      <c r="E2300" s="2">
        <v>3.1207800160741898E-3</v>
      </c>
      <c r="F2300" s="2" t="s">
        <v>15</v>
      </c>
      <c r="G2300" s="138" t="s">
        <v>165</v>
      </c>
    </row>
    <row r="2301" spans="1:7" ht="15" x14ac:dyDescent="0.25">
      <c r="A2301" s="141" t="s">
        <v>3099</v>
      </c>
      <c r="B2301" s="140" t="s">
        <v>3100</v>
      </c>
      <c r="C2301" s="2">
        <v>3.2332563510392598E-2</v>
      </c>
      <c r="D2301" s="139">
        <v>5.5799750849761204E-4</v>
      </c>
      <c r="E2301" s="2">
        <v>1.84814685506807E-2</v>
      </c>
      <c r="F2301" s="2" t="s">
        <v>67</v>
      </c>
      <c r="G2301" s="138" t="s">
        <v>165</v>
      </c>
    </row>
    <row r="2302" spans="1:7" ht="15" x14ac:dyDescent="0.25">
      <c r="A2302" s="141" t="s">
        <v>3099</v>
      </c>
      <c r="B2302" s="140" t="s">
        <v>3098</v>
      </c>
      <c r="C2302" s="2">
        <v>-0.02</v>
      </c>
      <c r="D2302" s="2">
        <v>1.25537003766211E-3</v>
      </c>
      <c r="E2302" s="2">
        <v>3.3071508564890197E-2</v>
      </c>
      <c r="F2302" s="2" t="s">
        <v>67</v>
      </c>
      <c r="G2302" s="138" t="s">
        <v>165</v>
      </c>
    </row>
    <row r="2303" spans="1:7" ht="15" x14ac:dyDescent="0.25">
      <c r="A2303" s="141" t="s">
        <v>3097</v>
      </c>
      <c r="B2303" s="140" t="s">
        <v>3096</v>
      </c>
      <c r="C2303" s="2">
        <v>0.15285171102661599</v>
      </c>
      <c r="D2303" s="139">
        <v>2.9498623914585602E-4</v>
      </c>
      <c r="E2303" s="2">
        <v>9.7865143167071306E-3</v>
      </c>
      <c r="F2303" s="2" t="s">
        <v>67</v>
      </c>
      <c r="G2303" s="138" t="s">
        <v>163</v>
      </c>
    </row>
    <row r="2304" spans="1:7" ht="15" x14ac:dyDescent="0.25">
      <c r="A2304" s="141" t="s">
        <v>3095</v>
      </c>
      <c r="B2304" s="140" t="s">
        <v>3094</v>
      </c>
      <c r="C2304" s="2">
        <v>-0.178260869565217</v>
      </c>
      <c r="D2304" s="2">
        <v>1.25917804049826E-3</v>
      </c>
      <c r="E2304" s="2">
        <v>3.3105416650337303E-2</v>
      </c>
      <c r="F2304" s="2" t="s">
        <v>64</v>
      </c>
      <c r="G2304" s="138" t="s">
        <v>165</v>
      </c>
    </row>
    <row r="2305" spans="1:7" ht="15" x14ac:dyDescent="0.25">
      <c r="A2305" s="141" t="s">
        <v>3093</v>
      </c>
      <c r="B2305" s="140" t="s">
        <v>3092</v>
      </c>
      <c r="C2305" s="2">
        <v>0.13157894736842099</v>
      </c>
      <c r="D2305" s="139">
        <v>3.2747253042446101E-4</v>
      </c>
      <c r="E2305" s="2">
        <v>1.0688180743629301E-2</v>
      </c>
      <c r="F2305" s="2" t="s">
        <v>15</v>
      </c>
      <c r="G2305" s="138" t="s">
        <v>163</v>
      </c>
    </row>
    <row r="2306" spans="1:7" ht="15" x14ac:dyDescent="0.25">
      <c r="A2306" s="141" t="s">
        <v>3091</v>
      </c>
      <c r="B2306" s="140" t="s">
        <v>3090</v>
      </c>
      <c r="C2306" s="2">
        <v>-0.16648033445561</v>
      </c>
      <c r="D2306" s="139">
        <v>8.7880791665995399E-6</v>
      </c>
      <c r="E2306" s="139">
        <v>5.3716006027194603E-4</v>
      </c>
      <c r="F2306" s="2" t="s">
        <v>67</v>
      </c>
      <c r="G2306" s="138" t="s">
        <v>163</v>
      </c>
    </row>
    <row r="2307" spans="1:7" ht="15" x14ac:dyDescent="0.25">
      <c r="A2307" s="141" t="s">
        <v>3087</v>
      </c>
      <c r="B2307" s="140" t="s">
        <v>3086</v>
      </c>
      <c r="C2307" s="2">
        <v>0.32517534145441102</v>
      </c>
      <c r="D2307" s="139">
        <v>3.7441757412976E-28</v>
      </c>
      <c r="E2307" s="139">
        <v>5.7305710948719004E-25</v>
      </c>
      <c r="F2307" s="2" t="s">
        <v>67</v>
      </c>
      <c r="G2307" s="138" t="s">
        <v>164</v>
      </c>
    </row>
    <row r="2308" spans="1:7" ht="15" x14ac:dyDescent="0.25">
      <c r="A2308" s="141" t="s">
        <v>3087</v>
      </c>
      <c r="B2308" s="140" t="s">
        <v>3089</v>
      </c>
      <c r="C2308" s="2">
        <v>9.4202898550724598E-2</v>
      </c>
      <c r="D2308" s="139">
        <v>1.13377513281712E-18</v>
      </c>
      <c r="E2308" s="139">
        <v>7.7630776791496805E-16</v>
      </c>
      <c r="F2308" s="2" t="s">
        <v>67</v>
      </c>
      <c r="G2308" s="138" t="s">
        <v>164</v>
      </c>
    </row>
    <row r="2309" spans="1:7" ht="15" x14ac:dyDescent="0.25">
      <c r="A2309" s="141" t="s">
        <v>3087</v>
      </c>
      <c r="B2309" s="140" t="s">
        <v>3088</v>
      </c>
      <c r="C2309" s="2">
        <v>5.35877372695183E-2</v>
      </c>
      <c r="D2309" s="139">
        <v>7.7802433544915595E-14</v>
      </c>
      <c r="E2309" s="139">
        <v>3.3739025306752599E-11</v>
      </c>
      <c r="F2309" s="2" t="s">
        <v>15</v>
      </c>
      <c r="G2309" s="138" t="s">
        <v>164</v>
      </c>
    </row>
    <row r="2310" spans="1:7" ht="15" x14ac:dyDescent="0.25">
      <c r="A2310" s="141" t="s">
        <v>3087</v>
      </c>
      <c r="B2310" s="140" t="s">
        <v>3086</v>
      </c>
      <c r="C2310" s="2">
        <v>-1.7396320359463199E-2</v>
      </c>
      <c r="D2310" s="139">
        <v>9.5788753288888106E-8</v>
      </c>
      <c r="E2310" s="139">
        <v>1.01128212490521E-5</v>
      </c>
      <c r="F2310" s="2" t="s">
        <v>67</v>
      </c>
      <c r="G2310" s="138" t="s">
        <v>163</v>
      </c>
    </row>
    <row r="2311" spans="1:7" ht="15" x14ac:dyDescent="0.25">
      <c r="A2311" s="141" t="s">
        <v>3085</v>
      </c>
      <c r="B2311" s="140" t="s">
        <v>3084</v>
      </c>
      <c r="C2311" s="2">
        <v>-3.5304765899402402E-2</v>
      </c>
      <c r="D2311" s="2">
        <v>1.19076156184578E-3</v>
      </c>
      <c r="E2311" s="2">
        <v>4.0873911711959698E-2</v>
      </c>
      <c r="F2311" s="2" t="s">
        <v>15</v>
      </c>
      <c r="G2311" s="138" t="s">
        <v>164</v>
      </c>
    </row>
    <row r="2312" spans="1:7" ht="15" x14ac:dyDescent="0.25">
      <c r="A2312" s="141" t="s">
        <v>3082</v>
      </c>
      <c r="B2312" s="140" t="s">
        <v>3083</v>
      </c>
      <c r="C2312" s="2">
        <v>8.8316644378485895E-2</v>
      </c>
      <c r="D2312" s="139">
        <v>2.23832747164038E-4</v>
      </c>
      <c r="E2312" s="2">
        <v>1.19587356231234E-2</v>
      </c>
      <c r="F2312" s="2" t="s">
        <v>15</v>
      </c>
      <c r="G2312" s="138" t="s">
        <v>164</v>
      </c>
    </row>
    <row r="2313" spans="1:7" ht="15" x14ac:dyDescent="0.25">
      <c r="A2313" s="141" t="s">
        <v>3082</v>
      </c>
      <c r="B2313" s="140" t="s">
        <v>3081</v>
      </c>
      <c r="C2313" s="2">
        <v>-0.17943735171167</v>
      </c>
      <c r="D2313" s="2">
        <v>1.63804196843387E-3</v>
      </c>
      <c r="E2313" s="2">
        <v>4.0290507812132503E-2</v>
      </c>
      <c r="F2313" s="2" t="s">
        <v>15</v>
      </c>
      <c r="G2313" s="138" t="s">
        <v>165</v>
      </c>
    </row>
    <row r="2314" spans="1:7" ht="15" x14ac:dyDescent="0.25">
      <c r="A2314" s="141" t="s">
        <v>3080</v>
      </c>
      <c r="B2314" s="140" t="s">
        <v>3079</v>
      </c>
      <c r="C2314" s="2">
        <v>0.29886506935687202</v>
      </c>
      <c r="D2314" s="2">
        <v>1.0600301961020599E-3</v>
      </c>
      <c r="E2314" s="2">
        <v>3.7423237004585698E-2</v>
      </c>
      <c r="F2314" s="2" t="s">
        <v>15</v>
      </c>
      <c r="G2314" s="138" t="s">
        <v>164</v>
      </c>
    </row>
    <row r="2315" spans="1:7" ht="15" x14ac:dyDescent="0.25">
      <c r="A2315" s="141" t="s">
        <v>3080</v>
      </c>
      <c r="B2315" s="140" t="s">
        <v>3079</v>
      </c>
      <c r="C2315" s="2">
        <v>-0.39443535188216</v>
      </c>
      <c r="D2315" s="139">
        <v>5.4305001923580899E-5</v>
      </c>
      <c r="E2315" s="2">
        <v>2.5293375984904798E-3</v>
      </c>
      <c r="F2315" s="2" t="s">
        <v>15</v>
      </c>
      <c r="G2315" s="138" t="s">
        <v>163</v>
      </c>
    </row>
    <row r="2316" spans="1:7" ht="15" x14ac:dyDescent="0.25">
      <c r="A2316" s="141" t="s">
        <v>3078</v>
      </c>
      <c r="B2316" s="140" t="s">
        <v>3077</v>
      </c>
      <c r="C2316" s="2">
        <v>-0.13573497613316399</v>
      </c>
      <c r="D2316" s="2">
        <v>1.55190853644511E-3</v>
      </c>
      <c r="E2316" s="2">
        <v>4.8708212557014997E-2</v>
      </c>
      <c r="F2316" s="2" t="s">
        <v>15</v>
      </c>
      <c r="G2316" s="138" t="s">
        <v>164</v>
      </c>
    </row>
    <row r="2317" spans="1:7" ht="15" x14ac:dyDescent="0.25">
      <c r="A2317" s="141" t="s">
        <v>3078</v>
      </c>
      <c r="B2317" s="140" t="s">
        <v>3077</v>
      </c>
      <c r="C2317" s="2">
        <v>0.172126397600218</v>
      </c>
      <c r="D2317" s="139">
        <v>1.4781039026707201E-4</v>
      </c>
      <c r="E2317" s="139">
        <v>5.6555210387726103E-3</v>
      </c>
      <c r="F2317" s="2" t="s">
        <v>15</v>
      </c>
      <c r="G2317" s="138" t="s">
        <v>163</v>
      </c>
    </row>
    <row r="2318" spans="1:7" ht="15" x14ac:dyDescent="0.25">
      <c r="A2318" s="141" t="s">
        <v>3075</v>
      </c>
      <c r="B2318" s="140" t="s">
        <v>3076</v>
      </c>
      <c r="C2318" s="2">
        <v>0.17592873300529299</v>
      </c>
      <c r="D2318" s="2">
        <v>2.3323816035786698E-3</v>
      </c>
      <c r="E2318" s="2">
        <v>4.5766432425244002E-2</v>
      </c>
      <c r="F2318" s="2" t="s">
        <v>70</v>
      </c>
      <c r="G2318" s="138" t="s">
        <v>163</v>
      </c>
    </row>
    <row r="2319" spans="1:7" ht="15" x14ac:dyDescent="0.25">
      <c r="A2319" s="141" t="s">
        <v>3075</v>
      </c>
      <c r="B2319" s="140" t="s">
        <v>3074</v>
      </c>
      <c r="C2319" s="2">
        <v>0.148325358851674</v>
      </c>
      <c r="D2319" s="2">
        <v>1.6806590030745399E-3</v>
      </c>
      <c r="E2319" s="2">
        <v>4.0948523855058303E-2</v>
      </c>
      <c r="F2319" s="2" t="s">
        <v>64</v>
      </c>
      <c r="G2319" s="138" t="s">
        <v>165</v>
      </c>
    </row>
    <row r="2320" spans="1:7" ht="15" x14ac:dyDescent="0.25">
      <c r="A2320" s="141" t="s">
        <v>3073</v>
      </c>
      <c r="B2320" s="140" t="s">
        <v>3072</v>
      </c>
      <c r="C2320" s="2">
        <v>-0.136644183962606</v>
      </c>
      <c r="D2320" s="139">
        <v>1.7683827972861699E-7</v>
      </c>
      <c r="E2320" s="139">
        <v>3.4082631113028899E-5</v>
      </c>
      <c r="F2320" s="2" t="s">
        <v>67</v>
      </c>
      <c r="G2320" s="138" t="s">
        <v>164</v>
      </c>
    </row>
    <row r="2321" spans="1:7" ht="15" x14ac:dyDescent="0.25">
      <c r="A2321" s="141" t="s">
        <v>3073</v>
      </c>
      <c r="B2321" s="140" t="s">
        <v>3072</v>
      </c>
      <c r="C2321" s="2">
        <v>-0.19625662740632599</v>
      </c>
      <c r="D2321" s="139">
        <v>1.32991339444136E-15</v>
      </c>
      <c r="E2321" s="139">
        <v>5.2134590007466401E-13</v>
      </c>
      <c r="F2321" s="2" t="s">
        <v>67</v>
      </c>
      <c r="G2321" s="138" t="s">
        <v>165</v>
      </c>
    </row>
    <row r="2322" spans="1:7" ht="15" x14ac:dyDescent="0.25">
      <c r="A2322" s="141" t="s">
        <v>3071</v>
      </c>
      <c r="B2322" s="140" t="s">
        <v>3070</v>
      </c>
      <c r="C2322" s="2">
        <v>0.15818858560794</v>
      </c>
      <c r="D2322" s="2">
        <v>2.0132132105767802E-3</v>
      </c>
      <c r="E2322" s="2">
        <v>4.63427212758976E-2</v>
      </c>
      <c r="F2322" s="2" t="s">
        <v>15</v>
      </c>
      <c r="G2322" s="138" t="s">
        <v>165</v>
      </c>
    </row>
    <row r="2323" spans="1:7" ht="15" x14ac:dyDescent="0.25">
      <c r="A2323" s="141" t="s">
        <v>3069</v>
      </c>
      <c r="B2323" s="140" t="s">
        <v>3068</v>
      </c>
      <c r="C2323" s="2">
        <v>6.7437232088181198E-2</v>
      </c>
      <c r="D2323" s="2">
        <v>1.0087340882611699E-3</v>
      </c>
      <c r="E2323" s="2">
        <v>3.6402568990939597E-2</v>
      </c>
      <c r="F2323" s="2" t="s">
        <v>66</v>
      </c>
      <c r="G2323" s="138" t="s">
        <v>164</v>
      </c>
    </row>
    <row r="2324" spans="1:7" ht="15" x14ac:dyDescent="0.25">
      <c r="A2324" s="141" t="s">
        <v>3069</v>
      </c>
      <c r="B2324" s="140" t="s">
        <v>3068</v>
      </c>
      <c r="C2324" s="2">
        <v>-6.7370795734208302E-2</v>
      </c>
      <c r="D2324" s="2">
        <v>1.7817468226112899E-3</v>
      </c>
      <c r="E2324" s="2">
        <v>3.83544447604219E-2</v>
      </c>
      <c r="F2324" s="2" t="s">
        <v>66</v>
      </c>
      <c r="G2324" s="138" t="s">
        <v>163</v>
      </c>
    </row>
    <row r="2325" spans="1:7" ht="15" x14ac:dyDescent="0.25">
      <c r="A2325" s="141" t="s">
        <v>3066</v>
      </c>
      <c r="B2325" s="140" t="s">
        <v>3067</v>
      </c>
      <c r="C2325" s="2">
        <v>0.15940479372716701</v>
      </c>
      <c r="D2325" s="139">
        <v>3.1671222803415598E-4</v>
      </c>
      <c r="E2325" s="2">
        <v>1.21083648752796E-2</v>
      </c>
      <c r="F2325" s="2" t="s">
        <v>15</v>
      </c>
      <c r="G2325" s="138" t="s">
        <v>165</v>
      </c>
    </row>
    <row r="2326" spans="1:7" ht="15" x14ac:dyDescent="0.25">
      <c r="A2326" s="141" t="s">
        <v>3066</v>
      </c>
      <c r="B2326" s="140" t="s">
        <v>3065</v>
      </c>
      <c r="C2326" s="2">
        <v>-0.32995391705069099</v>
      </c>
      <c r="D2326" s="139">
        <v>6.2965796065621901E-4</v>
      </c>
      <c r="E2326" s="2">
        <v>2.0184491026546899E-2</v>
      </c>
      <c r="F2326" s="2" t="s">
        <v>64</v>
      </c>
      <c r="G2326" s="138" t="s">
        <v>165</v>
      </c>
    </row>
    <row r="2327" spans="1:7" ht="15" x14ac:dyDescent="0.25">
      <c r="A2327" s="141" t="s">
        <v>3064</v>
      </c>
      <c r="B2327" s="140" t="s">
        <v>3063</v>
      </c>
      <c r="C2327" s="2">
        <v>0.116712235133287</v>
      </c>
      <c r="D2327" s="2">
        <v>2.3887025391605499E-3</v>
      </c>
      <c r="E2327" s="2">
        <v>4.6316057529679003E-2</v>
      </c>
      <c r="F2327" s="2" t="s">
        <v>67</v>
      </c>
      <c r="G2327" s="138" t="s">
        <v>163</v>
      </c>
    </row>
    <row r="2328" spans="1:7" ht="15" x14ac:dyDescent="0.25">
      <c r="A2328" s="141" t="s">
        <v>3064</v>
      </c>
      <c r="B2328" s="140" t="s">
        <v>3063</v>
      </c>
      <c r="C2328" s="2">
        <v>0.108877763457916</v>
      </c>
      <c r="D2328" s="2">
        <v>1.05522064285025E-3</v>
      </c>
      <c r="E2328" s="2">
        <v>2.9254593923722299E-2</v>
      </c>
      <c r="F2328" s="2" t="s">
        <v>67</v>
      </c>
      <c r="G2328" s="138" t="s">
        <v>165</v>
      </c>
    </row>
    <row r="2329" spans="1:7" ht="15" x14ac:dyDescent="0.25">
      <c r="A2329" s="141" t="s">
        <v>3061</v>
      </c>
      <c r="B2329" s="140" t="s">
        <v>3062</v>
      </c>
      <c r="C2329" s="2">
        <v>-0.64541213063763603</v>
      </c>
      <c r="D2329" s="139">
        <v>9.5326261845895696E-8</v>
      </c>
      <c r="E2329" s="139">
        <v>1.01128212490521E-5</v>
      </c>
      <c r="F2329" s="2" t="s">
        <v>66</v>
      </c>
      <c r="G2329" s="138" t="s">
        <v>163</v>
      </c>
    </row>
    <row r="2330" spans="1:7" ht="15" x14ac:dyDescent="0.25">
      <c r="A2330" s="141" t="s">
        <v>3061</v>
      </c>
      <c r="B2330" s="140" t="s">
        <v>3062</v>
      </c>
      <c r="C2330" s="2">
        <v>-0.64541213063763603</v>
      </c>
      <c r="D2330" s="139">
        <v>1.3044005033905399E-11</v>
      </c>
      <c r="E2330" s="139">
        <v>2.9633046421175198E-9</v>
      </c>
      <c r="F2330" s="2" t="s">
        <v>66</v>
      </c>
      <c r="G2330" s="138" t="s">
        <v>165</v>
      </c>
    </row>
    <row r="2331" spans="1:7" ht="15" x14ac:dyDescent="0.25">
      <c r="A2331" s="141" t="s">
        <v>3061</v>
      </c>
      <c r="B2331" s="140" t="s">
        <v>3060</v>
      </c>
      <c r="C2331" s="2">
        <v>-0.38319482917820802</v>
      </c>
      <c r="D2331" s="139">
        <v>8.6585816008775995E-4</v>
      </c>
      <c r="E2331" s="2">
        <v>2.53249048716091E-2</v>
      </c>
      <c r="F2331" s="2" t="s">
        <v>67</v>
      </c>
      <c r="G2331" s="138" t="s">
        <v>165</v>
      </c>
    </row>
    <row r="2332" spans="1:7" ht="15" x14ac:dyDescent="0.25">
      <c r="A2332" s="141" t="s">
        <v>3058</v>
      </c>
      <c r="B2332" s="140" t="s">
        <v>3057</v>
      </c>
      <c r="C2332" s="2">
        <v>6.8049792531120298E-2</v>
      </c>
      <c r="D2332" s="139">
        <v>4.8775812989133E-8</v>
      </c>
      <c r="E2332" s="139">
        <v>1.05758156513687E-5</v>
      </c>
      <c r="F2332" s="2" t="s">
        <v>67</v>
      </c>
      <c r="G2332" s="138" t="s">
        <v>164</v>
      </c>
    </row>
    <row r="2333" spans="1:7" ht="15" x14ac:dyDescent="0.25">
      <c r="A2333" s="141" t="s">
        <v>3058</v>
      </c>
      <c r="B2333" s="140" t="s">
        <v>3053</v>
      </c>
      <c r="C2333" s="2">
        <v>-3.4320858950097302E-2</v>
      </c>
      <c r="D2333" s="139">
        <v>4.0183347403472998E-5</v>
      </c>
      <c r="E2333" s="2">
        <v>3.16827429118474E-3</v>
      </c>
      <c r="F2333" s="2" t="s">
        <v>67</v>
      </c>
      <c r="G2333" s="138" t="s">
        <v>164</v>
      </c>
    </row>
    <row r="2334" spans="1:7" ht="15" x14ac:dyDescent="0.25">
      <c r="A2334" s="141" t="s">
        <v>3058</v>
      </c>
      <c r="B2334" s="140" t="s">
        <v>3059</v>
      </c>
      <c r="C2334" s="2">
        <v>-0.10510280248722099</v>
      </c>
      <c r="D2334" s="139">
        <v>1.46739434042264E-4</v>
      </c>
      <c r="E2334" s="2">
        <v>8.7169254208805599E-3</v>
      </c>
      <c r="F2334" s="2" t="s">
        <v>67</v>
      </c>
      <c r="G2334" s="138" t="s">
        <v>164</v>
      </c>
    </row>
    <row r="2335" spans="1:7" ht="15" x14ac:dyDescent="0.25">
      <c r="A2335" s="141" t="s">
        <v>3058</v>
      </c>
      <c r="B2335" s="140" t="s">
        <v>3057</v>
      </c>
      <c r="C2335" s="2">
        <v>-6.0325809142026898E-2</v>
      </c>
      <c r="D2335" s="139">
        <v>6.9066239744560495E-7</v>
      </c>
      <c r="E2335" s="139">
        <v>5.8318641663019898E-5</v>
      </c>
      <c r="F2335" s="2" t="s">
        <v>67</v>
      </c>
      <c r="G2335" s="138" t="s">
        <v>163</v>
      </c>
    </row>
    <row r="2336" spans="1:7" ht="15" x14ac:dyDescent="0.25">
      <c r="A2336" s="141" t="s">
        <v>3058</v>
      </c>
      <c r="B2336" s="140" t="s">
        <v>3052</v>
      </c>
      <c r="C2336" s="2">
        <v>4.3005391801594399E-2</v>
      </c>
      <c r="D2336" s="139">
        <v>1.12209070802574E-5</v>
      </c>
      <c r="E2336" s="139">
        <v>6.6754196302913496E-4</v>
      </c>
      <c r="F2336" s="2" t="s">
        <v>67</v>
      </c>
      <c r="G2336" s="138" t="s">
        <v>163</v>
      </c>
    </row>
    <row r="2337" spans="1:7" ht="15" x14ac:dyDescent="0.25">
      <c r="A2337" s="141" t="s">
        <v>3055</v>
      </c>
      <c r="B2337" s="140" t="s">
        <v>3052</v>
      </c>
      <c r="C2337" s="2">
        <v>-6.0131690739167298E-2</v>
      </c>
      <c r="D2337" s="139">
        <v>1.69112922046264E-9</v>
      </c>
      <c r="E2337" s="139">
        <v>4.8353287018920199E-7</v>
      </c>
      <c r="F2337" s="2" t="s">
        <v>67</v>
      </c>
      <c r="G2337" s="138" t="s">
        <v>164</v>
      </c>
    </row>
    <row r="2338" spans="1:7" ht="15" x14ac:dyDescent="0.25">
      <c r="A2338" s="141" t="s">
        <v>3055</v>
      </c>
      <c r="B2338" s="140" t="s">
        <v>3057</v>
      </c>
      <c r="C2338" s="2">
        <v>4.8122065727699503E-2</v>
      </c>
      <c r="D2338" s="139">
        <v>1.37435402966016E-7</v>
      </c>
      <c r="E2338" s="139">
        <v>2.7090392043733099E-5</v>
      </c>
      <c r="F2338" s="2" t="s">
        <v>67</v>
      </c>
      <c r="G2338" s="138" t="s">
        <v>164</v>
      </c>
    </row>
    <row r="2339" spans="1:7" ht="15" x14ac:dyDescent="0.25">
      <c r="A2339" s="141" t="s">
        <v>3055</v>
      </c>
      <c r="B2339" s="140" t="s">
        <v>3053</v>
      </c>
      <c r="C2339" s="2">
        <v>-2.40703855040462E-2</v>
      </c>
      <c r="D2339" s="139">
        <v>3.5104240155799397E-4</v>
      </c>
      <c r="E2339" s="2">
        <v>1.7104442408497102E-2</v>
      </c>
      <c r="F2339" s="2" t="s">
        <v>67</v>
      </c>
      <c r="G2339" s="138" t="s">
        <v>164</v>
      </c>
    </row>
    <row r="2340" spans="1:7" ht="15" x14ac:dyDescent="0.25">
      <c r="A2340" s="141" t="s">
        <v>3055</v>
      </c>
      <c r="B2340" s="140" t="s">
        <v>3057</v>
      </c>
      <c r="C2340" s="2">
        <v>-4.2759604904964998E-2</v>
      </c>
      <c r="D2340" s="139">
        <v>7.0330480012168898E-6</v>
      </c>
      <c r="E2340" s="139">
        <v>4.4893109105127499E-4</v>
      </c>
      <c r="F2340" s="2" t="s">
        <v>67</v>
      </c>
      <c r="G2340" s="138" t="s">
        <v>163</v>
      </c>
    </row>
    <row r="2341" spans="1:7" ht="15" x14ac:dyDescent="0.25">
      <c r="A2341" s="141" t="s">
        <v>3055</v>
      </c>
      <c r="B2341" s="140" t="s">
        <v>3052</v>
      </c>
      <c r="C2341" s="2">
        <v>2.9901333132484699E-2</v>
      </c>
      <c r="D2341" s="139">
        <v>6.9826381662849396E-4</v>
      </c>
      <c r="E2341" s="2">
        <v>1.91390090723219E-2</v>
      </c>
      <c r="F2341" s="2" t="s">
        <v>67</v>
      </c>
      <c r="G2341" s="138" t="s">
        <v>163</v>
      </c>
    </row>
    <row r="2342" spans="1:7" ht="15" x14ac:dyDescent="0.25">
      <c r="A2342" s="141" t="s">
        <v>3055</v>
      </c>
      <c r="B2342" s="140" t="s">
        <v>3056</v>
      </c>
      <c r="C2342" s="2">
        <v>-0.30326876513317202</v>
      </c>
      <c r="D2342" s="2">
        <v>1.2542440531076E-3</v>
      </c>
      <c r="E2342" s="2">
        <v>2.97383082736817E-2</v>
      </c>
      <c r="F2342" s="2" t="s">
        <v>64</v>
      </c>
      <c r="G2342" s="138" t="s">
        <v>163</v>
      </c>
    </row>
    <row r="2343" spans="1:7" ht="15" x14ac:dyDescent="0.25">
      <c r="A2343" s="141" t="s">
        <v>3055</v>
      </c>
      <c r="B2343" s="140" t="s">
        <v>3056</v>
      </c>
      <c r="C2343" s="2">
        <v>-0.31041162227602898</v>
      </c>
      <c r="D2343" s="139">
        <v>2.9587866391464902E-4</v>
      </c>
      <c r="E2343" s="2">
        <v>1.15988852354004E-2</v>
      </c>
      <c r="F2343" s="2" t="s">
        <v>64</v>
      </c>
      <c r="G2343" s="138" t="s">
        <v>165</v>
      </c>
    </row>
    <row r="2344" spans="1:7" ht="15" x14ac:dyDescent="0.25">
      <c r="A2344" s="141" t="s">
        <v>3055</v>
      </c>
      <c r="B2344" s="140" t="s">
        <v>3054</v>
      </c>
      <c r="C2344" s="2">
        <v>0.33639654692286203</v>
      </c>
      <c r="D2344" s="139">
        <v>9.6988482793555905E-4</v>
      </c>
      <c r="E2344" s="2">
        <v>2.75858604156012E-2</v>
      </c>
      <c r="F2344" s="2" t="s">
        <v>64</v>
      </c>
      <c r="G2344" s="138" t="s">
        <v>165</v>
      </c>
    </row>
    <row r="2345" spans="1:7" ht="15" x14ac:dyDescent="0.25">
      <c r="A2345" s="141" t="s">
        <v>3051</v>
      </c>
      <c r="B2345" s="140" t="s">
        <v>3052</v>
      </c>
      <c r="C2345" s="2">
        <v>-0.66249999999999998</v>
      </c>
      <c r="D2345" s="139">
        <v>2.8915977985388501E-11</v>
      </c>
      <c r="E2345" s="139">
        <v>1.0031531082691E-8</v>
      </c>
      <c r="F2345" s="2" t="s">
        <v>67</v>
      </c>
      <c r="G2345" s="138" t="s">
        <v>164</v>
      </c>
    </row>
    <row r="2346" spans="1:7" ht="15" x14ac:dyDescent="0.25">
      <c r="A2346" s="141" t="s">
        <v>3051</v>
      </c>
      <c r="B2346" s="140" t="s">
        <v>3053</v>
      </c>
      <c r="C2346" s="2">
        <v>-0.97619047619047605</v>
      </c>
      <c r="D2346" s="139">
        <v>7.3801162956013496E-10</v>
      </c>
      <c r="E2346" s="139">
        <v>2.2328284406424601E-7</v>
      </c>
      <c r="F2346" s="2" t="s">
        <v>67</v>
      </c>
      <c r="G2346" s="138" t="s">
        <v>164</v>
      </c>
    </row>
    <row r="2347" spans="1:7" ht="15" x14ac:dyDescent="0.25">
      <c r="A2347" s="141" t="s">
        <v>3051</v>
      </c>
      <c r="B2347" s="140" t="s">
        <v>3052</v>
      </c>
      <c r="C2347" s="2">
        <v>0.79388714733542298</v>
      </c>
      <c r="D2347" s="139">
        <v>5.12324104613619E-10</v>
      </c>
      <c r="E2347" s="139">
        <v>8.2273593634147805E-8</v>
      </c>
      <c r="F2347" s="2" t="s">
        <v>67</v>
      </c>
      <c r="G2347" s="138" t="s">
        <v>163</v>
      </c>
    </row>
    <row r="2348" spans="1:7" ht="15" x14ac:dyDescent="0.25">
      <c r="A2348" s="141" t="s">
        <v>3051</v>
      </c>
      <c r="B2348" s="140" t="s">
        <v>3050</v>
      </c>
      <c r="C2348" s="2">
        <v>-1.70542635658914E-2</v>
      </c>
      <c r="D2348" s="2">
        <v>1.73829697414071E-3</v>
      </c>
      <c r="E2348" s="2">
        <v>4.1750490461240797E-2</v>
      </c>
      <c r="F2348" s="2" t="s">
        <v>67</v>
      </c>
      <c r="G2348" s="138" t="s">
        <v>165</v>
      </c>
    </row>
    <row r="2349" spans="1:7" ht="15" x14ac:dyDescent="0.25">
      <c r="A2349" s="141" t="s">
        <v>3048</v>
      </c>
      <c r="B2349" s="140" t="s">
        <v>3049</v>
      </c>
      <c r="C2349" s="2">
        <v>0.91666666666666596</v>
      </c>
      <c r="D2349" s="139">
        <v>5.6160817085884395E-10</v>
      </c>
      <c r="E2349" s="139">
        <v>8.9094881699400594E-8</v>
      </c>
      <c r="F2349" s="2" t="s">
        <v>63</v>
      </c>
      <c r="G2349" s="138" t="s">
        <v>163</v>
      </c>
    </row>
    <row r="2350" spans="1:7" ht="15" x14ac:dyDescent="0.25">
      <c r="A2350" s="141" t="s">
        <v>3048</v>
      </c>
      <c r="B2350" s="140" t="s">
        <v>3047</v>
      </c>
      <c r="C2350" s="2">
        <v>-0.80487804878048697</v>
      </c>
      <c r="D2350" s="139">
        <v>1.8093411532686199E-9</v>
      </c>
      <c r="E2350" s="139">
        <v>2.66074797909885E-7</v>
      </c>
      <c r="F2350" s="2" t="s">
        <v>65</v>
      </c>
      <c r="G2350" s="138" t="s">
        <v>163</v>
      </c>
    </row>
    <row r="2351" spans="1:7" ht="15" x14ac:dyDescent="0.25">
      <c r="A2351" s="141" t="s">
        <v>3048</v>
      </c>
      <c r="B2351" s="140" t="s">
        <v>3049</v>
      </c>
      <c r="C2351" s="2">
        <v>0.91666666666666596</v>
      </c>
      <c r="D2351" s="139">
        <v>4.9418528288083002E-8</v>
      </c>
      <c r="E2351" s="139">
        <v>6.5225007310879398E-6</v>
      </c>
      <c r="F2351" s="2" t="s">
        <v>63</v>
      </c>
      <c r="G2351" s="138" t="s">
        <v>165</v>
      </c>
    </row>
    <row r="2352" spans="1:7" ht="15" x14ac:dyDescent="0.25">
      <c r="A2352" s="141" t="s">
        <v>3048</v>
      </c>
      <c r="B2352" s="140" t="s">
        <v>3047</v>
      </c>
      <c r="C2352" s="2">
        <v>-0.80487804878048697</v>
      </c>
      <c r="D2352" s="139">
        <v>9.3548728048233304E-8</v>
      </c>
      <c r="E2352" s="139">
        <v>1.16448215269518E-5</v>
      </c>
      <c r="F2352" s="2" t="s">
        <v>65</v>
      </c>
      <c r="G2352" s="138" t="s">
        <v>165</v>
      </c>
    </row>
    <row r="2353" spans="1:7" ht="15" x14ac:dyDescent="0.25">
      <c r="A2353" s="141" t="s">
        <v>3046</v>
      </c>
      <c r="B2353" s="140" t="s">
        <v>3045</v>
      </c>
      <c r="C2353" s="2">
        <v>-0.27172675521821599</v>
      </c>
      <c r="D2353" s="139">
        <v>9.4246578551367502E-4</v>
      </c>
      <c r="E2353" s="2">
        <v>2.7142394579513899E-2</v>
      </c>
      <c r="F2353" s="2" t="s">
        <v>67</v>
      </c>
      <c r="G2353" s="138" t="s">
        <v>165</v>
      </c>
    </row>
    <row r="2354" spans="1:7" ht="15" x14ac:dyDescent="0.25">
      <c r="A2354" s="141" t="s">
        <v>3043</v>
      </c>
      <c r="B2354" s="140" t="s">
        <v>3044</v>
      </c>
      <c r="C2354" s="2">
        <v>-0.13827395364925599</v>
      </c>
      <c r="D2354" s="139">
        <v>1.7746796002758799E-6</v>
      </c>
      <c r="E2354" s="139">
        <v>1.3373621260732399E-4</v>
      </c>
      <c r="F2354" s="2" t="s">
        <v>67</v>
      </c>
      <c r="G2354" s="138" t="s">
        <v>163</v>
      </c>
    </row>
    <row r="2355" spans="1:7" ht="15" x14ac:dyDescent="0.25">
      <c r="A2355" s="141" t="s">
        <v>3043</v>
      </c>
      <c r="B2355" s="140" t="s">
        <v>3044</v>
      </c>
      <c r="C2355" s="2">
        <v>-0.19450132891812899</v>
      </c>
      <c r="D2355" s="139">
        <v>1.2087856508494299E-10</v>
      </c>
      <c r="E2355" s="139">
        <v>2.3517596384859501E-8</v>
      </c>
      <c r="F2355" s="2" t="s">
        <v>67</v>
      </c>
      <c r="G2355" s="138" t="s">
        <v>165</v>
      </c>
    </row>
    <row r="2356" spans="1:7" ht="15" x14ac:dyDescent="0.25">
      <c r="A2356" s="141" t="s">
        <v>3043</v>
      </c>
      <c r="B2356" s="140" t="s">
        <v>3042</v>
      </c>
      <c r="C2356" s="2">
        <v>-7.72005772005772E-2</v>
      </c>
      <c r="D2356" s="139">
        <v>2.1245098989649801E-4</v>
      </c>
      <c r="E2356" s="2">
        <v>8.8778931401374793E-3</v>
      </c>
      <c r="F2356" s="2" t="s">
        <v>66</v>
      </c>
      <c r="G2356" s="138" t="s">
        <v>165</v>
      </c>
    </row>
    <row r="2357" spans="1:7" ht="15" x14ac:dyDescent="0.25">
      <c r="A2357" s="141" t="s">
        <v>3041</v>
      </c>
      <c r="B2357" s="140" t="s">
        <v>3040</v>
      </c>
      <c r="C2357" s="2">
        <v>-0.19841269841269801</v>
      </c>
      <c r="D2357" s="2">
        <v>1.2247465542374401E-3</v>
      </c>
      <c r="E2357" s="2">
        <v>4.1547171570670401E-2</v>
      </c>
      <c r="F2357" s="2" t="s">
        <v>15</v>
      </c>
      <c r="G2357" s="138" t="s">
        <v>164</v>
      </c>
    </row>
    <row r="2358" spans="1:7" ht="15" x14ac:dyDescent="0.25">
      <c r="A2358" s="141" t="s">
        <v>3039</v>
      </c>
      <c r="B2358" s="140" t="s">
        <v>3038</v>
      </c>
      <c r="C2358" s="2">
        <v>-0.17507836990595599</v>
      </c>
      <c r="D2358" s="2">
        <v>1.50689094364881E-3</v>
      </c>
      <c r="E2358" s="2">
        <v>3.7837945157682601E-2</v>
      </c>
      <c r="F2358" s="2" t="s">
        <v>67</v>
      </c>
      <c r="G2358" s="138" t="s">
        <v>165</v>
      </c>
    </row>
    <row r="2359" spans="1:7" ht="15" x14ac:dyDescent="0.25">
      <c r="A2359" s="141" t="s">
        <v>3035</v>
      </c>
      <c r="B2359" s="140" t="s">
        <v>3037</v>
      </c>
      <c r="C2359" s="2">
        <v>0.29547777210015302</v>
      </c>
      <c r="D2359" s="139">
        <v>1.50790988308201E-4</v>
      </c>
      <c r="E2359" s="2">
        <v>8.9135537714407596E-3</v>
      </c>
      <c r="F2359" s="2" t="s">
        <v>67</v>
      </c>
      <c r="G2359" s="138" t="s">
        <v>164</v>
      </c>
    </row>
    <row r="2360" spans="1:7" ht="15" x14ac:dyDescent="0.25">
      <c r="A2360" s="141" t="s">
        <v>3035</v>
      </c>
      <c r="B2360" s="140" t="s">
        <v>3037</v>
      </c>
      <c r="C2360" s="2">
        <v>-0.33495145631067902</v>
      </c>
      <c r="D2360" s="139">
        <v>3.2690073303042399E-4</v>
      </c>
      <c r="E2360" s="2">
        <v>1.0682838436709601E-2</v>
      </c>
      <c r="F2360" s="2" t="s">
        <v>67</v>
      </c>
      <c r="G2360" s="138" t="s">
        <v>163</v>
      </c>
    </row>
    <row r="2361" spans="1:7" ht="15" x14ac:dyDescent="0.25">
      <c r="A2361" s="141" t="s">
        <v>3035</v>
      </c>
      <c r="B2361" s="140" t="s">
        <v>3036</v>
      </c>
      <c r="C2361" s="2">
        <v>-3.54609929078014E-2</v>
      </c>
      <c r="D2361" s="139">
        <v>6.5885474270931501E-4</v>
      </c>
      <c r="E2361" s="2">
        <v>1.8249927772655002E-2</v>
      </c>
      <c r="F2361" s="2" t="s">
        <v>15</v>
      </c>
      <c r="G2361" s="138" t="s">
        <v>163</v>
      </c>
    </row>
    <row r="2362" spans="1:7" ht="15" x14ac:dyDescent="0.25">
      <c r="A2362" s="141" t="s">
        <v>3035</v>
      </c>
      <c r="B2362" s="140" t="s">
        <v>3034</v>
      </c>
      <c r="C2362" s="2">
        <v>-4.6766702393712001E-2</v>
      </c>
      <c r="D2362" s="2">
        <v>2.2840342697564402E-3</v>
      </c>
      <c r="E2362" s="2">
        <v>4.5156254565819301E-2</v>
      </c>
      <c r="F2362" s="2" t="s">
        <v>15</v>
      </c>
      <c r="G2362" s="138" t="s">
        <v>163</v>
      </c>
    </row>
    <row r="2363" spans="1:7" ht="15" x14ac:dyDescent="0.25">
      <c r="A2363" s="141" t="s">
        <v>3033</v>
      </c>
      <c r="B2363" s="140" t="s">
        <v>3032</v>
      </c>
      <c r="C2363" s="2">
        <v>-3.5634743875278402E-2</v>
      </c>
      <c r="D2363" s="139">
        <v>6.6793600544360005E-4</v>
      </c>
      <c r="E2363" s="2">
        <v>1.8442924977311901E-2</v>
      </c>
      <c r="F2363" s="2" t="s">
        <v>15</v>
      </c>
      <c r="G2363" s="138" t="s">
        <v>163</v>
      </c>
    </row>
    <row r="2364" spans="1:7" ht="15" x14ac:dyDescent="0.25">
      <c r="A2364" s="141" t="s">
        <v>3031</v>
      </c>
      <c r="B2364" s="140" t="s">
        <v>3030</v>
      </c>
      <c r="C2364" s="2">
        <v>0.18540928768201401</v>
      </c>
      <c r="D2364" s="2">
        <v>1.0238188988774899E-3</v>
      </c>
      <c r="E2364" s="2">
        <v>3.6735026567372098E-2</v>
      </c>
      <c r="F2364" s="2" t="s">
        <v>67</v>
      </c>
      <c r="G2364" s="138" t="s">
        <v>164</v>
      </c>
    </row>
    <row r="2365" spans="1:7" ht="15" x14ac:dyDescent="0.25">
      <c r="A2365" s="141" t="s">
        <v>3031</v>
      </c>
      <c r="B2365" s="140" t="s">
        <v>3030</v>
      </c>
      <c r="C2365" s="2">
        <v>-0.21222230646751</v>
      </c>
      <c r="D2365" s="139">
        <v>1.8711237471064799E-5</v>
      </c>
      <c r="E2365" s="2">
        <v>1.01826476516131E-3</v>
      </c>
      <c r="F2365" s="2" t="s">
        <v>67</v>
      </c>
      <c r="G2365" s="138" t="s">
        <v>163</v>
      </c>
    </row>
    <row r="2366" spans="1:7" ht="15" x14ac:dyDescent="0.25">
      <c r="A2366" s="141" t="s">
        <v>3028</v>
      </c>
      <c r="B2366" s="140" t="s">
        <v>3027</v>
      </c>
      <c r="C2366" s="2">
        <v>0.158193113767963</v>
      </c>
      <c r="D2366" s="139">
        <v>2.4012388822156101E-9</v>
      </c>
      <c r="E2366" s="139">
        <v>3.4535620319162501E-7</v>
      </c>
      <c r="F2366" s="2" t="s">
        <v>15</v>
      </c>
      <c r="G2366" s="138" t="s">
        <v>163</v>
      </c>
    </row>
    <row r="2367" spans="1:7" ht="15" x14ac:dyDescent="0.25">
      <c r="A2367" s="141" t="s">
        <v>3028</v>
      </c>
      <c r="B2367" s="140" t="s">
        <v>3029</v>
      </c>
      <c r="C2367" s="2">
        <v>-3.285247413905E-2</v>
      </c>
      <c r="D2367" s="139">
        <v>5.24266165167877E-4</v>
      </c>
      <c r="E2367" s="2">
        <v>1.7631050996330701E-2</v>
      </c>
      <c r="F2367" s="2" t="s">
        <v>65</v>
      </c>
      <c r="G2367" s="138" t="s">
        <v>165</v>
      </c>
    </row>
    <row r="2368" spans="1:7" ht="15" x14ac:dyDescent="0.25">
      <c r="A2368" s="141" t="s">
        <v>3028</v>
      </c>
      <c r="B2368" s="140" t="s">
        <v>3027</v>
      </c>
      <c r="C2368" s="2">
        <v>0.1000188919908</v>
      </c>
      <c r="D2368" s="139">
        <v>7.0876466753371295E-4</v>
      </c>
      <c r="E2368" s="2">
        <v>2.2135200942655101E-2</v>
      </c>
      <c r="F2368" s="2" t="s">
        <v>15</v>
      </c>
      <c r="G2368" s="138" t="s">
        <v>165</v>
      </c>
    </row>
    <row r="2369" spans="1:7" ht="15" x14ac:dyDescent="0.25">
      <c r="A2369" s="141" t="s">
        <v>3025</v>
      </c>
      <c r="B2369" s="140" t="s">
        <v>3026</v>
      </c>
      <c r="C2369" s="2">
        <v>-5.9990875912408703E-2</v>
      </c>
      <c r="D2369" s="2">
        <v>1.17637258805752E-3</v>
      </c>
      <c r="E2369" s="2">
        <v>2.8224316099902499E-2</v>
      </c>
      <c r="F2369" s="2" t="s">
        <v>64</v>
      </c>
      <c r="G2369" s="138" t="s">
        <v>163</v>
      </c>
    </row>
    <row r="2370" spans="1:7" ht="15" x14ac:dyDescent="0.25">
      <c r="A2370" s="141" t="s">
        <v>3025</v>
      </c>
      <c r="B2370" s="140" t="s">
        <v>3024</v>
      </c>
      <c r="C2370" s="2">
        <v>0.44982078853046598</v>
      </c>
      <c r="D2370" s="139">
        <v>5.0618849926385603E-4</v>
      </c>
      <c r="E2370" s="2">
        <v>1.7177055469205602E-2</v>
      </c>
      <c r="F2370" s="2" t="s">
        <v>15</v>
      </c>
      <c r="G2370" s="138" t="s">
        <v>165</v>
      </c>
    </row>
    <row r="2371" spans="1:7" ht="15" x14ac:dyDescent="0.25">
      <c r="A2371" s="141" t="s">
        <v>3023</v>
      </c>
      <c r="B2371" s="140" t="s">
        <v>3022</v>
      </c>
      <c r="C2371" s="2">
        <v>0.13793103448275801</v>
      </c>
      <c r="D2371" s="2">
        <v>1.4818647722442801E-3</v>
      </c>
      <c r="E2371" s="2">
        <v>3.7388259599419903E-2</v>
      </c>
      <c r="F2371" s="2" t="s">
        <v>67</v>
      </c>
      <c r="G2371" s="138" t="s">
        <v>165</v>
      </c>
    </row>
    <row r="2372" spans="1:7" ht="15" x14ac:dyDescent="0.25">
      <c r="A2372" s="141" t="s">
        <v>3021</v>
      </c>
      <c r="B2372" s="140" t="s">
        <v>3020</v>
      </c>
      <c r="C2372" s="2">
        <v>-8.7734264830941794E-2</v>
      </c>
      <c r="D2372" s="2">
        <v>2.3475923696341799E-3</v>
      </c>
      <c r="E2372" s="2">
        <v>4.59407465421671E-2</v>
      </c>
      <c r="F2372" s="2" t="s">
        <v>70</v>
      </c>
      <c r="G2372" s="138" t="s">
        <v>163</v>
      </c>
    </row>
    <row r="2373" spans="1:7" ht="15" x14ac:dyDescent="0.25">
      <c r="A2373" s="141" t="s">
        <v>3019</v>
      </c>
      <c r="B2373" s="140" t="s">
        <v>3018</v>
      </c>
      <c r="C2373" s="2">
        <v>4.3776636799892597E-2</v>
      </c>
      <c r="D2373" s="139">
        <v>5.06207186484155E-4</v>
      </c>
      <c r="E2373" s="2">
        <v>2.20892596799479E-2</v>
      </c>
      <c r="F2373" s="2" t="s">
        <v>15</v>
      </c>
      <c r="G2373" s="138" t="s">
        <v>164</v>
      </c>
    </row>
    <row r="2374" spans="1:7" ht="15" x14ac:dyDescent="0.25">
      <c r="A2374" s="141" t="s">
        <v>3019</v>
      </c>
      <c r="B2374" s="140" t="s">
        <v>3018</v>
      </c>
      <c r="C2374" s="2">
        <v>-4.39497969730527E-2</v>
      </c>
      <c r="D2374" s="139">
        <v>8.5360938866535095E-4</v>
      </c>
      <c r="E2374" s="2">
        <v>2.2013871288378499E-2</v>
      </c>
      <c r="F2374" s="2" t="s">
        <v>15</v>
      </c>
      <c r="G2374" s="138" t="s">
        <v>163</v>
      </c>
    </row>
    <row r="2375" spans="1:7" ht="15" x14ac:dyDescent="0.25">
      <c r="A2375" s="141" t="s">
        <v>3017</v>
      </c>
      <c r="B2375" s="140" t="s">
        <v>3016</v>
      </c>
      <c r="C2375" s="2">
        <v>4.8699554781030899E-2</v>
      </c>
      <c r="D2375" s="2">
        <v>2.3293095564435001E-3</v>
      </c>
      <c r="E2375" s="2">
        <v>4.5740440322179401E-2</v>
      </c>
      <c r="F2375" s="2" t="s">
        <v>15</v>
      </c>
      <c r="G2375" s="138" t="s">
        <v>163</v>
      </c>
    </row>
    <row r="2376" spans="1:7" ht="15" x14ac:dyDescent="0.25">
      <c r="A2376" s="141" t="s">
        <v>3015</v>
      </c>
      <c r="B2376" s="140" t="s">
        <v>3014</v>
      </c>
      <c r="C2376" s="2">
        <v>-0.14783559931239201</v>
      </c>
      <c r="D2376" s="139">
        <v>9.1154953768907902E-4</v>
      </c>
      <c r="E2376" s="2">
        <v>3.4273999163485697E-2</v>
      </c>
      <c r="F2376" s="2" t="s">
        <v>15</v>
      </c>
      <c r="G2376" s="138" t="s">
        <v>164</v>
      </c>
    </row>
    <row r="2377" spans="1:7" ht="15" x14ac:dyDescent="0.25">
      <c r="A2377" s="141" t="s">
        <v>3013</v>
      </c>
      <c r="B2377" s="140" t="s">
        <v>3012</v>
      </c>
      <c r="C2377" s="139">
        <v>1.8956013025894699E-4</v>
      </c>
      <c r="D2377" s="139">
        <v>1.26660678631755E-21</v>
      </c>
      <c r="E2377" s="139">
        <v>9.4159548494846704E-19</v>
      </c>
      <c r="F2377" s="2" t="s">
        <v>72</v>
      </c>
      <c r="G2377" s="138" t="s">
        <v>164</v>
      </c>
    </row>
    <row r="2378" spans="1:7" ht="15" x14ac:dyDescent="0.25">
      <c r="A2378" s="141" t="s">
        <v>3013</v>
      </c>
      <c r="B2378" s="140" t="s">
        <v>3012</v>
      </c>
      <c r="C2378" s="2">
        <v>1.11608753663283E-3</v>
      </c>
      <c r="D2378" s="139">
        <v>2.8882585216202898E-9</v>
      </c>
      <c r="E2378" s="139">
        <v>4.6539944828439902E-7</v>
      </c>
      <c r="F2378" s="2" t="s">
        <v>72</v>
      </c>
      <c r="G2378" s="138" t="s">
        <v>165</v>
      </c>
    </row>
    <row r="2379" spans="1:7" ht="15" x14ac:dyDescent="0.25">
      <c r="A2379" s="141" t="s">
        <v>3010</v>
      </c>
      <c r="B2379" s="140" t="s">
        <v>3011</v>
      </c>
      <c r="C2379" s="2">
        <v>0.120914564220183</v>
      </c>
      <c r="D2379" s="139">
        <v>7.82418754402689E-5</v>
      </c>
      <c r="E2379" s="139">
        <v>3.41343221920746E-3</v>
      </c>
      <c r="F2379" s="2" t="s">
        <v>15</v>
      </c>
      <c r="G2379" s="138" t="s">
        <v>163</v>
      </c>
    </row>
    <row r="2380" spans="1:7" ht="15" x14ac:dyDescent="0.25">
      <c r="A2380" s="141" t="s">
        <v>3010</v>
      </c>
      <c r="B2380" s="140" t="s">
        <v>3009</v>
      </c>
      <c r="C2380" s="2">
        <v>9.0813162201740003E-2</v>
      </c>
      <c r="D2380" s="2">
        <v>1.6173720728634401E-3</v>
      </c>
      <c r="E2380" s="2">
        <v>3.9925072832479598E-2</v>
      </c>
      <c r="F2380" s="2" t="s">
        <v>15</v>
      </c>
      <c r="G2380" s="138" t="s">
        <v>165</v>
      </c>
    </row>
    <row r="2381" spans="1:7" ht="15" x14ac:dyDescent="0.25">
      <c r="A2381" s="141" t="s">
        <v>3008</v>
      </c>
      <c r="B2381" s="140" t="s">
        <v>3007</v>
      </c>
      <c r="C2381" s="2">
        <v>-0.15584415584415501</v>
      </c>
      <c r="D2381" s="2">
        <v>1.0056074848667799E-3</v>
      </c>
      <c r="E2381" s="2">
        <v>2.8308982411603501E-2</v>
      </c>
      <c r="F2381" s="2" t="s">
        <v>15</v>
      </c>
      <c r="G2381" s="138" t="s">
        <v>165</v>
      </c>
    </row>
    <row r="2382" spans="1:7" ht="15" x14ac:dyDescent="0.25">
      <c r="A2382" s="141" t="s">
        <v>3006</v>
      </c>
      <c r="B2382" s="140" t="s">
        <v>3005</v>
      </c>
      <c r="C2382" s="2">
        <v>-0.46761133603238803</v>
      </c>
      <c r="D2382" s="2">
        <v>1.30154757029319E-3</v>
      </c>
      <c r="E2382" s="2">
        <v>4.3203231500144101E-2</v>
      </c>
      <c r="F2382" s="2" t="s">
        <v>64</v>
      </c>
      <c r="G2382" s="138" t="s">
        <v>164</v>
      </c>
    </row>
    <row r="2383" spans="1:7" ht="15" x14ac:dyDescent="0.25">
      <c r="A2383" s="141" t="s">
        <v>3006</v>
      </c>
      <c r="B2383" s="140" t="s">
        <v>3005</v>
      </c>
      <c r="C2383" s="2">
        <v>-0.54636591478696706</v>
      </c>
      <c r="D2383" s="139">
        <v>3.2583239420771998E-4</v>
      </c>
      <c r="E2383" s="2">
        <v>1.2278318269534801E-2</v>
      </c>
      <c r="F2383" s="2" t="s">
        <v>64</v>
      </c>
      <c r="G2383" s="138" t="s">
        <v>165</v>
      </c>
    </row>
    <row r="2384" spans="1:7" ht="15" x14ac:dyDescent="0.25">
      <c r="A2384" s="141" t="s">
        <v>3004</v>
      </c>
      <c r="B2384" s="140" t="s">
        <v>3003</v>
      </c>
      <c r="C2384" s="2">
        <v>-0.16648822269807201</v>
      </c>
      <c r="D2384" s="139">
        <v>5.1680999463790797E-9</v>
      </c>
      <c r="E2384" s="139">
        <v>1.41546097373513E-6</v>
      </c>
      <c r="F2384" s="2" t="s">
        <v>67</v>
      </c>
      <c r="G2384" s="138" t="s">
        <v>164</v>
      </c>
    </row>
    <row r="2385" spans="1:7" ht="15" x14ac:dyDescent="0.25">
      <c r="A2385" s="141" t="s">
        <v>3004</v>
      </c>
      <c r="B2385" s="140" t="s">
        <v>3003</v>
      </c>
      <c r="C2385" s="2">
        <v>-0.14713464823730299</v>
      </c>
      <c r="D2385" s="139">
        <v>2.9719769334634202E-9</v>
      </c>
      <c r="E2385" s="139">
        <v>4.7596935461839602E-7</v>
      </c>
      <c r="F2385" s="2" t="s">
        <v>67</v>
      </c>
      <c r="G2385" s="138" t="s">
        <v>165</v>
      </c>
    </row>
    <row r="2386" spans="1:7" ht="15" x14ac:dyDescent="0.25">
      <c r="A2386" s="141" t="s">
        <v>3002</v>
      </c>
      <c r="B2386" s="140" t="s">
        <v>3001</v>
      </c>
      <c r="C2386" s="2">
        <v>3.5580724436371503E-2</v>
      </c>
      <c r="D2386" s="2">
        <v>1.9356990025744399E-3</v>
      </c>
      <c r="E2386" s="2">
        <v>4.0535085673110899E-2</v>
      </c>
      <c r="F2386" s="2" t="s">
        <v>15</v>
      </c>
      <c r="G2386" s="138" t="s">
        <v>163</v>
      </c>
    </row>
    <row r="2387" spans="1:7" ht="15" x14ac:dyDescent="0.25">
      <c r="A2387" s="141" t="s">
        <v>3000</v>
      </c>
      <c r="B2387" s="140" t="s">
        <v>2999</v>
      </c>
      <c r="C2387" s="2">
        <v>7.5949367088607597E-2</v>
      </c>
      <c r="D2387" s="2">
        <v>1.05360373851703E-3</v>
      </c>
      <c r="E2387" s="2">
        <v>2.9252539315169E-2</v>
      </c>
      <c r="F2387" s="2" t="s">
        <v>67</v>
      </c>
      <c r="G2387" s="138" t="s">
        <v>165</v>
      </c>
    </row>
    <row r="2388" spans="1:7" ht="15" x14ac:dyDescent="0.25">
      <c r="A2388" s="141" t="s">
        <v>2998</v>
      </c>
      <c r="B2388" s="140" t="s">
        <v>2997</v>
      </c>
      <c r="C2388" s="2">
        <v>9.5101872813336097E-2</v>
      </c>
      <c r="D2388" s="2">
        <v>1.14882456404537E-3</v>
      </c>
      <c r="E2388" s="2">
        <v>3.0947566332976E-2</v>
      </c>
      <c r="F2388" s="2" t="s">
        <v>15</v>
      </c>
      <c r="G2388" s="138" t="s">
        <v>165</v>
      </c>
    </row>
    <row r="2389" spans="1:7" ht="15" x14ac:dyDescent="0.25">
      <c r="A2389" s="141" t="s">
        <v>2996</v>
      </c>
      <c r="B2389" s="140" t="s">
        <v>2995</v>
      </c>
      <c r="C2389" s="2">
        <v>-6.6375263072688998E-2</v>
      </c>
      <c r="D2389" s="2">
        <v>2.0673415514920598E-3</v>
      </c>
      <c r="E2389" s="2">
        <v>4.24183756988777E-2</v>
      </c>
      <c r="F2389" s="2" t="s">
        <v>15</v>
      </c>
      <c r="G2389" s="138" t="s">
        <v>163</v>
      </c>
    </row>
    <row r="2390" spans="1:7" ht="15" x14ac:dyDescent="0.25">
      <c r="A2390" s="141" t="s">
        <v>2994</v>
      </c>
      <c r="B2390" s="140" t="s">
        <v>2993</v>
      </c>
      <c r="C2390" s="2">
        <v>-0.17241379310344801</v>
      </c>
      <c r="D2390" s="139">
        <v>7.3929992282071395E-4</v>
      </c>
      <c r="E2390" s="2">
        <v>2.27963784669904E-2</v>
      </c>
      <c r="F2390" s="2" t="s">
        <v>63</v>
      </c>
      <c r="G2390" s="138" t="s">
        <v>165</v>
      </c>
    </row>
    <row r="2391" spans="1:7" ht="15" x14ac:dyDescent="0.25">
      <c r="A2391" s="141" t="s">
        <v>2992</v>
      </c>
      <c r="B2391" s="140" t="s">
        <v>2991</v>
      </c>
      <c r="C2391" s="2">
        <v>3.9057941889561597E-2</v>
      </c>
      <c r="D2391" s="2">
        <v>1.6737258972359E-3</v>
      </c>
      <c r="E2391" s="2">
        <v>4.0893405293861297E-2</v>
      </c>
      <c r="F2391" s="2" t="s">
        <v>15</v>
      </c>
      <c r="G2391" s="138" t="s">
        <v>165</v>
      </c>
    </row>
    <row r="2392" spans="1:7" ht="15" x14ac:dyDescent="0.25">
      <c r="A2392" s="141" t="s">
        <v>2990</v>
      </c>
      <c r="B2392" s="140" t="s">
        <v>2989</v>
      </c>
      <c r="C2392" s="2">
        <v>-0.14679561200923699</v>
      </c>
      <c r="D2392" s="2">
        <v>1.61484634969698E-3</v>
      </c>
      <c r="E2392" s="2">
        <v>4.9960389028259097E-2</v>
      </c>
      <c r="F2392" s="2" t="s">
        <v>15</v>
      </c>
      <c r="G2392" s="138" t="s">
        <v>164</v>
      </c>
    </row>
    <row r="2393" spans="1:7" ht="15" x14ac:dyDescent="0.25">
      <c r="A2393" s="141" t="s">
        <v>2990</v>
      </c>
      <c r="B2393" s="140" t="s">
        <v>2989</v>
      </c>
      <c r="C2393" s="2">
        <v>0.29654632425994998</v>
      </c>
      <c r="D2393" s="139">
        <v>1.9266527998805601E-12</v>
      </c>
      <c r="E2393" s="139">
        <v>4.23798854535073E-10</v>
      </c>
      <c r="F2393" s="2" t="s">
        <v>15</v>
      </c>
      <c r="G2393" s="138" t="s">
        <v>163</v>
      </c>
    </row>
    <row r="2394" spans="1:7" ht="15" x14ac:dyDescent="0.25">
      <c r="A2394" s="141" t="s">
        <v>2990</v>
      </c>
      <c r="B2394" s="140" t="s">
        <v>2989</v>
      </c>
      <c r="C2394" s="2">
        <v>0.14975071225071199</v>
      </c>
      <c r="D2394" s="2">
        <v>1.39350572950243E-3</v>
      </c>
      <c r="E2394" s="2">
        <v>3.5812551844796002E-2</v>
      </c>
      <c r="F2394" s="2" t="s">
        <v>15</v>
      </c>
      <c r="G2394" s="138" t="s">
        <v>165</v>
      </c>
    </row>
    <row r="2395" spans="1:7" ht="15" x14ac:dyDescent="0.25">
      <c r="A2395" s="141" t="s">
        <v>2988</v>
      </c>
      <c r="B2395" s="140" t="s">
        <v>2987</v>
      </c>
      <c r="C2395" s="2">
        <v>-0.35714285714285698</v>
      </c>
      <c r="D2395" s="139">
        <v>4.8884121820048598E-5</v>
      </c>
      <c r="E2395" s="2">
        <v>3.68671294387201E-3</v>
      </c>
      <c r="F2395" s="2" t="s">
        <v>67</v>
      </c>
      <c r="G2395" s="138" t="s">
        <v>164</v>
      </c>
    </row>
    <row r="2396" spans="1:7" ht="15" x14ac:dyDescent="0.25">
      <c r="A2396" s="141" t="s">
        <v>2988</v>
      </c>
      <c r="B2396" s="140" t="s">
        <v>2987</v>
      </c>
      <c r="C2396" s="2">
        <v>0.4375</v>
      </c>
      <c r="D2396" s="139">
        <v>7.0488492673469602E-6</v>
      </c>
      <c r="E2396" s="139">
        <v>4.4893109105127499E-4</v>
      </c>
      <c r="F2396" s="2" t="s">
        <v>67</v>
      </c>
      <c r="G2396" s="138" t="s">
        <v>163</v>
      </c>
    </row>
    <row r="2397" spans="1:7" ht="15" x14ac:dyDescent="0.25">
      <c r="A2397" s="141" t="s">
        <v>2986</v>
      </c>
      <c r="B2397" s="140" t="s">
        <v>2985</v>
      </c>
      <c r="C2397" s="2">
        <v>2.12389380530973E-2</v>
      </c>
      <c r="D2397" s="139">
        <v>9.928592554124861E-4</v>
      </c>
      <c r="E2397" s="2">
        <v>3.62002483216953E-2</v>
      </c>
      <c r="F2397" s="2" t="s">
        <v>67</v>
      </c>
      <c r="G2397" s="138" t="s">
        <v>164</v>
      </c>
    </row>
    <row r="2398" spans="1:7" ht="15" x14ac:dyDescent="0.25">
      <c r="A2398" s="141" t="s">
        <v>2983</v>
      </c>
      <c r="B2398" s="140" t="s">
        <v>2984</v>
      </c>
      <c r="C2398" s="2">
        <v>0.65225563909774398</v>
      </c>
      <c r="D2398" s="139">
        <v>7.83648060071142E-90</v>
      </c>
      <c r="E2398" s="139">
        <v>6.8375905401407402E-86</v>
      </c>
      <c r="F2398" s="2" t="s">
        <v>15</v>
      </c>
      <c r="G2398" s="138" t="s">
        <v>163</v>
      </c>
    </row>
    <row r="2399" spans="1:7" ht="15" x14ac:dyDescent="0.25">
      <c r="A2399" s="141" t="s">
        <v>2983</v>
      </c>
      <c r="B2399" s="140" t="s">
        <v>2982</v>
      </c>
      <c r="C2399" s="2">
        <v>-0.49315068493150599</v>
      </c>
      <c r="D2399" s="139">
        <v>5.2559683568457097E-49</v>
      </c>
      <c r="E2399" s="139">
        <v>1.3758022770879301E-45</v>
      </c>
      <c r="F2399" s="2" t="s">
        <v>65</v>
      </c>
      <c r="G2399" s="138" t="s">
        <v>163</v>
      </c>
    </row>
    <row r="2400" spans="1:7" ht="15" x14ac:dyDescent="0.25">
      <c r="A2400" s="141" t="s">
        <v>2983</v>
      </c>
      <c r="B2400" s="140" t="s">
        <v>2984</v>
      </c>
      <c r="C2400" s="2">
        <v>0.64558897243107705</v>
      </c>
      <c r="D2400" s="139">
        <v>7.3740438079990503E-81</v>
      </c>
      <c r="E2400" s="139">
        <v>3.2279876769515801E-77</v>
      </c>
      <c r="F2400" s="2" t="s">
        <v>15</v>
      </c>
      <c r="G2400" s="138" t="s">
        <v>165</v>
      </c>
    </row>
    <row r="2401" spans="1:7" ht="15" x14ac:dyDescent="0.25">
      <c r="A2401" s="141" t="s">
        <v>2983</v>
      </c>
      <c r="B2401" s="140" t="s">
        <v>2982</v>
      </c>
      <c r="C2401" s="2">
        <v>-0.49315068493150599</v>
      </c>
      <c r="D2401" s="139">
        <v>9.6339003675873492E-46</v>
      </c>
      <c r="E2401" s="139">
        <v>2.1086199429556799E-42</v>
      </c>
      <c r="F2401" s="2" t="s">
        <v>65</v>
      </c>
      <c r="G2401" s="138" t="s">
        <v>165</v>
      </c>
    </row>
    <row r="2402" spans="1:7" ht="15" x14ac:dyDescent="0.25">
      <c r="A2402" s="141" t="s">
        <v>2981</v>
      </c>
      <c r="B2402" s="140" t="s">
        <v>2980</v>
      </c>
      <c r="C2402" s="2">
        <v>-0.194179314661242</v>
      </c>
      <c r="D2402" s="2">
        <v>2.1355467871767902E-3</v>
      </c>
      <c r="E2402" s="2">
        <v>4.3266310140200999E-2</v>
      </c>
      <c r="F2402" s="2" t="s">
        <v>15</v>
      </c>
      <c r="G2402" s="138" t="s">
        <v>163</v>
      </c>
    </row>
    <row r="2403" spans="1:7" ht="15" x14ac:dyDescent="0.25">
      <c r="A2403" s="141" t="s">
        <v>2979</v>
      </c>
      <c r="B2403" s="140" t="s">
        <v>2978</v>
      </c>
      <c r="C2403" s="2">
        <v>-0.20583675330597301</v>
      </c>
      <c r="D2403" s="139">
        <v>7.5449796012708994E-12</v>
      </c>
      <c r="E2403" s="139">
        <v>2.7649693555699601E-9</v>
      </c>
      <c r="F2403" s="2" t="s">
        <v>15</v>
      </c>
      <c r="G2403" s="138" t="s">
        <v>164</v>
      </c>
    </row>
    <row r="2404" spans="1:7" ht="15" x14ac:dyDescent="0.25">
      <c r="A2404" s="141" t="s">
        <v>2979</v>
      </c>
      <c r="B2404" s="140" t="s">
        <v>2978</v>
      </c>
      <c r="C2404" s="2">
        <v>0.14336267230168601</v>
      </c>
      <c r="D2404" s="139">
        <v>3.5582209277415099E-6</v>
      </c>
      <c r="E2404" s="139">
        <v>2.4640209260466098E-4</v>
      </c>
      <c r="F2404" s="2" t="s">
        <v>15</v>
      </c>
      <c r="G2404" s="138" t="s">
        <v>163</v>
      </c>
    </row>
    <row r="2405" spans="1:7" ht="15" x14ac:dyDescent="0.25">
      <c r="A2405" s="141" t="s">
        <v>2976</v>
      </c>
      <c r="B2405" s="140" t="s">
        <v>2977</v>
      </c>
      <c r="C2405" s="2">
        <v>0.26713958310596903</v>
      </c>
      <c r="D2405" s="139">
        <v>2.5759327207161299E-4</v>
      </c>
      <c r="E2405" s="2">
        <v>1.3271919497091699E-2</v>
      </c>
      <c r="F2405" s="2" t="s">
        <v>67</v>
      </c>
      <c r="G2405" s="138" t="s">
        <v>164</v>
      </c>
    </row>
    <row r="2406" spans="1:7" ht="15" x14ac:dyDescent="0.25">
      <c r="A2406" s="141" t="s">
        <v>2976</v>
      </c>
      <c r="B2406" s="140" t="s">
        <v>2975</v>
      </c>
      <c r="C2406" s="2">
        <v>0.14773564092927099</v>
      </c>
      <c r="D2406" s="139">
        <v>9.0459772896928098E-7</v>
      </c>
      <c r="E2406" s="139">
        <v>7.4228056907523203E-5</v>
      </c>
      <c r="F2406" s="2" t="s">
        <v>15</v>
      </c>
      <c r="G2406" s="138" t="s">
        <v>163</v>
      </c>
    </row>
    <row r="2407" spans="1:7" ht="15" x14ac:dyDescent="0.25">
      <c r="A2407" s="141" t="s">
        <v>2976</v>
      </c>
      <c r="B2407" s="140" t="s">
        <v>2975</v>
      </c>
      <c r="C2407" s="2">
        <v>0.13301282051282001</v>
      </c>
      <c r="D2407" s="139">
        <v>1.46609771468575E-5</v>
      </c>
      <c r="E2407" s="139">
        <v>9.4611932374008101E-4</v>
      </c>
      <c r="F2407" s="2" t="s">
        <v>15</v>
      </c>
      <c r="G2407" s="138" t="s">
        <v>165</v>
      </c>
    </row>
    <row r="2408" spans="1:7" ht="15" x14ac:dyDescent="0.25">
      <c r="A2408" s="141" t="s">
        <v>2974</v>
      </c>
      <c r="B2408" s="140" t="s">
        <v>2973</v>
      </c>
      <c r="C2408" s="2">
        <v>-0.48592592592592598</v>
      </c>
      <c r="D2408" s="139">
        <v>4.7751529810811802E-4</v>
      </c>
      <c r="E2408" s="2">
        <v>1.6456998919093899E-2</v>
      </c>
      <c r="F2408" s="2" t="s">
        <v>15</v>
      </c>
      <c r="G2408" s="138" t="s">
        <v>165</v>
      </c>
    </row>
    <row r="2409" spans="1:7" ht="15" x14ac:dyDescent="0.25">
      <c r="A2409" s="141" t="s">
        <v>2972</v>
      </c>
      <c r="B2409" s="140" t="s">
        <v>2971</v>
      </c>
      <c r="C2409" s="2">
        <v>0.33353846153846101</v>
      </c>
      <c r="D2409" s="139">
        <v>3.6217963153707E-4</v>
      </c>
      <c r="E2409" s="2">
        <v>1.3323036445827901E-2</v>
      </c>
      <c r="F2409" s="2" t="s">
        <v>72</v>
      </c>
      <c r="G2409" s="138" t="s">
        <v>165</v>
      </c>
    </row>
    <row r="2410" spans="1:7" ht="15" x14ac:dyDescent="0.25">
      <c r="A2410" s="141" t="s">
        <v>2970</v>
      </c>
      <c r="B2410" s="140" t="s">
        <v>2969</v>
      </c>
      <c r="C2410" s="2">
        <v>0.20562620423892</v>
      </c>
      <c r="D2410" s="139">
        <v>6.0868969182876001E-4</v>
      </c>
      <c r="E2410" s="2">
        <v>1.7243572914837201E-2</v>
      </c>
      <c r="F2410" s="2" t="s">
        <v>15</v>
      </c>
      <c r="G2410" s="138" t="s">
        <v>163</v>
      </c>
    </row>
    <row r="2411" spans="1:7" ht="15" x14ac:dyDescent="0.25">
      <c r="A2411" s="141" t="s">
        <v>2968</v>
      </c>
      <c r="B2411" s="140" t="s">
        <v>2967</v>
      </c>
      <c r="C2411" s="2">
        <v>-0.195804195804195</v>
      </c>
      <c r="D2411" s="139">
        <v>1.21233183586889E-4</v>
      </c>
      <c r="E2411" s="2">
        <v>7.54633063097434E-3</v>
      </c>
      <c r="F2411" s="2" t="s">
        <v>72</v>
      </c>
      <c r="G2411" s="138" t="s">
        <v>164</v>
      </c>
    </row>
    <row r="2412" spans="1:7" ht="15" x14ac:dyDescent="0.25">
      <c r="A2412" s="141" t="s">
        <v>2968</v>
      </c>
      <c r="B2412" s="140" t="s">
        <v>2967</v>
      </c>
      <c r="C2412" s="2">
        <v>0.195804195804195</v>
      </c>
      <c r="D2412" s="139">
        <v>3.2865764641084802E-5</v>
      </c>
      <c r="E2412" s="139">
        <v>1.6293451803883201E-3</v>
      </c>
      <c r="F2412" s="2" t="s">
        <v>72</v>
      </c>
      <c r="G2412" s="138" t="s">
        <v>163</v>
      </c>
    </row>
    <row r="2413" spans="1:7" ht="15" x14ac:dyDescent="0.25">
      <c r="A2413" s="141" t="s">
        <v>2966</v>
      </c>
      <c r="B2413" s="140" t="s">
        <v>2965</v>
      </c>
      <c r="C2413" s="2">
        <v>3.0523255813953501E-2</v>
      </c>
      <c r="D2413" s="139">
        <v>3.1191003818008598E-4</v>
      </c>
      <c r="E2413" s="2">
        <v>1.1959587084379501E-2</v>
      </c>
      <c r="F2413" s="2" t="s">
        <v>15</v>
      </c>
      <c r="G2413" s="138" t="s">
        <v>165</v>
      </c>
    </row>
    <row r="2414" spans="1:7" ht="15" x14ac:dyDescent="0.25">
      <c r="A2414" s="141" t="s">
        <v>2964</v>
      </c>
      <c r="B2414" s="140" t="s">
        <v>2963</v>
      </c>
      <c r="C2414" s="2">
        <v>-9.4879936115429803E-2</v>
      </c>
      <c r="D2414" s="139">
        <v>8.0761400029486896E-4</v>
      </c>
      <c r="E2414" s="2">
        <v>3.1575270719445402E-2</v>
      </c>
      <c r="F2414" s="2" t="s">
        <v>15</v>
      </c>
      <c r="G2414" s="138" t="s">
        <v>164</v>
      </c>
    </row>
    <row r="2415" spans="1:7" ht="15" x14ac:dyDescent="0.25">
      <c r="A2415" s="141" t="s">
        <v>2964</v>
      </c>
      <c r="B2415" s="140" t="s">
        <v>2963</v>
      </c>
      <c r="C2415" s="2">
        <v>0.144599161742272</v>
      </c>
      <c r="D2415" s="139">
        <v>2.5967841668247899E-7</v>
      </c>
      <c r="E2415" s="139">
        <v>2.4363233817493101E-5</v>
      </c>
      <c r="F2415" s="2" t="s">
        <v>15</v>
      </c>
      <c r="G2415" s="138" t="s">
        <v>163</v>
      </c>
    </row>
    <row r="2416" spans="1:7" ht="15" x14ac:dyDescent="0.25">
      <c r="A2416" s="141" t="s">
        <v>2962</v>
      </c>
      <c r="B2416" s="140" t="s">
        <v>2961</v>
      </c>
      <c r="C2416" s="2">
        <v>0.126408071309628</v>
      </c>
      <c r="D2416" s="139">
        <v>6.0492325259325799E-4</v>
      </c>
      <c r="E2416" s="2">
        <v>2.5345407583291402E-2</v>
      </c>
      <c r="F2416" s="2" t="s">
        <v>63</v>
      </c>
      <c r="G2416" s="138" t="s">
        <v>164</v>
      </c>
    </row>
    <row r="2417" spans="1:7" ht="15" x14ac:dyDescent="0.25">
      <c r="A2417" s="141" t="s">
        <v>2962</v>
      </c>
      <c r="B2417" s="140" t="s">
        <v>2961</v>
      </c>
      <c r="C2417" s="2">
        <v>-4.6233294950975203E-2</v>
      </c>
      <c r="D2417" s="2">
        <v>2.29883243108052E-3</v>
      </c>
      <c r="E2417" s="2">
        <v>4.5414519030915999E-2</v>
      </c>
      <c r="F2417" s="2" t="s">
        <v>63</v>
      </c>
      <c r="G2417" s="138" t="s">
        <v>163</v>
      </c>
    </row>
    <row r="2418" spans="1:7" ht="15" x14ac:dyDescent="0.25">
      <c r="A2418" s="141" t="s">
        <v>2960</v>
      </c>
      <c r="B2418" s="140" t="s">
        <v>2959</v>
      </c>
      <c r="C2418" s="2">
        <v>5.1833523664509502E-2</v>
      </c>
      <c r="D2418" s="2">
        <v>1.0269724271729801E-3</v>
      </c>
      <c r="E2418" s="2">
        <v>3.6735026567372098E-2</v>
      </c>
      <c r="F2418" s="2" t="s">
        <v>66</v>
      </c>
      <c r="G2418" s="138" t="s">
        <v>164</v>
      </c>
    </row>
    <row r="2419" spans="1:7" ht="15" x14ac:dyDescent="0.25">
      <c r="A2419" s="141" t="s">
        <v>2958</v>
      </c>
      <c r="B2419" s="140" t="s">
        <v>2957</v>
      </c>
      <c r="C2419" s="2">
        <v>-0.26239682244150597</v>
      </c>
      <c r="D2419" s="139">
        <v>1.04993124727047E-4</v>
      </c>
      <c r="E2419" s="2">
        <v>6.8295402806826302E-3</v>
      </c>
      <c r="F2419" s="2" t="s">
        <v>67</v>
      </c>
      <c r="G2419" s="138" t="s">
        <v>164</v>
      </c>
    </row>
    <row r="2420" spans="1:7" ht="15" x14ac:dyDescent="0.25">
      <c r="A2420" s="141" t="s">
        <v>2956</v>
      </c>
      <c r="B2420" s="140" t="s">
        <v>2955</v>
      </c>
      <c r="C2420" s="2">
        <v>0.15774575398867699</v>
      </c>
      <c r="D2420" s="139">
        <v>3.5272562681948197E-4</v>
      </c>
      <c r="E2420" s="2">
        <v>1.7154332867693599E-2</v>
      </c>
      <c r="F2420" s="2" t="s">
        <v>15</v>
      </c>
      <c r="G2420" s="138" t="s">
        <v>164</v>
      </c>
    </row>
    <row r="2421" spans="1:7" ht="15" x14ac:dyDescent="0.25">
      <c r="A2421" s="141" t="s">
        <v>2954</v>
      </c>
      <c r="B2421" s="140" t="s">
        <v>2953</v>
      </c>
      <c r="C2421" s="2">
        <v>4.1343061971771997E-2</v>
      </c>
      <c r="D2421" s="2">
        <v>2.0878560907003599E-3</v>
      </c>
      <c r="E2421" s="2">
        <v>4.2663326331126197E-2</v>
      </c>
      <c r="F2421" s="2" t="s">
        <v>15</v>
      </c>
      <c r="G2421" s="138" t="s">
        <v>163</v>
      </c>
    </row>
    <row r="2422" spans="1:7" ht="15" x14ac:dyDescent="0.25">
      <c r="A2422" s="141" t="s">
        <v>2952</v>
      </c>
      <c r="B2422" s="140" t="s">
        <v>2951</v>
      </c>
      <c r="C2422" s="2">
        <v>-3.2715637458720398E-3</v>
      </c>
      <c r="D2422" s="139">
        <v>4.5731851280267699E-5</v>
      </c>
      <c r="E2422" s="2">
        <v>3.51370915430485E-3</v>
      </c>
      <c r="F2422" s="2" t="s">
        <v>65</v>
      </c>
      <c r="G2422" s="138" t="s">
        <v>164</v>
      </c>
    </row>
    <row r="2423" spans="1:7" ht="15" x14ac:dyDescent="0.25">
      <c r="A2423" s="141" t="s">
        <v>2950</v>
      </c>
      <c r="B2423" s="140" t="s">
        <v>2949</v>
      </c>
      <c r="C2423" s="2">
        <v>-0.16024570024570001</v>
      </c>
      <c r="D2423" s="2">
        <v>1.6080492756797701E-3</v>
      </c>
      <c r="E2423" s="2">
        <v>4.9868693806808098E-2</v>
      </c>
      <c r="F2423" s="2" t="s">
        <v>67</v>
      </c>
      <c r="G2423" s="138" t="s">
        <v>164</v>
      </c>
    </row>
    <row r="2424" spans="1:7" ht="15" x14ac:dyDescent="0.25">
      <c r="A2424" s="141" t="s">
        <v>2948</v>
      </c>
      <c r="B2424" s="140" t="s">
        <v>2947</v>
      </c>
      <c r="C2424" s="2">
        <v>0.22034873021715101</v>
      </c>
      <c r="D2424" s="139">
        <v>2.7344478066940002E-4</v>
      </c>
      <c r="E2424" s="2">
        <v>1.39779169906427E-2</v>
      </c>
      <c r="F2424" s="2" t="s">
        <v>72</v>
      </c>
      <c r="G2424" s="138" t="s">
        <v>164</v>
      </c>
    </row>
    <row r="2425" spans="1:7" ht="15" x14ac:dyDescent="0.25">
      <c r="A2425" s="141" t="s">
        <v>2946</v>
      </c>
      <c r="B2425" s="140" t="s">
        <v>2945</v>
      </c>
      <c r="C2425" s="2">
        <v>0.38897058823529401</v>
      </c>
      <c r="D2425" s="139">
        <v>6.2612385098825102E-6</v>
      </c>
      <c r="E2425" s="139">
        <v>6.9886752190110799E-4</v>
      </c>
      <c r="F2425" s="2" t="s">
        <v>15</v>
      </c>
      <c r="G2425" s="138" t="s">
        <v>164</v>
      </c>
    </row>
    <row r="2426" spans="1:7" ht="15" x14ac:dyDescent="0.25">
      <c r="A2426" s="141" t="s">
        <v>2944</v>
      </c>
      <c r="B2426" s="140" t="s">
        <v>2943</v>
      </c>
      <c r="C2426" s="2">
        <v>-0.13963298129212401</v>
      </c>
      <c r="D2426" s="139">
        <v>5.7486102810276095E-7</v>
      </c>
      <c r="E2426" s="139">
        <v>4.9661921688507801E-5</v>
      </c>
      <c r="F2426" s="2" t="s">
        <v>15</v>
      </c>
      <c r="G2426" s="138" t="s">
        <v>163</v>
      </c>
    </row>
    <row r="2427" spans="1:7" ht="15" x14ac:dyDescent="0.25">
      <c r="A2427" s="141" t="s">
        <v>2944</v>
      </c>
      <c r="B2427" s="140" t="s">
        <v>2943</v>
      </c>
      <c r="C2427" s="2">
        <v>-0.105074080324386</v>
      </c>
      <c r="D2427" s="139">
        <v>2.40779420744971E-4</v>
      </c>
      <c r="E2427" s="2">
        <v>9.8813616966666792E-3</v>
      </c>
      <c r="F2427" s="2" t="s">
        <v>15</v>
      </c>
      <c r="G2427" s="138" t="s">
        <v>165</v>
      </c>
    </row>
    <row r="2428" spans="1:7" ht="15" x14ac:dyDescent="0.25">
      <c r="A2428" s="141" t="s">
        <v>2940</v>
      </c>
      <c r="B2428" s="140" t="s">
        <v>2941</v>
      </c>
      <c r="C2428" s="2">
        <v>0.244708507328256</v>
      </c>
      <c r="D2428" s="139">
        <v>4.0454409882704298E-8</v>
      </c>
      <c r="E2428" s="139">
        <v>9.2331867608603892E-6</v>
      </c>
      <c r="F2428" s="2" t="s">
        <v>67</v>
      </c>
      <c r="G2428" s="138" t="s">
        <v>164</v>
      </c>
    </row>
    <row r="2429" spans="1:7" ht="15" x14ac:dyDescent="0.25">
      <c r="A2429" s="141" t="s">
        <v>2940</v>
      </c>
      <c r="B2429" s="140" t="s">
        <v>2942</v>
      </c>
      <c r="C2429" s="2">
        <v>0.26186506991460501</v>
      </c>
      <c r="D2429" s="139">
        <v>1.0295010338985901E-4</v>
      </c>
      <c r="E2429" s="2">
        <v>6.7134304263176499E-3</v>
      </c>
      <c r="F2429" s="2" t="s">
        <v>63</v>
      </c>
      <c r="G2429" s="138" t="s">
        <v>164</v>
      </c>
    </row>
    <row r="2430" spans="1:7" ht="15" x14ac:dyDescent="0.25">
      <c r="A2430" s="141" t="s">
        <v>2940</v>
      </c>
      <c r="B2430" s="140" t="s">
        <v>2941</v>
      </c>
      <c r="C2430" s="2">
        <v>0.186396722694985</v>
      </c>
      <c r="D2430" s="139">
        <v>1.5542621835539899E-5</v>
      </c>
      <c r="E2430" s="139">
        <v>9.9325295014709492E-4</v>
      </c>
      <c r="F2430" s="2" t="s">
        <v>67</v>
      </c>
      <c r="G2430" s="138" t="s">
        <v>165</v>
      </c>
    </row>
    <row r="2431" spans="1:7" ht="15" x14ac:dyDescent="0.25">
      <c r="A2431" s="141" t="s">
        <v>2940</v>
      </c>
      <c r="B2431" s="140" t="s">
        <v>2939</v>
      </c>
      <c r="C2431" s="2">
        <v>2.1645021645021599E-2</v>
      </c>
      <c r="D2431" s="2">
        <v>1.7465548948797801E-3</v>
      </c>
      <c r="E2431" s="2">
        <v>4.1875817907413897E-2</v>
      </c>
      <c r="F2431" s="2" t="s">
        <v>66</v>
      </c>
      <c r="G2431" s="138" t="s">
        <v>165</v>
      </c>
    </row>
    <row r="2432" spans="1:7" ht="15" x14ac:dyDescent="0.25">
      <c r="A2432" s="141" t="s">
        <v>2938</v>
      </c>
      <c r="B2432" s="140" t="s">
        <v>2937</v>
      </c>
      <c r="C2432" s="2">
        <v>-0.33836734693877502</v>
      </c>
      <c r="D2432" s="139">
        <v>3.7093504130434799E-4</v>
      </c>
      <c r="E2432" s="2">
        <v>1.7839849980957102E-2</v>
      </c>
      <c r="F2432" s="2" t="s">
        <v>15</v>
      </c>
      <c r="G2432" s="138" t="s">
        <v>164</v>
      </c>
    </row>
    <row r="2433" spans="1:7" ht="15" x14ac:dyDescent="0.25">
      <c r="A2433" s="141" t="s">
        <v>2935</v>
      </c>
      <c r="B2433" s="140" t="s">
        <v>2936</v>
      </c>
      <c r="C2433" s="2">
        <v>7.5038544557508399E-2</v>
      </c>
      <c r="D2433" s="139">
        <v>3.2996254595895399E-4</v>
      </c>
      <c r="E2433" s="2">
        <v>1.07560393561912E-2</v>
      </c>
      <c r="F2433" s="2" t="s">
        <v>66</v>
      </c>
      <c r="G2433" s="138" t="s">
        <v>163</v>
      </c>
    </row>
    <row r="2434" spans="1:7" ht="15" x14ac:dyDescent="0.25">
      <c r="A2434" s="141" t="s">
        <v>2935</v>
      </c>
      <c r="B2434" s="140" t="s">
        <v>2934</v>
      </c>
      <c r="C2434" s="2">
        <v>-1.9587358371519901E-2</v>
      </c>
      <c r="D2434" s="2">
        <v>1.4804708735767101E-3</v>
      </c>
      <c r="E2434" s="2">
        <v>3.3552212629215601E-2</v>
      </c>
      <c r="F2434" s="2" t="s">
        <v>67</v>
      </c>
      <c r="G2434" s="138" t="s">
        <v>163</v>
      </c>
    </row>
    <row r="2435" spans="1:7" ht="15" x14ac:dyDescent="0.25">
      <c r="A2435" s="141" t="s">
        <v>2933</v>
      </c>
      <c r="B2435" s="140" t="s">
        <v>2932</v>
      </c>
      <c r="C2435" s="2">
        <v>-0.154401676829268</v>
      </c>
      <c r="D2435" s="139">
        <v>1.1112116965512E-4</v>
      </c>
      <c r="E2435" s="2">
        <v>7.0642267665364999E-3</v>
      </c>
      <c r="F2435" s="2" t="s">
        <v>15</v>
      </c>
      <c r="G2435" s="138" t="s">
        <v>164</v>
      </c>
    </row>
    <row r="2436" spans="1:7" ht="15" x14ac:dyDescent="0.25">
      <c r="A2436" s="141" t="s">
        <v>2933</v>
      </c>
      <c r="B2436" s="140" t="s">
        <v>2932</v>
      </c>
      <c r="C2436" s="2">
        <v>-0.180086096938775</v>
      </c>
      <c r="D2436" s="139">
        <v>4.60830448585193E-7</v>
      </c>
      <c r="E2436" s="139">
        <v>4.6197373023244697E-5</v>
      </c>
      <c r="F2436" s="2" t="s">
        <v>15</v>
      </c>
      <c r="G2436" s="138" t="s">
        <v>165</v>
      </c>
    </row>
    <row r="2437" spans="1:7" ht="15" x14ac:dyDescent="0.25">
      <c r="A2437" s="141" t="s">
        <v>2927</v>
      </c>
      <c r="B2437" s="140" t="s">
        <v>2931</v>
      </c>
      <c r="C2437" s="2">
        <v>0.15254965110037499</v>
      </c>
      <c r="D2437" s="139">
        <v>3.5544862594967302E-4</v>
      </c>
      <c r="E2437" s="2">
        <v>1.7187845916508501E-2</v>
      </c>
      <c r="F2437" s="2" t="s">
        <v>15</v>
      </c>
      <c r="G2437" s="138" t="s">
        <v>164</v>
      </c>
    </row>
    <row r="2438" spans="1:7" ht="15" x14ac:dyDescent="0.25">
      <c r="A2438" s="141" t="s">
        <v>2927</v>
      </c>
      <c r="B2438" s="140" t="s">
        <v>2929</v>
      </c>
      <c r="C2438" s="2">
        <v>0.16626710618319801</v>
      </c>
      <c r="D2438" s="139">
        <v>9.2636522192999105E-4</v>
      </c>
      <c r="E2438" s="2">
        <v>3.4531657176785698E-2</v>
      </c>
      <c r="F2438" s="2" t="s">
        <v>15</v>
      </c>
      <c r="G2438" s="138" t="s">
        <v>164</v>
      </c>
    </row>
    <row r="2439" spans="1:7" ht="15" x14ac:dyDescent="0.25">
      <c r="A2439" s="141" t="s">
        <v>2927</v>
      </c>
      <c r="B2439" s="140" t="s">
        <v>2928</v>
      </c>
      <c r="C2439" s="2">
        <v>0.104627672667702</v>
      </c>
      <c r="D2439" s="139">
        <v>1.33326364301675E-6</v>
      </c>
      <c r="E2439" s="139">
        <v>1.0417763916300401E-4</v>
      </c>
      <c r="F2439" s="2" t="s">
        <v>15</v>
      </c>
      <c r="G2439" s="138" t="s">
        <v>163</v>
      </c>
    </row>
    <row r="2440" spans="1:7" ht="15" x14ac:dyDescent="0.25">
      <c r="A2440" s="141" t="s">
        <v>2927</v>
      </c>
      <c r="B2440" s="140" t="s">
        <v>2930</v>
      </c>
      <c r="C2440" s="2">
        <v>-5.6350429231785196E-3</v>
      </c>
      <c r="D2440" s="139">
        <v>9.1943587997038499E-4</v>
      </c>
      <c r="E2440" s="2">
        <v>2.3434424142263599E-2</v>
      </c>
      <c r="F2440" s="2" t="s">
        <v>65</v>
      </c>
      <c r="G2440" s="138" t="s">
        <v>163</v>
      </c>
    </row>
    <row r="2441" spans="1:7" ht="15" x14ac:dyDescent="0.25">
      <c r="A2441" s="141" t="s">
        <v>2927</v>
      </c>
      <c r="B2441" s="140" t="s">
        <v>2929</v>
      </c>
      <c r="C2441" s="2">
        <v>0.220345744680851</v>
      </c>
      <c r="D2441" s="139">
        <v>3.4259766228521799E-6</v>
      </c>
      <c r="E2441" s="139">
        <v>2.6465669411533102E-4</v>
      </c>
      <c r="F2441" s="2" t="s">
        <v>15</v>
      </c>
      <c r="G2441" s="138" t="s">
        <v>165</v>
      </c>
    </row>
    <row r="2442" spans="1:7" ht="15" x14ac:dyDescent="0.25">
      <c r="A2442" s="141" t="s">
        <v>2927</v>
      </c>
      <c r="B2442" s="140" t="s">
        <v>2928</v>
      </c>
      <c r="C2442" s="2">
        <v>6.0066557186177698E-2</v>
      </c>
      <c r="D2442" s="139">
        <v>7.2593460390111598E-4</v>
      </c>
      <c r="E2442" s="2">
        <v>2.2590844042017499E-2</v>
      </c>
      <c r="F2442" s="2" t="s">
        <v>15</v>
      </c>
      <c r="G2442" s="138" t="s">
        <v>165</v>
      </c>
    </row>
    <row r="2443" spans="1:7" ht="15" x14ac:dyDescent="0.25">
      <c r="A2443" s="141" t="s">
        <v>2927</v>
      </c>
      <c r="B2443" s="140" t="s">
        <v>2926</v>
      </c>
      <c r="C2443" s="2">
        <v>-0.126847044728434</v>
      </c>
      <c r="D2443" s="139">
        <v>8.7818929171139303E-4</v>
      </c>
      <c r="E2443" s="2">
        <v>2.5571664907760201E-2</v>
      </c>
      <c r="F2443" s="2" t="s">
        <v>67</v>
      </c>
      <c r="G2443" s="138" t="s">
        <v>165</v>
      </c>
    </row>
    <row r="2444" spans="1:7" ht="15" x14ac:dyDescent="0.25">
      <c r="A2444" s="141" t="s">
        <v>2925</v>
      </c>
      <c r="B2444" s="140" t="s">
        <v>2924</v>
      </c>
      <c r="C2444" s="2">
        <v>0.39316239316239299</v>
      </c>
      <c r="D2444" s="139">
        <v>9.8378045802843101E-4</v>
      </c>
      <c r="E2444" s="2">
        <v>2.4595451069104299E-2</v>
      </c>
      <c r="F2444" s="2" t="s">
        <v>67</v>
      </c>
      <c r="G2444" s="138" t="s">
        <v>163</v>
      </c>
    </row>
    <row r="2445" spans="1:7" ht="15" x14ac:dyDescent="0.25">
      <c r="A2445" s="141" t="s">
        <v>2925</v>
      </c>
      <c r="B2445" s="140" t="s">
        <v>2924</v>
      </c>
      <c r="C2445" s="2">
        <v>0.364734299516908</v>
      </c>
      <c r="D2445" s="2">
        <v>2.1017780040220998E-3</v>
      </c>
      <c r="E2445" s="2">
        <v>4.7877883153200802E-2</v>
      </c>
      <c r="F2445" s="2" t="s">
        <v>67</v>
      </c>
      <c r="G2445" s="138" t="s">
        <v>165</v>
      </c>
    </row>
    <row r="2446" spans="1:7" ht="15" x14ac:dyDescent="0.25">
      <c r="A2446" s="141" t="s">
        <v>2922</v>
      </c>
      <c r="B2446" s="140" t="s">
        <v>2921</v>
      </c>
      <c r="C2446" s="2">
        <v>0.33408358709563502</v>
      </c>
      <c r="D2446" s="139">
        <v>2.6418140236634701E-9</v>
      </c>
      <c r="E2446" s="139">
        <v>3.7010652484567998E-7</v>
      </c>
      <c r="F2446" s="2" t="s">
        <v>15</v>
      </c>
      <c r="G2446" s="138" t="s">
        <v>163</v>
      </c>
    </row>
    <row r="2447" spans="1:7" ht="15" x14ac:dyDescent="0.25">
      <c r="A2447" s="141" t="s">
        <v>2922</v>
      </c>
      <c r="B2447" s="140" t="s">
        <v>2923</v>
      </c>
      <c r="C2447" s="2">
        <v>0.187052356893009</v>
      </c>
      <c r="D2447" s="139">
        <v>7.7578487378860903E-4</v>
      </c>
      <c r="E2447" s="2">
        <v>2.0679169914756199E-2</v>
      </c>
      <c r="F2447" s="2" t="s">
        <v>67</v>
      </c>
      <c r="G2447" s="138" t="s">
        <v>163</v>
      </c>
    </row>
    <row r="2448" spans="1:7" ht="15" x14ac:dyDescent="0.25">
      <c r="A2448" s="141" t="s">
        <v>2922</v>
      </c>
      <c r="B2448" s="140" t="s">
        <v>2921</v>
      </c>
      <c r="C2448" s="2">
        <v>0.19740274968487001</v>
      </c>
      <c r="D2448" s="139">
        <v>2.3158087861090501E-5</v>
      </c>
      <c r="E2448" s="2">
        <v>1.37612483636095E-3</v>
      </c>
      <c r="F2448" s="2" t="s">
        <v>15</v>
      </c>
      <c r="G2448" s="138" t="s">
        <v>165</v>
      </c>
    </row>
    <row r="2449" spans="1:7" ht="15" x14ac:dyDescent="0.25">
      <c r="A2449" s="141" t="s">
        <v>2917</v>
      </c>
      <c r="B2449" s="140" t="s">
        <v>2916</v>
      </c>
      <c r="C2449" s="2">
        <v>0.75</v>
      </c>
      <c r="D2449" s="139">
        <v>9.7014542873723998E-6</v>
      </c>
      <c r="E2449" s="139">
        <v>9.8989074158095094E-4</v>
      </c>
      <c r="F2449" s="2" t="s">
        <v>65</v>
      </c>
      <c r="G2449" s="138" t="s">
        <v>164</v>
      </c>
    </row>
    <row r="2450" spans="1:7" ht="15" x14ac:dyDescent="0.25">
      <c r="A2450" s="141" t="s">
        <v>2917</v>
      </c>
      <c r="B2450" s="140" t="s">
        <v>2920</v>
      </c>
      <c r="C2450" s="2">
        <v>-0.75</v>
      </c>
      <c r="D2450" s="139">
        <v>5.2526366941970202E-5</v>
      </c>
      <c r="E2450" s="2">
        <v>3.8826236973384201E-3</v>
      </c>
      <c r="F2450" s="2" t="s">
        <v>63</v>
      </c>
      <c r="G2450" s="138" t="s">
        <v>164</v>
      </c>
    </row>
    <row r="2451" spans="1:7" ht="15" x14ac:dyDescent="0.25">
      <c r="A2451" s="141" t="s">
        <v>2917</v>
      </c>
      <c r="B2451" s="140" t="s">
        <v>2919</v>
      </c>
      <c r="C2451" s="2">
        <v>0.28643578643578599</v>
      </c>
      <c r="D2451" s="139">
        <v>2.7890091352340899E-6</v>
      </c>
      <c r="E2451" s="139">
        <v>2.0167155559084899E-4</v>
      </c>
      <c r="F2451" s="2" t="s">
        <v>67</v>
      </c>
      <c r="G2451" s="138" t="s">
        <v>163</v>
      </c>
    </row>
    <row r="2452" spans="1:7" ht="15" x14ac:dyDescent="0.25">
      <c r="A2452" s="141" t="s">
        <v>2917</v>
      </c>
      <c r="B2452" s="140" t="s">
        <v>2918</v>
      </c>
      <c r="C2452" s="2">
        <v>-0.23179443437466599</v>
      </c>
      <c r="D2452" s="139">
        <v>3.85291371465221E-4</v>
      </c>
      <c r="E2452" s="2">
        <v>1.22693271769752E-2</v>
      </c>
      <c r="F2452" s="2" t="s">
        <v>63</v>
      </c>
      <c r="G2452" s="138" t="s">
        <v>163</v>
      </c>
    </row>
    <row r="2453" spans="1:7" ht="15" x14ac:dyDescent="0.25">
      <c r="A2453" s="141" t="s">
        <v>2917</v>
      </c>
      <c r="B2453" s="140" t="s">
        <v>2918</v>
      </c>
      <c r="C2453" s="2">
        <v>-0.259777333713959</v>
      </c>
      <c r="D2453" s="139">
        <v>2.17576714655288E-4</v>
      </c>
      <c r="E2453" s="2">
        <v>9.0565014428227505E-3</v>
      </c>
      <c r="F2453" s="2" t="s">
        <v>63</v>
      </c>
      <c r="G2453" s="138" t="s">
        <v>165</v>
      </c>
    </row>
    <row r="2454" spans="1:7" ht="15" x14ac:dyDescent="0.25">
      <c r="A2454" s="141" t="s">
        <v>2917</v>
      </c>
      <c r="B2454" s="140" t="s">
        <v>2916</v>
      </c>
      <c r="C2454" s="2">
        <v>0.51056338028169002</v>
      </c>
      <c r="D2454" s="2">
        <v>1.9996051631255901E-3</v>
      </c>
      <c r="E2454" s="2">
        <v>4.6150816880047303E-2</v>
      </c>
      <c r="F2454" s="2" t="s">
        <v>65</v>
      </c>
      <c r="G2454" s="138" t="s">
        <v>165</v>
      </c>
    </row>
    <row r="2455" spans="1:7" ht="15" x14ac:dyDescent="0.25">
      <c r="A2455" s="141" t="s">
        <v>2915</v>
      </c>
      <c r="B2455" s="140" t="s">
        <v>2914</v>
      </c>
      <c r="C2455" s="2">
        <v>0.37327188940092099</v>
      </c>
      <c r="D2455" s="139">
        <v>6.8438381463687803E-4</v>
      </c>
      <c r="E2455" s="2">
        <v>2.1501603937126301E-2</v>
      </c>
      <c r="F2455" s="2" t="s">
        <v>65</v>
      </c>
      <c r="G2455" s="138" t="s">
        <v>165</v>
      </c>
    </row>
    <row r="2456" spans="1:7" ht="15" x14ac:dyDescent="0.25">
      <c r="A2456" s="141" t="s">
        <v>2913</v>
      </c>
      <c r="B2456" s="140" t="s">
        <v>2912</v>
      </c>
      <c r="C2456" s="2">
        <v>-7.4015565501211605E-2</v>
      </c>
      <c r="D2456" s="139">
        <v>2.96320620923455E-4</v>
      </c>
      <c r="E2456" s="2">
        <v>9.8059273998639205E-3</v>
      </c>
      <c r="F2456" s="2" t="s">
        <v>63</v>
      </c>
      <c r="G2456" s="138" t="s">
        <v>163</v>
      </c>
    </row>
    <row r="2457" spans="1:7" ht="15" x14ac:dyDescent="0.25">
      <c r="A2457" s="141" t="s">
        <v>2913</v>
      </c>
      <c r="B2457" s="140" t="s">
        <v>2912</v>
      </c>
      <c r="C2457" s="2">
        <v>-7.8058563979141501E-2</v>
      </c>
      <c r="D2457" s="139">
        <v>3.3158629397824402E-4</v>
      </c>
      <c r="E2457" s="2">
        <v>1.2459390574161001E-2</v>
      </c>
      <c r="F2457" s="2" t="s">
        <v>63</v>
      </c>
      <c r="G2457" s="138" t="s">
        <v>165</v>
      </c>
    </row>
    <row r="2458" spans="1:7" ht="15" x14ac:dyDescent="0.25">
      <c r="A2458" s="141" t="s">
        <v>2910</v>
      </c>
      <c r="B2458" s="140" t="s">
        <v>2911</v>
      </c>
      <c r="C2458" s="2">
        <v>4.2132603522961998E-2</v>
      </c>
      <c r="D2458" s="2">
        <v>1.9150012140583201E-3</v>
      </c>
      <c r="E2458" s="2">
        <v>4.0392483303135197E-2</v>
      </c>
      <c r="F2458" s="2" t="s">
        <v>67</v>
      </c>
      <c r="G2458" s="138" t="s">
        <v>163</v>
      </c>
    </row>
    <row r="2459" spans="1:7" ht="15" x14ac:dyDescent="0.25">
      <c r="A2459" s="141" t="s">
        <v>2910</v>
      </c>
      <c r="B2459" s="140" t="s">
        <v>2909</v>
      </c>
      <c r="C2459" s="2">
        <v>0.11057627118644001</v>
      </c>
      <c r="D2459" s="2">
        <v>2.4255661192653299E-3</v>
      </c>
      <c r="E2459" s="2">
        <v>4.6857283201394401E-2</v>
      </c>
      <c r="F2459" s="2" t="s">
        <v>67</v>
      </c>
      <c r="G2459" s="138" t="s">
        <v>163</v>
      </c>
    </row>
    <row r="2460" spans="1:7" ht="15" x14ac:dyDescent="0.25">
      <c r="A2460" s="141" t="s">
        <v>2908</v>
      </c>
      <c r="B2460" s="140" t="s">
        <v>2907</v>
      </c>
      <c r="C2460" s="2">
        <v>-5.3970884128299201E-2</v>
      </c>
      <c r="D2460" s="139">
        <v>2.45423828581981E-5</v>
      </c>
      <c r="E2460" s="139">
        <v>1.2848428273923901E-3</v>
      </c>
      <c r="F2460" s="2" t="s">
        <v>67</v>
      </c>
      <c r="G2460" s="138" t="s">
        <v>163</v>
      </c>
    </row>
    <row r="2461" spans="1:7" ht="15" x14ac:dyDescent="0.25">
      <c r="A2461" s="141" t="s">
        <v>2908</v>
      </c>
      <c r="B2461" s="140" t="s">
        <v>2907</v>
      </c>
      <c r="C2461" s="2">
        <v>-4.0335677979723997E-2</v>
      </c>
      <c r="D2461" s="139">
        <v>3.02279783426241E-4</v>
      </c>
      <c r="E2461" s="2">
        <v>1.17538542934729E-2</v>
      </c>
      <c r="F2461" s="2" t="s">
        <v>67</v>
      </c>
      <c r="G2461" s="138" t="s">
        <v>165</v>
      </c>
    </row>
    <row r="2462" spans="1:7" ht="15" x14ac:dyDescent="0.25">
      <c r="A2462" s="141" t="s">
        <v>2906</v>
      </c>
      <c r="B2462" s="140" t="s">
        <v>2905</v>
      </c>
      <c r="C2462" s="2">
        <v>-0.18641351940526499</v>
      </c>
      <c r="D2462" s="139">
        <v>5.5786326234662302E-5</v>
      </c>
      <c r="E2462" s="2">
        <v>2.9187433952142499E-3</v>
      </c>
      <c r="F2462" s="2" t="s">
        <v>67</v>
      </c>
      <c r="G2462" s="138" t="s">
        <v>165</v>
      </c>
    </row>
    <row r="2463" spans="1:7" ht="15" x14ac:dyDescent="0.25">
      <c r="A2463" s="141" t="s">
        <v>2904</v>
      </c>
      <c r="B2463" s="140" t="s">
        <v>2903</v>
      </c>
      <c r="C2463" s="2">
        <v>-0.46281908990011</v>
      </c>
      <c r="D2463" s="139">
        <v>1.2214058657582301E-4</v>
      </c>
      <c r="E2463" s="2">
        <v>4.9192723224192403E-3</v>
      </c>
      <c r="F2463" s="2" t="s">
        <v>15</v>
      </c>
      <c r="G2463" s="138" t="s">
        <v>163</v>
      </c>
    </row>
    <row r="2464" spans="1:7" ht="15" x14ac:dyDescent="0.25">
      <c r="A2464" s="141" t="s">
        <v>2901</v>
      </c>
      <c r="B2464" s="140" t="s">
        <v>2902</v>
      </c>
      <c r="C2464" s="2">
        <v>0.34048178613396002</v>
      </c>
      <c r="D2464" s="139">
        <v>1.0436435442012401E-4</v>
      </c>
      <c r="E2464" s="2">
        <v>4.3362560973034701E-3</v>
      </c>
      <c r="F2464" s="2" t="s">
        <v>15</v>
      </c>
      <c r="G2464" s="138" t="s">
        <v>163</v>
      </c>
    </row>
    <row r="2465" spans="1:7" ht="15" x14ac:dyDescent="0.25">
      <c r="A2465" s="141" t="s">
        <v>2901</v>
      </c>
      <c r="B2465" s="140" t="s">
        <v>2900</v>
      </c>
      <c r="C2465" s="2">
        <v>0.20687245195107701</v>
      </c>
      <c r="D2465" s="139">
        <v>6.0164745336240498E-4</v>
      </c>
      <c r="E2465" s="2">
        <v>1.7136804939297399E-2</v>
      </c>
      <c r="F2465" s="2" t="s">
        <v>67</v>
      </c>
      <c r="G2465" s="138" t="s">
        <v>163</v>
      </c>
    </row>
    <row r="2466" spans="1:7" ht="15" x14ac:dyDescent="0.25">
      <c r="A2466" s="141" t="s">
        <v>2898</v>
      </c>
      <c r="B2466" s="140" t="s">
        <v>2899</v>
      </c>
      <c r="C2466" s="2">
        <v>-0.70886075949367</v>
      </c>
      <c r="D2466" s="139">
        <v>3.5699479847724601E-6</v>
      </c>
      <c r="E2466" s="139">
        <v>4.3404895614857397E-4</v>
      </c>
      <c r="F2466" s="2" t="s">
        <v>65</v>
      </c>
      <c r="G2466" s="138" t="s">
        <v>164</v>
      </c>
    </row>
    <row r="2467" spans="1:7" ht="15" x14ac:dyDescent="0.25">
      <c r="A2467" s="141" t="s">
        <v>2898</v>
      </c>
      <c r="B2467" s="140" t="s">
        <v>923</v>
      </c>
      <c r="C2467" s="2">
        <v>1</v>
      </c>
      <c r="D2467" s="139">
        <v>5.4656781833670603E-8</v>
      </c>
      <c r="E2467" s="139">
        <v>6.0622708528735697E-6</v>
      </c>
      <c r="F2467" s="2" t="s">
        <v>65</v>
      </c>
      <c r="G2467" s="138" t="s">
        <v>163</v>
      </c>
    </row>
    <row r="2468" spans="1:7" ht="15" x14ac:dyDescent="0.25">
      <c r="A2468" s="141" t="s">
        <v>2898</v>
      </c>
      <c r="B2468" s="140" t="s">
        <v>2897</v>
      </c>
      <c r="C2468" s="2">
        <v>-0.15478615071283</v>
      </c>
      <c r="D2468" s="139">
        <v>5.5517320540136601E-4</v>
      </c>
      <c r="E2468" s="2">
        <v>1.8434417496671102E-2</v>
      </c>
      <c r="F2468" s="2" t="s">
        <v>65</v>
      </c>
      <c r="G2468" s="138" t="s">
        <v>165</v>
      </c>
    </row>
    <row r="2469" spans="1:7" ht="15" x14ac:dyDescent="0.25">
      <c r="A2469" s="141" t="s">
        <v>2896</v>
      </c>
      <c r="B2469" s="140" t="s">
        <v>2783</v>
      </c>
      <c r="C2469" s="2">
        <v>-0.12277341177879</v>
      </c>
      <c r="D2469" s="139">
        <v>1.19653007980466E-6</v>
      </c>
      <c r="E2469" s="139">
        <v>1.7499135773630501E-4</v>
      </c>
      <c r="F2469" s="2" t="s">
        <v>15</v>
      </c>
      <c r="G2469" s="138" t="s">
        <v>164</v>
      </c>
    </row>
    <row r="2470" spans="1:7" ht="15" x14ac:dyDescent="0.25">
      <c r="A2470" s="141" t="s">
        <v>2896</v>
      </c>
      <c r="B2470" s="140" t="s">
        <v>2783</v>
      </c>
      <c r="C2470" s="2">
        <v>0.136427864914511</v>
      </c>
      <c r="D2470" s="139">
        <v>3.1712191036105199E-6</v>
      </c>
      <c r="E2470" s="139">
        <v>2.2314470767771199E-4</v>
      </c>
      <c r="F2470" s="2" t="s">
        <v>15</v>
      </c>
      <c r="G2470" s="138" t="s">
        <v>163</v>
      </c>
    </row>
    <row r="2471" spans="1:7" ht="15" x14ac:dyDescent="0.25">
      <c r="A2471" s="141" t="s">
        <v>2895</v>
      </c>
      <c r="B2471" s="140" t="s">
        <v>2894</v>
      </c>
      <c r="C2471" s="2">
        <v>0.25688073394495398</v>
      </c>
      <c r="D2471" s="139">
        <v>2.4960407235034398E-9</v>
      </c>
      <c r="E2471" s="139">
        <v>6.9832778048210704E-7</v>
      </c>
      <c r="F2471" s="2" t="s">
        <v>65</v>
      </c>
      <c r="G2471" s="138" t="s">
        <v>164</v>
      </c>
    </row>
    <row r="2472" spans="1:7" ht="15" x14ac:dyDescent="0.25">
      <c r="A2472" s="141" t="s">
        <v>2895</v>
      </c>
      <c r="B2472" s="140" t="s">
        <v>2894</v>
      </c>
      <c r="C2472" s="2">
        <v>0.24930497636919599</v>
      </c>
      <c r="D2472" s="139">
        <v>1.7137602051254401E-7</v>
      </c>
      <c r="E2472" s="139">
        <v>2.0005294127830899E-5</v>
      </c>
      <c r="F2472" s="2" t="s">
        <v>65</v>
      </c>
      <c r="G2472" s="138" t="s">
        <v>165</v>
      </c>
    </row>
    <row r="2473" spans="1:7" ht="15" x14ac:dyDescent="0.25">
      <c r="A2473" s="141" t="s">
        <v>2893</v>
      </c>
      <c r="B2473" s="140" t="s">
        <v>2892</v>
      </c>
      <c r="C2473" s="2">
        <v>0.252840322247469</v>
      </c>
      <c r="D2473" s="139">
        <v>3.9309188044023702E-8</v>
      </c>
      <c r="E2473" s="139">
        <v>9.0512014488270193E-6</v>
      </c>
      <c r="F2473" s="2" t="s">
        <v>15</v>
      </c>
      <c r="G2473" s="138" t="s">
        <v>164</v>
      </c>
    </row>
    <row r="2474" spans="1:7" ht="15" x14ac:dyDescent="0.25">
      <c r="A2474" s="141" t="s">
        <v>2893</v>
      </c>
      <c r="B2474" s="140" t="s">
        <v>2892</v>
      </c>
      <c r="C2474" s="2">
        <v>0.17086061102018499</v>
      </c>
      <c r="D2474" s="2">
        <v>1.5245263659220401E-3</v>
      </c>
      <c r="E2474" s="2">
        <v>3.8207714695555797E-2</v>
      </c>
      <c r="F2474" s="2" t="s">
        <v>15</v>
      </c>
      <c r="G2474" s="138" t="s">
        <v>165</v>
      </c>
    </row>
    <row r="2475" spans="1:7" ht="15" x14ac:dyDescent="0.25">
      <c r="A2475" s="141" t="s">
        <v>2891</v>
      </c>
      <c r="B2475" s="140" t="s">
        <v>2890</v>
      </c>
      <c r="C2475" s="2">
        <v>-0.175220816423967</v>
      </c>
      <c r="D2475" s="139">
        <v>5.6964122646827799E-5</v>
      </c>
      <c r="E2475" s="2">
        <v>4.1285501591861104E-3</v>
      </c>
      <c r="F2475" s="2" t="s">
        <v>64</v>
      </c>
      <c r="G2475" s="138" t="s">
        <v>164</v>
      </c>
    </row>
    <row r="2476" spans="1:7" ht="15" x14ac:dyDescent="0.25">
      <c r="A2476" s="141" t="s">
        <v>2889</v>
      </c>
      <c r="B2476" s="140" t="s">
        <v>2888</v>
      </c>
      <c r="C2476" s="2">
        <v>-0.24197325678023701</v>
      </c>
      <c r="D2476" s="139">
        <v>9.4896805950448295E-4</v>
      </c>
      <c r="E2476" s="2">
        <v>2.39308168839974E-2</v>
      </c>
      <c r="F2476" s="2" t="s">
        <v>67</v>
      </c>
      <c r="G2476" s="138" t="s">
        <v>163</v>
      </c>
    </row>
    <row r="2477" spans="1:7" ht="15" x14ac:dyDescent="0.25">
      <c r="A2477" s="141" t="s">
        <v>2886</v>
      </c>
      <c r="B2477" s="140" t="s">
        <v>2887</v>
      </c>
      <c r="C2477" s="2">
        <v>-7.3613129844961198E-2</v>
      </c>
      <c r="D2477" s="2">
        <v>1.5983155514490499E-3</v>
      </c>
      <c r="E2477" s="2">
        <v>4.9863995603300799E-2</v>
      </c>
      <c r="F2477" s="2" t="s">
        <v>63</v>
      </c>
      <c r="G2477" s="138" t="s">
        <v>164</v>
      </c>
    </row>
    <row r="2478" spans="1:7" ht="15" x14ac:dyDescent="0.25">
      <c r="A2478" s="141" t="s">
        <v>2886</v>
      </c>
      <c r="B2478" s="140" t="s">
        <v>2885</v>
      </c>
      <c r="C2478" s="2">
        <v>2.44783087288141E-2</v>
      </c>
      <c r="D2478" s="139">
        <v>4.7495851560888397E-4</v>
      </c>
      <c r="E2478" s="2">
        <v>1.63926220925983E-2</v>
      </c>
      <c r="F2478" s="2" t="s">
        <v>15</v>
      </c>
      <c r="G2478" s="138" t="s">
        <v>165</v>
      </c>
    </row>
    <row r="2479" spans="1:7" ht="15" x14ac:dyDescent="0.25">
      <c r="A2479" s="141" t="s">
        <v>2884</v>
      </c>
      <c r="B2479" s="140" t="s">
        <v>2883</v>
      </c>
      <c r="C2479" s="2">
        <v>0.54054054054054002</v>
      </c>
      <c r="D2479" s="139">
        <v>2.0189397949115501E-4</v>
      </c>
      <c r="E2479" s="2">
        <v>8.6083528755441698E-3</v>
      </c>
      <c r="F2479" s="2" t="s">
        <v>15</v>
      </c>
      <c r="G2479" s="138" t="s">
        <v>165</v>
      </c>
    </row>
    <row r="2480" spans="1:7" ht="15" x14ac:dyDescent="0.25">
      <c r="A2480" s="141" t="s">
        <v>2882</v>
      </c>
      <c r="B2480" s="140" t="s">
        <v>2881</v>
      </c>
      <c r="C2480" s="2">
        <v>-0.30476190476190401</v>
      </c>
      <c r="D2480" s="2">
        <v>1.0015469502474899E-3</v>
      </c>
      <c r="E2480" s="2">
        <v>3.6328038175584498E-2</v>
      </c>
      <c r="F2480" s="2" t="s">
        <v>63</v>
      </c>
      <c r="G2480" s="138" t="s">
        <v>164</v>
      </c>
    </row>
    <row r="2481" spans="1:7" ht="15" x14ac:dyDescent="0.25">
      <c r="A2481" s="141" t="s">
        <v>2880</v>
      </c>
      <c r="B2481" s="140" t="s">
        <v>2879</v>
      </c>
      <c r="C2481" s="2">
        <v>0.295831465710443</v>
      </c>
      <c r="D2481" s="139">
        <v>7.39223186202139E-4</v>
      </c>
      <c r="E2481" s="2">
        <v>1.99278126900383E-2</v>
      </c>
      <c r="F2481" s="2" t="s">
        <v>15</v>
      </c>
      <c r="G2481" s="138" t="s">
        <v>163</v>
      </c>
    </row>
    <row r="2482" spans="1:7" ht="15" x14ac:dyDescent="0.25">
      <c r="A2482" s="141" t="s">
        <v>2878</v>
      </c>
      <c r="B2482" s="140" t="s">
        <v>2877</v>
      </c>
      <c r="C2482" s="2">
        <v>-0.15148936170212701</v>
      </c>
      <c r="D2482" s="139">
        <v>9.0319435871498899E-4</v>
      </c>
      <c r="E2482" s="2">
        <v>3.4207007306266801E-2</v>
      </c>
      <c r="F2482" s="2" t="s">
        <v>67</v>
      </c>
      <c r="G2482" s="138" t="s">
        <v>164</v>
      </c>
    </row>
    <row r="2483" spans="1:7" ht="15" x14ac:dyDescent="0.25">
      <c r="A2483" s="141" t="s">
        <v>2878</v>
      </c>
      <c r="B2483" s="140" t="s">
        <v>2877</v>
      </c>
      <c r="C2483" s="2">
        <v>-0.23586206896551701</v>
      </c>
      <c r="D2483" s="139">
        <v>1.90143430025225E-4</v>
      </c>
      <c r="E2483" s="2">
        <v>8.2005208368021998E-3</v>
      </c>
      <c r="F2483" s="2" t="s">
        <v>67</v>
      </c>
      <c r="G2483" s="138" t="s">
        <v>165</v>
      </c>
    </row>
    <row r="2484" spans="1:7" ht="15" x14ac:dyDescent="0.25">
      <c r="A2484" s="141" t="s">
        <v>2876</v>
      </c>
      <c r="B2484" s="140" t="s">
        <v>2875</v>
      </c>
      <c r="C2484" s="2">
        <v>-0.28174982911824997</v>
      </c>
      <c r="D2484" s="139">
        <v>6.0874474392687604E-6</v>
      </c>
      <c r="E2484" s="139">
        <v>6.8566794338672697E-4</v>
      </c>
      <c r="F2484" s="2" t="s">
        <v>15</v>
      </c>
      <c r="G2484" s="138" t="s">
        <v>164</v>
      </c>
    </row>
    <row r="2485" spans="1:7" ht="15" x14ac:dyDescent="0.25">
      <c r="A2485" s="141" t="s">
        <v>2876</v>
      </c>
      <c r="B2485" s="140" t="s">
        <v>2875</v>
      </c>
      <c r="C2485" s="2">
        <v>-0.24017754397501201</v>
      </c>
      <c r="D2485" s="139">
        <v>9.4857493338681095E-5</v>
      </c>
      <c r="E2485" s="2">
        <v>4.5882726750284698E-3</v>
      </c>
      <c r="F2485" s="2" t="s">
        <v>15</v>
      </c>
      <c r="G2485" s="138" t="s">
        <v>165</v>
      </c>
    </row>
    <row r="2486" spans="1:7" ht="15" x14ac:dyDescent="0.25">
      <c r="A2486" s="141" t="s">
        <v>2869</v>
      </c>
      <c r="B2486" s="140" t="s">
        <v>2873</v>
      </c>
      <c r="C2486" s="2">
        <v>-0.20109549581005501</v>
      </c>
      <c r="D2486" s="139">
        <v>6.4279867736491596E-6</v>
      </c>
      <c r="E2486" s="139">
        <v>7.0935934464590102E-4</v>
      </c>
      <c r="F2486" s="2" t="s">
        <v>64</v>
      </c>
      <c r="G2486" s="138" t="s">
        <v>164</v>
      </c>
    </row>
    <row r="2487" spans="1:7" ht="15" x14ac:dyDescent="0.25">
      <c r="A2487" s="141" t="s">
        <v>2869</v>
      </c>
      <c r="B2487" s="140" t="s">
        <v>2874</v>
      </c>
      <c r="C2487" s="2">
        <v>0.192104183757177</v>
      </c>
      <c r="D2487" s="139">
        <v>9.5097257278451301E-6</v>
      </c>
      <c r="E2487" s="139">
        <v>9.8187918140000999E-4</v>
      </c>
      <c r="F2487" s="2" t="s">
        <v>64</v>
      </c>
      <c r="G2487" s="138" t="s">
        <v>164</v>
      </c>
    </row>
    <row r="2488" spans="1:7" ht="15" x14ac:dyDescent="0.25">
      <c r="A2488" s="141" t="s">
        <v>2869</v>
      </c>
      <c r="B2488" s="140" t="s">
        <v>2868</v>
      </c>
      <c r="C2488" s="2">
        <v>-0.20114942528735599</v>
      </c>
      <c r="D2488" s="139">
        <v>8.0822207998580502E-4</v>
      </c>
      <c r="E2488" s="2">
        <v>3.1575270719445402E-2</v>
      </c>
      <c r="F2488" s="2" t="s">
        <v>67</v>
      </c>
      <c r="G2488" s="138" t="s">
        <v>164</v>
      </c>
    </row>
    <row r="2489" spans="1:7" ht="15" x14ac:dyDescent="0.25">
      <c r="A2489" s="141" t="s">
        <v>2869</v>
      </c>
      <c r="B2489" s="140" t="s">
        <v>2874</v>
      </c>
      <c r="C2489" s="2">
        <v>0.30934020860189798</v>
      </c>
      <c r="D2489" s="139">
        <v>2.3602360256271299E-12</v>
      </c>
      <c r="E2489" s="139">
        <v>6.1377821003065905E-10</v>
      </c>
      <c r="F2489" s="2" t="s">
        <v>64</v>
      </c>
      <c r="G2489" s="138" t="s">
        <v>165</v>
      </c>
    </row>
    <row r="2490" spans="1:7" ht="15" x14ac:dyDescent="0.25">
      <c r="A2490" s="141" t="s">
        <v>2869</v>
      </c>
      <c r="B2490" s="140" t="s">
        <v>2873</v>
      </c>
      <c r="C2490" s="2">
        <v>-0.31423323675496601</v>
      </c>
      <c r="D2490" s="139">
        <v>3.6088736974898298E-12</v>
      </c>
      <c r="E2490" s="139">
        <v>9.0273397775781403E-10</v>
      </c>
      <c r="F2490" s="2" t="s">
        <v>64</v>
      </c>
      <c r="G2490" s="138" t="s">
        <v>165</v>
      </c>
    </row>
    <row r="2491" spans="1:7" ht="15" x14ac:dyDescent="0.25">
      <c r="A2491" s="141" t="s">
        <v>2869</v>
      </c>
      <c r="B2491" s="140" t="s">
        <v>2872</v>
      </c>
      <c r="C2491" s="2">
        <v>-0.34407484407484401</v>
      </c>
      <c r="D2491" s="139">
        <v>4.4785189216149902E-5</v>
      </c>
      <c r="E2491" s="2">
        <v>2.4104159728733101E-3</v>
      </c>
      <c r="F2491" s="2" t="s">
        <v>15</v>
      </c>
      <c r="G2491" s="138" t="s">
        <v>165</v>
      </c>
    </row>
    <row r="2492" spans="1:7" ht="15" x14ac:dyDescent="0.25">
      <c r="A2492" s="141" t="s">
        <v>2869</v>
      </c>
      <c r="B2492" s="140" t="s">
        <v>2871</v>
      </c>
      <c r="C2492" s="2">
        <v>-0.28831814415907198</v>
      </c>
      <c r="D2492" s="139">
        <v>1.22029647815719E-4</v>
      </c>
      <c r="E2492" s="2">
        <v>5.6328799646394997E-3</v>
      </c>
      <c r="F2492" s="2" t="s">
        <v>15</v>
      </c>
      <c r="G2492" s="138" t="s">
        <v>165</v>
      </c>
    </row>
    <row r="2493" spans="1:7" ht="15" x14ac:dyDescent="0.25">
      <c r="A2493" s="141" t="s">
        <v>2869</v>
      </c>
      <c r="B2493" s="140" t="s">
        <v>2870</v>
      </c>
      <c r="C2493" s="2">
        <v>-0.207982261640798</v>
      </c>
      <c r="D2493" s="139">
        <v>4.73734997106725E-4</v>
      </c>
      <c r="E2493" s="2">
        <v>1.6371907498694899E-2</v>
      </c>
      <c r="F2493" s="2" t="s">
        <v>65</v>
      </c>
      <c r="G2493" s="138" t="s">
        <v>165</v>
      </c>
    </row>
    <row r="2494" spans="1:7" ht="15" x14ac:dyDescent="0.25">
      <c r="A2494" s="141" t="s">
        <v>2869</v>
      </c>
      <c r="B2494" s="140" t="s">
        <v>2868</v>
      </c>
      <c r="C2494" s="2">
        <v>-0.19364161849710901</v>
      </c>
      <c r="D2494" s="2">
        <v>1.7936051910350699E-3</v>
      </c>
      <c r="E2494" s="2">
        <v>4.2478846115902802E-2</v>
      </c>
      <c r="F2494" s="2" t="s">
        <v>67</v>
      </c>
      <c r="G2494" s="138" t="s">
        <v>165</v>
      </c>
    </row>
    <row r="2495" spans="1:7" ht="15" x14ac:dyDescent="0.25">
      <c r="A2495" s="141" t="s">
        <v>2867</v>
      </c>
      <c r="B2495" s="140" t="s">
        <v>2866</v>
      </c>
      <c r="C2495" s="2">
        <v>-0.10533229148423</v>
      </c>
      <c r="D2495" s="139">
        <v>7.21954648000871E-5</v>
      </c>
      <c r="E2495" s="2">
        <v>3.20303133323233E-3</v>
      </c>
      <c r="F2495" s="2" t="s">
        <v>15</v>
      </c>
      <c r="G2495" s="138" t="s">
        <v>163</v>
      </c>
    </row>
    <row r="2496" spans="1:7" ht="15" x14ac:dyDescent="0.25">
      <c r="A2496" s="141" t="s">
        <v>2867</v>
      </c>
      <c r="B2496" s="140" t="s">
        <v>2866</v>
      </c>
      <c r="C2496" s="2">
        <v>-9.6839157620161806E-2</v>
      </c>
      <c r="D2496" s="139">
        <v>2.6280466280073899E-4</v>
      </c>
      <c r="E2496" s="2">
        <v>1.05543799211948E-2</v>
      </c>
      <c r="F2496" s="2" t="s">
        <v>15</v>
      </c>
      <c r="G2496" s="138" t="s">
        <v>165</v>
      </c>
    </row>
    <row r="2497" spans="1:7" ht="15" x14ac:dyDescent="0.25">
      <c r="A2497" s="141" t="s">
        <v>2865</v>
      </c>
      <c r="B2497" s="140" t="s">
        <v>2864</v>
      </c>
      <c r="C2497" s="2">
        <v>0.111055746563245</v>
      </c>
      <c r="D2497" s="139">
        <v>3.3418243262851402E-5</v>
      </c>
      <c r="E2497" s="2">
        <v>2.75161161853205E-3</v>
      </c>
      <c r="F2497" s="2" t="s">
        <v>15</v>
      </c>
      <c r="G2497" s="138" t="s">
        <v>164</v>
      </c>
    </row>
    <row r="2498" spans="1:7" ht="15" x14ac:dyDescent="0.25">
      <c r="A2498" s="141" t="s">
        <v>2863</v>
      </c>
      <c r="B2498" s="140" t="s">
        <v>2862</v>
      </c>
      <c r="C2498" s="2">
        <v>0.208468019712786</v>
      </c>
      <c r="D2498" s="139">
        <v>2.8472799396670201E-11</v>
      </c>
      <c r="E2498" s="139">
        <v>5.4007536015017298E-9</v>
      </c>
      <c r="F2498" s="2" t="s">
        <v>67</v>
      </c>
      <c r="G2498" s="138" t="s">
        <v>163</v>
      </c>
    </row>
    <row r="2499" spans="1:7" ht="15" x14ac:dyDescent="0.25">
      <c r="A2499" s="141" t="s">
        <v>2863</v>
      </c>
      <c r="B2499" s="140" t="s">
        <v>2862</v>
      </c>
      <c r="C2499" s="2">
        <v>0.140349355081265</v>
      </c>
      <c r="D2499" s="139">
        <v>7.8190827749753796E-4</v>
      </c>
      <c r="E2499" s="2">
        <v>2.3537695832092202E-2</v>
      </c>
      <c r="F2499" s="2" t="s">
        <v>67</v>
      </c>
      <c r="G2499" s="138" t="s">
        <v>165</v>
      </c>
    </row>
    <row r="2500" spans="1:7" ht="15" x14ac:dyDescent="0.25">
      <c r="A2500" s="141" t="s">
        <v>2861</v>
      </c>
      <c r="B2500" s="140" t="s">
        <v>2860</v>
      </c>
      <c r="C2500" s="2">
        <v>0.18756769484341801</v>
      </c>
      <c r="D2500" s="139">
        <v>2.4839096405223299E-5</v>
      </c>
      <c r="E2500" s="2">
        <v>2.12594884660364E-3</v>
      </c>
      <c r="F2500" s="2" t="s">
        <v>15</v>
      </c>
      <c r="G2500" s="138" t="s">
        <v>164</v>
      </c>
    </row>
    <row r="2501" spans="1:7" ht="15" x14ac:dyDescent="0.25">
      <c r="A2501" s="141" t="s">
        <v>2861</v>
      </c>
      <c r="B2501" s="140" t="s">
        <v>2860</v>
      </c>
      <c r="C2501" s="2">
        <v>0.240136476426799</v>
      </c>
      <c r="D2501" s="139">
        <v>1.4754629159331399E-6</v>
      </c>
      <c r="E2501" s="139">
        <v>1.28893285130526E-4</v>
      </c>
      <c r="F2501" s="2" t="s">
        <v>15</v>
      </c>
      <c r="G2501" s="138" t="s">
        <v>165</v>
      </c>
    </row>
    <row r="2502" spans="1:7" ht="15" x14ac:dyDescent="0.25">
      <c r="A2502" s="141" t="s">
        <v>2859</v>
      </c>
      <c r="B2502" s="140" t="s">
        <v>2858</v>
      </c>
      <c r="C2502" s="2">
        <v>0.11009900990099</v>
      </c>
      <c r="D2502" s="139">
        <v>8.9138013009358802E-4</v>
      </c>
      <c r="E2502" s="2">
        <v>2.28081781870281E-2</v>
      </c>
      <c r="F2502" s="2" t="s">
        <v>64</v>
      </c>
      <c r="G2502" s="138" t="s">
        <v>163</v>
      </c>
    </row>
    <row r="2503" spans="1:7" ht="15" x14ac:dyDescent="0.25">
      <c r="A2503" s="141" t="s">
        <v>2857</v>
      </c>
      <c r="B2503" s="140" t="s">
        <v>2856</v>
      </c>
      <c r="C2503" s="2">
        <v>-0.104136097568671</v>
      </c>
      <c r="D2503" s="139">
        <v>7.9665497793701703E-5</v>
      </c>
      <c r="E2503" s="139">
        <v>3.4697571884325E-3</v>
      </c>
      <c r="F2503" s="2" t="s">
        <v>15</v>
      </c>
      <c r="G2503" s="138" t="s">
        <v>163</v>
      </c>
    </row>
    <row r="2504" spans="1:7" ht="15" x14ac:dyDescent="0.25">
      <c r="A2504" s="141" t="s">
        <v>2857</v>
      </c>
      <c r="B2504" s="140" t="s">
        <v>2856</v>
      </c>
      <c r="C2504" s="2">
        <v>-8.6497818573290197E-2</v>
      </c>
      <c r="D2504" s="139">
        <v>9.7923469949807692E-4</v>
      </c>
      <c r="E2504" s="2">
        <v>2.7744983152445502E-2</v>
      </c>
      <c r="F2504" s="2" t="s">
        <v>15</v>
      </c>
      <c r="G2504" s="138" t="s">
        <v>165</v>
      </c>
    </row>
    <row r="2505" spans="1:7" ht="15" x14ac:dyDescent="0.25">
      <c r="A2505" s="141" t="s">
        <v>2855</v>
      </c>
      <c r="B2505" s="140" t="s">
        <v>2854</v>
      </c>
      <c r="C2505" s="2">
        <v>0.112562000202449</v>
      </c>
      <c r="D2505" s="139">
        <v>1.3135431990538601E-4</v>
      </c>
      <c r="E2505" s="139">
        <v>5.2132930479621004E-3</v>
      </c>
      <c r="F2505" s="2" t="s">
        <v>70</v>
      </c>
      <c r="G2505" s="138" t="s">
        <v>163</v>
      </c>
    </row>
    <row r="2506" spans="1:7" ht="15" x14ac:dyDescent="0.25">
      <c r="A2506" s="141" t="s">
        <v>2855</v>
      </c>
      <c r="B2506" s="140" t="s">
        <v>2854</v>
      </c>
      <c r="C2506" s="2">
        <v>0.105338317040444</v>
      </c>
      <c r="D2506" s="139">
        <v>5.2173198366712605E-4</v>
      </c>
      <c r="E2506" s="2">
        <v>1.7572152515020398E-2</v>
      </c>
      <c r="F2506" s="2" t="s">
        <v>70</v>
      </c>
      <c r="G2506" s="138" t="s">
        <v>165</v>
      </c>
    </row>
    <row r="2507" spans="1:7" ht="15" x14ac:dyDescent="0.25">
      <c r="A2507" s="141" t="s">
        <v>2853</v>
      </c>
      <c r="B2507" s="140" t="s">
        <v>2852</v>
      </c>
      <c r="C2507" s="2">
        <v>1.23456790123456E-2</v>
      </c>
      <c r="D2507" s="139">
        <v>7.4309078272165698E-4</v>
      </c>
      <c r="E2507" s="2">
        <v>2.9682739366703698E-2</v>
      </c>
      <c r="F2507" s="2" t="s">
        <v>67</v>
      </c>
      <c r="G2507" s="138" t="s">
        <v>164</v>
      </c>
    </row>
    <row r="2508" spans="1:7" ht="15" x14ac:dyDescent="0.25">
      <c r="A2508" s="141" t="s">
        <v>2851</v>
      </c>
      <c r="B2508" s="140" t="s">
        <v>2850</v>
      </c>
      <c r="C2508" s="2">
        <v>0.11351961684492599</v>
      </c>
      <c r="D2508" s="139">
        <v>7.8487084567996704E-4</v>
      </c>
      <c r="E2508" s="2">
        <v>3.0848269688439602E-2</v>
      </c>
      <c r="F2508" s="2" t="s">
        <v>67</v>
      </c>
      <c r="G2508" s="138" t="s">
        <v>164</v>
      </c>
    </row>
    <row r="2509" spans="1:7" ht="15" x14ac:dyDescent="0.25">
      <c r="A2509" s="141" t="s">
        <v>2848</v>
      </c>
      <c r="B2509" s="140" t="s">
        <v>2849</v>
      </c>
      <c r="C2509" s="2">
        <v>0.13650824602815001</v>
      </c>
      <c r="D2509" s="139">
        <v>3.9523234987914103E-7</v>
      </c>
      <c r="E2509" s="139">
        <v>6.9956125928608096E-5</v>
      </c>
      <c r="F2509" s="2" t="s">
        <v>15</v>
      </c>
      <c r="G2509" s="138" t="s">
        <v>164</v>
      </c>
    </row>
    <row r="2510" spans="1:7" ht="15" x14ac:dyDescent="0.25">
      <c r="A2510" s="141" t="s">
        <v>2848</v>
      </c>
      <c r="B2510" s="140" t="s">
        <v>2847</v>
      </c>
      <c r="C2510" s="2">
        <v>2.93311403508771E-2</v>
      </c>
      <c r="D2510" s="139">
        <v>2.2366174331346701E-4</v>
      </c>
      <c r="E2510" s="2">
        <v>7.8796363297083706E-3</v>
      </c>
      <c r="F2510" s="2" t="s">
        <v>15</v>
      </c>
      <c r="G2510" s="138" t="s">
        <v>163</v>
      </c>
    </row>
    <row r="2511" spans="1:7" ht="15" x14ac:dyDescent="0.25">
      <c r="A2511" s="141" t="s">
        <v>2848</v>
      </c>
      <c r="B2511" s="140" t="s">
        <v>2849</v>
      </c>
      <c r="C2511" s="2">
        <v>-9.7169865842873696E-2</v>
      </c>
      <c r="D2511" s="139">
        <v>2.5721402235088798E-4</v>
      </c>
      <c r="E2511" s="2">
        <v>8.7802861809938796E-3</v>
      </c>
      <c r="F2511" s="2" t="s">
        <v>15</v>
      </c>
      <c r="G2511" s="138" t="s">
        <v>163</v>
      </c>
    </row>
    <row r="2512" spans="1:7" ht="15" x14ac:dyDescent="0.25">
      <c r="A2512" s="141" t="s">
        <v>2848</v>
      </c>
      <c r="B2512" s="140" t="s">
        <v>2847</v>
      </c>
      <c r="C2512" s="2">
        <v>2.93311403508771E-2</v>
      </c>
      <c r="D2512" s="139">
        <v>3.25211778961516E-4</v>
      </c>
      <c r="E2512" s="2">
        <v>1.2272539331069201E-2</v>
      </c>
      <c r="F2512" s="2" t="s">
        <v>15</v>
      </c>
      <c r="G2512" s="138" t="s">
        <v>165</v>
      </c>
    </row>
    <row r="2513" spans="1:7" ht="15" x14ac:dyDescent="0.25">
      <c r="A2513" s="141" t="s">
        <v>2846</v>
      </c>
      <c r="B2513" s="140" t="s">
        <v>2845</v>
      </c>
      <c r="C2513" s="2">
        <v>0.152664531158998</v>
      </c>
      <c r="D2513" s="139">
        <v>1.8334253181090799E-4</v>
      </c>
      <c r="E2513" s="2">
        <v>1.03704115982348E-2</v>
      </c>
      <c r="F2513" s="2" t="s">
        <v>15</v>
      </c>
      <c r="G2513" s="138" t="s">
        <v>164</v>
      </c>
    </row>
    <row r="2514" spans="1:7" ht="15" x14ac:dyDescent="0.25">
      <c r="A2514" s="141" t="s">
        <v>2846</v>
      </c>
      <c r="B2514" s="140" t="s">
        <v>2845</v>
      </c>
      <c r="C2514" s="2">
        <v>-0.16655829762080601</v>
      </c>
      <c r="D2514" s="139">
        <v>8.8035477481916493E-6</v>
      </c>
      <c r="E2514" s="139">
        <v>5.3716006027194603E-4</v>
      </c>
      <c r="F2514" s="2" t="s">
        <v>15</v>
      </c>
      <c r="G2514" s="138" t="s">
        <v>163</v>
      </c>
    </row>
    <row r="2515" spans="1:7" ht="15" x14ac:dyDescent="0.25">
      <c r="A2515" s="141" t="s">
        <v>2842</v>
      </c>
      <c r="B2515" s="140" t="s">
        <v>2843</v>
      </c>
      <c r="C2515" s="2">
        <v>7.2486862420147499E-2</v>
      </c>
      <c r="D2515" s="139">
        <v>2.0019920425062401E-4</v>
      </c>
      <c r="E2515" s="139">
        <v>7.2182016122098597E-3</v>
      </c>
      <c r="F2515" s="2" t="s">
        <v>70</v>
      </c>
      <c r="G2515" s="138" t="s">
        <v>163</v>
      </c>
    </row>
    <row r="2516" spans="1:7" ht="15" x14ac:dyDescent="0.25">
      <c r="A2516" s="141" t="s">
        <v>2842</v>
      </c>
      <c r="B2516" s="140" t="s">
        <v>2844</v>
      </c>
      <c r="C2516" s="2">
        <v>-0.19270833333333301</v>
      </c>
      <c r="D2516" s="139">
        <v>5.8384844238645699E-4</v>
      </c>
      <c r="E2516" s="2">
        <v>1.6794304206492201E-2</v>
      </c>
      <c r="F2516" s="2" t="s">
        <v>64</v>
      </c>
      <c r="G2516" s="138" t="s">
        <v>163</v>
      </c>
    </row>
    <row r="2517" spans="1:7" ht="15" x14ac:dyDescent="0.25">
      <c r="A2517" s="141" t="s">
        <v>2842</v>
      </c>
      <c r="B2517" s="140" t="s">
        <v>2843</v>
      </c>
      <c r="C2517" s="2">
        <v>6.5062042831199596E-2</v>
      </c>
      <c r="D2517" s="139">
        <v>3.4403173763531E-4</v>
      </c>
      <c r="E2517" s="2">
        <v>1.27807547227601E-2</v>
      </c>
      <c r="F2517" s="2" t="s">
        <v>15</v>
      </c>
      <c r="G2517" s="138" t="s">
        <v>165</v>
      </c>
    </row>
    <row r="2518" spans="1:7" ht="15" x14ac:dyDescent="0.25">
      <c r="A2518" s="141" t="s">
        <v>2842</v>
      </c>
      <c r="B2518" s="140" t="s">
        <v>2841</v>
      </c>
      <c r="C2518" s="2">
        <v>0.24296804113317799</v>
      </c>
      <c r="D2518" s="2">
        <v>1.91484106167216E-3</v>
      </c>
      <c r="E2518" s="2">
        <v>4.4605791961094897E-2</v>
      </c>
      <c r="F2518" s="2" t="s">
        <v>70</v>
      </c>
      <c r="G2518" s="138" t="s">
        <v>165</v>
      </c>
    </row>
    <row r="2519" spans="1:7" ht="15" x14ac:dyDescent="0.25">
      <c r="A2519" s="141" t="s">
        <v>2839</v>
      </c>
      <c r="B2519" s="140" t="s">
        <v>2840</v>
      </c>
      <c r="C2519" s="2">
        <v>-0.39010989010989</v>
      </c>
      <c r="D2519" s="139">
        <v>8.0604409743828E-4</v>
      </c>
      <c r="E2519" s="2">
        <v>3.1575270719445402E-2</v>
      </c>
      <c r="F2519" s="2" t="s">
        <v>15</v>
      </c>
      <c r="G2519" s="138" t="s">
        <v>164</v>
      </c>
    </row>
    <row r="2520" spans="1:7" ht="15" x14ac:dyDescent="0.25">
      <c r="A2520" s="141" t="s">
        <v>2839</v>
      </c>
      <c r="B2520" s="140" t="s">
        <v>2840</v>
      </c>
      <c r="C2520" s="2">
        <v>0.32997987927565398</v>
      </c>
      <c r="D2520" s="139">
        <v>2.2139963608094499E-4</v>
      </c>
      <c r="E2520" s="2">
        <v>7.8209944319228199E-3</v>
      </c>
      <c r="F2520" s="2" t="s">
        <v>15</v>
      </c>
      <c r="G2520" s="138" t="s">
        <v>163</v>
      </c>
    </row>
    <row r="2521" spans="1:7" ht="15" x14ac:dyDescent="0.25">
      <c r="A2521" s="141" t="s">
        <v>2839</v>
      </c>
      <c r="B2521" s="140" t="s">
        <v>2838</v>
      </c>
      <c r="C2521" s="2">
        <v>-0.40591966173361499</v>
      </c>
      <c r="D2521" s="2">
        <v>2.3219252731815701E-3</v>
      </c>
      <c r="E2521" s="2">
        <v>4.5681489725797497E-2</v>
      </c>
      <c r="F2521" s="2" t="s">
        <v>15</v>
      </c>
      <c r="G2521" s="138" t="s">
        <v>163</v>
      </c>
    </row>
    <row r="2522" spans="1:7" ht="15" x14ac:dyDescent="0.25">
      <c r="A2522" s="141" t="s">
        <v>2837</v>
      </c>
      <c r="B2522" s="140" t="s">
        <v>2836</v>
      </c>
      <c r="C2522" s="2">
        <v>2.2167458780731002E-2</v>
      </c>
      <c r="D2522" s="2">
        <v>2.0543218478530001E-3</v>
      </c>
      <c r="E2522" s="2">
        <v>4.22418921362138E-2</v>
      </c>
      <c r="F2522" s="2" t="s">
        <v>67</v>
      </c>
      <c r="G2522" s="138" t="s">
        <v>163</v>
      </c>
    </row>
    <row r="2523" spans="1:7" ht="15" x14ac:dyDescent="0.25">
      <c r="A2523" s="141" t="s">
        <v>2833</v>
      </c>
      <c r="B2523" s="140" t="s">
        <v>2835</v>
      </c>
      <c r="C2523" s="2">
        <v>-0.12544340535311099</v>
      </c>
      <c r="D2523" s="139">
        <v>6.8416959207458E-4</v>
      </c>
      <c r="E2523" s="2">
        <v>2.79456964147386E-2</v>
      </c>
      <c r="F2523" s="2" t="s">
        <v>67</v>
      </c>
      <c r="G2523" s="138" t="s">
        <v>164</v>
      </c>
    </row>
    <row r="2524" spans="1:7" ht="15" x14ac:dyDescent="0.25">
      <c r="A2524" s="141" t="s">
        <v>2833</v>
      </c>
      <c r="B2524" s="140" t="s">
        <v>2834</v>
      </c>
      <c r="C2524" s="2">
        <v>0.15544631120797001</v>
      </c>
      <c r="D2524" s="139">
        <v>1.3987364617832401E-7</v>
      </c>
      <c r="E2524" s="139">
        <v>1.41364191597059E-5</v>
      </c>
      <c r="F2524" s="2" t="s">
        <v>15</v>
      </c>
      <c r="G2524" s="138" t="s">
        <v>163</v>
      </c>
    </row>
    <row r="2525" spans="1:7" ht="15" x14ac:dyDescent="0.25">
      <c r="A2525" s="141" t="s">
        <v>2833</v>
      </c>
      <c r="B2525" s="140" t="s">
        <v>2832</v>
      </c>
      <c r="C2525" s="2">
        <v>0.11556753815140999</v>
      </c>
      <c r="D2525" s="139">
        <v>1.45402989532402E-4</v>
      </c>
      <c r="E2525" s="2">
        <v>5.6172620564846698E-3</v>
      </c>
      <c r="F2525" s="2" t="s">
        <v>15</v>
      </c>
      <c r="G2525" s="138" t="s">
        <v>163</v>
      </c>
    </row>
    <row r="2526" spans="1:7" ht="15" x14ac:dyDescent="0.25">
      <c r="A2526" s="141" t="s">
        <v>2833</v>
      </c>
      <c r="B2526" s="140" t="s">
        <v>2834</v>
      </c>
      <c r="C2526" s="2">
        <v>0.15116294901177699</v>
      </c>
      <c r="D2526" s="139">
        <v>3.2497605817627299E-7</v>
      </c>
      <c r="E2526" s="139">
        <v>3.4556664647772501E-5</v>
      </c>
      <c r="F2526" s="2" t="s">
        <v>15</v>
      </c>
      <c r="G2526" s="138" t="s">
        <v>165</v>
      </c>
    </row>
    <row r="2527" spans="1:7" ht="15" x14ac:dyDescent="0.25">
      <c r="A2527" s="141" t="s">
        <v>2833</v>
      </c>
      <c r="B2527" s="140" t="s">
        <v>2832</v>
      </c>
      <c r="C2527" s="2">
        <v>9.4129511677282507E-2</v>
      </c>
      <c r="D2527" s="2">
        <v>1.67841942160647E-3</v>
      </c>
      <c r="E2527" s="2">
        <v>4.0948523855058303E-2</v>
      </c>
      <c r="F2527" s="2" t="s">
        <v>15</v>
      </c>
      <c r="G2527" s="138" t="s">
        <v>165</v>
      </c>
    </row>
    <row r="2528" spans="1:7" ht="15" x14ac:dyDescent="0.25">
      <c r="A2528" s="141" t="s">
        <v>2831</v>
      </c>
      <c r="B2528" s="140" t="s">
        <v>2830</v>
      </c>
      <c r="C2528" s="2">
        <v>0.118679896462467</v>
      </c>
      <c r="D2528" s="139">
        <v>1.68699782974865E-4</v>
      </c>
      <c r="E2528" s="139">
        <v>6.2994087291727398E-3</v>
      </c>
      <c r="F2528" s="2" t="s">
        <v>15</v>
      </c>
      <c r="G2528" s="138" t="s">
        <v>163</v>
      </c>
    </row>
    <row r="2529" spans="1:7" ht="15" x14ac:dyDescent="0.25">
      <c r="A2529" s="141" t="s">
        <v>2828</v>
      </c>
      <c r="B2529" s="140" t="s">
        <v>2829</v>
      </c>
      <c r="C2529" s="2">
        <v>-5.1053059771419197E-2</v>
      </c>
      <c r="D2529" s="139">
        <v>2.8787161105448102E-7</v>
      </c>
      <c r="E2529" s="139">
        <v>2.6721018762276899E-5</v>
      </c>
      <c r="F2529" s="2" t="s">
        <v>66</v>
      </c>
      <c r="G2529" s="138" t="s">
        <v>163</v>
      </c>
    </row>
    <row r="2530" spans="1:7" ht="15" x14ac:dyDescent="0.25">
      <c r="A2530" s="141" t="s">
        <v>2828</v>
      </c>
      <c r="B2530" s="140" t="s">
        <v>2827</v>
      </c>
      <c r="C2530" s="2">
        <v>-5.5791872091950197E-2</v>
      </c>
      <c r="D2530" s="139">
        <v>1.0468575516125699E-6</v>
      </c>
      <c r="E2530" s="139">
        <v>8.4056881199419799E-5</v>
      </c>
      <c r="F2530" s="2" t="s">
        <v>66</v>
      </c>
      <c r="G2530" s="138" t="s">
        <v>163</v>
      </c>
    </row>
    <row r="2531" spans="1:7" ht="15" x14ac:dyDescent="0.25">
      <c r="A2531" s="141" t="s">
        <v>2826</v>
      </c>
      <c r="B2531" s="140" t="s">
        <v>2825</v>
      </c>
      <c r="C2531" s="2">
        <v>-0.26846676340083597</v>
      </c>
      <c r="D2531" s="139">
        <v>5.5480100866649605E-7</v>
      </c>
      <c r="E2531" s="139">
        <v>4.8087652989583401E-5</v>
      </c>
      <c r="F2531" s="2" t="s">
        <v>65</v>
      </c>
      <c r="G2531" s="138" t="s">
        <v>163</v>
      </c>
    </row>
    <row r="2532" spans="1:7" ht="15" x14ac:dyDescent="0.25">
      <c r="A2532" s="141" t="s">
        <v>2824</v>
      </c>
      <c r="B2532" s="140" t="s">
        <v>2823</v>
      </c>
      <c r="C2532" s="2">
        <v>0.16147047121013999</v>
      </c>
      <c r="D2532" s="139">
        <v>2.3872533357350599E-4</v>
      </c>
      <c r="E2532" s="139">
        <v>8.3318324421601201E-3</v>
      </c>
      <c r="F2532" s="2" t="s">
        <v>15</v>
      </c>
      <c r="G2532" s="138" t="s">
        <v>163</v>
      </c>
    </row>
    <row r="2533" spans="1:7" ht="15" x14ac:dyDescent="0.25">
      <c r="A2533" s="141" t="s">
        <v>2824</v>
      </c>
      <c r="B2533" s="140" t="s">
        <v>2823</v>
      </c>
      <c r="C2533" s="2">
        <v>0.19383561643835601</v>
      </c>
      <c r="D2533" s="139">
        <v>6.5954301285625997E-6</v>
      </c>
      <c r="E2533" s="139">
        <v>4.8119158979637901E-4</v>
      </c>
      <c r="F2533" s="2" t="s">
        <v>15</v>
      </c>
      <c r="G2533" s="138" t="s">
        <v>165</v>
      </c>
    </row>
    <row r="2534" spans="1:7" ht="15" x14ac:dyDescent="0.25">
      <c r="A2534" s="141" t="s">
        <v>2822</v>
      </c>
      <c r="B2534" s="140" t="s">
        <v>2821</v>
      </c>
      <c r="C2534" s="2">
        <v>0.30155210643015501</v>
      </c>
      <c r="D2534" s="2">
        <v>2.3831516588550799E-3</v>
      </c>
      <c r="E2534" s="2">
        <v>4.6308093438163403E-2</v>
      </c>
      <c r="F2534" s="2" t="s">
        <v>67</v>
      </c>
      <c r="G2534" s="138" t="s">
        <v>163</v>
      </c>
    </row>
    <row r="2535" spans="1:7" ht="15" x14ac:dyDescent="0.25">
      <c r="A2535" s="141" t="s">
        <v>2820</v>
      </c>
      <c r="B2535" s="140" t="s">
        <v>2819</v>
      </c>
      <c r="C2535" s="2">
        <v>-0.220653305570015</v>
      </c>
      <c r="D2535" s="2">
        <v>1.15893708713637E-3</v>
      </c>
      <c r="E2535" s="2">
        <v>3.1060696524119299E-2</v>
      </c>
      <c r="F2535" s="2" t="s">
        <v>15</v>
      </c>
      <c r="G2535" s="138" t="s">
        <v>165</v>
      </c>
    </row>
    <row r="2536" spans="1:7" ht="15" x14ac:dyDescent="0.25">
      <c r="A2536" s="141" t="s">
        <v>2818</v>
      </c>
      <c r="B2536" s="140" t="s">
        <v>2817</v>
      </c>
      <c r="C2536" s="2">
        <v>-0.25297619047619002</v>
      </c>
      <c r="D2536" s="139">
        <v>3.9629912726369803E-6</v>
      </c>
      <c r="E2536" s="139">
        <v>4.7299573359055699E-4</v>
      </c>
      <c r="F2536" s="2" t="s">
        <v>15</v>
      </c>
      <c r="G2536" s="138" t="s">
        <v>164</v>
      </c>
    </row>
    <row r="2537" spans="1:7" ht="15" x14ac:dyDescent="0.25">
      <c r="A2537" s="141" t="s">
        <v>2818</v>
      </c>
      <c r="B2537" s="140" t="s">
        <v>2817</v>
      </c>
      <c r="C2537" s="2">
        <v>0.172582529944493</v>
      </c>
      <c r="D2537" s="2">
        <v>2.5599016832391799E-3</v>
      </c>
      <c r="E2537" s="2">
        <v>4.9054162855394497E-2</v>
      </c>
      <c r="F2537" s="2" t="s">
        <v>15</v>
      </c>
      <c r="G2537" s="138" t="s">
        <v>163</v>
      </c>
    </row>
    <row r="2538" spans="1:7" ht="15" x14ac:dyDescent="0.25">
      <c r="A2538" s="141" t="s">
        <v>2815</v>
      </c>
      <c r="B2538" s="140" t="s">
        <v>2816</v>
      </c>
      <c r="C2538" s="2">
        <v>1.13637548430356E-2</v>
      </c>
      <c r="D2538" s="139">
        <v>2.19786456549226E-4</v>
      </c>
      <c r="E2538" s="2">
        <v>1.18398008549778E-2</v>
      </c>
      <c r="F2538" s="2" t="s">
        <v>72</v>
      </c>
      <c r="G2538" s="138" t="s">
        <v>164</v>
      </c>
    </row>
    <row r="2539" spans="1:7" ht="15" x14ac:dyDescent="0.25">
      <c r="A2539" s="141" t="s">
        <v>2815</v>
      </c>
      <c r="B2539" s="140" t="s">
        <v>2814</v>
      </c>
      <c r="C2539" s="2">
        <v>-0.907407407407407</v>
      </c>
      <c r="D2539" s="2">
        <v>1.0122894118350699E-3</v>
      </c>
      <c r="E2539" s="2">
        <v>2.5140121104549201E-2</v>
      </c>
      <c r="F2539" s="2" t="s">
        <v>65</v>
      </c>
      <c r="G2539" s="138" t="s">
        <v>163</v>
      </c>
    </row>
    <row r="2540" spans="1:7" ht="15" x14ac:dyDescent="0.25">
      <c r="A2540" s="141" t="s">
        <v>2815</v>
      </c>
      <c r="B2540" s="140" t="s">
        <v>2814</v>
      </c>
      <c r="C2540" s="2">
        <v>-0.85454545454545405</v>
      </c>
      <c r="D2540" s="2">
        <v>1.08962737552728E-3</v>
      </c>
      <c r="E2540" s="2">
        <v>2.9893461407938401E-2</v>
      </c>
      <c r="F2540" s="2" t="s">
        <v>65</v>
      </c>
      <c r="G2540" s="138" t="s">
        <v>165</v>
      </c>
    </row>
    <row r="2541" spans="1:7" ht="15" x14ac:dyDescent="0.25">
      <c r="A2541" s="141" t="s">
        <v>2812</v>
      </c>
      <c r="B2541" s="140" t="s">
        <v>2813</v>
      </c>
      <c r="C2541" s="2">
        <v>9.7153380145945198E-2</v>
      </c>
      <c r="D2541" s="139">
        <v>5.2159047264633898E-5</v>
      </c>
      <c r="E2541" s="2">
        <v>3.87750357365289E-3</v>
      </c>
      <c r="F2541" s="2" t="s">
        <v>15</v>
      </c>
      <c r="G2541" s="138" t="s">
        <v>164</v>
      </c>
    </row>
    <row r="2542" spans="1:7" ht="15" x14ac:dyDescent="0.25">
      <c r="A2542" s="141" t="s">
        <v>2812</v>
      </c>
      <c r="B2542" s="140" t="s">
        <v>2813</v>
      </c>
      <c r="C2542" s="2">
        <v>-9.5740740740740696E-2</v>
      </c>
      <c r="D2542" s="2">
        <v>1.5354726805162501E-3</v>
      </c>
      <c r="E2542" s="2">
        <v>3.4464127905833197E-2</v>
      </c>
      <c r="F2542" s="2" t="s">
        <v>15</v>
      </c>
      <c r="G2542" s="138" t="s">
        <v>163</v>
      </c>
    </row>
    <row r="2543" spans="1:7" ht="15" x14ac:dyDescent="0.25">
      <c r="A2543" s="141" t="s">
        <v>2812</v>
      </c>
      <c r="B2543" s="140" t="s">
        <v>2811</v>
      </c>
      <c r="C2543" s="2">
        <v>0.22520762090864599</v>
      </c>
      <c r="D2543" s="139">
        <v>3.1815952251276899E-4</v>
      </c>
      <c r="E2543" s="2">
        <v>1.2116607810243599E-2</v>
      </c>
      <c r="F2543" s="2" t="s">
        <v>15</v>
      </c>
      <c r="G2543" s="138" t="s">
        <v>165</v>
      </c>
    </row>
    <row r="2544" spans="1:7" ht="15" x14ac:dyDescent="0.25">
      <c r="A2544" s="141" t="s">
        <v>2810</v>
      </c>
      <c r="B2544" s="140" t="s">
        <v>2809</v>
      </c>
      <c r="C2544" s="2">
        <v>0.1144348216236</v>
      </c>
      <c r="D2544" s="139">
        <v>1.99932378930599E-4</v>
      </c>
      <c r="E2544" s="139">
        <v>7.2182016122098597E-3</v>
      </c>
      <c r="F2544" s="2" t="s">
        <v>15</v>
      </c>
      <c r="G2544" s="138" t="s">
        <v>163</v>
      </c>
    </row>
    <row r="2545" spans="1:7" ht="15" x14ac:dyDescent="0.25">
      <c r="A2545" s="141" t="s">
        <v>2810</v>
      </c>
      <c r="B2545" s="140" t="s">
        <v>2809</v>
      </c>
      <c r="C2545" s="2">
        <v>9.2601635652483097E-2</v>
      </c>
      <c r="D2545" s="2">
        <v>1.6007407000707299E-3</v>
      </c>
      <c r="E2545" s="2">
        <v>3.9626253051232699E-2</v>
      </c>
      <c r="F2545" s="2" t="s">
        <v>15</v>
      </c>
      <c r="G2545" s="138" t="s">
        <v>165</v>
      </c>
    </row>
    <row r="2546" spans="1:7" ht="15" x14ac:dyDescent="0.25">
      <c r="A2546" s="141" t="s">
        <v>2808</v>
      </c>
      <c r="B2546" s="140" t="s">
        <v>2807</v>
      </c>
      <c r="C2546" s="2">
        <v>0.17934395791428101</v>
      </c>
      <c r="D2546" s="139">
        <v>5.6577880641057695E-4</v>
      </c>
      <c r="E2546" s="2">
        <v>2.4053919549014299E-2</v>
      </c>
      <c r="F2546" s="2" t="s">
        <v>15</v>
      </c>
      <c r="G2546" s="138" t="s">
        <v>164</v>
      </c>
    </row>
    <row r="2547" spans="1:7" ht="15" x14ac:dyDescent="0.25">
      <c r="A2547" s="141" t="s">
        <v>2806</v>
      </c>
      <c r="B2547" s="140" t="s">
        <v>2805</v>
      </c>
      <c r="C2547" s="2">
        <v>-0.109146341463414</v>
      </c>
      <c r="D2547" s="139">
        <v>2.8108496652093601E-4</v>
      </c>
      <c r="E2547" s="2">
        <v>9.3865180713564606E-3</v>
      </c>
      <c r="F2547" s="2" t="s">
        <v>63</v>
      </c>
      <c r="G2547" s="138" t="s">
        <v>163</v>
      </c>
    </row>
    <row r="2548" spans="1:7" ht="15" x14ac:dyDescent="0.25">
      <c r="A2548" s="141" t="s">
        <v>2806</v>
      </c>
      <c r="B2548" s="140" t="s">
        <v>2805</v>
      </c>
      <c r="C2548" s="2">
        <v>-0.13017241379310299</v>
      </c>
      <c r="D2548" s="139">
        <v>7.2940706992312703E-4</v>
      </c>
      <c r="E2548" s="2">
        <v>2.2672043421930101E-2</v>
      </c>
      <c r="F2548" s="2" t="s">
        <v>63</v>
      </c>
      <c r="G2548" s="138" t="s">
        <v>165</v>
      </c>
    </row>
    <row r="2549" spans="1:7" ht="15" x14ac:dyDescent="0.25">
      <c r="A2549" s="141" t="s">
        <v>2804</v>
      </c>
      <c r="B2549" s="140" t="s">
        <v>2803</v>
      </c>
      <c r="C2549" s="2">
        <v>0.131770986384562</v>
      </c>
      <c r="D2549" s="2">
        <v>1.0589511677394599E-3</v>
      </c>
      <c r="E2549" s="2">
        <v>2.93080636677313E-2</v>
      </c>
      <c r="F2549" s="2" t="s">
        <v>72</v>
      </c>
      <c r="G2549" s="138" t="s">
        <v>165</v>
      </c>
    </row>
    <row r="2550" spans="1:7" ht="15" x14ac:dyDescent="0.25">
      <c r="A2550" s="141" t="s">
        <v>2802</v>
      </c>
      <c r="B2550" s="140" t="s">
        <v>2801</v>
      </c>
      <c r="C2550" s="2">
        <v>5.6597355104817698E-2</v>
      </c>
      <c r="D2550" s="2">
        <v>1.8743957775763701E-3</v>
      </c>
      <c r="E2550" s="2">
        <v>3.98248245729214E-2</v>
      </c>
      <c r="F2550" s="2" t="s">
        <v>70</v>
      </c>
      <c r="G2550" s="138" t="s">
        <v>163</v>
      </c>
    </row>
    <row r="2551" spans="1:7" ht="15" x14ac:dyDescent="0.25">
      <c r="A2551" s="141" t="s">
        <v>2800</v>
      </c>
      <c r="B2551" s="140" t="s">
        <v>2799</v>
      </c>
      <c r="C2551" s="2">
        <v>0.39864864864864802</v>
      </c>
      <c r="D2551" s="2">
        <v>1.9845323736187902E-3</v>
      </c>
      <c r="E2551" s="2">
        <v>4.5924002460878903E-2</v>
      </c>
      <c r="F2551" s="2" t="s">
        <v>72</v>
      </c>
      <c r="G2551" s="138" t="s">
        <v>165</v>
      </c>
    </row>
    <row r="2552" spans="1:7" ht="15" x14ac:dyDescent="0.25">
      <c r="A2552" s="141" t="s">
        <v>2797</v>
      </c>
      <c r="B2552" s="140" t="s">
        <v>2798</v>
      </c>
      <c r="C2552" s="2">
        <v>-0.31536345933792298</v>
      </c>
      <c r="D2552" s="139">
        <v>7.31185325616697E-43</v>
      </c>
      <c r="E2552" s="139">
        <v>1.73995518939478E-39</v>
      </c>
      <c r="F2552" s="2" t="s">
        <v>15</v>
      </c>
      <c r="G2552" s="138" t="s">
        <v>163</v>
      </c>
    </row>
    <row r="2553" spans="1:7" ht="15" x14ac:dyDescent="0.25">
      <c r="A2553" s="141" t="s">
        <v>2797</v>
      </c>
      <c r="B2553" s="140" t="s">
        <v>2798</v>
      </c>
      <c r="C2553" s="2">
        <v>-0.27940194378925198</v>
      </c>
      <c r="D2553" s="139">
        <v>9.5358783695103098E-37</v>
      </c>
      <c r="E2553" s="139">
        <v>1.13845384261449E-33</v>
      </c>
      <c r="F2553" s="2" t="s">
        <v>15</v>
      </c>
      <c r="G2553" s="138" t="s">
        <v>165</v>
      </c>
    </row>
    <row r="2554" spans="1:7" ht="15" x14ac:dyDescent="0.25">
      <c r="A2554" s="141" t="s">
        <v>2797</v>
      </c>
      <c r="B2554" s="140" t="s">
        <v>2796</v>
      </c>
      <c r="C2554" s="2">
        <v>1.1560693641619001E-3</v>
      </c>
      <c r="D2554" s="139">
        <v>5.0406550090712399E-4</v>
      </c>
      <c r="E2554" s="2">
        <v>1.7149326918815499E-2</v>
      </c>
      <c r="F2554" s="2" t="s">
        <v>72</v>
      </c>
      <c r="G2554" s="138" t="s">
        <v>165</v>
      </c>
    </row>
    <row r="2555" spans="1:7" ht="15" x14ac:dyDescent="0.25">
      <c r="A2555" s="141" t="s">
        <v>2795</v>
      </c>
      <c r="B2555" s="140" t="s">
        <v>2794</v>
      </c>
      <c r="C2555" s="2">
        <v>-0.14084132610508701</v>
      </c>
      <c r="D2555" s="139">
        <v>2.2999716308847199E-5</v>
      </c>
      <c r="E2555" s="2">
        <v>1.21134924366274E-3</v>
      </c>
      <c r="F2555" s="2" t="s">
        <v>67</v>
      </c>
      <c r="G2555" s="138" t="s">
        <v>163</v>
      </c>
    </row>
    <row r="2556" spans="1:7" ht="15" x14ac:dyDescent="0.25">
      <c r="A2556" s="141" t="s">
        <v>2790</v>
      </c>
      <c r="B2556" s="140" t="s">
        <v>2789</v>
      </c>
      <c r="C2556" s="2">
        <v>-0.131217050212664</v>
      </c>
      <c r="D2556" s="139">
        <v>8.5640227835944895E-10</v>
      </c>
      <c r="E2556" s="139">
        <v>2.5321285091630102E-7</v>
      </c>
      <c r="F2556" s="2" t="s">
        <v>67</v>
      </c>
      <c r="G2556" s="138" t="s">
        <v>164</v>
      </c>
    </row>
    <row r="2557" spans="1:7" ht="15" x14ac:dyDescent="0.25">
      <c r="A2557" s="141" t="s">
        <v>2790</v>
      </c>
      <c r="B2557" s="140" t="s">
        <v>2793</v>
      </c>
      <c r="C2557" s="2">
        <v>-0.18769208878770599</v>
      </c>
      <c r="D2557" s="139">
        <v>1.9646154041557499E-5</v>
      </c>
      <c r="E2557" s="2">
        <v>1.7327907864653699E-3</v>
      </c>
      <c r="F2557" s="2" t="s">
        <v>67</v>
      </c>
      <c r="G2557" s="138" t="s">
        <v>164</v>
      </c>
    </row>
    <row r="2558" spans="1:7" ht="15" x14ac:dyDescent="0.25">
      <c r="A2558" s="141" t="s">
        <v>2790</v>
      </c>
      <c r="B2558" s="140" t="s">
        <v>2789</v>
      </c>
      <c r="C2558" s="2">
        <v>0.24020721925133601</v>
      </c>
      <c r="D2558" s="139">
        <v>2.22717225330978E-25</v>
      </c>
      <c r="E2558" s="139">
        <v>1.5756340784496399E-22</v>
      </c>
      <c r="F2558" s="2" t="s">
        <v>67</v>
      </c>
      <c r="G2558" s="138" t="s">
        <v>163</v>
      </c>
    </row>
    <row r="2559" spans="1:7" ht="15" x14ac:dyDescent="0.25">
      <c r="A2559" s="141" t="s">
        <v>2790</v>
      </c>
      <c r="B2559" s="140" t="s">
        <v>2793</v>
      </c>
      <c r="C2559" s="2">
        <v>0.17349624060150301</v>
      </c>
      <c r="D2559" s="139">
        <v>9.3246940154544596E-5</v>
      </c>
      <c r="E2559" s="2">
        <v>3.9495661901057504E-3</v>
      </c>
      <c r="F2559" s="2" t="s">
        <v>67</v>
      </c>
      <c r="G2559" s="138" t="s">
        <v>163</v>
      </c>
    </row>
    <row r="2560" spans="1:7" ht="15" x14ac:dyDescent="0.25">
      <c r="A2560" s="141" t="s">
        <v>2790</v>
      </c>
      <c r="B2560" s="140" t="s">
        <v>2792</v>
      </c>
      <c r="C2560" s="2">
        <v>-0.38574423480083803</v>
      </c>
      <c r="D2560" s="139">
        <v>2.7053322329295102E-4</v>
      </c>
      <c r="E2560" s="2">
        <v>9.10215636621633E-3</v>
      </c>
      <c r="F2560" s="2" t="s">
        <v>67</v>
      </c>
      <c r="G2560" s="138" t="s">
        <v>163</v>
      </c>
    </row>
    <row r="2561" spans="1:7" ht="15" x14ac:dyDescent="0.25">
      <c r="A2561" s="141" t="s">
        <v>2790</v>
      </c>
      <c r="B2561" s="140" t="s">
        <v>2791</v>
      </c>
      <c r="C2561" s="2">
        <v>0.118157045426866</v>
      </c>
      <c r="D2561" s="139">
        <v>3.4880604568245902E-4</v>
      </c>
      <c r="E2561" s="2">
        <v>1.1258134465824901E-2</v>
      </c>
      <c r="F2561" s="2" t="s">
        <v>67</v>
      </c>
      <c r="G2561" s="138" t="s">
        <v>163</v>
      </c>
    </row>
    <row r="2562" spans="1:7" ht="15" x14ac:dyDescent="0.25">
      <c r="A2562" s="141" t="s">
        <v>2790</v>
      </c>
      <c r="B2562" s="140" t="s">
        <v>2789</v>
      </c>
      <c r="C2562" s="2">
        <v>0.106122773536895</v>
      </c>
      <c r="D2562" s="139">
        <v>4.6912502860379802E-5</v>
      </c>
      <c r="E2562" s="2">
        <v>2.50438391794283E-3</v>
      </c>
      <c r="F2562" s="2" t="s">
        <v>67</v>
      </c>
      <c r="G2562" s="138" t="s">
        <v>165</v>
      </c>
    </row>
    <row r="2563" spans="1:7" ht="15" x14ac:dyDescent="0.25">
      <c r="A2563" s="141" t="s">
        <v>2788</v>
      </c>
      <c r="B2563" s="140" t="s">
        <v>2787</v>
      </c>
      <c r="C2563" s="2">
        <v>4.08743146396136E-2</v>
      </c>
      <c r="D2563" s="139">
        <v>7.6379977174790398E-4</v>
      </c>
      <c r="E2563" s="2">
        <v>2.0431517943263498E-2</v>
      </c>
      <c r="F2563" s="2" t="s">
        <v>15</v>
      </c>
      <c r="G2563" s="138" t="s">
        <v>163</v>
      </c>
    </row>
    <row r="2564" spans="1:7" ht="15" x14ac:dyDescent="0.25">
      <c r="A2564" s="141" t="s">
        <v>2786</v>
      </c>
      <c r="B2564" s="140" t="s">
        <v>2785</v>
      </c>
      <c r="C2564" s="2">
        <v>3.56245162716987E-2</v>
      </c>
      <c r="D2564" s="139">
        <v>9.6616970623040093E-6</v>
      </c>
      <c r="E2564" s="139">
        <v>9.8971533804759096E-4</v>
      </c>
      <c r="F2564" s="2" t="s">
        <v>15</v>
      </c>
      <c r="G2564" s="138" t="s">
        <v>164</v>
      </c>
    </row>
    <row r="2565" spans="1:7" ht="15" x14ac:dyDescent="0.25">
      <c r="A2565" s="141" t="s">
        <v>2786</v>
      </c>
      <c r="B2565" s="140" t="s">
        <v>2785</v>
      </c>
      <c r="C2565" s="2">
        <v>-4.6629499660403001E-2</v>
      </c>
      <c r="D2565" s="139">
        <v>1.62375298598731E-7</v>
      </c>
      <c r="E2565" s="139">
        <v>1.5978706075640601E-5</v>
      </c>
      <c r="F2565" s="2" t="s">
        <v>15</v>
      </c>
      <c r="G2565" s="138" t="s">
        <v>163</v>
      </c>
    </row>
    <row r="2566" spans="1:7" ht="15" x14ac:dyDescent="0.25">
      <c r="A2566" s="141" t="s">
        <v>2784</v>
      </c>
      <c r="B2566" s="140" t="s">
        <v>2783</v>
      </c>
      <c r="C2566" s="2">
        <v>-0.12277341177879</v>
      </c>
      <c r="D2566" s="139">
        <v>1.7887037992510401E-6</v>
      </c>
      <c r="E2566" s="139">
        <v>2.47554702939961E-4</v>
      </c>
      <c r="F2566" s="2" t="s">
        <v>15</v>
      </c>
      <c r="G2566" s="138" t="s">
        <v>164</v>
      </c>
    </row>
    <row r="2567" spans="1:7" ht="15" x14ac:dyDescent="0.25">
      <c r="A2567" s="141" t="s">
        <v>2784</v>
      </c>
      <c r="B2567" s="140" t="s">
        <v>2783</v>
      </c>
      <c r="C2567" s="2">
        <v>0.136427864914511</v>
      </c>
      <c r="D2567" s="139">
        <v>3.1254023432385599E-6</v>
      </c>
      <c r="E2567" s="139">
        <v>2.2110954523408801E-4</v>
      </c>
      <c r="F2567" s="2" t="s">
        <v>15</v>
      </c>
      <c r="G2567" s="138" t="s">
        <v>163</v>
      </c>
    </row>
    <row r="2568" spans="1:7" ht="15" x14ac:dyDescent="0.25">
      <c r="A2568" s="141" t="s">
        <v>2780</v>
      </c>
      <c r="B2568" s="140" t="s">
        <v>2779</v>
      </c>
      <c r="C2568" s="2">
        <v>0.64451906932117997</v>
      </c>
      <c r="D2568" s="139">
        <v>5.4396021384595797E-26</v>
      </c>
      <c r="E2568" s="139">
        <v>6.4333185472990801E-23</v>
      </c>
      <c r="F2568" s="2" t="s">
        <v>63</v>
      </c>
      <c r="G2568" s="138" t="s">
        <v>164</v>
      </c>
    </row>
    <row r="2569" spans="1:7" ht="15" x14ac:dyDescent="0.25">
      <c r="A2569" s="141" t="s">
        <v>2780</v>
      </c>
      <c r="B2569" s="140" t="s">
        <v>2782</v>
      </c>
      <c r="C2569" s="2">
        <v>0.64498319731156895</v>
      </c>
      <c r="D2569" s="139">
        <v>1.6893754080733398E-24</v>
      </c>
      <c r="E2569" s="139">
        <v>1.69060995164078E-21</v>
      </c>
      <c r="F2569" s="2" t="s">
        <v>65</v>
      </c>
      <c r="G2569" s="138" t="s">
        <v>164</v>
      </c>
    </row>
    <row r="2570" spans="1:7" ht="15" x14ac:dyDescent="0.25">
      <c r="A2570" s="141" t="s">
        <v>2780</v>
      </c>
      <c r="B2570" s="140" t="s">
        <v>2781</v>
      </c>
      <c r="C2570" s="2">
        <v>-0.64498319731156895</v>
      </c>
      <c r="D2570" s="139">
        <v>2.8198884867084602E-115</v>
      </c>
      <c r="E2570" s="139">
        <v>3.6906700514040303E-111</v>
      </c>
      <c r="F2570" s="2" t="s">
        <v>66</v>
      </c>
      <c r="G2570" s="138" t="s">
        <v>163</v>
      </c>
    </row>
    <row r="2571" spans="1:7" ht="15" x14ac:dyDescent="0.25">
      <c r="A2571" s="141" t="s">
        <v>2780</v>
      </c>
      <c r="B2571" s="140" t="s">
        <v>2779</v>
      </c>
      <c r="C2571" s="2">
        <v>-0.64451906932117997</v>
      </c>
      <c r="D2571" s="139">
        <v>2.16787047531001E-23</v>
      </c>
      <c r="E2571" s="139">
        <v>1.4550301938901199E-20</v>
      </c>
      <c r="F2571" s="2" t="s">
        <v>63</v>
      </c>
      <c r="G2571" s="138" t="s">
        <v>163</v>
      </c>
    </row>
    <row r="2572" spans="1:7" ht="15" x14ac:dyDescent="0.25">
      <c r="A2572" s="141" t="s">
        <v>2778</v>
      </c>
      <c r="B2572" s="140" t="s">
        <v>2777</v>
      </c>
      <c r="C2572" s="2">
        <v>-0.444915254237288</v>
      </c>
      <c r="D2572" s="139">
        <v>9.7949367849721491E-4</v>
      </c>
      <c r="E2572" s="2">
        <v>3.6037527569681503E-2</v>
      </c>
      <c r="F2572" s="2" t="s">
        <v>65</v>
      </c>
      <c r="G2572" s="138" t="s">
        <v>164</v>
      </c>
    </row>
    <row r="2573" spans="1:7" ht="15" x14ac:dyDescent="0.25">
      <c r="A2573" s="141" t="s">
        <v>2776</v>
      </c>
      <c r="B2573" s="140" t="s">
        <v>2775</v>
      </c>
      <c r="C2573" s="2">
        <v>-0.19731738849385899</v>
      </c>
      <c r="D2573" s="139">
        <v>6.7733290974048704E-4</v>
      </c>
      <c r="E2573" s="2">
        <v>2.1356721337735699E-2</v>
      </c>
      <c r="F2573" s="2" t="s">
        <v>64</v>
      </c>
      <c r="G2573" s="138" t="s">
        <v>165</v>
      </c>
    </row>
    <row r="2574" spans="1:7" ht="15" x14ac:dyDescent="0.25">
      <c r="A2574" s="141" t="s">
        <v>2774</v>
      </c>
      <c r="B2574" s="140" t="s">
        <v>2773</v>
      </c>
      <c r="C2574" s="2">
        <v>-0.13625120656370601</v>
      </c>
      <c r="D2574" s="2">
        <v>1.49948681366009E-3</v>
      </c>
      <c r="E2574" s="2">
        <v>3.38951354355497E-2</v>
      </c>
      <c r="F2574" s="2" t="s">
        <v>15</v>
      </c>
      <c r="G2574" s="138" t="s">
        <v>163</v>
      </c>
    </row>
    <row r="2575" spans="1:7" ht="15" x14ac:dyDescent="0.25">
      <c r="A2575" s="141" t="s">
        <v>2774</v>
      </c>
      <c r="B2575" s="140" t="s">
        <v>2773</v>
      </c>
      <c r="C2575" s="2">
        <v>-0.153583574113375</v>
      </c>
      <c r="D2575" s="139">
        <v>1.11639773944516E-4</v>
      </c>
      <c r="E2575" s="2">
        <v>5.26430639614495E-3</v>
      </c>
      <c r="F2575" s="2" t="s">
        <v>15</v>
      </c>
      <c r="G2575" s="138" t="s">
        <v>165</v>
      </c>
    </row>
    <row r="2576" spans="1:7" ht="15" x14ac:dyDescent="0.25">
      <c r="A2576" s="141" t="s">
        <v>2769</v>
      </c>
      <c r="B2576" s="140" t="s">
        <v>2771</v>
      </c>
      <c r="C2576" s="2">
        <v>-0.147256529661874</v>
      </c>
      <c r="D2576" s="139">
        <v>1.43115143915888E-5</v>
      </c>
      <c r="E2576" s="2">
        <v>1.3461332774514999E-3</v>
      </c>
      <c r="F2576" s="2" t="s">
        <v>15</v>
      </c>
      <c r="G2576" s="138" t="s">
        <v>164</v>
      </c>
    </row>
    <row r="2577" spans="1:7" ht="15" x14ac:dyDescent="0.25">
      <c r="A2577" s="141" t="s">
        <v>2769</v>
      </c>
      <c r="B2577" s="140" t="s">
        <v>2768</v>
      </c>
      <c r="C2577" s="2">
        <v>0.213138267355134</v>
      </c>
      <c r="D2577" s="2">
        <v>1.1295644149355399E-3</v>
      </c>
      <c r="E2577" s="2">
        <v>3.8978960891522398E-2</v>
      </c>
      <c r="F2577" s="2" t="s">
        <v>64</v>
      </c>
      <c r="G2577" s="138" t="s">
        <v>164</v>
      </c>
    </row>
    <row r="2578" spans="1:7" ht="15" x14ac:dyDescent="0.25">
      <c r="A2578" s="141" t="s">
        <v>2769</v>
      </c>
      <c r="B2578" s="140" t="s">
        <v>2772</v>
      </c>
      <c r="C2578" s="2">
        <v>-0.15768499683195999</v>
      </c>
      <c r="D2578" s="139">
        <v>1.4700235496164699E-4</v>
      </c>
      <c r="E2578" s="139">
        <v>5.6421314420470299E-3</v>
      </c>
      <c r="F2578" s="2" t="s">
        <v>15</v>
      </c>
      <c r="G2578" s="138" t="s">
        <v>163</v>
      </c>
    </row>
    <row r="2579" spans="1:7" ht="15" x14ac:dyDescent="0.25">
      <c r="A2579" s="141" t="s">
        <v>2769</v>
      </c>
      <c r="B2579" s="140" t="s">
        <v>2771</v>
      </c>
      <c r="C2579" s="2">
        <v>-0.17099274767726899</v>
      </c>
      <c r="D2579" s="139">
        <v>6.5774695379055195E-8</v>
      </c>
      <c r="E2579" s="139">
        <v>8.55107804161017E-6</v>
      </c>
      <c r="F2579" s="2" t="s">
        <v>15</v>
      </c>
      <c r="G2579" s="138" t="s">
        <v>165</v>
      </c>
    </row>
    <row r="2580" spans="1:7" ht="15" x14ac:dyDescent="0.25">
      <c r="A2580" s="141" t="s">
        <v>2769</v>
      </c>
      <c r="B2580" s="140" t="s">
        <v>2770</v>
      </c>
      <c r="C2580" s="2">
        <v>0.170406368601314</v>
      </c>
      <c r="D2580" s="139">
        <v>2.8821151482757501E-6</v>
      </c>
      <c r="E2580" s="139">
        <v>2.3008739929927899E-4</v>
      </c>
      <c r="F2580" s="2" t="s">
        <v>15</v>
      </c>
      <c r="G2580" s="138" t="s">
        <v>165</v>
      </c>
    </row>
    <row r="2581" spans="1:7" ht="15" x14ac:dyDescent="0.25">
      <c r="A2581" s="141" t="s">
        <v>2769</v>
      </c>
      <c r="B2581" s="140" t="s">
        <v>2768</v>
      </c>
      <c r="C2581" s="2">
        <v>0.178124261752893</v>
      </c>
      <c r="D2581" s="2">
        <v>1.22383299967409E-3</v>
      </c>
      <c r="E2581" s="2">
        <v>3.2437163941863197E-2</v>
      </c>
      <c r="F2581" s="2" t="s">
        <v>64</v>
      </c>
      <c r="G2581" s="138" t="s">
        <v>165</v>
      </c>
    </row>
    <row r="2582" spans="1:7" ht="15" x14ac:dyDescent="0.25">
      <c r="A2582" s="141" t="s">
        <v>2767</v>
      </c>
      <c r="B2582" s="140" t="s">
        <v>2766</v>
      </c>
      <c r="C2582" s="2">
        <v>0.27500000000000002</v>
      </c>
      <c r="D2582" s="139">
        <v>1.67020297582795E-4</v>
      </c>
      <c r="E2582" s="2">
        <v>6.2456047278960898E-3</v>
      </c>
      <c r="F2582" s="2" t="s">
        <v>67</v>
      </c>
      <c r="G2582" s="138" t="s">
        <v>163</v>
      </c>
    </row>
    <row r="2583" spans="1:7" ht="15" x14ac:dyDescent="0.25">
      <c r="A2583" s="141" t="s">
        <v>2764</v>
      </c>
      <c r="B2583" s="140" t="s">
        <v>2765</v>
      </c>
      <c r="C2583" s="2">
        <v>0.39358080726211703</v>
      </c>
      <c r="D2583" s="139">
        <v>5.59834510877339E-8</v>
      </c>
      <c r="E2583" s="139">
        <v>1.2038292676460699E-5</v>
      </c>
      <c r="F2583" s="2" t="s">
        <v>15</v>
      </c>
      <c r="G2583" s="138" t="s">
        <v>164</v>
      </c>
    </row>
    <row r="2584" spans="1:7" ht="15" x14ac:dyDescent="0.25">
      <c r="A2584" s="141" t="s">
        <v>2764</v>
      </c>
      <c r="B2584" s="140" t="s">
        <v>2765</v>
      </c>
      <c r="C2584" s="2">
        <v>-0.33112370362450499</v>
      </c>
      <c r="D2584" s="139">
        <v>3.1710675017197302E-7</v>
      </c>
      <c r="E2584" s="139">
        <v>2.9124864184215999E-5</v>
      </c>
      <c r="F2584" s="2" t="s">
        <v>15</v>
      </c>
      <c r="G2584" s="138" t="s">
        <v>163</v>
      </c>
    </row>
    <row r="2585" spans="1:7" ht="15" x14ac:dyDescent="0.25">
      <c r="A2585" s="141" t="s">
        <v>2764</v>
      </c>
      <c r="B2585" s="140" t="s">
        <v>2763</v>
      </c>
      <c r="C2585" s="2">
        <v>-0.196343402225755</v>
      </c>
      <c r="D2585" s="139">
        <v>1.10703877690558E-4</v>
      </c>
      <c r="E2585" s="2">
        <v>5.2295635747167503E-3</v>
      </c>
      <c r="F2585" s="2" t="s">
        <v>15</v>
      </c>
      <c r="G2585" s="138" t="s">
        <v>165</v>
      </c>
    </row>
    <row r="2586" spans="1:7" ht="15" x14ac:dyDescent="0.25">
      <c r="A2586" s="141" t="s">
        <v>2762</v>
      </c>
      <c r="B2586" s="140" t="s">
        <v>2761</v>
      </c>
      <c r="C2586" s="2">
        <v>-9.4320195320496805E-2</v>
      </c>
      <c r="D2586" s="139">
        <v>9.34765350066703E-4</v>
      </c>
      <c r="E2586" s="2">
        <v>3.4695662829365898E-2</v>
      </c>
      <c r="F2586" s="2" t="s">
        <v>67</v>
      </c>
      <c r="G2586" s="138" t="s">
        <v>164</v>
      </c>
    </row>
    <row r="2587" spans="1:7" ht="15" x14ac:dyDescent="0.25">
      <c r="A2587" s="141" t="s">
        <v>2762</v>
      </c>
      <c r="B2587" s="140" t="s">
        <v>2761</v>
      </c>
      <c r="C2587" s="2">
        <v>-6.7706360203079699E-2</v>
      </c>
      <c r="D2587" s="139">
        <v>7.33840337252401E-6</v>
      </c>
      <c r="E2587" s="139">
        <v>4.6421212702702202E-4</v>
      </c>
      <c r="F2587" s="2" t="s">
        <v>67</v>
      </c>
      <c r="G2587" s="138" t="s">
        <v>163</v>
      </c>
    </row>
    <row r="2588" spans="1:7" ht="15" x14ac:dyDescent="0.25">
      <c r="A2588" s="141" t="s">
        <v>2762</v>
      </c>
      <c r="B2588" s="140" t="s">
        <v>2761</v>
      </c>
      <c r="C2588" s="2">
        <v>-0.162026555523576</v>
      </c>
      <c r="D2588" s="139">
        <v>1.50133892051981E-14</v>
      </c>
      <c r="E2588" s="139">
        <v>5.12112555161727E-12</v>
      </c>
      <c r="F2588" s="2" t="s">
        <v>67</v>
      </c>
      <c r="G2588" s="138" t="s">
        <v>165</v>
      </c>
    </row>
    <row r="2589" spans="1:7" ht="15" x14ac:dyDescent="0.25">
      <c r="A2589" s="141" t="s">
        <v>2760</v>
      </c>
      <c r="B2589" s="140" t="s">
        <v>2759</v>
      </c>
      <c r="C2589" s="2">
        <v>0.209302325581395</v>
      </c>
      <c r="D2589" s="139">
        <v>8.21858389959167E-5</v>
      </c>
      <c r="E2589" s="2">
        <v>3.5617492078760201E-3</v>
      </c>
      <c r="F2589" s="2" t="s">
        <v>65</v>
      </c>
      <c r="G2589" s="138" t="s">
        <v>163</v>
      </c>
    </row>
    <row r="2590" spans="1:7" ht="15" x14ac:dyDescent="0.25">
      <c r="A2590" s="141" t="s">
        <v>2758</v>
      </c>
      <c r="B2590" s="140" t="s">
        <v>2757</v>
      </c>
      <c r="C2590" s="2">
        <v>5.5066079295154099E-2</v>
      </c>
      <c r="D2590" s="139">
        <v>1.5369750054489899E-8</v>
      </c>
      <c r="E2590" s="139">
        <v>1.9435680068904799E-6</v>
      </c>
      <c r="F2590" s="2" t="s">
        <v>66</v>
      </c>
      <c r="G2590" s="138" t="s">
        <v>163</v>
      </c>
    </row>
    <row r="2591" spans="1:7" ht="15" x14ac:dyDescent="0.25">
      <c r="A2591" s="141" t="s">
        <v>2758</v>
      </c>
      <c r="B2591" s="140" t="s">
        <v>2757</v>
      </c>
      <c r="C2591" s="2">
        <v>5.5066079295154099E-2</v>
      </c>
      <c r="D2591" s="139">
        <v>1.4816309505636199E-6</v>
      </c>
      <c r="E2591" s="139">
        <v>1.28893285130526E-4</v>
      </c>
      <c r="F2591" s="2" t="s">
        <v>66</v>
      </c>
      <c r="G2591" s="138" t="s">
        <v>165</v>
      </c>
    </row>
    <row r="2592" spans="1:7" ht="15" x14ac:dyDescent="0.25">
      <c r="A2592" s="141" t="s">
        <v>2756</v>
      </c>
      <c r="B2592" s="140" t="s">
        <v>2755</v>
      </c>
      <c r="C2592" s="2">
        <v>0.54374999999999996</v>
      </c>
      <c r="D2592" s="139">
        <v>2.6314492988379002E-4</v>
      </c>
      <c r="E2592" s="139">
        <v>8.9223856018628006E-3</v>
      </c>
      <c r="F2592" s="2" t="s">
        <v>15</v>
      </c>
      <c r="G2592" s="138" t="s">
        <v>163</v>
      </c>
    </row>
    <row r="2593" spans="1:7" ht="15" x14ac:dyDescent="0.25">
      <c r="A2593" s="141" t="s">
        <v>2752</v>
      </c>
      <c r="B2593" s="140" t="s">
        <v>2754</v>
      </c>
      <c r="C2593" s="2">
        <v>-0.21356960152425</v>
      </c>
      <c r="D2593" s="139">
        <v>7.5569558688311797E-4</v>
      </c>
      <c r="E2593" s="2">
        <v>3.0064898279987502E-2</v>
      </c>
      <c r="F2593" s="2" t="s">
        <v>72</v>
      </c>
      <c r="G2593" s="138" t="s">
        <v>164</v>
      </c>
    </row>
    <row r="2594" spans="1:7" ht="15" x14ac:dyDescent="0.25">
      <c r="A2594" s="141" t="s">
        <v>2752</v>
      </c>
      <c r="B2594" s="140" t="s">
        <v>2754</v>
      </c>
      <c r="C2594" s="2">
        <v>0.391131450034505</v>
      </c>
      <c r="D2594" s="139">
        <v>2.06223059586035E-17</v>
      </c>
      <c r="E2594" s="139">
        <v>9.4703417679369706E-15</v>
      </c>
      <c r="F2594" s="2" t="s">
        <v>72</v>
      </c>
      <c r="G2594" s="138" t="s">
        <v>163</v>
      </c>
    </row>
    <row r="2595" spans="1:7" ht="15" x14ac:dyDescent="0.25">
      <c r="A2595" s="141" t="s">
        <v>2752</v>
      </c>
      <c r="B2595" s="140" t="s">
        <v>2753</v>
      </c>
      <c r="C2595" s="2">
        <v>0.47085253456221099</v>
      </c>
      <c r="D2595" s="139">
        <v>3.9837165037307804E-12</v>
      </c>
      <c r="E2595" s="139">
        <v>8.5473576394800797E-10</v>
      </c>
      <c r="F2595" s="2" t="s">
        <v>63</v>
      </c>
      <c r="G2595" s="138" t="s">
        <v>163</v>
      </c>
    </row>
    <row r="2596" spans="1:7" ht="15" x14ac:dyDescent="0.25">
      <c r="A2596" s="141" t="s">
        <v>2752</v>
      </c>
      <c r="B2596" s="140" t="s">
        <v>2753</v>
      </c>
      <c r="C2596" s="2">
        <v>0.31568400427502602</v>
      </c>
      <c r="D2596" s="139">
        <v>9.8563200720329394E-5</v>
      </c>
      <c r="E2596" s="2">
        <v>4.7326553325766898E-3</v>
      </c>
      <c r="F2596" s="2" t="s">
        <v>63</v>
      </c>
      <c r="G2596" s="138" t="s">
        <v>165</v>
      </c>
    </row>
    <row r="2597" spans="1:7" ht="15" x14ac:dyDescent="0.25">
      <c r="A2597" s="141" t="s">
        <v>2752</v>
      </c>
      <c r="B2597" s="140" t="s">
        <v>2751</v>
      </c>
      <c r="C2597" s="2">
        <v>-0.72478632478632399</v>
      </c>
      <c r="D2597" s="2">
        <v>1.05590538890876E-3</v>
      </c>
      <c r="E2597" s="2">
        <v>2.9254593923722299E-2</v>
      </c>
      <c r="F2597" s="2" t="s">
        <v>65</v>
      </c>
      <c r="G2597" s="138" t="s">
        <v>165</v>
      </c>
    </row>
    <row r="2598" spans="1:7" ht="15" x14ac:dyDescent="0.25">
      <c r="A2598" s="141" t="s">
        <v>2749</v>
      </c>
      <c r="B2598" s="140" t="s">
        <v>2750</v>
      </c>
      <c r="C2598" s="2">
        <v>0.16799644779777201</v>
      </c>
      <c r="D2598" s="139">
        <v>2.2134080621155601E-10</v>
      </c>
      <c r="E2598" s="139">
        <v>3.7868084597344501E-8</v>
      </c>
      <c r="F2598" s="2" t="s">
        <v>15</v>
      </c>
      <c r="G2598" s="138" t="s">
        <v>163</v>
      </c>
    </row>
    <row r="2599" spans="1:7" ht="15" x14ac:dyDescent="0.25">
      <c r="A2599" s="141" t="s">
        <v>2749</v>
      </c>
      <c r="B2599" s="140" t="s">
        <v>2748</v>
      </c>
      <c r="C2599" s="2">
        <v>-0.56969696969696904</v>
      </c>
      <c r="D2599" s="139">
        <v>9.8432091314003E-7</v>
      </c>
      <c r="E2599" s="139">
        <v>7.9523408093683403E-5</v>
      </c>
      <c r="F2599" s="2" t="s">
        <v>64</v>
      </c>
      <c r="G2599" s="138" t="s">
        <v>163</v>
      </c>
    </row>
    <row r="2600" spans="1:7" ht="15" x14ac:dyDescent="0.25">
      <c r="A2600" s="141" t="s">
        <v>2747</v>
      </c>
      <c r="B2600" s="140" t="s">
        <v>2746</v>
      </c>
      <c r="C2600" s="2">
        <v>-0.19336353944562901</v>
      </c>
      <c r="D2600" s="2">
        <v>1.12071770779507E-3</v>
      </c>
      <c r="E2600" s="2">
        <v>3.8776534626489403E-2</v>
      </c>
      <c r="F2600" s="2" t="s">
        <v>15</v>
      </c>
      <c r="G2600" s="138" t="s">
        <v>164</v>
      </c>
    </row>
    <row r="2601" spans="1:7" ht="15" x14ac:dyDescent="0.25">
      <c r="A2601" s="141" t="s">
        <v>2745</v>
      </c>
      <c r="B2601" s="140" t="s">
        <v>2744</v>
      </c>
      <c r="C2601" s="2">
        <v>-0.116513020658098</v>
      </c>
      <c r="D2601" s="139">
        <v>1.3637312294741701E-7</v>
      </c>
      <c r="E2601" s="139">
        <v>1.62810912464269E-5</v>
      </c>
      <c r="F2601" s="2" t="s">
        <v>64</v>
      </c>
      <c r="G2601" s="138" t="s">
        <v>165</v>
      </c>
    </row>
    <row r="2602" spans="1:7" ht="15" x14ac:dyDescent="0.25">
      <c r="A2602" s="141" t="s">
        <v>2741</v>
      </c>
      <c r="B2602" s="140" t="s">
        <v>2743</v>
      </c>
      <c r="C2602" s="2">
        <v>-7.0373921380632795E-2</v>
      </c>
      <c r="D2602" s="139">
        <v>8.1205279791896798E-9</v>
      </c>
      <c r="E2602" s="139">
        <v>2.1128801749053601E-6</v>
      </c>
      <c r="F2602" s="2" t="s">
        <v>72</v>
      </c>
      <c r="G2602" s="138" t="s">
        <v>164</v>
      </c>
    </row>
    <row r="2603" spans="1:7" ht="15" x14ac:dyDescent="0.25">
      <c r="A2603" s="141" t="s">
        <v>2741</v>
      </c>
      <c r="B2603" s="140" t="s">
        <v>2743</v>
      </c>
      <c r="C2603" s="2">
        <v>-0.181574130567419</v>
      </c>
      <c r="D2603" s="139">
        <v>1.0337085162687999E-8</v>
      </c>
      <c r="E2603" s="139">
        <v>1.31991971326108E-6</v>
      </c>
      <c r="F2603" s="2" t="s">
        <v>72</v>
      </c>
      <c r="G2603" s="138" t="s">
        <v>163</v>
      </c>
    </row>
    <row r="2604" spans="1:7" ht="15" x14ac:dyDescent="0.25">
      <c r="A2604" s="141" t="s">
        <v>2741</v>
      </c>
      <c r="B2604" s="140" t="s">
        <v>2742</v>
      </c>
      <c r="C2604" s="2">
        <v>-0.92424606512074903</v>
      </c>
      <c r="D2604" s="139">
        <v>1.09043746044432E-5</v>
      </c>
      <c r="E2604" s="139">
        <v>7.2324090652954901E-4</v>
      </c>
      <c r="F2604" s="2" t="s">
        <v>65</v>
      </c>
      <c r="G2604" s="138" t="s">
        <v>165</v>
      </c>
    </row>
    <row r="2605" spans="1:7" ht="15" x14ac:dyDescent="0.25">
      <c r="A2605" s="141" t="s">
        <v>2741</v>
      </c>
      <c r="B2605" s="140" t="s">
        <v>2740</v>
      </c>
      <c r="C2605" s="2">
        <v>-3.8755736868944402E-2</v>
      </c>
      <c r="D2605" s="2">
        <v>1.8431988676627E-3</v>
      </c>
      <c r="E2605" s="2">
        <v>4.3263287094871199E-2</v>
      </c>
      <c r="F2605" s="2" t="s">
        <v>15</v>
      </c>
      <c r="G2605" s="138" t="s">
        <v>165</v>
      </c>
    </row>
    <row r="2606" spans="1:7" ht="15" x14ac:dyDescent="0.25">
      <c r="A2606" s="141" t="s">
        <v>2738</v>
      </c>
      <c r="B2606" s="140" t="s">
        <v>2739</v>
      </c>
      <c r="C2606" s="2">
        <v>0.50783103939250096</v>
      </c>
      <c r="D2606" s="139">
        <v>2.92078632504708E-20</v>
      </c>
      <c r="E2606" s="139">
        <v>1.5928021425923399E-17</v>
      </c>
      <c r="F2606" s="2" t="s">
        <v>67</v>
      </c>
      <c r="G2606" s="138" t="s">
        <v>163</v>
      </c>
    </row>
    <row r="2607" spans="1:7" ht="15" x14ac:dyDescent="0.25">
      <c r="A2607" s="141" t="s">
        <v>2738</v>
      </c>
      <c r="B2607" s="140" t="s">
        <v>2737</v>
      </c>
      <c r="C2607" s="2">
        <v>0.471655328798185</v>
      </c>
      <c r="D2607" s="139">
        <v>5.98185095302604E-17</v>
      </c>
      <c r="E2607" s="139">
        <v>2.8055949157362301E-14</v>
      </c>
      <c r="F2607" s="2" t="s">
        <v>67</v>
      </c>
      <c r="G2607" s="138" t="s">
        <v>165</v>
      </c>
    </row>
    <row r="2608" spans="1:7" ht="15" x14ac:dyDescent="0.25">
      <c r="A2608" s="141" t="s">
        <v>2735</v>
      </c>
      <c r="B2608" s="140" t="s">
        <v>2736</v>
      </c>
      <c r="C2608" s="2">
        <v>0.48139534883720903</v>
      </c>
      <c r="D2608" s="139">
        <v>3.5493580998381802E-6</v>
      </c>
      <c r="E2608" s="139">
        <v>2.4640209260466098E-4</v>
      </c>
      <c r="F2608" s="2" t="s">
        <v>15</v>
      </c>
      <c r="G2608" s="138" t="s">
        <v>163</v>
      </c>
    </row>
    <row r="2609" spans="1:7" ht="15" x14ac:dyDescent="0.25">
      <c r="A2609" s="141" t="s">
        <v>2735</v>
      </c>
      <c r="B2609" s="140" t="s">
        <v>2734</v>
      </c>
      <c r="C2609" s="2">
        <v>-8.4417982091756605E-2</v>
      </c>
      <c r="D2609" s="2">
        <v>1.06867134727345E-3</v>
      </c>
      <c r="E2609" s="2">
        <v>2.6192454294222799E-2</v>
      </c>
      <c r="F2609" s="2" t="s">
        <v>15</v>
      </c>
      <c r="G2609" s="138" t="s">
        <v>163</v>
      </c>
    </row>
    <row r="2610" spans="1:7" ht="15" x14ac:dyDescent="0.25">
      <c r="A2610" s="141" t="s">
        <v>2733</v>
      </c>
      <c r="B2610" s="140" t="s">
        <v>2732</v>
      </c>
      <c r="C2610" s="2">
        <v>-3.5725954666122099E-2</v>
      </c>
      <c r="D2610" s="2">
        <v>1.64869672834321E-3</v>
      </c>
      <c r="E2610" s="2">
        <v>4.0394607807774797E-2</v>
      </c>
      <c r="F2610" s="2" t="s">
        <v>66</v>
      </c>
      <c r="G2610" s="138" t="s">
        <v>165</v>
      </c>
    </row>
    <row r="2611" spans="1:7" ht="15" x14ac:dyDescent="0.25">
      <c r="A2611" s="141" t="s">
        <v>2731</v>
      </c>
      <c r="B2611" s="140" t="s">
        <v>2730</v>
      </c>
      <c r="C2611" s="2">
        <v>-9.0909090909090298E-3</v>
      </c>
      <c r="D2611" s="139">
        <v>2.1543679645551401E-17</v>
      </c>
      <c r="E2611" s="139">
        <v>9.7228854896888698E-15</v>
      </c>
      <c r="F2611" s="2" t="s">
        <v>67</v>
      </c>
      <c r="G2611" s="138" t="s">
        <v>163</v>
      </c>
    </row>
    <row r="2612" spans="1:7" ht="15" x14ac:dyDescent="0.25">
      <c r="A2612" s="141" t="s">
        <v>2729</v>
      </c>
      <c r="B2612" s="140" t="s">
        <v>2728</v>
      </c>
      <c r="C2612" s="2">
        <v>8.4024690913671707E-2</v>
      </c>
      <c r="D2612" s="2">
        <v>2.3348819915660901E-3</v>
      </c>
      <c r="E2612" s="2">
        <v>4.5781176787441202E-2</v>
      </c>
      <c r="F2612" s="2" t="s">
        <v>15</v>
      </c>
      <c r="G2612" s="138" t="s">
        <v>163</v>
      </c>
    </row>
    <row r="2613" spans="1:7" ht="15" x14ac:dyDescent="0.25">
      <c r="A2613" s="141" t="s">
        <v>2727</v>
      </c>
      <c r="B2613" s="140" t="s">
        <v>2362</v>
      </c>
      <c r="C2613" s="2">
        <v>-4.8780487804878002E-2</v>
      </c>
      <c r="D2613" s="2">
        <v>1.61851251524296E-3</v>
      </c>
      <c r="E2613" s="2">
        <v>3.5873144453005802E-2</v>
      </c>
      <c r="F2613" s="2" t="s">
        <v>67</v>
      </c>
      <c r="G2613" s="138" t="s">
        <v>163</v>
      </c>
    </row>
    <row r="2614" spans="1:7" ht="15" x14ac:dyDescent="0.25">
      <c r="A2614" s="141" t="s">
        <v>2726</v>
      </c>
      <c r="B2614" s="140" t="s">
        <v>2725</v>
      </c>
      <c r="C2614" s="2">
        <v>0.108244575936883</v>
      </c>
      <c r="D2614" s="2">
        <v>2.1425847384496199E-3</v>
      </c>
      <c r="E2614" s="2">
        <v>4.3341806888452301E-2</v>
      </c>
      <c r="F2614" s="2" t="s">
        <v>15</v>
      </c>
      <c r="G2614" s="138" t="s">
        <v>163</v>
      </c>
    </row>
    <row r="2615" spans="1:7" ht="15" x14ac:dyDescent="0.25">
      <c r="A2615" s="141" t="s">
        <v>2724</v>
      </c>
      <c r="B2615" s="140" t="s">
        <v>2723</v>
      </c>
      <c r="C2615" s="2">
        <v>-8.2694157797198894E-2</v>
      </c>
      <c r="D2615" s="139">
        <v>2.5707194255287301E-6</v>
      </c>
      <c r="E2615" s="139">
        <v>3.3112647887540699E-4</v>
      </c>
      <c r="F2615" s="2" t="s">
        <v>66</v>
      </c>
      <c r="G2615" s="138" t="s">
        <v>164</v>
      </c>
    </row>
    <row r="2616" spans="1:7" ht="15" x14ac:dyDescent="0.25">
      <c r="A2616" s="141" t="s">
        <v>2721</v>
      </c>
      <c r="B2616" s="140" t="s">
        <v>2722</v>
      </c>
      <c r="C2616" s="2">
        <v>4.77312174559885E-3</v>
      </c>
      <c r="D2616" s="2">
        <v>1.6048890149082699E-3</v>
      </c>
      <c r="E2616" s="2">
        <v>4.9868693806808098E-2</v>
      </c>
      <c r="F2616" s="2" t="s">
        <v>72</v>
      </c>
      <c r="G2616" s="138" t="s">
        <v>164</v>
      </c>
    </row>
    <row r="2617" spans="1:7" ht="15" x14ac:dyDescent="0.25">
      <c r="A2617" s="141" t="s">
        <v>2721</v>
      </c>
      <c r="B2617" s="140" t="s">
        <v>2720</v>
      </c>
      <c r="C2617" s="2">
        <v>-0.21125925925925901</v>
      </c>
      <c r="D2617" s="139">
        <v>3.4082980977470503E-5</v>
      </c>
      <c r="E2617" s="2">
        <v>1.6707043259667901E-3</v>
      </c>
      <c r="F2617" s="2" t="s">
        <v>66</v>
      </c>
      <c r="G2617" s="138" t="s">
        <v>163</v>
      </c>
    </row>
    <row r="2618" spans="1:7" ht="15" x14ac:dyDescent="0.25">
      <c r="A2618" s="141" t="s">
        <v>2718</v>
      </c>
      <c r="B2618" s="140" t="s">
        <v>2719</v>
      </c>
      <c r="C2618" s="2">
        <v>-0.23584905660377301</v>
      </c>
      <c r="D2618" s="139">
        <v>1.9758647400215999E-5</v>
      </c>
      <c r="E2618" s="2">
        <v>1.7343407241463501E-3</v>
      </c>
      <c r="F2618" s="2" t="s">
        <v>66</v>
      </c>
      <c r="G2618" s="138" t="s">
        <v>164</v>
      </c>
    </row>
    <row r="2619" spans="1:7" ht="15" x14ac:dyDescent="0.25">
      <c r="A2619" s="141" t="s">
        <v>2718</v>
      </c>
      <c r="B2619" s="140" t="s">
        <v>2719</v>
      </c>
      <c r="C2619" s="2">
        <v>-0.23584905660377301</v>
      </c>
      <c r="D2619" s="139">
        <v>6.8167015641273996E-4</v>
      </c>
      <c r="E2619" s="2">
        <v>2.1441995997821098E-2</v>
      </c>
      <c r="F2619" s="2" t="s">
        <v>66</v>
      </c>
      <c r="G2619" s="138" t="s">
        <v>165</v>
      </c>
    </row>
    <row r="2620" spans="1:7" ht="15" x14ac:dyDescent="0.25">
      <c r="A2620" s="141" t="s">
        <v>2718</v>
      </c>
      <c r="B2620" s="140" t="s">
        <v>2717</v>
      </c>
      <c r="C2620" s="2">
        <v>4.9796961949165199E-2</v>
      </c>
      <c r="D2620" s="2">
        <v>2.0230347279796201E-3</v>
      </c>
      <c r="E2620" s="2">
        <v>4.6528027259531403E-2</v>
      </c>
      <c r="F2620" s="2" t="s">
        <v>66</v>
      </c>
      <c r="G2620" s="138" t="s">
        <v>165</v>
      </c>
    </row>
    <row r="2621" spans="1:7" ht="15" x14ac:dyDescent="0.25">
      <c r="A2621" s="141" t="s">
        <v>2716</v>
      </c>
      <c r="B2621" s="140" t="s">
        <v>2715</v>
      </c>
      <c r="C2621" s="2">
        <v>0.15131186642814501</v>
      </c>
      <c r="D2621" s="139">
        <v>1.11218393929147E-4</v>
      </c>
      <c r="E2621" s="2">
        <v>7.0642267665364999E-3</v>
      </c>
      <c r="F2621" s="2" t="s">
        <v>15</v>
      </c>
      <c r="G2621" s="138" t="s">
        <v>164</v>
      </c>
    </row>
    <row r="2622" spans="1:7" ht="15" x14ac:dyDescent="0.25">
      <c r="A2622" s="141" t="s">
        <v>2714</v>
      </c>
      <c r="B2622" s="140" t="s">
        <v>2713</v>
      </c>
      <c r="C2622" s="2">
        <v>-4.76070322835827E-2</v>
      </c>
      <c r="D2622" s="139">
        <v>4.3624242243489901E-4</v>
      </c>
      <c r="E2622" s="2">
        <v>1.9698730733486599E-2</v>
      </c>
      <c r="F2622" s="2" t="s">
        <v>67</v>
      </c>
      <c r="G2622" s="138" t="s">
        <v>164</v>
      </c>
    </row>
    <row r="2623" spans="1:7" ht="15" x14ac:dyDescent="0.25">
      <c r="A2623" s="141" t="s">
        <v>2712</v>
      </c>
      <c r="B2623" s="140" t="s">
        <v>2711</v>
      </c>
      <c r="C2623" s="2">
        <v>0.128065181811712</v>
      </c>
      <c r="D2623" s="139">
        <v>2.84946350937347E-4</v>
      </c>
      <c r="E2623" s="2">
        <v>1.43682540795326E-2</v>
      </c>
      <c r="F2623" s="2" t="s">
        <v>15</v>
      </c>
      <c r="G2623" s="138" t="s">
        <v>164</v>
      </c>
    </row>
    <row r="2624" spans="1:7" ht="15" x14ac:dyDescent="0.25">
      <c r="A2624" s="141" t="s">
        <v>2710</v>
      </c>
      <c r="B2624" s="140" t="s">
        <v>2709</v>
      </c>
      <c r="C2624" s="2">
        <v>0.480392156862745</v>
      </c>
      <c r="D2624" s="2">
        <v>1.72287452367849E-3</v>
      </c>
      <c r="E2624" s="2">
        <v>4.1553075633072201E-2</v>
      </c>
      <c r="F2624" s="2" t="s">
        <v>67</v>
      </c>
      <c r="G2624" s="138" t="s">
        <v>165</v>
      </c>
    </row>
    <row r="2625" spans="1:7" ht="15" x14ac:dyDescent="0.25">
      <c r="A2625" s="141" t="s">
        <v>2708</v>
      </c>
      <c r="B2625" s="140" t="s">
        <v>1816</v>
      </c>
      <c r="C2625" s="2">
        <v>9.8629385964912206E-2</v>
      </c>
      <c r="D2625" s="139">
        <v>8.6845954236763195E-4</v>
      </c>
      <c r="E2625" s="2">
        <v>3.3279011535881302E-2</v>
      </c>
      <c r="F2625" s="2" t="s">
        <v>70</v>
      </c>
      <c r="G2625" s="138" t="s">
        <v>164</v>
      </c>
    </row>
    <row r="2626" spans="1:7" ht="15" x14ac:dyDescent="0.25">
      <c r="A2626" s="141" t="s">
        <v>2707</v>
      </c>
      <c r="B2626" s="140" t="s">
        <v>2706</v>
      </c>
      <c r="C2626" s="2">
        <v>0.17870839085749299</v>
      </c>
      <c r="D2626" s="2">
        <v>1.3898504726000799E-3</v>
      </c>
      <c r="E2626" s="2">
        <v>3.1997120466824902E-2</v>
      </c>
      <c r="F2626" s="2" t="s">
        <v>15</v>
      </c>
      <c r="G2626" s="138" t="s">
        <v>163</v>
      </c>
    </row>
    <row r="2627" spans="1:7" ht="15" x14ac:dyDescent="0.25">
      <c r="A2627" s="141" t="s">
        <v>2705</v>
      </c>
      <c r="B2627" s="140" t="s">
        <v>2704</v>
      </c>
      <c r="C2627" s="2">
        <v>-0.10444979859202599</v>
      </c>
      <c r="D2627" s="139">
        <v>1.7501996059023401E-4</v>
      </c>
      <c r="E2627" s="2">
        <v>1.00237381930595E-2</v>
      </c>
      <c r="F2627" s="2" t="s">
        <v>15</v>
      </c>
      <c r="G2627" s="138" t="s">
        <v>164</v>
      </c>
    </row>
    <row r="2628" spans="1:7" ht="15" x14ac:dyDescent="0.25">
      <c r="A2628" s="141" t="s">
        <v>2705</v>
      </c>
      <c r="B2628" s="140" t="s">
        <v>2704</v>
      </c>
      <c r="C2628" s="2">
        <v>0.13847733927712899</v>
      </c>
      <c r="D2628" s="139">
        <v>1.9034333738358001E-7</v>
      </c>
      <c r="E2628" s="139">
        <v>1.8522034198336799E-5</v>
      </c>
      <c r="F2628" s="2" t="s">
        <v>15</v>
      </c>
      <c r="G2628" s="138" t="s">
        <v>163</v>
      </c>
    </row>
    <row r="2629" spans="1:7" ht="15" x14ac:dyDescent="0.25">
      <c r="A2629" s="141" t="s">
        <v>2702</v>
      </c>
      <c r="B2629" s="140" t="s">
        <v>2703</v>
      </c>
      <c r="C2629" s="2">
        <v>-0.18064667291471401</v>
      </c>
      <c r="D2629" s="139">
        <v>4.2786837485353198E-4</v>
      </c>
      <c r="E2629" s="2">
        <v>1.9540572622375001E-2</v>
      </c>
      <c r="F2629" s="2" t="s">
        <v>15</v>
      </c>
      <c r="G2629" s="138" t="s">
        <v>164</v>
      </c>
    </row>
    <row r="2630" spans="1:7" ht="15" x14ac:dyDescent="0.25">
      <c r="A2630" s="141" t="s">
        <v>2702</v>
      </c>
      <c r="B2630" s="140" t="s">
        <v>2701</v>
      </c>
      <c r="C2630" s="2">
        <v>4.4636617749825198E-2</v>
      </c>
      <c r="D2630" s="139">
        <v>2.4923413742085001E-4</v>
      </c>
      <c r="E2630" s="2">
        <v>1.0133335324084501E-2</v>
      </c>
      <c r="F2630" s="2" t="s">
        <v>15</v>
      </c>
      <c r="G2630" s="138" t="s">
        <v>165</v>
      </c>
    </row>
    <row r="2631" spans="1:7" ht="15" x14ac:dyDescent="0.25">
      <c r="A2631" s="141" t="s">
        <v>2699</v>
      </c>
      <c r="B2631" s="140" t="s">
        <v>2700</v>
      </c>
      <c r="C2631" s="2">
        <v>0.398642533936651</v>
      </c>
      <c r="D2631" s="139">
        <v>1.0351466117176699E-14</v>
      </c>
      <c r="E2631" s="139">
        <v>4.7251718754880899E-12</v>
      </c>
      <c r="F2631" s="2" t="s">
        <v>15</v>
      </c>
      <c r="G2631" s="138" t="s">
        <v>164</v>
      </c>
    </row>
    <row r="2632" spans="1:7" ht="15" x14ac:dyDescent="0.25">
      <c r="A2632" s="141" t="s">
        <v>2699</v>
      </c>
      <c r="B2632" s="140" t="s">
        <v>2698</v>
      </c>
      <c r="C2632" s="2">
        <v>-0.37090100898240402</v>
      </c>
      <c r="D2632" s="139">
        <v>9.2705335475626806E-20</v>
      </c>
      <c r="E2632" s="139">
        <v>4.9523568600204201E-17</v>
      </c>
      <c r="F2632" s="2" t="s">
        <v>15</v>
      </c>
      <c r="G2632" s="138" t="s">
        <v>163</v>
      </c>
    </row>
    <row r="2633" spans="1:7" ht="15" x14ac:dyDescent="0.25">
      <c r="A2633" s="141" t="s">
        <v>2696</v>
      </c>
      <c r="B2633" s="140" t="s">
        <v>2697</v>
      </c>
      <c r="C2633" s="2">
        <v>-0.30447941888619801</v>
      </c>
      <c r="D2633" s="139">
        <v>2.26173255081637E-4</v>
      </c>
      <c r="E2633" s="139">
        <v>7.9574074260980194E-3</v>
      </c>
      <c r="F2633" s="2" t="s">
        <v>67</v>
      </c>
      <c r="G2633" s="138" t="s">
        <v>163</v>
      </c>
    </row>
    <row r="2634" spans="1:7" ht="15" x14ac:dyDescent="0.25">
      <c r="A2634" s="141" t="s">
        <v>2696</v>
      </c>
      <c r="B2634" s="140" t="s">
        <v>2695</v>
      </c>
      <c r="C2634" s="2">
        <v>-0.209491206873405</v>
      </c>
      <c r="D2634" s="139">
        <v>5.4918709483270201E-5</v>
      </c>
      <c r="E2634" s="2">
        <v>2.8848798091561799E-3</v>
      </c>
      <c r="F2634" s="2" t="s">
        <v>15</v>
      </c>
      <c r="G2634" s="138" t="s">
        <v>165</v>
      </c>
    </row>
    <row r="2635" spans="1:7" ht="15" x14ac:dyDescent="0.25">
      <c r="A2635" s="141" t="s">
        <v>2694</v>
      </c>
      <c r="B2635" s="140" t="s">
        <v>2693</v>
      </c>
      <c r="C2635" s="2">
        <v>0.13573883161511999</v>
      </c>
      <c r="D2635" s="139">
        <v>9.3767139954647105E-4</v>
      </c>
      <c r="E2635" s="2">
        <v>2.3680897639432201E-2</v>
      </c>
      <c r="F2635" s="2" t="s">
        <v>67</v>
      </c>
      <c r="G2635" s="138" t="s">
        <v>163</v>
      </c>
    </row>
    <row r="2636" spans="1:7" ht="15" x14ac:dyDescent="0.25">
      <c r="A2636" s="141" t="s">
        <v>2690</v>
      </c>
      <c r="B2636" s="140" t="s">
        <v>2692</v>
      </c>
      <c r="C2636" s="2">
        <v>-0.121675155631012</v>
      </c>
      <c r="D2636" s="139">
        <v>5.6262407911330799E-4</v>
      </c>
      <c r="E2636" s="2">
        <v>1.63273258257981E-2</v>
      </c>
      <c r="F2636" s="2" t="s">
        <v>15</v>
      </c>
      <c r="G2636" s="138" t="s">
        <v>163</v>
      </c>
    </row>
    <row r="2637" spans="1:7" ht="15" x14ac:dyDescent="0.25">
      <c r="A2637" s="141" t="s">
        <v>2690</v>
      </c>
      <c r="B2637" s="140" t="s">
        <v>2691</v>
      </c>
      <c r="C2637" s="2">
        <v>-5.0925798173238702E-2</v>
      </c>
      <c r="D2637" s="2">
        <v>2.3709112040205399E-3</v>
      </c>
      <c r="E2637" s="2">
        <v>4.6176318211638201E-2</v>
      </c>
      <c r="F2637" s="2" t="s">
        <v>67</v>
      </c>
      <c r="G2637" s="138" t="s">
        <v>163</v>
      </c>
    </row>
    <row r="2638" spans="1:7" ht="15" x14ac:dyDescent="0.25">
      <c r="A2638" s="141" t="s">
        <v>2690</v>
      </c>
      <c r="B2638" s="140" t="s">
        <v>2691</v>
      </c>
      <c r="C2638" s="2">
        <v>-6.4487351826958306E-2</v>
      </c>
      <c r="D2638" s="139">
        <v>5.3273085308785299E-4</v>
      </c>
      <c r="E2638" s="2">
        <v>1.7826500864692001E-2</v>
      </c>
      <c r="F2638" s="2" t="s">
        <v>67</v>
      </c>
      <c r="G2638" s="138" t="s">
        <v>165</v>
      </c>
    </row>
    <row r="2639" spans="1:7" ht="15" x14ac:dyDescent="0.25">
      <c r="A2639" s="141" t="s">
        <v>2690</v>
      </c>
      <c r="B2639" s="140" t="s">
        <v>2689</v>
      </c>
      <c r="C2639" s="2">
        <v>-9.6341463414634093E-2</v>
      </c>
      <c r="D2639" s="2">
        <v>1.08937367732085E-3</v>
      </c>
      <c r="E2639" s="2">
        <v>2.9893461407938401E-2</v>
      </c>
      <c r="F2639" s="2" t="s">
        <v>67</v>
      </c>
      <c r="G2639" s="138" t="s">
        <v>165</v>
      </c>
    </row>
    <row r="2640" spans="1:7" ht="15" x14ac:dyDescent="0.25">
      <c r="A2640" s="141" t="s">
        <v>2688</v>
      </c>
      <c r="B2640" s="140" t="s">
        <v>2687</v>
      </c>
      <c r="C2640" s="2">
        <v>0.165015015015015</v>
      </c>
      <c r="D2640" s="139">
        <v>4.9489780734888997E-5</v>
      </c>
      <c r="E2640" s="2">
        <v>2.3299361520080098E-3</v>
      </c>
      <c r="F2640" s="2" t="s">
        <v>15</v>
      </c>
      <c r="G2640" s="138" t="s">
        <v>163</v>
      </c>
    </row>
    <row r="2641" spans="1:7" ht="15" x14ac:dyDescent="0.25">
      <c r="A2641" s="141" t="s">
        <v>2688</v>
      </c>
      <c r="B2641" s="140" t="s">
        <v>2687</v>
      </c>
      <c r="C2641" s="2">
        <v>0.138030888030888</v>
      </c>
      <c r="D2641" s="2">
        <v>1.10751700886226E-3</v>
      </c>
      <c r="E2641" s="2">
        <v>3.0115094961891301E-2</v>
      </c>
      <c r="F2641" s="2" t="s">
        <v>15</v>
      </c>
      <c r="G2641" s="138" t="s">
        <v>165</v>
      </c>
    </row>
    <row r="2642" spans="1:7" ht="15" x14ac:dyDescent="0.25">
      <c r="A2642" s="141" t="s">
        <v>2685</v>
      </c>
      <c r="B2642" s="140" t="s">
        <v>2686</v>
      </c>
      <c r="C2642" s="2">
        <v>-0.125127681307456</v>
      </c>
      <c r="D2642" s="139">
        <v>4.9152851010831899E-5</v>
      </c>
      <c r="E2642" s="2">
        <v>2.3266275371781799E-3</v>
      </c>
      <c r="F2642" s="2" t="s">
        <v>67</v>
      </c>
      <c r="G2642" s="138" t="s">
        <v>163</v>
      </c>
    </row>
    <row r="2643" spans="1:7" ht="15" x14ac:dyDescent="0.25">
      <c r="A2643" s="141" t="s">
        <v>2685</v>
      </c>
      <c r="B2643" s="140" t="s">
        <v>2684</v>
      </c>
      <c r="C2643" s="2">
        <v>-0.24287672015074499</v>
      </c>
      <c r="D2643" s="139">
        <v>1.07207688021583E-4</v>
      </c>
      <c r="E2643" s="2">
        <v>5.0918805169744702E-3</v>
      </c>
      <c r="F2643" s="2" t="s">
        <v>65</v>
      </c>
      <c r="G2643" s="138" t="s">
        <v>165</v>
      </c>
    </row>
    <row r="2644" spans="1:7" ht="15" x14ac:dyDescent="0.25">
      <c r="A2644" s="141" t="s">
        <v>2683</v>
      </c>
      <c r="B2644" s="140" t="s">
        <v>2682</v>
      </c>
      <c r="C2644" s="2">
        <v>0.115007541478129</v>
      </c>
      <c r="D2644" s="139">
        <v>2.7872924285228499E-7</v>
      </c>
      <c r="E2644" s="139">
        <v>2.5964472102852001E-5</v>
      </c>
      <c r="F2644" s="2" t="s">
        <v>15</v>
      </c>
      <c r="G2644" s="138" t="s">
        <v>163</v>
      </c>
    </row>
    <row r="2645" spans="1:7" ht="15" x14ac:dyDescent="0.25">
      <c r="A2645" s="141" t="s">
        <v>2680</v>
      </c>
      <c r="B2645" s="140" t="s">
        <v>2681</v>
      </c>
      <c r="C2645" s="2">
        <v>-0.214349775784753</v>
      </c>
      <c r="D2645" s="139">
        <v>1.1404356586108199E-6</v>
      </c>
      <c r="E2645" s="139">
        <v>1.70534456329857E-4</v>
      </c>
      <c r="F2645" s="2" t="s">
        <v>67</v>
      </c>
      <c r="G2645" s="138" t="s">
        <v>164</v>
      </c>
    </row>
    <row r="2646" spans="1:7" ht="15" x14ac:dyDescent="0.25">
      <c r="A2646" s="141" t="s">
        <v>2680</v>
      </c>
      <c r="B2646" s="140" t="s">
        <v>2679</v>
      </c>
      <c r="C2646" s="2">
        <v>-9.5294199182202499E-2</v>
      </c>
      <c r="D2646" s="2">
        <v>1.09926998393144E-3</v>
      </c>
      <c r="E2646" s="2">
        <v>3.0044043837626801E-2</v>
      </c>
      <c r="F2646" s="2" t="s">
        <v>15</v>
      </c>
      <c r="G2646" s="138" t="s">
        <v>165</v>
      </c>
    </row>
    <row r="2647" spans="1:7" ht="15" x14ac:dyDescent="0.25">
      <c r="A2647" s="141" t="s">
        <v>2678</v>
      </c>
      <c r="B2647" s="140" t="s">
        <v>2677</v>
      </c>
      <c r="C2647" s="2">
        <v>-0.121372499741288</v>
      </c>
      <c r="D2647" s="139">
        <v>4.0304418203259302E-4</v>
      </c>
      <c r="E2647" s="2">
        <v>1.8793560165422999E-2</v>
      </c>
      <c r="F2647" s="2" t="s">
        <v>15</v>
      </c>
      <c r="G2647" s="138" t="s">
        <v>164</v>
      </c>
    </row>
    <row r="2648" spans="1:7" ht="15" x14ac:dyDescent="0.25">
      <c r="A2648" s="141" t="s">
        <v>2674</v>
      </c>
      <c r="B2648" s="140" t="s">
        <v>2676</v>
      </c>
      <c r="C2648" s="2">
        <v>0.14054361622970099</v>
      </c>
      <c r="D2648" s="2">
        <v>1.10058819079774E-3</v>
      </c>
      <c r="E2648" s="2">
        <v>2.67741602995555E-2</v>
      </c>
      <c r="F2648" s="2" t="s">
        <v>15</v>
      </c>
      <c r="G2648" s="138" t="s">
        <v>163</v>
      </c>
    </row>
    <row r="2649" spans="1:7" ht="15" x14ac:dyDescent="0.25">
      <c r="A2649" s="141" t="s">
        <v>2674</v>
      </c>
      <c r="B2649" s="140" t="s">
        <v>2675</v>
      </c>
      <c r="C2649" s="2">
        <v>-6.0054404687172998E-2</v>
      </c>
      <c r="D2649" s="2">
        <v>1.6953742777454E-3</v>
      </c>
      <c r="E2649" s="2">
        <v>3.7167602256502202E-2</v>
      </c>
      <c r="F2649" s="2" t="s">
        <v>65</v>
      </c>
      <c r="G2649" s="138" t="s">
        <v>163</v>
      </c>
    </row>
    <row r="2650" spans="1:7" ht="15" x14ac:dyDescent="0.25">
      <c r="A2650" s="141" t="s">
        <v>2674</v>
      </c>
      <c r="B2650" s="140" t="s">
        <v>2673</v>
      </c>
      <c r="C2650" s="2">
        <v>0.18428630193336001</v>
      </c>
      <c r="D2650" s="139">
        <v>8.3191232365208106E-6</v>
      </c>
      <c r="E2650" s="139">
        <v>5.7958029657087203E-4</v>
      </c>
      <c r="F2650" s="2" t="s">
        <v>15</v>
      </c>
      <c r="G2650" s="138" t="s">
        <v>165</v>
      </c>
    </row>
    <row r="2651" spans="1:7" ht="15" x14ac:dyDescent="0.25">
      <c r="A2651" s="141" t="s">
        <v>2672</v>
      </c>
      <c r="B2651" s="140" t="s">
        <v>2671</v>
      </c>
      <c r="C2651" s="2">
        <v>-9.8753364953211104E-2</v>
      </c>
      <c r="D2651" s="2">
        <v>1.5085333447276601E-3</v>
      </c>
      <c r="E2651" s="2">
        <v>3.4040835199647602E-2</v>
      </c>
      <c r="F2651" s="2" t="s">
        <v>15</v>
      </c>
      <c r="G2651" s="138" t="s">
        <v>163</v>
      </c>
    </row>
    <row r="2652" spans="1:7" ht="15" x14ac:dyDescent="0.25">
      <c r="A2652" s="141" t="s">
        <v>2670</v>
      </c>
      <c r="B2652" s="140" t="s">
        <v>2669</v>
      </c>
      <c r="C2652" s="2">
        <v>6.2893081761006206E-2</v>
      </c>
      <c r="D2652" s="2">
        <v>1.0978029997931499E-3</v>
      </c>
      <c r="E2652" s="2">
        <v>2.6731247741939999E-2</v>
      </c>
      <c r="F2652" s="2" t="s">
        <v>72</v>
      </c>
      <c r="G2652" s="138" t="s">
        <v>163</v>
      </c>
    </row>
    <row r="2653" spans="1:7" ht="15" x14ac:dyDescent="0.25">
      <c r="A2653" s="141" t="s">
        <v>2667</v>
      </c>
      <c r="B2653" s="140" t="s">
        <v>2666</v>
      </c>
      <c r="C2653" s="2">
        <v>-0.120535958435876</v>
      </c>
      <c r="D2653" s="139">
        <v>1.1274853132777099E-6</v>
      </c>
      <c r="E2653" s="139">
        <v>8.9705336049718796E-5</v>
      </c>
      <c r="F2653" s="2" t="s">
        <v>15</v>
      </c>
      <c r="G2653" s="138" t="s">
        <v>163</v>
      </c>
    </row>
    <row r="2654" spans="1:7" ht="15" x14ac:dyDescent="0.25">
      <c r="A2654" s="141" t="s">
        <v>2667</v>
      </c>
      <c r="B2654" s="140" t="s">
        <v>2668</v>
      </c>
      <c r="C2654" s="2">
        <v>-0.173298059964726</v>
      </c>
      <c r="D2654" s="139">
        <v>1.8452069674462101E-6</v>
      </c>
      <c r="E2654" s="139">
        <v>1.5684259223292801E-4</v>
      </c>
      <c r="F2654" s="2" t="s">
        <v>15</v>
      </c>
      <c r="G2654" s="138" t="s">
        <v>165</v>
      </c>
    </row>
    <row r="2655" spans="1:7" ht="15" x14ac:dyDescent="0.25">
      <c r="A2655" s="141" t="s">
        <v>2667</v>
      </c>
      <c r="B2655" s="140" t="s">
        <v>2666</v>
      </c>
      <c r="C2655" s="2">
        <v>-0.106426392067124</v>
      </c>
      <c r="D2655" s="139">
        <v>8.0663525018898995E-6</v>
      </c>
      <c r="E2655" s="139">
        <v>5.6346475654824003E-4</v>
      </c>
      <c r="F2655" s="2" t="s">
        <v>15</v>
      </c>
      <c r="G2655" s="138" t="s">
        <v>165</v>
      </c>
    </row>
    <row r="2656" spans="1:7" ht="15" x14ac:dyDescent="0.25">
      <c r="A2656" s="141" t="s">
        <v>2665</v>
      </c>
      <c r="B2656" s="140" t="s">
        <v>2664</v>
      </c>
      <c r="C2656" s="2">
        <v>0.42473118279569799</v>
      </c>
      <c r="D2656" s="139">
        <v>2.71843504853883E-5</v>
      </c>
      <c r="E2656" s="2">
        <v>2.3039401149163499E-3</v>
      </c>
      <c r="F2656" s="2" t="s">
        <v>70</v>
      </c>
      <c r="G2656" s="138" t="s">
        <v>164</v>
      </c>
    </row>
    <row r="2657" spans="1:7" ht="15" x14ac:dyDescent="0.25">
      <c r="A2657" s="141" t="s">
        <v>2661</v>
      </c>
      <c r="B2657" s="140" t="s">
        <v>2660</v>
      </c>
      <c r="C2657" s="2">
        <v>-7.8260135524023597E-2</v>
      </c>
      <c r="D2657" s="139">
        <v>4.7112784034008301E-4</v>
      </c>
      <c r="E2657" s="2">
        <v>2.0918558494553902E-2</v>
      </c>
      <c r="F2657" s="2" t="s">
        <v>15</v>
      </c>
      <c r="G2657" s="138" t="s">
        <v>164</v>
      </c>
    </row>
    <row r="2658" spans="1:7" ht="15" x14ac:dyDescent="0.25">
      <c r="A2658" s="141" t="s">
        <v>2661</v>
      </c>
      <c r="B2658" s="140" t="s">
        <v>2660</v>
      </c>
      <c r="C2658" s="2">
        <v>0.214106151083643</v>
      </c>
      <c r="D2658" s="139">
        <v>1.2015657585654099E-13</v>
      </c>
      <c r="E2658" s="139">
        <v>3.0835475780596397E-11</v>
      </c>
      <c r="F2658" s="2" t="s">
        <v>15</v>
      </c>
      <c r="G2658" s="138" t="s">
        <v>163</v>
      </c>
    </row>
    <row r="2659" spans="1:7" ht="15" x14ac:dyDescent="0.25">
      <c r="A2659" s="141" t="s">
        <v>2661</v>
      </c>
      <c r="B2659" s="140" t="s">
        <v>2663</v>
      </c>
      <c r="C2659" s="2">
        <v>-8.8218719440438895E-2</v>
      </c>
      <c r="D2659" s="139">
        <v>6.4947078531918897E-5</v>
      </c>
      <c r="E2659" s="2">
        <v>2.9260838685912301E-3</v>
      </c>
      <c r="F2659" s="2" t="s">
        <v>15</v>
      </c>
      <c r="G2659" s="138" t="s">
        <v>163</v>
      </c>
    </row>
    <row r="2660" spans="1:7" ht="15" x14ac:dyDescent="0.25">
      <c r="A2660" s="141" t="s">
        <v>2661</v>
      </c>
      <c r="B2660" s="140" t="s">
        <v>2662</v>
      </c>
      <c r="C2660" s="2">
        <v>3.9513677811550102E-2</v>
      </c>
      <c r="D2660" s="139">
        <v>8.1611527988097903E-4</v>
      </c>
      <c r="E2660" s="2">
        <v>2.12681187378287E-2</v>
      </c>
      <c r="F2660" s="2" t="s">
        <v>64</v>
      </c>
      <c r="G2660" s="138" t="s">
        <v>163</v>
      </c>
    </row>
    <row r="2661" spans="1:7" ht="15" x14ac:dyDescent="0.25">
      <c r="A2661" s="141" t="s">
        <v>2661</v>
      </c>
      <c r="B2661" s="140" t="s">
        <v>2660</v>
      </c>
      <c r="C2661" s="2">
        <v>0.135846015559619</v>
      </c>
      <c r="D2661" s="139">
        <v>7.1984011808456303E-6</v>
      </c>
      <c r="E2661" s="139">
        <v>5.1555537484698798E-4</v>
      </c>
      <c r="F2661" s="2" t="s">
        <v>15</v>
      </c>
      <c r="G2661" s="138" t="s">
        <v>165</v>
      </c>
    </row>
    <row r="2662" spans="1:7" ht="15" x14ac:dyDescent="0.25">
      <c r="A2662" s="141" t="s">
        <v>2659</v>
      </c>
      <c r="B2662" s="140" t="s">
        <v>2658</v>
      </c>
      <c r="C2662" s="2">
        <v>-7.4626865671641703E-3</v>
      </c>
      <c r="D2662" s="139">
        <v>1.41599703663225E-5</v>
      </c>
      <c r="E2662" s="139">
        <v>8.0928249849095601E-4</v>
      </c>
      <c r="F2662" s="2" t="s">
        <v>65</v>
      </c>
      <c r="G2662" s="138" t="s">
        <v>163</v>
      </c>
    </row>
    <row r="2663" spans="1:7" ht="15" x14ac:dyDescent="0.25">
      <c r="A2663" s="141" t="s">
        <v>2657</v>
      </c>
      <c r="B2663" s="140" t="s">
        <v>2656</v>
      </c>
      <c r="C2663" s="2">
        <v>5.3473945409429201E-2</v>
      </c>
      <c r="D2663" s="2">
        <v>1.5376311813527701E-3</v>
      </c>
      <c r="E2663" s="2">
        <v>4.8435382212612302E-2</v>
      </c>
      <c r="F2663" s="2" t="s">
        <v>67</v>
      </c>
      <c r="G2663" s="138" t="s">
        <v>164</v>
      </c>
    </row>
    <row r="2664" spans="1:7" ht="15" x14ac:dyDescent="0.25">
      <c r="A2664" s="141" t="s">
        <v>2657</v>
      </c>
      <c r="B2664" s="140" t="s">
        <v>2656</v>
      </c>
      <c r="C2664" s="2">
        <v>-6.15384615384615E-2</v>
      </c>
      <c r="D2664" s="139">
        <v>4.1488709834862001E-7</v>
      </c>
      <c r="E2664" s="139">
        <v>3.6939063559093501E-5</v>
      </c>
      <c r="F2664" s="2" t="s">
        <v>67</v>
      </c>
      <c r="G2664" s="138" t="s">
        <v>163</v>
      </c>
    </row>
    <row r="2665" spans="1:7" ht="15" x14ac:dyDescent="0.25">
      <c r="A2665" s="141" t="s">
        <v>2654</v>
      </c>
      <c r="B2665" s="140" t="s">
        <v>2655</v>
      </c>
      <c r="C2665" s="2">
        <v>-0.13423710792131799</v>
      </c>
      <c r="D2665" s="139">
        <v>5.7182644168362695E-4</v>
      </c>
      <c r="E2665" s="2">
        <v>1.65576647538834E-2</v>
      </c>
      <c r="F2665" s="2" t="s">
        <v>67</v>
      </c>
      <c r="G2665" s="138" t="s">
        <v>163</v>
      </c>
    </row>
    <row r="2666" spans="1:7" ht="15" x14ac:dyDescent="0.25">
      <c r="A2666" s="141" t="s">
        <v>2654</v>
      </c>
      <c r="B2666" s="140" t="s">
        <v>2653</v>
      </c>
      <c r="C2666" s="2">
        <v>-2.5000000000000001E-2</v>
      </c>
      <c r="D2666" s="139">
        <v>1.35793019247655E-4</v>
      </c>
      <c r="E2666" s="2">
        <v>6.1493166388615003E-3</v>
      </c>
      <c r="F2666" s="2" t="s">
        <v>15</v>
      </c>
      <c r="G2666" s="138" t="s">
        <v>165</v>
      </c>
    </row>
    <row r="2667" spans="1:7" ht="15" x14ac:dyDescent="0.25">
      <c r="A2667" s="141" t="s">
        <v>2652</v>
      </c>
      <c r="B2667" s="140" t="s">
        <v>2651</v>
      </c>
      <c r="C2667" s="2">
        <v>0.15991857883049501</v>
      </c>
      <c r="D2667" s="139">
        <v>1.2096613889329499E-5</v>
      </c>
      <c r="E2667" s="139">
        <v>7.0836904959080502E-4</v>
      </c>
      <c r="F2667" s="2" t="s">
        <v>15</v>
      </c>
      <c r="G2667" s="138" t="s">
        <v>163</v>
      </c>
    </row>
    <row r="2668" spans="1:7" ht="15" x14ac:dyDescent="0.25">
      <c r="A2668" s="141" t="s">
        <v>2649</v>
      </c>
      <c r="B2668" s="140" t="s">
        <v>2650</v>
      </c>
      <c r="C2668" s="2">
        <v>-8.8673418774700294E-2</v>
      </c>
      <c r="D2668" s="139">
        <v>8.13708872956541E-7</v>
      </c>
      <c r="E2668" s="139">
        <v>6.7617915741302896E-5</v>
      </c>
      <c r="F2668" s="2" t="s">
        <v>64</v>
      </c>
      <c r="G2668" s="138" t="s">
        <v>163</v>
      </c>
    </row>
    <row r="2669" spans="1:7" ht="15" x14ac:dyDescent="0.25">
      <c r="A2669" s="141" t="s">
        <v>2649</v>
      </c>
      <c r="B2669" s="140" t="s">
        <v>2648</v>
      </c>
      <c r="C2669" s="2">
        <v>-6.1275334828832503E-2</v>
      </c>
      <c r="D2669" s="2">
        <v>1.38692469234724E-3</v>
      </c>
      <c r="E2669" s="2">
        <v>3.1964929603329202E-2</v>
      </c>
      <c r="F2669" s="2" t="s">
        <v>66</v>
      </c>
      <c r="G2669" s="138" t="s">
        <v>163</v>
      </c>
    </row>
    <row r="2670" spans="1:7" ht="15" x14ac:dyDescent="0.25">
      <c r="A2670" s="141" t="s">
        <v>2649</v>
      </c>
      <c r="B2670" s="140" t="s">
        <v>2650</v>
      </c>
      <c r="C2670" s="2">
        <v>-7.6631908306872304E-2</v>
      </c>
      <c r="D2670" s="139">
        <v>1.27145139188196E-5</v>
      </c>
      <c r="E2670" s="139">
        <v>8.2865188108634995E-4</v>
      </c>
      <c r="F2670" s="2" t="s">
        <v>64</v>
      </c>
      <c r="G2670" s="138" t="s">
        <v>165</v>
      </c>
    </row>
    <row r="2671" spans="1:7" ht="15" x14ac:dyDescent="0.25">
      <c r="A2671" s="141" t="s">
        <v>2649</v>
      </c>
      <c r="B2671" s="140" t="s">
        <v>2648</v>
      </c>
      <c r="C2671" s="2">
        <v>-5.79674993936454E-2</v>
      </c>
      <c r="D2671" s="2">
        <v>1.5231459959756601E-3</v>
      </c>
      <c r="E2671" s="2">
        <v>3.8207714695555797E-2</v>
      </c>
      <c r="F2671" s="2" t="s">
        <v>66</v>
      </c>
      <c r="G2671" s="138" t="s">
        <v>165</v>
      </c>
    </row>
    <row r="2672" spans="1:7" ht="15" x14ac:dyDescent="0.25">
      <c r="A2672" s="141" t="s">
        <v>2647</v>
      </c>
      <c r="B2672" s="140" t="s">
        <v>2646</v>
      </c>
      <c r="C2672" s="2">
        <v>-0.289763779527559</v>
      </c>
      <c r="D2672" s="139">
        <v>9.3509857031348804E-4</v>
      </c>
      <c r="E2672" s="2">
        <v>2.3649410798575701E-2</v>
      </c>
      <c r="F2672" s="2" t="s">
        <v>70</v>
      </c>
      <c r="G2672" s="138" t="s">
        <v>163</v>
      </c>
    </row>
    <row r="2673" spans="1:7" ht="15" x14ac:dyDescent="0.25">
      <c r="A2673" s="141" t="s">
        <v>2644</v>
      </c>
      <c r="B2673" s="140" t="s">
        <v>2645</v>
      </c>
      <c r="C2673" s="2">
        <v>-0.10619593501652699</v>
      </c>
      <c r="D2673" s="139">
        <v>1.4729328284581499E-4</v>
      </c>
      <c r="E2673" s="139">
        <v>5.6450204564744699E-3</v>
      </c>
      <c r="F2673" s="2" t="s">
        <v>15</v>
      </c>
      <c r="G2673" s="138" t="s">
        <v>163</v>
      </c>
    </row>
    <row r="2674" spans="1:7" ht="15" x14ac:dyDescent="0.25">
      <c r="A2674" s="141" t="s">
        <v>2644</v>
      </c>
      <c r="B2674" s="140" t="s">
        <v>2643</v>
      </c>
      <c r="C2674" s="2">
        <v>0.42896742896742901</v>
      </c>
      <c r="D2674" s="2">
        <v>1.6212792807826599E-3</v>
      </c>
      <c r="E2674" s="2">
        <v>3.9983943952823002E-2</v>
      </c>
      <c r="F2674" s="2" t="s">
        <v>63</v>
      </c>
      <c r="G2674" s="138" t="s">
        <v>165</v>
      </c>
    </row>
    <row r="2675" spans="1:7" ht="15" x14ac:dyDescent="0.25">
      <c r="A2675" s="141" t="s">
        <v>2642</v>
      </c>
      <c r="B2675" s="140" t="s">
        <v>2641</v>
      </c>
      <c r="C2675" s="2">
        <v>0.25757575757575701</v>
      </c>
      <c r="D2675" s="139">
        <v>9.3603863381318104E-5</v>
      </c>
      <c r="E2675" s="2">
        <v>3.9518947223699703E-3</v>
      </c>
      <c r="F2675" s="2" t="s">
        <v>72</v>
      </c>
      <c r="G2675" s="138" t="s">
        <v>163</v>
      </c>
    </row>
    <row r="2676" spans="1:7" ht="15" x14ac:dyDescent="0.25">
      <c r="A2676" s="141" t="s">
        <v>2640</v>
      </c>
      <c r="B2676" s="140" t="s">
        <v>2639</v>
      </c>
      <c r="C2676" s="2">
        <v>0.117559523809523</v>
      </c>
      <c r="D2676" s="2">
        <v>1.55018832546531E-3</v>
      </c>
      <c r="E2676" s="2">
        <v>4.8708212557014997E-2</v>
      </c>
      <c r="F2676" s="2" t="s">
        <v>15</v>
      </c>
      <c r="G2676" s="138" t="s">
        <v>164</v>
      </c>
    </row>
    <row r="2677" spans="1:7" ht="15" x14ac:dyDescent="0.25">
      <c r="A2677" s="141" t="s">
        <v>2640</v>
      </c>
      <c r="B2677" s="140" t="s">
        <v>2639</v>
      </c>
      <c r="C2677" s="2">
        <v>-0.29616805170821697</v>
      </c>
      <c r="D2677" s="139">
        <v>9.7667201441420607E-13</v>
      </c>
      <c r="E2677" s="139">
        <v>2.2826220222594799E-10</v>
      </c>
      <c r="F2677" s="2" t="s">
        <v>15</v>
      </c>
      <c r="G2677" s="138" t="s">
        <v>163</v>
      </c>
    </row>
    <row r="2678" spans="1:7" ht="15" x14ac:dyDescent="0.25">
      <c r="A2678" s="141" t="s">
        <v>2640</v>
      </c>
      <c r="B2678" s="140" t="s">
        <v>2639</v>
      </c>
      <c r="C2678" s="2">
        <v>-0.178608527898694</v>
      </c>
      <c r="D2678" s="139">
        <v>8.5983694442794901E-5</v>
      </c>
      <c r="E2678" s="2">
        <v>4.2291418249812904E-3</v>
      </c>
      <c r="F2678" s="2" t="s">
        <v>15</v>
      </c>
      <c r="G2678" s="138" t="s">
        <v>165</v>
      </c>
    </row>
    <row r="2679" spans="1:7" ht="15" x14ac:dyDescent="0.25">
      <c r="A2679" s="141" t="s">
        <v>2638</v>
      </c>
      <c r="B2679" s="140" t="s">
        <v>2637</v>
      </c>
      <c r="C2679" s="2">
        <v>0.197731359578704</v>
      </c>
      <c r="D2679" s="139">
        <v>1.0631326813339001E-6</v>
      </c>
      <c r="E2679" s="139">
        <v>8.4843173983525504E-5</v>
      </c>
      <c r="F2679" s="2" t="s">
        <v>67</v>
      </c>
      <c r="G2679" s="138" t="s">
        <v>163</v>
      </c>
    </row>
    <row r="2680" spans="1:7" ht="15" x14ac:dyDescent="0.25">
      <c r="A2680" s="141" t="s">
        <v>2636</v>
      </c>
      <c r="B2680" s="140" t="s">
        <v>2635</v>
      </c>
      <c r="C2680" s="2">
        <v>9.9549328613367905E-2</v>
      </c>
      <c r="D2680" s="139">
        <v>2.1547113865568899E-4</v>
      </c>
      <c r="E2680" s="2">
        <v>7.6632778878414796E-3</v>
      </c>
      <c r="F2680" s="2" t="s">
        <v>70</v>
      </c>
      <c r="G2680" s="138" t="s">
        <v>163</v>
      </c>
    </row>
    <row r="2681" spans="1:7" ht="15" x14ac:dyDescent="0.25">
      <c r="A2681" s="141" t="s">
        <v>2636</v>
      </c>
      <c r="B2681" s="140" t="s">
        <v>2635</v>
      </c>
      <c r="C2681" s="2">
        <v>0.13693390999749699</v>
      </c>
      <c r="D2681" s="139">
        <v>2.9589756297215802E-7</v>
      </c>
      <c r="E2681" s="139">
        <v>3.23822895477655E-5</v>
      </c>
      <c r="F2681" s="2" t="s">
        <v>70</v>
      </c>
      <c r="G2681" s="138" t="s">
        <v>165</v>
      </c>
    </row>
    <row r="2682" spans="1:7" ht="15" x14ac:dyDescent="0.25">
      <c r="A2682" s="141" t="s">
        <v>2634</v>
      </c>
      <c r="B2682" s="140" t="s">
        <v>2633</v>
      </c>
      <c r="C2682" s="2">
        <v>0.110965708791795</v>
      </c>
      <c r="D2682" s="139">
        <v>1.06024190772116E-4</v>
      </c>
      <c r="E2682" s="2">
        <v>6.8622970639295898E-3</v>
      </c>
      <c r="F2682" s="2" t="s">
        <v>15</v>
      </c>
      <c r="G2682" s="138" t="s">
        <v>164</v>
      </c>
    </row>
    <row r="2683" spans="1:7" ht="15" x14ac:dyDescent="0.25">
      <c r="A2683" s="141" t="s">
        <v>2632</v>
      </c>
      <c r="B2683" s="140" t="s">
        <v>2631</v>
      </c>
      <c r="C2683" s="2">
        <v>0.19338235294117601</v>
      </c>
      <c r="D2683" s="139">
        <v>5.8661942011920698E-5</v>
      </c>
      <c r="E2683" s="2">
        <v>3.0570553709188398E-3</v>
      </c>
      <c r="F2683" s="2" t="s">
        <v>70</v>
      </c>
      <c r="G2683" s="138" t="s">
        <v>165</v>
      </c>
    </row>
    <row r="2684" spans="1:7" ht="15" x14ac:dyDescent="0.25">
      <c r="A2684" s="141" t="s">
        <v>2630</v>
      </c>
      <c r="B2684" s="140" t="s">
        <v>2629</v>
      </c>
      <c r="C2684" s="2">
        <v>0.54736842105263095</v>
      </c>
      <c r="D2684" s="139">
        <v>3.5353304113270001E-4</v>
      </c>
      <c r="E2684" s="2">
        <v>1.3059838713572899E-2</v>
      </c>
      <c r="F2684" s="2" t="s">
        <v>64</v>
      </c>
      <c r="G2684" s="138" t="s">
        <v>165</v>
      </c>
    </row>
    <row r="2685" spans="1:7" ht="15" x14ac:dyDescent="0.25">
      <c r="A2685" s="141" t="s">
        <v>2628</v>
      </c>
      <c r="B2685" s="140" t="s">
        <v>2627</v>
      </c>
      <c r="C2685" s="2">
        <v>-0.116788321167883</v>
      </c>
      <c r="D2685" s="139">
        <v>1.8664163212928899E-4</v>
      </c>
      <c r="E2685" s="2">
        <v>8.0627343221641098E-3</v>
      </c>
      <c r="F2685" s="2" t="s">
        <v>67</v>
      </c>
      <c r="G2685" s="138" t="s">
        <v>165</v>
      </c>
    </row>
    <row r="2686" spans="1:7" ht="15" x14ac:dyDescent="0.25">
      <c r="A2686" s="141" t="s">
        <v>2626</v>
      </c>
      <c r="B2686" s="140" t="s">
        <v>2625</v>
      </c>
      <c r="C2686" s="2">
        <v>-0.13752012882447601</v>
      </c>
      <c r="D2686" s="139">
        <v>9.8119612889250094E-5</v>
      </c>
      <c r="E2686" s="139">
        <v>4.11599196632854E-3</v>
      </c>
      <c r="F2686" s="2" t="s">
        <v>67</v>
      </c>
      <c r="G2686" s="138" t="s">
        <v>163</v>
      </c>
    </row>
    <row r="2687" spans="1:7" ht="15" x14ac:dyDescent="0.25">
      <c r="A2687" s="141" t="s">
        <v>2620</v>
      </c>
      <c r="B2687" s="140" t="s">
        <v>2622</v>
      </c>
      <c r="C2687" s="2">
        <v>-0.32681839612532598</v>
      </c>
      <c r="D2687" s="139">
        <v>6.4993005969779506E-8</v>
      </c>
      <c r="E2687" s="139">
        <v>1.35284241786215E-5</v>
      </c>
      <c r="F2687" s="2" t="s">
        <v>15</v>
      </c>
      <c r="G2687" s="138" t="s">
        <v>164</v>
      </c>
    </row>
    <row r="2688" spans="1:7" ht="15" x14ac:dyDescent="0.25">
      <c r="A2688" s="141" t="s">
        <v>2620</v>
      </c>
      <c r="B2688" s="140" t="s">
        <v>2624</v>
      </c>
      <c r="C2688" s="2">
        <v>0.22317388493859</v>
      </c>
      <c r="D2688" s="139">
        <v>2.5644146070862E-5</v>
      </c>
      <c r="E2688" s="2">
        <v>2.1876558577631402E-3</v>
      </c>
      <c r="F2688" s="2" t="s">
        <v>15</v>
      </c>
      <c r="G2688" s="138" t="s">
        <v>164</v>
      </c>
    </row>
    <row r="2689" spans="1:7" ht="15" x14ac:dyDescent="0.25">
      <c r="A2689" s="141" t="s">
        <v>2620</v>
      </c>
      <c r="B2689" s="140" t="s">
        <v>2621</v>
      </c>
      <c r="C2689" s="2">
        <v>-0.29488711147109398</v>
      </c>
      <c r="D2689" s="139">
        <v>3.2216397872552099E-13</v>
      </c>
      <c r="E2689" s="139">
        <v>7.7366645019442501E-11</v>
      </c>
      <c r="F2689" s="2" t="s">
        <v>15</v>
      </c>
      <c r="G2689" s="138" t="s">
        <v>163</v>
      </c>
    </row>
    <row r="2690" spans="1:7" ht="15" x14ac:dyDescent="0.25">
      <c r="A2690" s="141" t="s">
        <v>2620</v>
      </c>
      <c r="B2690" s="140" t="s">
        <v>2623</v>
      </c>
      <c r="C2690" s="2">
        <v>0.19262231825899001</v>
      </c>
      <c r="D2690" s="139">
        <v>1.0629625341026799E-6</v>
      </c>
      <c r="E2690" s="139">
        <v>8.4843173983525504E-5</v>
      </c>
      <c r="F2690" s="2" t="s">
        <v>67</v>
      </c>
      <c r="G2690" s="138" t="s">
        <v>163</v>
      </c>
    </row>
    <row r="2691" spans="1:7" ht="15" x14ac:dyDescent="0.25">
      <c r="A2691" s="141" t="s">
        <v>2620</v>
      </c>
      <c r="B2691" s="140" t="s">
        <v>2622</v>
      </c>
      <c r="C2691" s="2">
        <v>0.28382838283828299</v>
      </c>
      <c r="D2691" s="139">
        <v>2.9472549408903199E-6</v>
      </c>
      <c r="E2691" s="139">
        <v>2.10785096537555E-4</v>
      </c>
      <c r="F2691" s="2" t="s">
        <v>15</v>
      </c>
      <c r="G2691" s="138" t="s">
        <v>163</v>
      </c>
    </row>
    <row r="2692" spans="1:7" ht="15" x14ac:dyDescent="0.25">
      <c r="A2692" s="141" t="s">
        <v>2620</v>
      </c>
      <c r="B2692" s="140" t="s">
        <v>2619</v>
      </c>
      <c r="C2692" s="2">
        <v>-0.19183609511497601</v>
      </c>
      <c r="D2692" s="139">
        <v>5.0183435855066398E-5</v>
      </c>
      <c r="E2692" s="2">
        <v>2.3583511973827901E-3</v>
      </c>
      <c r="F2692" s="2" t="s">
        <v>15</v>
      </c>
      <c r="G2692" s="138" t="s">
        <v>163</v>
      </c>
    </row>
    <row r="2693" spans="1:7" ht="15" x14ac:dyDescent="0.25">
      <c r="A2693" s="141" t="s">
        <v>2620</v>
      </c>
      <c r="B2693" s="140" t="s">
        <v>2621</v>
      </c>
      <c r="C2693" s="2">
        <v>-0.31795169906841803</v>
      </c>
      <c r="D2693" s="139">
        <v>1.38548988441843E-12</v>
      </c>
      <c r="E2693" s="139">
        <v>3.8305149278157902E-10</v>
      </c>
      <c r="F2693" s="2" t="s">
        <v>15</v>
      </c>
      <c r="G2693" s="138" t="s">
        <v>165</v>
      </c>
    </row>
    <row r="2694" spans="1:7" ht="15" x14ac:dyDescent="0.25">
      <c r="A2694" s="141" t="s">
        <v>2620</v>
      </c>
      <c r="B2694" s="140" t="s">
        <v>2619</v>
      </c>
      <c r="C2694" s="2">
        <v>-0.23073252207110401</v>
      </c>
      <c r="D2694" s="139">
        <v>9.5020934756984104E-7</v>
      </c>
      <c r="E2694" s="139">
        <v>8.6357261293847304E-5</v>
      </c>
      <c r="F2694" s="2" t="s">
        <v>15</v>
      </c>
      <c r="G2694" s="138" t="s">
        <v>165</v>
      </c>
    </row>
    <row r="2695" spans="1:7" ht="15" x14ac:dyDescent="0.25">
      <c r="A2695" s="141" t="s">
        <v>2609</v>
      </c>
      <c r="B2695" s="140" t="s">
        <v>2615</v>
      </c>
      <c r="C2695" s="2">
        <v>0.44129870129870102</v>
      </c>
      <c r="D2695" s="139">
        <v>1.0280096149392199E-5</v>
      </c>
      <c r="E2695" s="2">
        <v>1.0407697342841901E-3</v>
      </c>
      <c r="F2695" s="2" t="s">
        <v>15</v>
      </c>
      <c r="G2695" s="138" t="s">
        <v>164</v>
      </c>
    </row>
    <row r="2696" spans="1:7" ht="15" x14ac:dyDescent="0.25">
      <c r="A2696" s="141" t="s">
        <v>2609</v>
      </c>
      <c r="B2696" s="140" t="s">
        <v>2616</v>
      </c>
      <c r="C2696" s="2">
        <v>-0.183290561733675</v>
      </c>
      <c r="D2696" s="139">
        <v>2.6000928846199801E-4</v>
      </c>
      <c r="E2696" s="2">
        <v>1.3369924261843301E-2</v>
      </c>
      <c r="F2696" s="2" t="s">
        <v>70</v>
      </c>
      <c r="G2696" s="138" t="s">
        <v>164</v>
      </c>
    </row>
    <row r="2697" spans="1:7" ht="15" x14ac:dyDescent="0.25">
      <c r="A2697" s="141" t="s">
        <v>2609</v>
      </c>
      <c r="B2697" s="140" t="s">
        <v>2618</v>
      </c>
      <c r="C2697" s="2">
        <v>0.31034482758620602</v>
      </c>
      <c r="D2697" s="139">
        <v>6.7246021936992798E-4</v>
      </c>
      <c r="E2697" s="2">
        <v>2.7510601332997101E-2</v>
      </c>
      <c r="F2697" s="2" t="s">
        <v>64</v>
      </c>
      <c r="G2697" s="138" t="s">
        <v>164</v>
      </c>
    </row>
    <row r="2698" spans="1:7" ht="15" x14ac:dyDescent="0.25">
      <c r="A2698" s="141" t="s">
        <v>2609</v>
      </c>
      <c r="B2698" s="140" t="s">
        <v>2617</v>
      </c>
      <c r="C2698" s="2">
        <v>-2.6950354609928999E-2</v>
      </c>
      <c r="D2698" s="139">
        <v>9.8278682720882209E-4</v>
      </c>
      <c r="E2698" s="2">
        <v>3.6066474551687301E-2</v>
      </c>
      <c r="F2698" s="2" t="s">
        <v>15</v>
      </c>
      <c r="G2698" s="138" t="s">
        <v>164</v>
      </c>
    </row>
    <row r="2699" spans="1:7" ht="15" x14ac:dyDescent="0.25">
      <c r="A2699" s="141" t="s">
        <v>2609</v>
      </c>
      <c r="B2699" s="140" t="s">
        <v>2613</v>
      </c>
      <c r="C2699" s="2">
        <v>0.40873065015479798</v>
      </c>
      <c r="D2699" s="139">
        <v>1.2630889519035699E-21</v>
      </c>
      <c r="E2699" s="139">
        <v>7.1875253054408697E-19</v>
      </c>
      <c r="F2699" s="2" t="s">
        <v>15</v>
      </c>
      <c r="G2699" s="138" t="s">
        <v>163</v>
      </c>
    </row>
    <row r="2700" spans="1:7" ht="15" x14ac:dyDescent="0.25">
      <c r="A2700" s="141" t="s">
        <v>2609</v>
      </c>
      <c r="B2700" s="140" t="s">
        <v>2616</v>
      </c>
      <c r="C2700" s="2">
        <v>0.27048611111111098</v>
      </c>
      <c r="D2700" s="139">
        <v>1.2351826684322301E-7</v>
      </c>
      <c r="E2700" s="139">
        <v>1.25805998166856E-5</v>
      </c>
      <c r="F2700" s="2" t="s">
        <v>70</v>
      </c>
      <c r="G2700" s="138" t="s">
        <v>163</v>
      </c>
    </row>
    <row r="2701" spans="1:7" ht="15" x14ac:dyDescent="0.25">
      <c r="A2701" s="141" t="s">
        <v>2609</v>
      </c>
      <c r="B2701" s="140" t="s">
        <v>2615</v>
      </c>
      <c r="C2701" s="2">
        <v>-0.49275362318840499</v>
      </c>
      <c r="D2701" s="139">
        <v>3.0325266222754999E-7</v>
      </c>
      <c r="E2701" s="139">
        <v>2.8049263909782101E-5</v>
      </c>
      <c r="F2701" s="2" t="s">
        <v>70</v>
      </c>
      <c r="G2701" s="138" t="s">
        <v>163</v>
      </c>
    </row>
    <row r="2702" spans="1:7" ht="15" x14ac:dyDescent="0.25">
      <c r="A2702" s="141" t="s">
        <v>2609</v>
      </c>
      <c r="B2702" s="140" t="s">
        <v>2611</v>
      </c>
      <c r="C2702" s="2">
        <v>0.175169951767878</v>
      </c>
      <c r="D2702" s="139">
        <v>8.6298121673290593E-6</v>
      </c>
      <c r="E2702" s="139">
        <v>5.3005982671898704E-4</v>
      </c>
      <c r="F2702" s="2" t="s">
        <v>67</v>
      </c>
      <c r="G2702" s="138" t="s">
        <v>163</v>
      </c>
    </row>
    <row r="2703" spans="1:7" ht="15" x14ac:dyDescent="0.25">
      <c r="A2703" s="141" t="s">
        <v>2609</v>
      </c>
      <c r="B2703" s="140" t="s">
        <v>2612</v>
      </c>
      <c r="C2703" s="2">
        <v>0.15728695912711199</v>
      </c>
      <c r="D2703" s="139">
        <v>6.8011947432932993E-5</v>
      </c>
      <c r="E2703" s="2">
        <v>3.0484259178158398E-3</v>
      </c>
      <c r="F2703" s="2" t="s">
        <v>15</v>
      </c>
      <c r="G2703" s="138" t="s">
        <v>163</v>
      </c>
    </row>
    <row r="2704" spans="1:7" ht="15" x14ac:dyDescent="0.25">
      <c r="A2704" s="141" t="s">
        <v>2609</v>
      </c>
      <c r="B2704" s="140" t="s">
        <v>2608</v>
      </c>
      <c r="C2704" s="2">
        <v>-6.3505747126436696E-2</v>
      </c>
      <c r="D2704" s="139">
        <v>1.17408402436044E-4</v>
      </c>
      <c r="E2704" s="2">
        <v>4.77217754994706E-3</v>
      </c>
      <c r="F2704" s="2" t="s">
        <v>15</v>
      </c>
      <c r="G2704" s="138" t="s">
        <v>163</v>
      </c>
    </row>
    <row r="2705" spans="1:7" ht="15" x14ac:dyDescent="0.25">
      <c r="A2705" s="141" t="s">
        <v>2609</v>
      </c>
      <c r="B2705" s="140" t="s">
        <v>2614</v>
      </c>
      <c r="C2705" s="2">
        <v>0.42499999999999999</v>
      </c>
      <c r="D2705" s="139">
        <v>6.1659947785729704E-4</v>
      </c>
      <c r="E2705" s="2">
        <v>1.7411119668168901E-2</v>
      </c>
      <c r="F2705" s="2" t="s">
        <v>15</v>
      </c>
      <c r="G2705" s="138" t="s">
        <v>163</v>
      </c>
    </row>
    <row r="2706" spans="1:7" ht="15" x14ac:dyDescent="0.25">
      <c r="A2706" s="141" t="s">
        <v>2609</v>
      </c>
      <c r="B2706" s="140" t="s">
        <v>2613</v>
      </c>
      <c r="C2706" s="2">
        <v>0.34842706988751598</v>
      </c>
      <c r="D2706" s="139">
        <v>3.2846758119447799E-19</v>
      </c>
      <c r="E2706" s="139">
        <v>1.9171557822384301E-16</v>
      </c>
      <c r="F2706" s="2" t="s">
        <v>15</v>
      </c>
      <c r="G2706" s="138" t="s">
        <v>165</v>
      </c>
    </row>
    <row r="2707" spans="1:7" ht="15" x14ac:dyDescent="0.25">
      <c r="A2707" s="141" t="s">
        <v>2609</v>
      </c>
      <c r="B2707" s="140" t="s">
        <v>2612</v>
      </c>
      <c r="C2707" s="2">
        <v>0.24298018520362399</v>
      </c>
      <c r="D2707" s="139">
        <v>6.7155771466359398E-10</v>
      </c>
      <c r="E2707" s="139">
        <v>1.1681101573271E-7</v>
      </c>
      <c r="F2707" s="2" t="s">
        <v>15</v>
      </c>
      <c r="G2707" s="138" t="s">
        <v>165</v>
      </c>
    </row>
    <row r="2708" spans="1:7" ht="15" x14ac:dyDescent="0.25">
      <c r="A2708" s="141" t="s">
        <v>2609</v>
      </c>
      <c r="B2708" s="140" t="s">
        <v>2611</v>
      </c>
      <c r="C2708" s="2">
        <v>0.113686152427072</v>
      </c>
      <c r="D2708" s="139">
        <v>1.17122153688212E-7</v>
      </c>
      <c r="E2708" s="139">
        <v>1.42417285491708E-5</v>
      </c>
      <c r="F2708" s="2" t="s">
        <v>67</v>
      </c>
      <c r="G2708" s="138" t="s">
        <v>165</v>
      </c>
    </row>
    <row r="2709" spans="1:7" ht="15" x14ac:dyDescent="0.25">
      <c r="A2709" s="141" t="s">
        <v>2609</v>
      </c>
      <c r="B2709" s="140" t="s">
        <v>2610</v>
      </c>
      <c r="C2709" s="2">
        <v>-0.23816425120772899</v>
      </c>
      <c r="D2709" s="139">
        <v>9.6712612631621303E-4</v>
      </c>
      <c r="E2709" s="2">
        <v>2.75505072751576E-2</v>
      </c>
      <c r="F2709" s="2" t="s">
        <v>15</v>
      </c>
      <c r="G2709" s="138" t="s">
        <v>165</v>
      </c>
    </row>
    <row r="2710" spans="1:7" ht="15" x14ac:dyDescent="0.25">
      <c r="A2710" s="141" t="s">
        <v>2609</v>
      </c>
      <c r="B2710" s="140" t="s">
        <v>2608</v>
      </c>
      <c r="C2710" s="2">
        <v>-4.1839080459770098E-2</v>
      </c>
      <c r="D2710" s="2">
        <v>2.0107387566348899E-3</v>
      </c>
      <c r="E2710" s="2">
        <v>4.63427212758976E-2</v>
      </c>
      <c r="F2710" s="2" t="s">
        <v>15</v>
      </c>
      <c r="G2710" s="138" t="s">
        <v>165</v>
      </c>
    </row>
    <row r="2711" spans="1:7" ht="15" x14ac:dyDescent="0.25">
      <c r="A2711" s="141" t="s">
        <v>2607</v>
      </c>
      <c r="B2711" s="140" t="s">
        <v>2606</v>
      </c>
      <c r="C2711" s="2">
        <v>0.22361111111111101</v>
      </c>
      <c r="D2711" s="2">
        <v>1.6341859197176701E-3</v>
      </c>
      <c r="E2711" s="2">
        <v>3.6128758981866398E-2</v>
      </c>
      <c r="F2711" s="2" t="s">
        <v>15</v>
      </c>
      <c r="G2711" s="138" t="s">
        <v>163</v>
      </c>
    </row>
    <row r="2712" spans="1:7" ht="15" x14ac:dyDescent="0.25">
      <c r="A2712" s="141" t="s">
        <v>2605</v>
      </c>
      <c r="B2712" s="140" t="s">
        <v>2604</v>
      </c>
      <c r="C2712" s="2">
        <v>7.7889447236180798E-2</v>
      </c>
      <c r="D2712" s="139">
        <v>2.21899286482403E-5</v>
      </c>
      <c r="E2712" s="2">
        <v>1.3306357898311199E-3</v>
      </c>
      <c r="F2712" s="2" t="s">
        <v>72</v>
      </c>
      <c r="G2712" s="138" t="s">
        <v>165</v>
      </c>
    </row>
    <row r="2713" spans="1:7" ht="15" x14ac:dyDescent="0.25">
      <c r="A2713" s="141" t="s">
        <v>2602</v>
      </c>
      <c r="B2713" s="140" t="s">
        <v>2603</v>
      </c>
      <c r="C2713" s="2">
        <v>-0.22542432814710001</v>
      </c>
      <c r="D2713" s="139">
        <v>3.84098321780037E-4</v>
      </c>
      <c r="E2713" s="2">
        <v>1.82827757104835E-2</v>
      </c>
      <c r="F2713" s="2" t="s">
        <v>66</v>
      </c>
      <c r="G2713" s="138" t="s">
        <v>164</v>
      </c>
    </row>
    <row r="2714" spans="1:7" ht="15" x14ac:dyDescent="0.25">
      <c r="A2714" s="141" t="s">
        <v>2602</v>
      </c>
      <c r="B2714" s="140" t="s">
        <v>2601</v>
      </c>
      <c r="C2714" s="2">
        <v>-4.43258698086922E-2</v>
      </c>
      <c r="D2714" s="2">
        <v>1.47608578001085E-3</v>
      </c>
      <c r="E2714" s="2">
        <v>4.7473765031029E-2</v>
      </c>
      <c r="F2714" s="2" t="s">
        <v>15</v>
      </c>
      <c r="G2714" s="138" t="s">
        <v>164</v>
      </c>
    </row>
    <row r="2715" spans="1:7" ht="15" x14ac:dyDescent="0.25">
      <c r="A2715" s="141" t="s">
        <v>2600</v>
      </c>
      <c r="B2715" s="140" t="s">
        <v>2599</v>
      </c>
      <c r="C2715" s="2">
        <v>0.34952830188679201</v>
      </c>
      <c r="D2715" s="139">
        <v>5.2184576286753905E-4</v>
      </c>
      <c r="E2715" s="2">
        <v>1.7572152515020398E-2</v>
      </c>
      <c r="F2715" s="2" t="s">
        <v>63</v>
      </c>
      <c r="G2715" s="138" t="s">
        <v>165</v>
      </c>
    </row>
    <row r="2716" spans="1:7" ht="15" x14ac:dyDescent="0.25">
      <c r="A2716" s="141" t="s">
        <v>2598</v>
      </c>
      <c r="B2716" s="140" t="s">
        <v>981</v>
      </c>
      <c r="C2716" s="2">
        <v>-0.289115646258503</v>
      </c>
      <c r="D2716" s="139">
        <v>3.9922827804039097E-5</v>
      </c>
      <c r="E2716" s="2">
        <v>3.1573010839917701E-3</v>
      </c>
      <c r="F2716" s="2" t="s">
        <v>64</v>
      </c>
      <c r="G2716" s="138" t="s">
        <v>164</v>
      </c>
    </row>
    <row r="2717" spans="1:7" ht="15" x14ac:dyDescent="0.25">
      <c r="A2717" s="141" t="s">
        <v>2597</v>
      </c>
      <c r="B2717" s="140" t="s">
        <v>2596</v>
      </c>
      <c r="C2717" s="2">
        <v>-0.208420868347338</v>
      </c>
      <c r="D2717" s="139">
        <v>2.11556980370225E-4</v>
      </c>
      <c r="E2717" s="2">
        <v>8.8747379966558505E-3</v>
      </c>
      <c r="F2717" s="2" t="s">
        <v>15</v>
      </c>
      <c r="G2717" s="138" t="s">
        <v>165</v>
      </c>
    </row>
    <row r="2718" spans="1:7" ht="15" x14ac:dyDescent="0.25">
      <c r="A2718" s="141" t="s">
        <v>2595</v>
      </c>
      <c r="B2718" s="140" t="s">
        <v>2594</v>
      </c>
      <c r="C2718" s="2">
        <v>0.202380952380952</v>
      </c>
      <c r="D2718" s="139">
        <v>4.1710065727083899E-4</v>
      </c>
      <c r="E2718" s="2">
        <v>1.9242095747393499E-2</v>
      </c>
      <c r="F2718" s="2" t="s">
        <v>65</v>
      </c>
      <c r="G2718" s="138" t="s">
        <v>164</v>
      </c>
    </row>
    <row r="2719" spans="1:7" ht="15" x14ac:dyDescent="0.25">
      <c r="A2719" s="141" t="s">
        <v>2593</v>
      </c>
      <c r="B2719" s="140" t="s">
        <v>2592</v>
      </c>
      <c r="C2719" s="2">
        <v>0.128147721699823</v>
      </c>
      <c r="D2719" s="139">
        <v>1.2140094408035199E-5</v>
      </c>
      <c r="E2719" s="139">
        <v>7.09328373269487E-4</v>
      </c>
      <c r="F2719" s="2" t="s">
        <v>15</v>
      </c>
      <c r="G2719" s="138" t="s">
        <v>163</v>
      </c>
    </row>
    <row r="2720" spans="1:7" ht="15" x14ac:dyDescent="0.25">
      <c r="A2720" s="141" t="s">
        <v>2591</v>
      </c>
      <c r="B2720" s="140" t="s">
        <v>2590</v>
      </c>
      <c r="C2720" s="2">
        <v>-4.5124899274778398E-2</v>
      </c>
      <c r="D2720" s="139">
        <v>1.63497318814502E-4</v>
      </c>
      <c r="E2720" s="2">
        <v>6.15785009681787E-3</v>
      </c>
      <c r="F2720" s="2" t="s">
        <v>70</v>
      </c>
      <c r="G2720" s="138" t="s">
        <v>163</v>
      </c>
    </row>
    <row r="2721" spans="1:7" ht="15" x14ac:dyDescent="0.25">
      <c r="A2721" s="141" t="s">
        <v>2589</v>
      </c>
      <c r="B2721" s="140" t="s">
        <v>2588</v>
      </c>
      <c r="C2721" s="2">
        <v>0.28135208711433701</v>
      </c>
      <c r="D2721" s="139">
        <v>8.8475279505484703E-7</v>
      </c>
      <c r="E2721" s="139">
        <v>1.37846604637916E-4</v>
      </c>
      <c r="F2721" s="2" t="s">
        <v>67</v>
      </c>
      <c r="G2721" s="138" t="s">
        <v>164</v>
      </c>
    </row>
    <row r="2722" spans="1:7" ht="15" x14ac:dyDescent="0.25">
      <c r="A2722" s="141" t="s">
        <v>2587</v>
      </c>
      <c r="B2722" s="140" t="s">
        <v>2586</v>
      </c>
      <c r="C2722" s="2">
        <v>-5.4523720316151901E-2</v>
      </c>
      <c r="D2722" s="2">
        <v>2.08726995253081E-3</v>
      </c>
      <c r="E2722" s="2">
        <v>4.7630013295588101E-2</v>
      </c>
      <c r="F2722" s="2" t="s">
        <v>70</v>
      </c>
      <c r="G2722" s="138" t="s">
        <v>165</v>
      </c>
    </row>
    <row r="2723" spans="1:7" ht="15" x14ac:dyDescent="0.25">
      <c r="A2723" s="141" t="s">
        <v>2585</v>
      </c>
      <c r="B2723" s="140" t="s">
        <v>2584</v>
      </c>
      <c r="C2723" s="2">
        <v>6.9486404833836807E-2</v>
      </c>
      <c r="D2723" s="139">
        <v>3.8459902852036897E-8</v>
      </c>
      <c r="E2723" s="139">
        <v>8.9347161813138396E-6</v>
      </c>
      <c r="F2723" s="2" t="s">
        <v>15</v>
      </c>
      <c r="G2723" s="138" t="s">
        <v>164</v>
      </c>
    </row>
    <row r="2724" spans="1:7" ht="15" x14ac:dyDescent="0.25">
      <c r="A2724" s="141" t="s">
        <v>2585</v>
      </c>
      <c r="B2724" s="140" t="s">
        <v>2584</v>
      </c>
      <c r="C2724" s="2">
        <v>-0.116550116550116</v>
      </c>
      <c r="D2724" s="139">
        <v>2.26643021732823E-14</v>
      </c>
      <c r="E2724" s="139">
        <v>6.5917863743093103E-12</v>
      </c>
      <c r="F2724" s="2" t="s">
        <v>15</v>
      </c>
      <c r="G2724" s="138" t="s">
        <v>163</v>
      </c>
    </row>
    <row r="2725" spans="1:7" ht="15" x14ac:dyDescent="0.25">
      <c r="A2725" s="141" t="s">
        <v>2583</v>
      </c>
      <c r="B2725" s="140" t="s">
        <v>2582</v>
      </c>
      <c r="C2725" s="2">
        <v>0.571171171171171</v>
      </c>
      <c r="D2725" s="139">
        <v>1.1899200455230199E-9</v>
      </c>
      <c r="E2725" s="139">
        <v>1.8004246885324101E-7</v>
      </c>
      <c r="F2725" s="2" t="s">
        <v>15</v>
      </c>
      <c r="G2725" s="138" t="s">
        <v>163</v>
      </c>
    </row>
    <row r="2726" spans="1:7" ht="15" x14ac:dyDescent="0.25">
      <c r="A2726" s="141" t="s">
        <v>2583</v>
      </c>
      <c r="B2726" s="140" t="s">
        <v>2582</v>
      </c>
      <c r="C2726" s="2">
        <v>0.71372549019607801</v>
      </c>
      <c r="D2726" s="139">
        <v>2.2619590604336902E-19</v>
      </c>
      <c r="E2726" s="139">
        <v>1.3502353345975199E-16</v>
      </c>
      <c r="F2726" s="2" t="s">
        <v>15</v>
      </c>
      <c r="G2726" s="138" t="s">
        <v>165</v>
      </c>
    </row>
    <row r="2727" spans="1:7" ht="15" x14ac:dyDescent="0.25">
      <c r="A2727" s="141" t="s">
        <v>2581</v>
      </c>
      <c r="B2727" s="140" t="s">
        <v>2580</v>
      </c>
      <c r="C2727" s="2">
        <v>0.81818181818181801</v>
      </c>
      <c r="D2727" s="139">
        <v>6.6506571914416099E-9</v>
      </c>
      <c r="E2727" s="139">
        <v>8.8369341443236399E-7</v>
      </c>
      <c r="F2727" s="2" t="s">
        <v>15</v>
      </c>
      <c r="G2727" s="138" t="s">
        <v>163</v>
      </c>
    </row>
    <row r="2728" spans="1:7" ht="15" x14ac:dyDescent="0.25">
      <c r="A2728" s="141" t="s">
        <v>2581</v>
      </c>
      <c r="B2728" s="140" t="s">
        <v>2580</v>
      </c>
      <c r="C2728" s="2">
        <v>0.81818181818181801</v>
      </c>
      <c r="D2728" s="139">
        <v>4.9267689885227699E-8</v>
      </c>
      <c r="E2728" s="139">
        <v>6.5225007310879398E-6</v>
      </c>
      <c r="F2728" s="2" t="s">
        <v>15</v>
      </c>
      <c r="G2728" s="138" t="s">
        <v>165</v>
      </c>
    </row>
    <row r="2729" spans="1:7" ht="15" x14ac:dyDescent="0.25">
      <c r="A2729" s="141" t="s">
        <v>2579</v>
      </c>
      <c r="B2729" s="140" t="s">
        <v>2578</v>
      </c>
      <c r="C2729" s="2">
        <v>0.11360972873297601</v>
      </c>
      <c r="D2729" s="139">
        <v>2.36175679126298E-8</v>
      </c>
      <c r="E2729" s="139">
        <v>5.7972216935727797E-6</v>
      </c>
      <c r="F2729" s="2" t="s">
        <v>72</v>
      </c>
      <c r="G2729" s="138" t="s">
        <v>164</v>
      </c>
    </row>
    <row r="2730" spans="1:7" ht="15" x14ac:dyDescent="0.25">
      <c r="A2730" s="141" t="s">
        <v>2579</v>
      </c>
      <c r="B2730" s="140" t="s">
        <v>2578</v>
      </c>
      <c r="C2730" s="2">
        <v>5.3627248616245599E-2</v>
      </c>
      <c r="D2730" s="2">
        <v>1.7048718036931101E-3</v>
      </c>
      <c r="E2730" s="2">
        <v>4.1232465860036503E-2</v>
      </c>
      <c r="F2730" s="2" t="s">
        <v>72</v>
      </c>
      <c r="G2730" s="138" t="s">
        <v>165</v>
      </c>
    </row>
    <row r="2731" spans="1:7" ht="15" x14ac:dyDescent="0.25">
      <c r="A2731" s="141" t="s">
        <v>2577</v>
      </c>
      <c r="B2731" s="140" t="s">
        <v>2576</v>
      </c>
      <c r="C2731" s="2">
        <v>2.6363831615120199E-2</v>
      </c>
      <c r="D2731" s="139">
        <v>2.02927982095371E-4</v>
      </c>
      <c r="E2731" s="2">
        <v>8.62443923905328E-3</v>
      </c>
      <c r="F2731" s="2" t="s">
        <v>72</v>
      </c>
      <c r="G2731" s="138" t="s">
        <v>165</v>
      </c>
    </row>
    <row r="2732" spans="1:7" ht="15" x14ac:dyDescent="0.25">
      <c r="A2732" s="141" t="s">
        <v>2575</v>
      </c>
      <c r="B2732" s="140" t="s">
        <v>2574</v>
      </c>
      <c r="C2732" s="2">
        <v>-9.8100119066107903E-3</v>
      </c>
      <c r="D2732" s="139">
        <v>7.4088615488175896E-4</v>
      </c>
      <c r="E2732" s="2">
        <v>2.28128661875374E-2</v>
      </c>
      <c r="F2732" s="2" t="s">
        <v>72</v>
      </c>
      <c r="G2732" s="138" t="s">
        <v>165</v>
      </c>
    </row>
    <row r="2733" spans="1:7" ht="15" x14ac:dyDescent="0.25">
      <c r="A2733" s="141" t="s">
        <v>2573</v>
      </c>
      <c r="B2733" s="140" t="s">
        <v>2572</v>
      </c>
      <c r="C2733" s="2">
        <v>-0.15540540540540501</v>
      </c>
      <c r="D2733" s="139">
        <v>7.4850176644788904E-4</v>
      </c>
      <c r="E2733" s="2">
        <v>2.0123403100346701E-2</v>
      </c>
      <c r="F2733" s="2" t="s">
        <v>15</v>
      </c>
      <c r="G2733" s="138" t="s">
        <v>163</v>
      </c>
    </row>
    <row r="2734" spans="1:7" ht="15" x14ac:dyDescent="0.25">
      <c r="A2734" s="141" t="s">
        <v>2571</v>
      </c>
      <c r="B2734" s="140" t="s">
        <v>2570</v>
      </c>
      <c r="C2734" s="2">
        <v>2.7553793035780601E-2</v>
      </c>
      <c r="D2734" s="139">
        <v>1.07306717228814E-5</v>
      </c>
      <c r="E2734" s="2">
        <v>1.0779974809175801E-3</v>
      </c>
      <c r="F2734" s="2" t="s">
        <v>72</v>
      </c>
      <c r="G2734" s="138" t="s">
        <v>164</v>
      </c>
    </row>
    <row r="2735" spans="1:7" ht="15" x14ac:dyDescent="0.25">
      <c r="A2735" s="141" t="s">
        <v>2571</v>
      </c>
      <c r="B2735" s="140" t="s">
        <v>2570</v>
      </c>
      <c r="C2735" s="2">
        <v>-3.0009241008712099E-2</v>
      </c>
      <c r="D2735" s="139">
        <v>1.37467243435263E-4</v>
      </c>
      <c r="E2735" s="2">
        <v>5.3805208046710804E-3</v>
      </c>
      <c r="F2735" s="2" t="s">
        <v>72</v>
      </c>
      <c r="G2735" s="138" t="s">
        <v>163</v>
      </c>
    </row>
    <row r="2736" spans="1:7" ht="15" x14ac:dyDescent="0.25">
      <c r="A2736" s="141" t="s">
        <v>2569</v>
      </c>
      <c r="B2736" s="140" t="s">
        <v>2568</v>
      </c>
      <c r="C2736" s="2">
        <v>-0.19859225741578601</v>
      </c>
      <c r="D2736" s="139">
        <v>1.08614808805708E-4</v>
      </c>
      <c r="E2736" s="2">
        <v>7.0125278171606102E-3</v>
      </c>
      <c r="F2736" s="2" t="s">
        <v>67</v>
      </c>
      <c r="G2736" s="138" t="s">
        <v>164</v>
      </c>
    </row>
    <row r="2737" spans="1:7" ht="15" x14ac:dyDescent="0.25">
      <c r="A2737" s="141" t="s">
        <v>2569</v>
      </c>
      <c r="B2737" s="140" t="s">
        <v>2568</v>
      </c>
      <c r="C2737" s="2">
        <v>-0.219270503900484</v>
      </c>
      <c r="D2737" s="2">
        <v>1.1834195468349801E-3</v>
      </c>
      <c r="E2737" s="2">
        <v>3.1555852180325798E-2</v>
      </c>
      <c r="F2737" s="2" t="s">
        <v>67</v>
      </c>
      <c r="G2737" s="138" t="s">
        <v>165</v>
      </c>
    </row>
    <row r="2738" spans="1:7" ht="15" x14ac:dyDescent="0.25">
      <c r="A2738" s="141" t="s">
        <v>2567</v>
      </c>
      <c r="B2738" s="140" t="s">
        <v>2566</v>
      </c>
      <c r="C2738" s="2">
        <v>-0.390964544414792</v>
      </c>
      <c r="D2738" s="139">
        <v>2.2766508853229401E-5</v>
      </c>
      <c r="E2738" s="139">
        <v>1.2014841446413901E-3</v>
      </c>
      <c r="F2738" s="2" t="s">
        <v>15</v>
      </c>
      <c r="G2738" s="138" t="s">
        <v>163</v>
      </c>
    </row>
    <row r="2739" spans="1:7" ht="15" x14ac:dyDescent="0.25">
      <c r="A2739" s="141" t="s">
        <v>2567</v>
      </c>
      <c r="B2739" s="140" t="s">
        <v>2566</v>
      </c>
      <c r="C2739" s="2">
        <v>-0.38673621460506702</v>
      </c>
      <c r="D2739" s="139">
        <v>7.56605959639829E-6</v>
      </c>
      <c r="E2739" s="139">
        <v>5.3564031078005695E-4</v>
      </c>
      <c r="F2739" s="2" t="s">
        <v>15</v>
      </c>
      <c r="G2739" s="138" t="s">
        <v>165</v>
      </c>
    </row>
    <row r="2740" spans="1:7" ht="15" x14ac:dyDescent="0.25">
      <c r="A2740" s="141" t="s">
        <v>2565</v>
      </c>
      <c r="B2740" s="140" t="s">
        <v>2564</v>
      </c>
      <c r="C2740" s="2">
        <v>-0.22590085970367599</v>
      </c>
      <c r="D2740" s="139">
        <v>9.0459552081312499E-7</v>
      </c>
      <c r="E2740" s="139">
        <v>7.4228056907523203E-5</v>
      </c>
      <c r="F2740" s="2" t="s">
        <v>15</v>
      </c>
      <c r="G2740" s="138" t="s">
        <v>163</v>
      </c>
    </row>
    <row r="2741" spans="1:7" ht="15" x14ac:dyDescent="0.25">
      <c r="A2741" s="141" t="s">
        <v>2565</v>
      </c>
      <c r="B2741" s="140" t="s">
        <v>1828</v>
      </c>
      <c r="C2741" s="2">
        <v>0.19956002514141999</v>
      </c>
      <c r="D2741" s="2">
        <v>1.40784324099989E-3</v>
      </c>
      <c r="E2741" s="2">
        <v>3.2326056733695901E-2</v>
      </c>
      <c r="F2741" s="2" t="s">
        <v>65</v>
      </c>
      <c r="G2741" s="138" t="s">
        <v>163</v>
      </c>
    </row>
    <row r="2742" spans="1:7" ht="15" x14ac:dyDescent="0.25">
      <c r="A2742" s="141" t="s">
        <v>2565</v>
      </c>
      <c r="B2742" s="140" t="s">
        <v>2564</v>
      </c>
      <c r="C2742" s="2">
        <v>-0.20913855224369399</v>
      </c>
      <c r="D2742" s="139">
        <v>7.1024660520564706E-5</v>
      </c>
      <c r="E2742" s="2">
        <v>3.6012793601788201E-3</v>
      </c>
      <c r="F2742" s="2" t="s">
        <v>15</v>
      </c>
      <c r="G2742" s="138" t="s">
        <v>165</v>
      </c>
    </row>
    <row r="2743" spans="1:7" ht="15" x14ac:dyDescent="0.25">
      <c r="A2743" s="141" t="s">
        <v>2563</v>
      </c>
      <c r="B2743" s="140" t="s">
        <v>2562</v>
      </c>
      <c r="C2743" s="2">
        <v>0.17609828741623201</v>
      </c>
      <c r="D2743" s="139">
        <v>3.9923057593746898E-4</v>
      </c>
      <c r="E2743" s="2">
        <v>1.25453129156419E-2</v>
      </c>
      <c r="F2743" s="2" t="s">
        <v>67</v>
      </c>
      <c r="G2743" s="138" t="s">
        <v>163</v>
      </c>
    </row>
    <row r="2744" spans="1:7" ht="15" x14ac:dyDescent="0.25">
      <c r="A2744" s="141" t="s">
        <v>2561</v>
      </c>
      <c r="B2744" s="140" t="s">
        <v>2560</v>
      </c>
      <c r="C2744" s="2">
        <v>-0.46808510638297801</v>
      </c>
      <c r="D2744" s="139">
        <v>6.8830684050317993E-5</v>
      </c>
      <c r="E2744" s="2">
        <v>4.8272387285855098E-3</v>
      </c>
      <c r="F2744" s="2" t="s">
        <v>15</v>
      </c>
      <c r="G2744" s="138" t="s">
        <v>164</v>
      </c>
    </row>
    <row r="2745" spans="1:7" ht="15" x14ac:dyDescent="0.25">
      <c r="A2745" s="141" t="s">
        <v>2561</v>
      </c>
      <c r="B2745" s="140" t="s">
        <v>2560</v>
      </c>
      <c r="C2745" s="2">
        <v>-0.42808510638297798</v>
      </c>
      <c r="D2745" s="139">
        <v>3.90290117775584E-4</v>
      </c>
      <c r="E2745" s="2">
        <v>1.41197933104348E-2</v>
      </c>
      <c r="F2745" s="2" t="s">
        <v>15</v>
      </c>
      <c r="G2745" s="138" t="s">
        <v>165</v>
      </c>
    </row>
    <row r="2746" spans="1:7" ht="15" x14ac:dyDescent="0.25">
      <c r="A2746" s="141" t="s">
        <v>2558</v>
      </c>
      <c r="B2746" s="140" t="s">
        <v>2557</v>
      </c>
      <c r="C2746" s="2">
        <v>0.26823207758073703</v>
      </c>
      <c r="D2746" s="139">
        <v>5.5306193422977402E-7</v>
      </c>
      <c r="E2746" s="139">
        <v>9.0503889727827001E-5</v>
      </c>
      <c r="F2746" s="2" t="s">
        <v>63</v>
      </c>
      <c r="G2746" s="138" t="s">
        <v>164</v>
      </c>
    </row>
    <row r="2747" spans="1:7" ht="15" x14ac:dyDescent="0.25">
      <c r="A2747" s="141" t="s">
        <v>2558</v>
      </c>
      <c r="B2747" s="140" t="s">
        <v>2559</v>
      </c>
      <c r="C2747" s="2">
        <v>0.16712421623453599</v>
      </c>
      <c r="D2747" s="139">
        <v>7.1734704157728303E-5</v>
      </c>
      <c r="E2747" s="2">
        <v>3.6302736121439898E-3</v>
      </c>
      <c r="F2747" s="2" t="s">
        <v>65</v>
      </c>
      <c r="G2747" s="138" t="s">
        <v>165</v>
      </c>
    </row>
    <row r="2748" spans="1:7" ht="15" x14ac:dyDescent="0.25">
      <c r="A2748" s="141" t="s">
        <v>2558</v>
      </c>
      <c r="B2748" s="140" t="s">
        <v>2557</v>
      </c>
      <c r="C2748" s="2">
        <v>0.20119076941370301</v>
      </c>
      <c r="D2748" s="139">
        <v>3.9934751106850098E-4</v>
      </c>
      <c r="E2748" s="2">
        <v>1.43880142362334E-2</v>
      </c>
      <c r="F2748" s="2" t="s">
        <v>63</v>
      </c>
      <c r="G2748" s="138" t="s">
        <v>165</v>
      </c>
    </row>
    <row r="2749" spans="1:7" ht="15" x14ac:dyDescent="0.25">
      <c r="A2749" s="141" t="s">
        <v>2556</v>
      </c>
      <c r="B2749" s="140" t="s">
        <v>2555</v>
      </c>
      <c r="C2749" s="2">
        <v>-0.25581395348837199</v>
      </c>
      <c r="D2749" s="2">
        <v>1.9885575409580298E-3</v>
      </c>
      <c r="E2749" s="2">
        <v>4.1410089253872302E-2</v>
      </c>
      <c r="F2749" s="2" t="s">
        <v>67</v>
      </c>
      <c r="G2749" s="138" t="s">
        <v>163</v>
      </c>
    </row>
    <row r="2750" spans="1:7" ht="15" x14ac:dyDescent="0.25">
      <c r="A2750" s="141" t="s">
        <v>2556</v>
      </c>
      <c r="B2750" s="140" t="s">
        <v>2555</v>
      </c>
      <c r="C2750" s="2">
        <v>-0.43181818181818099</v>
      </c>
      <c r="D2750" s="139">
        <v>6.1364419624329098E-6</v>
      </c>
      <c r="E2750" s="139">
        <v>4.5273496669466398E-4</v>
      </c>
      <c r="F2750" s="2" t="s">
        <v>67</v>
      </c>
      <c r="G2750" s="138" t="s">
        <v>165</v>
      </c>
    </row>
    <row r="2751" spans="1:7" ht="15" x14ac:dyDescent="0.25">
      <c r="A2751" s="141" t="s">
        <v>2553</v>
      </c>
      <c r="B2751" s="140" t="s">
        <v>2554</v>
      </c>
      <c r="C2751" s="2">
        <v>-0.2366576819407</v>
      </c>
      <c r="D2751" s="139">
        <v>1.7115181563643101E-4</v>
      </c>
      <c r="E2751" s="139">
        <v>6.3457081106221497E-3</v>
      </c>
      <c r="F2751" s="2" t="s">
        <v>15</v>
      </c>
      <c r="G2751" s="138" t="s">
        <v>163</v>
      </c>
    </row>
    <row r="2752" spans="1:7" ht="15" x14ac:dyDescent="0.25">
      <c r="A2752" s="141" t="s">
        <v>2553</v>
      </c>
      <c r="B2752" s="140" t="s">
        <v>2554</v>
      </c>
      <c r="C2752" s="2">
        <v>-0.333577533577533</v>
      </c>
      <c r="D2752" s="139">
        <v>2.86846037973581E-6</v>
      </c>
      <c r="E2752" s="139">
        <v>2.2969546302975899E-4</v>
      </c>
      <c r="F2752" s="2" t="s">
        <v>15</v>
      </c>
      <c r="G2752" s="138" t="s">
        <v>165</v>
      </c>
    </row>
    <row r="2753" spans="1:7" ht="15" x14ac:dyDescent="0.25">
      <c r="A2753" s="141" t="s">
        <v>2553</v>
      </c>
      <c r="B2753" s="140" t="s">
        <v>2552</v>
      </c>
      <c r="C2753" s="2">
        <v>0.136768816256641</v>
      </c>
      <c r="D2753" s="139">
        <v>1.63080430514305E-5</v>
      </c>
      <c r="E2753" s="2">
        <v>1.02964122775438E-3</v>
      </c>
      <c r="F2753" s="2" t="s">
        <v>15</v>
      </c>
      <c r="G2753" s="138" t="s">
        <v>165</v>
      </c>
    </row>
    <row r="2754" spans="1:7" ht="15" x14ac:dyDescent="0.25">
      <c r="A2754" s="141" t="s">
        <v>2551</v>
      </c>
      <c r="B2754" s="140" t="s">
        <v>2550</v>
      </c>
      <c r="C2754" s="2">
        <v>-0.24324324324324301</v>
      </c>
      <c r="D2754" s="139">
        <v>5.4947233589485995E-4</v>
      </c>
      <c r="E2754" s="2">
        <v>2.34757318680597E-2</v>
      </c>
      <c r="F2754" s="2" t="s">
        <v>15</v>
      </c>
      <c r="G2754" s="138" t="s">
        <v>164</v>
      </c>
    </row>
    <row r="2755" spans="1:7" ht="15" x14ac:dyDescent="0.25">
      <c r="A2755" s="141" t="s">
        <v>2547</v>
      </c>
      <c r="B2755" s="140" t="s">
        <v>2549</v>
      </c>
      <c r="C2755" s="2">
        <v>0.122041721713884</v>
      </c>
      <c r="D2755" s="139">
        <v>6.5364116743881102E-4</v>
      </c>
      <c r="E2755" s="2">
        <v>2.6952598313138499E-2</v>
      </c>
      <c r="F2755" s="2" t="s">
        <v>66</v>
      </c>
      <c r="G2755" s="138" t="s">
        <v>164</v>
      </c>
    </row>
    <row r="2756" spans="1:7" ht="15" x14ac:dyDescent="0.25">
      <c r="A2756" s="141" t="s">
        <v>2547</v>
      </c>
      <c r="B2756" s="140" t="s">
        <v>912</v>
      </c>
      <c r="C2756" s="2">
        <v>-1</v>
      </c>
      <c r="D2756" s="139">
        <v>7.0428014269621699E-36</v>
      </c>
      <c r="E2756" s="139">
        <v>9.2176185076080904E-33</v>
      </c>
      <c r="F2756" s="2" t="s">
        <v>63</v>
      </c>
      <c r="G2756" s="138" t="s">
        <v>163</v>
      </c>
    </row>
    <row r="2757" spans="1:7" ht="15" x14ac:dyDescent="0.25">
      <c r="A2757" s="141" t="s">
        <v>2547</v>
      </c>
      <c r="B2757" s="140" t="s">
        <v>2548</v>
      </c>
      <c r="C2757" s="2">
        <v>-2.0903814946228098E-3</v>
      </c>
      <c r="D2757" s="139">
        <v>8.0906738303989597E-22</v>
      </c>
      <c r="E2757" s="139">
        <v>4.92515065545402E-19</v>
      </c>
      <c r="F2757" s="2" t="s">
        <v>72</v>
      </c>
      <c r="G2757" s="138" t="s">
        <v>163</v>
      </c>
    </row>
    <row r="2758" spans="1:7" ht="15" x14ac:dyDescent="0.25">
      <c r="A2758" s="141" t="s">
        <v>2547</v>
      </c>
      <c r="B2758" s="140" t="s">
        <v>2548</v>
      </c>
      <c r="C2758" s="2">
        <v>-2.0903814946228098E-3</v>
      </c>
      <c r="D2758" s="139">
        <v>1.7184219633554902E-24</v>
      </c>
      <c r="E2758" s="139">
        <v>1.3274809666921199E-21</v>
      </c>
      <c r="F2758" s="2" t="s">
        <v>72</v>
      </c>
      <c r="G2758" s="138" t="s">
        <v>165</v>
      </c>
    </row>
    <row r="2759" spans="1:7" ht="15" x14ac:dyDescent="0.25">
      <c r="A2759" s="141" t="s">
        <v>2547</v>
      </c>
      <c r="B2759" s="140" t="s">
        <v>912</v>
      </c>
      <c r="C2759" s="2">
        <v>-1</v>
      </c>
      <c r="D2759" s="139">
        <v>1.05757569808948E-22</v>
      </c>
      <c r="E2759" s="139">
        <v>7.5073583000865799E-20</v>
      </c>
      <c r="F2759" s="2" t="s">
        <v>63</v>
      </c>
      <c r="G2759" s="138" t="s">
        <v>165</v>
      </c>
    </row>
    <row r="2760" spans="1:7" ht="15" x14ac:dyDescent="0.25">
      <c r="A2760" s="141" t="s">
        <v>2546</v>
      </c>
      <c r="B2760" s="140" t="s">
        <v>2545</v>
      </c>
      <c r="C2760" s="2">
        <v>0.122041721713884</v>
      </c>
      <c r="D2760" s="139">
        <v>7.9515859042055405E-4</v>
      </c>
      <c r="E2760" s="2">
        <v>3.1205477170667201E-2</v>
      </c>
      <c r="F2760" s="2" t="s">
        <v>67</v>
      </c>
      <c r="G2760" s="138" t="s">
        <v>164</v>
      </c>
    </row>
    <row r="2761" spans="1:7" ht="15" x14ac:dyDescent="0.25">
      <c r="A2761" s="141" t="s">
        <v>2543</v>
      </c>
      <c r="B2761" s="140" t="s">
        <v>2544</v>
      </c>
      <c r="C2761" s="2">
        <v>0.21796311146752201</v>
      </c>
      <c r="D2761" s="139">
        <v>1.4033159770476799E-5</v>
      </c>
      <c r="E2761" s="2">
        <v>1.3325868031680099E-3</v>
      </c>
      <c r="F2761" s="2" t="s">
        <v>15</v>
      </c>
      <c r="G2761" s="138" t="s">
        <v>164</v>
      </c>
    </row>
    <row r="2762" spans="1:7" ht="15" x14ac:dyDescent="0.25">
      <c r="A2762" s="141" t="s">
        <v>2543</v>
      </c>
      <c r="B2762" s="140" t="s">
        <v>2544</v>
      </c>
      <c r="C2762" s="2">
        <v>-0.27231450719822797</v>
      </c>
      <c r="D2762" s="139">
        <v>1.69893113764253E-10</v>
      </c>
      <c r="E2762" s="139">
        <v>2.94511400390272E-8</v>
      </c>
      <c r="F2762" s="2" t="s">
        <v>15</v>
      </c>
      <c r="G2762" s="138" t="s">
        <v>163</v>
      </c>
    </row>
    <row r="2763" spans="1:7" ht="15" x14ac:dyDescent="0.25">
      <c r="A2763" s="141" t="s">
        <v>2543</v>
      </c>
      <c r="B2763" s="140" t="s">
        <v>2542</v>
      </c>
      <c r="C2763" s="2">
        <v>-0.20003601818918501</v>
      </c>
      <c r="D2763" s="139">
        <v>2.6415785215272197E-4</v>
      </c>
      <c r="E2763" s="139">
        <v>8.94514351610564E-3</v>
      </c>
      <c r="F2763" s="2" t="s">
        <v>67</v>
      </c>
      <c r="G2763" s="138" t="s">
        <v>163</v>
      </c>
    </row>
    <row r="2764" spans="1:7" ht="15" x14ac:dyDescent="0.25">
      <c r="A2764" s="141" t="s">
        <v>2541</v>
      </c>
      <c r="B2764" s="140" t="s">
        <v>2540</v>
      </c>
      <c r="C2764" s="2">
        <v>5.1872388299582101E-2</v>
      </c>
      <c r="D2764" s="139">
        <v>1.1661382788609399E-5</v>
      </c>
      <c r="E2764" s="139">
        <v>6.85987311270958E-4</v>
      </c>
      <c r="F2764" s="2" t="s">
        <v>15</v>
      </c>
      <c r="G2764" s="138" t="s">
        <v>163</v>
      </c>
    </row>
    <row r="2765" spans="1:7" ht="15" x14ac:dyDescent="0.25">
      <c r="A2765" s="141" t="s">
        <v>2541</v>
      </c>
      <c r="B2765" s="140" t="s">
        <v>2540</v>
      </c>
      <c r="C2765" s="2">
        <v>4.7025016903312997E-2</v>
      </c>
      <c r="D2765" s="139">
        <v>2.6904040463010298E-4</v>
      </c>
      <c r="E2765" s="2">
        <v>1.0722831908360601E-2</v>
      </c>
      <c r="F2765" s="2" t="s">
        <v>15</v>
      </c>
      <c r="G2765" s="138" t="s">
        <v>165</v>
      </c>
    </row>
    <row r="2766" spans="1:7" ht="15" x14ac:dyDescent="0.25">
      <c r="A2766" s="141" t="s">
        <v>2539</v>
      </c>
      <c r="B2766" s="140" t="s">
        <v>2538</v>
      </c>
      <c r="C2766" s="2">
        <v>0.622058823529411</v>
      </c>
      <c r="D2766" s="139">
        <v>2.7770206861197398E-5</v>
      </c>
      <c r="E2766" s="2">
        <v>2.33835926317636E-3</v>
      </c>
      <c r="F2766" s="2" t="s">
        <v>65</v>
      </c>
      <c r="G2766" s="138" t="s">
        <v>164</v>
      </c>
    </row>
    <row r="2767" spans="1:7" ht="15" x14ac:dyDescent="0.25">
      <c r="A2767" s="141" t="s">
        <v>2539</v>
      </c>
      <c r="B2767" s="140" t="s">
        <v>2538</v>
      </c>
      <c r="C2767" s="2">
        <v>-0.47499999999999998</v>
      </c>
      <c r="D2767" s="139">
        <v>1.9024548120184599E-4</v>
      </c>
      <c r="E2767" s="139">
        <v>6.96484715516017E-3</v>
      </c>
      <c r="F2767" s="2" t="s">
        <v>65</v>
      </c>
      <c r="G2767" s="138" t="s">
        <v>163</v>
      </c>
    </row>
    <row r="2768" spans="1:7" ht="15" x14ac:dyDescent="0.25">
      <c r="A2768" s="141" t="s">
        <v>2537</v>
      </c>
      <c r="B2768" s="140" t="s">
        <v>2536</v>
      </c>
      <c r="C2768" s="2">
        <v>4.9725581522035198E-2</v>
      </c>
      <c r="D2768" s="139">
        <v>9.8061299509337604E-4</v>
      </c>
      <c r="E2768" s="2">
        <v>3.6037527569681503E-2</v>
      </c>
      <c r="F2768" s="2" t="s">
        <v>70</v>
      </c>
      <c r="G2768" s="138" t="s">
        <v>164</v>
      </c>
    </row>
    <row r="2769" spans="1:7" ht="15" x14ac:dyDescent="0.25">
      <c r="A2769" s="141" t="s">
        <v>2535</v>
      </c>
      <c r="B2769" s="140" t="s">
        <v>2534</v>
      </c>
      <c r="C2769" s="2">
        <v>-7.3280628040689896E-2</v>
      </c>
      <c r="D2769" s="139">
        <v>4.2255896036354202E-4</v>
      </c>
      <c r="E2769" s="2">
        <v>1.94250204765E-2</v>
      </c>
      <c r="F2769" s="2" t="s">
        <v>15</v>
      </c>
      <c r="G2769" s="138" t="s">
        <v>164</v>
      </c>
    </row>
    <row r="2770" spans="1:7" ht="15" x14ac:dyDescent="0.25">
      <c r="A2770" s="141" t="s">
        <v>2533</v>
      </c>
      <c r="B2770" s="140" t="s">
        <v>2532</v>
      </c>
      <c r="C2770" s="2">
        <v>-0.85</v>
      </c>
      <c r="D2770" s="139">
        <v>4.4780454451841402E-30</v>
      </c>
      <c r="E2770" s="139">
        <v>8.9626357260189501E-27</v>
      </c>
      <c r="F2770" s="2" t="s">
        <v>15</v>
      </c>
      <c r="G2770" s="138" t="s">
        <v>164</v>
      </c>
    </row>
    <row r="2771" spans="1:7" ht="15" x14ac:dyDescent="0.25">
      <c r="A2771" s="141" t="s">
        <v>2533</v>
      </c>
      <c r="B2771" s="140" t="s">
        <v>2532</v>
      </c>
      <c r="C2771" s="2">
        <v>-0.85683760683760601</v>
      </c>
      <c r="D2771" s="139">
        <v>1.5263081860632101E-40</v>
      </c>
      <c r="E2771" s="139">
        <v>2.35814614746767E-37</v>
      </c>
      <c r="F2771" s="2" t="s">
        <v>15</v>
      </c>
      <c r="G2771" s="138" t="s">
        <v>165</v>
      </c>
    </row>
    <row r="2772" spans="1:7" ht="15" x14ac:dyDescent="0.25">
      <c r="A2772" s="141" t="s">
        <v>2530</v>
      </c>
      <c r="B2772" s="140" t="s">
        <v>2529</v>
      </c>
      <c r="C2772" s="2">
        <v>0.19157610225801</v>
      </c>
      <c r="D2772" s="139">
        <v>1.0210325941421199E-5</v>
      </c>
      <c r="E2772" s="139">
        <v>6.1440342952331505E-4</v>
      </c>
      <c r="F2772" s="2" t="s">
        <v>15</v>
      </c>
      <c r="G2772" s="138" t="s">
        <v>163</v>
      </c>
    </row>
    <row r="2773" spans="1:7" ht="15" x14ac:dyDescent="0.25">
      <c r="A2773" s="141" t="s">
        <v>2530</v>
      </c>
      <c r="B2773" s="140" t="s">
        <v>2531</v>
      </c>
      <c r="C2773" s="2">
        <v>0.136796536796536</v>
      </c>
      <c r="D2773" s="139">
        <v>4.0131415806403102E-5</v>
      </c>
      <c r="E2773" s="139">
        <v>1.9345855251351901E-3</v>
      </c>
      <c r="F2773" s="2" t="s">
        <v>15</v>
      </c>
      <c r="G2773" s="138" t="s">
        <v>163</v>
      </c>
    </row>
    <row r="2774" spans="1:7" ht="15" x14ac:dyDescent="0.25">
      <c r="A2774" s="141" t="s">
        <v>2530</v>
      </c>
      <c r="B2774" s="140" t="s">
        <v>2529</v>
      </c>
      <c r="C2774" s="2">
        <v>0.18999015131166599</v>
      </c>
      <c r="D2774" s="139">
        <v>4.0014377253773099E-4</v>
      </c>
      <c r="E2774" s="2">
        <v>1.43969536790459E-2</v>
      </c>
      <c r="F2774" s="2" t="s">
        <v>15</v>
      </c>
      <c r="G2774" s="138" t="s">
        <v>165</v>
      </c>
    </row>
    <row r="2775" spans="1:7" ht="15" x14ac:dyDescent="0.25">
      <c r="A2775" s="141" t="s">
        <v>2527</v>
      </c>
      <c r="B2775" s="140" t="s">
        <v>2526</v>
      </c>
      <c r="C2775" s="2">
        <v>7.7557261062477498E-2</v>
      </c>
      <c r="D2775" s="139">
        <v>2.7019236597209398E-4</v>
      </c>
      <c r="E2775" s="2">
        <v>9.10215636621633E-3</v>
      </c>
      <c r="F2775" s="2" t="s">
        <v>15</v>
      </c>
      <c r="G2775" s="138" t="s">
        <v>163</v>
      </c>
    </row>
    <row r="2776" spans="1:7" ht="15" x14ac:dyDescent="0.25">
      <c r="A2776" s="141" t="s">
        <v>2527</v>
      </c>
      <c r="B2776" s="140" t="s">
        <v>2528</v>
      </c>
      <c r="C2776" s="2">
        <v>6.8244319004197404E-2</v>
      </c>
      <c r="D2776" s="139">
        <v>4.0820424244490498E-4</v>
      </c>
      <c r="E2776" s="2">
        <v>1.2720421726473599E-2</v>
      </c>
      <c r="F2776" s="2" t="s">
        <v>66</v>
      </c>
      <c r="G2776" s="138" t="s">
        <v>163</v>
      </c>
    </row>
    <row r="2777" spans="1:7" ht="15" x14ac:dyDescent="0.25">
      <c r="A2777" s="141" t="s">
        <v>2527</v>
      </c>
      <c r="B2777" s="140" t="s">
        <v>2526</v>
      </c>
      <c r="C2777" s="2">
        <v>8.49502789231142E-2</v>
      </c>
      <c r="D2777" s="139">
        <v>7.2038386662419497E-6</v>
      </c>
      <c r="E2777" s="139">
        <v>5.1555537484698798E-4</v>
      </c>
      <c r="F2777" s="2" t="s">
        <v>15</v>
      </c>
      <c r="G2777" s="138" t="s">
        <v>165</v>
      </c>
    </row>
    <row r="2778" spans="1:7" ht="15" x14ac:dyDescent="0.25">
      <c r="A2778" s="141" t="s">
        <v>2525</v>
      </c>
      <c r="B2778" s="140" t="s">
        <v>2524</v>
      </c>
      <c r="C2778" s="2">
        <v>0.34848484848484801</v>
      </c>
      <c r="D2778" s="139">
        <v>9.5081568579057996E-4</v>
      </c>
      <c r="E2778" s="2">
        <v>2.3954332426616199E-2</v>
      </c>
      <c r="F2778" s="2" t="s">
        <v>67</v>
      </c>
      <c r="G2778" s="138" t="s">
        <v>163</v>
      </c>
    </row>
    <row r="2779" spans="1:7" ht="15" x14ac:dyDescent="0.25">
      <c r="A2779" s="141" t="s">
        <v>2522</v>
      </c>
      <c r="B2779" s="140" t="s">
        <v>2523</v>
      </c>
      <c r="C2779" s="139">
        <v>0.11971830985915401</v>
      </c>
      <c r="D2779" s="139">
        <v>5.90317798631986E-5</v>
      </c>
      <c r="E2779" s="139">
        <v>2.7026634091461299E-3</v>
      </c>
      <c r="F2779" s="2" t="s">
        <v>63</v>
      </c>
      <c r="G2779" s="138" t="s">
        <v>163</v>
      </c>
    </row>
    <row r="2780" spans="1:7" ht="15" x14ac:dyDescent="0.25">
      <c r="A2780" s="141" t="s">
        <v>2522</v>
      </c>
      <c r="B2780" s="140" t="s">
        <v>2521</v>
      </c>
      <c r="C2780" s="2">
        <v>-0.113348883107562</v>
      </c>
      <c r="D2780" s="2">
        <v>1.29050136502557E-3</v>
      </c>
      <c r="E2780" s="2">
        <v>3.0377845081753101E-2</v>
      </c>
      <c r="F2780" s="2" t="s">
        <v>65</v>
      </c>
      <c r="G2780" s="138" t="s">
        <v>163</v>
      </c>
    </row>
    <row r="2781" spans="1:7" ht="15" x14ac:dyDescent="0.25">
      <c r="A2781" s="141" t="s">
        <v>2522</v>
      </c>
      <c r="B2781" s="140" t="s">
        <v>2523</v>
      </c>
      <c r="C2781" s="2">
        <v>0.174157303370786</v>
      </c>
      <c r="D2781" s="139">
        <v>7.0653315082533303E-7</v>
      </c>
      <c r="E2781" s="139">
        <v>6.6993116268690802E-5</v>
      </c>
      <c r="F2781" s="2" t="s">
        <v>63</v>
      </c>
      <c r="G2781" s="138" t="s">
        <v>165</v>
      </c>
    </row>
    <row r="2782" spans="1:7" ht="15" x14ac:dyDescent="0.25">
      <c r="A2782" s="141" t="s">
        <v>2522</v>
      </c>
      <c r="B2782" s="140" t="s">
        <v>2521</v>
      </c>
      <c r="C2782" s="2">
        <v>-0.167787876619194</v>
      </c>
      <c r="D2782" s="139">
        <v>1.40476891283066E-5</v>
      </c>
      <c r="E2782" s="139">
        <v>9.0877476589894799E-4</v>
      </c>
      <c r="F2782" s="2" t="s">
        <v>65</v>
      </c>
      <c r="G2782" s="138" t="s">
        <v>165</v>
      </c>
    </row>
    <row r="2783" spans="1:7" ht="15" x14ac:dyDescent="0.25">
      <c r="A2783" s="141" t="s">
        <v>2519</v>
      </c>
      <c r="B2783" s="140" t="s">
        <v>2520</v>
      </c>
      <c r="C2783" s="2">
        <v>-2.77486218915741E-2</v>
      </c>
      <c r="D2783" s="139">
        <v>4.3184501318459999E-4</v>
      </c>
      <c r="E2783" s="2">
        <v>1.9643663283304299E-2</v>
      </c>
      <c r="F2783" s="2" t="s">
        <v>15</v>
      </c>
      <c r="G2783" s="138" t="s">
        <v>164</v>
      </c>
    </row>
    <row r="2784" spans="1:7" ht="15" x14ac:dyDescent="0.25">
      <c r="A2784" s="141" t="s">
        <v>2519</v>
      </c>
      <c r="B2784" s="140" t="s">
        <v>2518</v>
      </c>
      <c r="C2784" s="2">
        <v>0.361990950226244</v>
      </c>
      <c r="D2784" s="139">
        <v>8.39423321989375E-4</v>
      </c>
      <c r="E2784" s="2">
        <v>3.2453128402439101E-2</v>
      </c>
      <c r="F2784" s="2" t="s">
        <v>15</v>
      </c>
      <c r="G2784" s="138" t="s">
        <v>164</v>
      </c>
    </row>
    <row r="2785" spans="1:7" ht="15" x14ac:dyDescent="0.25">
      <c r="A2785" s="141" t="s">
        <v>2519</v>
      </c>
      <c r="B2785" s="140" t="s">
        <v>2518</v>
      </c>
      <c r="C2785" s="2">
        <v>-0.36385836385836301</v>
      </c>
      <c r="D2785" s="139">
        <v>4.2579021114651997E-4</v>
      </c>
      <c r="E2785" s="2">
        <v>1.31587775288917E-2</v>
      </c>
      <c r="F2785" s="2" t="s">
        <v>15</v>
      </c>
      <c r="G2785" s="138" t="s">
        <v>163</v>
      </c>
    </row>
    <row r="2786" spans="1:7" ht="15" x14ac:dyDescent="0.25">
      <c r="A2786" s="141" t="s">
        <v>2517</v>
      </c>
      <c r="B2786" s="140" t="s">
        <v>2516</v>
      </c>
      <c r="C2786" s="2">
        <v>-0.67142857142857104</v>
      </c>
      <c r="D2786" s="139">
        <v>1.6087671064912899E-4</v>
      </c>
      <c r="E2786" s="2">
        <v>6.0678800835037797E-3</v>
      </c>
      <c r="F2786" s="2" t="s">
        <v>64</v>
      </c>
      <c r="G2786" s="138" t="s">
        <v>163</v>
      </c>
    </row>
    <row r="2787" spans="1:7" ht="15" x14ac:dyDescent="0.25">
      <c r="A2787" s="141" t="s">
        <v>2515</v>
      </c>
      <c r="B2787" s="140" t="s">
        <v>2514</v>
      </c>
      <c r="C2787" s="2">
        <v>-0.20833333333333301</v>
      </c>
      <c r="D2787" s="139">
        <v>7.98487382804942E-4</v>
      </c>
      <c r="E2787" s="2">
        <v>2.1006236916886599E-2</v>
      </c>
      <c r="F2787" s="2" t="s">
        <v>72</v>
      </c>
      <c r="G2787" s="138" t="s">
        <v>163</v>
      </c>
    </row>
    <row r="2788" spans="1:7" ht="15" x14ac:dyDescent="0.25">
      <c r="A2788" s="141" t="s">
        <v>2513</v>
      </c>
      <c r="B2788" s="140" t="s">
        <v>2512</v>
      </c>
      <c r="C2788" s="2">
        <v>0.37907303370786499</v>
      </c>
      <c r="D2788" s="139">
        <v>5.8119413545565804E-6</v>
      </c>
      <c r="E2788" s="139">
        <v>3.83207498480788E-4</v>
      </c>
      <c r="F2788" s="2" t="s">
        <v>15</v>
      </c>
      <c r="G2788" s="138" t="s">
        <v>163</v>
      </c>
    </row>
    <row r="2789" spans="1:7" ht="15" x14ac:dyDescent="0.25">
      <c r="A2789" s="141" t="s">
        <v>2513</v>
      </c>
      <c r="B2789" s="140" t="s">
        <v>2512</v>
      </c>
      <c r="C2789" s="2">
        <v>0.32764084507042202</v>
      </c>
      <c r="D2789" s="139">
        <v>1.16159524202483E-4</v>
      </c>
      <c r="E2789" s="2">
        <v>5.4190584425901E-3</v>
      </c>
      <c r="F2789" s="2" t="s">
        <v>15</v>
      </c>
      <c r="G2789" s="138" t="s">
        <v>165</v>
      </c>
    </row>
    <row r="2790" spans="1:7" ht="15" x14ac:dyDescent="0.25">
      <c r="A2790" s="141" t="s">
        <v>2509</v>
      </c>
      <c r="B2790" s="140" t="s">
        <v>2510</v>
      </c>
      <c r="C2790" s="2">
        <v>0.246580657677757</v>
      </c>
      <c r="D2790" s="139">
        <v>2.2556106067917601E-5</v>
      </c>
      <c r="E2790" s="2">
        <v>1.9433355092091E-3</v>
      </c>
      <c r="F2790" s="2" t="s">
        <v>15</v>
      </c>
      <c r="G2790" s="138" t="s">
        <v>164</v>
      </c>
    </row>
    <row r="2791" spans="1:7" ht="15" x14ac:dyDescent="0.25">
      <c r="A2791" s="141" t="s">
        <v>2509</v>
      </c>
      <c r="B2791" s="140" t="s">
        <v>2510</v>
      </c>
      <c r="C2791" s="2">
        <v>-0.39842209072978302</v>
      </c>
      <c r="D2791" s="139">
        <v>3.0812258264511298E-22</v>
      </c>
      <c r="E2791" s="139">
        <v>1.96717481056548E-19</v>
      </c>
      <c r="F2791" s="2" t="s">
        <v>15</v>
      </c>
      <c r="G2791" s="138" t="s">
        <v>163</v>
      </c>
    </row>
    <row r="2792" spans="1:7" ht="15" x14ac:dyDescent="0.25">
      <c r="A2792" s="141" t="s">
        <v>2509</v>
      </c>
      <c r="B2792" s="140" t="s">
        <v>2511</v>
      </c>
      <c r="C2792" s="2">
        <v>-0.14608902729437601</v>
      </c>
      <c r="D2792" s="139">
        <v>3.6432683570196099E-6</v>
      </c>
      <c r="E2792" s="139">
        <v>2.5096366450880301E-4</v>
      </c>
      <c r="F2792" s="2" t="s">
        <v>67</v>
      </c>
      <c r="G2792" s="138" t="s">
        <v>163</v>
      </c>
    </row>
    <row r="2793" spans="1:7" ht="15" x14ac:dyDescent="0.25">
      <c r="A2793" s="141" t="s">
        <v>2509</v>
      </c>
      <c r="B2793" s="140" t="s">
        <v>2508</v>
      </c>
      <c r="C2793" s="2">
        <v>-4.4642548832283899E-2</v>
      </c>
      <c r="D2793" s="139">
        <v>3.4719059808583403E-5</v>
      </c>
      <c r="E2793" s="2">
        <v>1.6987030085037001E-3</v>
      </c>
      <c r="F2793" s="2" t="s">
        <v>67</v>
      </c>
      <c r="G2793" s="138" t="s">
        <v>163</v>
      </c>
    </row>
    <row r="2794" spans="1:7" ht="15" x14ac:dyDescent="0.25">
      <c r="A2794" s="141" t="s">
        <v>2509</v>
      </c>
      <c r="B2794" s="140" t="s">
        <v>2511</v>
      </c>
      <c r="C2794" s="2">
        <v>-0.19975606113406599</v>
      </c>
      <c r="D2794" s="139">
        <v>1.2532413850401E-9</v>
      </c>
      <c r="E2794" s="139">
        <v>2.1374275959791001E-7</v>
      </c>
      <c r="F2794" s="2" t="s">
        <v>67</v>
      </c>
      <c r="G2794" s="138" t="s">
        <v>165</v>
      </c>
    </row>
    <row r="2795" spans="1:7" ht="15" x14ac:dyDescent="0.25">
      <c r="A2795" s="141" t="s">
        <v>2509</v>
      </c>
      <c r="B2795" s="140" t="s">
        <v>2510</v>
      </c>
      <c r="C2795" s="2">
        <v>-0.15184143305202499</v>
      </c>
      <c r="D2795" s="139">
        <v>2.0930197319115898E-6</v>
      </c>
      <c r="E2795" s="139">
        <v>1.7451797859891399E-4</v>
      </c>
      <c r="F2795" s="2" t="s">
        <v>15</v>
      </c>
      <c r="G2795" s="138" t="s">
        <v>165</v>
      </c>
    </row>
    <row r="2796" spans="1:7" ht="15" x14ac:dyDescent="0.25">
      <c r="A2796" s="141" t="s">
        <v>2509</v>
      </c>
      <c r="B2796" s="140" t="s">
        <v>2508</v>
      </c>
      <c r="C2796" s="2">
        <v>-4.26206228516883E-2</v>
      </c>
      <c r="D2796" s="139">
        <v>5.5461324464066302E-5</v>
      </c>
      <c r="E2796" s="2">
        <v>2.9075682376221599E-3</v>
      </c>
      <c r="F2796" s="2" t="s">
        <v>67</v>
      </c>
      <c r="G2796" s="138" t="s">
        <v>165</v>
      </c>
    </row>
    <row r="2797" spans="1:7" ht="15" x14ac:dyDescent="0.25">
      <c r="A2797" s="141" t="s">
        <v>2507</v>
      </c>
      <c r="B2797" s="140" t="s">
        <v>2506</v>
      </c>
      <c r="C2797" s="2">
        <v>6.2916647203667395E-2</v>
      </c>
      <c r="D2797" s="139">
        <v>3.9583552513818098E-7</v>
      </c>
      <c r="E2797" s="139">
        <v>3.5728933469024199E-5</v>
      </c>
      <c r="F2797" s="2" t="s">
        <v>15</v>
      </c>
      <c r="G2797" s="138" t="s">
        <v>163</v>
      </c>
    </row>
    <row r="2798" spans="1:7" ht="15" x14ac:dyDescent="0.25">
      <c r="A2798" s="141" t="s">
        <v>2507</v>
      </c>
      <c r="B2798" s="140" t="s">
        <v>2506</v>
      </c>
      <c r="C2798" s="2">
        <v>6.3449150835007698E-2</v>
      </c>
      <c r="D2798" s="139">
        <v>1.4890871011085701E-7</v>
      </c>
      <c r="E2798" s="139">
        <v>1.7538507941980601E-5</v>
      </c>
      <c r="F2798" s="2" t="s">
        <v>15</v>
      </c>
      <c r="G2798" s="138" t="s">
        <v>165</v>
      </c>
    </row>
    <row r="2799" spans="1:7" ht="15" x14ac:dyDescent="0.25">
      <c r="A2799" s="141" t="s">
        <v>2504</v>
      </c>
      <c r="B2799" s="140" t="s">
        <v>2505</v>
      </c>
      <c r="C2799" s="2">
        <v>-0.217043732409612</v>
      </c>
      <c r="D2799" s="139">
        <v>1.4825178262681899E-7</v>
      </c>
      <c r="E2799" s="139">
        <v>1.4868347364136499E-5</v>
      </c>
      <c r="F2799" s="2" t="s">
        <v>64</v>
      </c>
      <c r="G2799" s="138" t="s">
        <v>163</v>
      </c>
    </row>
    <row r="2800" spans="1:7" ht="15" x14ac:dyDescent="0.25">
      <c r="A2800" s="141" t="s">
        <v>2504</v>
      </c>
      <c r="B2800" s="140" t="s">
        <v>2505</v>
      </c>
      <c r="C2800" s="2">
        <v>-0.16070748881910699</v>
      </c>
      <c r="D2800" s="139">
        <v>4.1251274220497101E-5</v>
      </c>
      <c r="E2800" s="2">
        <v>2.2525254000028199E-3</v>
      </c>
      <c r="F2800" s="2" t="s">
        <v>64</v>
      </c>
      <c r="G2800" s="138" t="s">
        <v>165</v>
      </c>
    </row>
    <row r="2801" spans="1:7" ht="15" x14ac:dyDescent="0.25">
      <c r="A2801" s="141" t="s">
        <v>2504</v>
      </c>
      <c r="B2801" s="140" t="s">
        <v>2503</v>
      </c>
      <c r="C2801" s="2">
        <v>0.15750203985498101</v>
      </c>
      <c r="D2801" s="2">
        <v>1.9764177237798302E-3</v>
      </c>
      <c r="E2801" s="2">
        <v>4.58169563239871E-2</v>
      </c>
      <c r="F2801" s="2" t="s">
        <v>70</v>
      </c>
      <c r="G2801" s="138" t="s">
        <v>165</v>
      </c>
    </row>
    <row r="2802" spans="1:7" ht="15" x14ac:dyDescent="0.25">
      <c r="A2802" s="141" t="s">
        <v>2502</v>
      </c>
      <c r="B2802" s="140" t="s">
        <v>2501</v>
      </c>
      <c r="C2802" s="2">
        <v>-0.27564102564102499</v>
      </c>
      <c r="D2802" s="2">
        <v>1.3427927672467401E-3</v>
      </c>
      <c r="E2802" s="2">
        <v>4.38370451831782E-2</v>
      </c>
      <c r="F2802" s="2" t="s">
        <v>72</v>
      </c>
      <c r="G2802" s="138" t="s">
        <v>164</v>
      </c>
    </row>
    <row r="2803" spans="1:7" ht="15" x14ac:dyDescent="0.25">
      <c r="A2803" s="141" t="s">
        <v>2502</v>
      </c>
      <c r="B2803" s="140" t="s">
        <v>2501</v>
      </c>
      <c r="C2803" s="2">
        <v>-0.181571495988673</v>
      </c>
      <c r="D2803" s="139">
        <v>7.4751716815867704E-4</v>
      </c>
      <c r="E2803" s="2">
        <v>2.2990091828674002E-2</v>
      </c>
      <c r="F2803" s="2" t="s">
        <v>72</v>
      </c>
      <c r="G2803" s="138" t="s">
        <v>165</v>
      </c>
    </row>
    <row r="2804" spans="1:7" ht="15" x14ac:dyDescent="0.25">
      <c r="A2804" s="141" t="s">
        <v>1030</v>
      </c>
      <c r="B2804" s="140" t="s">
        <v>2500</v>
      </c>
      <c r="C2804" s="2">
        <v>0.10337614923131</v>
      </c>
      <c r="D2804" s="139">
        <v>2.2093600153227899E-5</v>
      </c>
      <c r="E2804" s="139">
        <v>1.1706924647993701E-3</v>
      </c>
      <c r="F2804" s="2" t="s">
        <v>70</v>
      </c>
      <c r="G2804" s="138" t="s">
        <v>163</v>
      </c>
    </row>
    <row r="2805" spans="1:7" ht="15" x14ac:dyDescent="0.25">
      <c r="A2805" s="141" t="s">
        <v>1030</v>
      </c>
      <c r="B2805" s="140" t="s">
        <v>2500</v>
      </c>
      <c r="C2805" s="2">
        <v>6.4789185709687697E-2</v>
      </c>
      <c r="D2805" s="2">
        <v>2.2107454889452498E-3</v>
      </c>
      <c r="E2805" s="2">
        <v>4.9541535663549303E-2</v>
      </c>
      <c r="F2805" s="2" t="s">
        <v>15</v>
      </c>
      <c r="G2805" s="138" t="s">
        <v>165</v>
      </c>
    </row>
    <row r="2806" spans="1:7" ht="15" x14ac:dyDescent="0.25">
      <c r="A2806" s="141" t="s">
        <v>2492</v>
      </c>
      <c r="B2806" s="140" t="s">
        <v>2498</v>
      </c>
      <c r="C2806" s="2">
        <v>0.14121692147111101</v>
      </c>
      <c r="D2806" s="139">
        <v>1.7367321579773099E-6</v>
      </c>
      <c r="E2806" s="139">
        <v>1.31770147731055E-4</v>
      </c>
      <c r="F2806" s="2" t="s">
        <v>64</v>
      </c>
      <c r="G2806" s="138" t="s">
        <v>163</v>
      </c>
    </row>
    <row r="2807" spans="1:7" ht="15" x14ac:dyDescent="0.25">
      <c r="A2807" s="141" t="s">
        <v>2492</v>
      </c>
      <c r="B2807" s="140" t="s">
        <v>2497</v>
      </c>
      <c r="C2807" s="2">
        <v>-3.8961038961038898E-2</v>
      </c>
      <c r="D2807" s="139">
        <v>5.2607225877407601E-6</v>
      </c>
      <c r="E2807" s="139">
        <v>3.4950424989010703E-4</v>
      </c>
      <c r="F2807" s="2" t="s">
        <v>64</v>
      </c>
      <c r="G2807" s="138" t="s">
        <v>163</v>
      </c>
    </row>
    <row r="2808" spans="1:7" ht="15" x14ac:dyDescent="0.25">
      <c r="A2808" s="141" t="s">
        <v>2492</v>
      </c>
      <c r="B2808" s="140" t="s">
        <v>2499</v>
      </c>
      <c r="C2808" s="2">
        <v>-3.8961038961038898E-2</v>
      </c>
      <c r="D2808" s="139">
        <v>1.32860871940613E-5</v>
      </c>
      <c r="E2808" s="139">
        <v>7.6771880439679898E-4</v>
      </c>
      <c r="F2808" s="2" t="s">
        <v>64</v>
      </c>
      <c r="G2808" s="138" t="s">
        <v>163</v>
      </c>
    </row>
    <row r="2809" spans="1:7" ht="15" x14ac:dyDescent="0.25">
      <c r="A2809" s="141" t="s">
        <v>2492</v>
      </c>
      <c r="B2809" s="140" t="s">
        <v>2495</v>
      </c>
      <c r="C2809" s="2">
        <v>-0.16007248565388099</v>
      </c>
      <c r="D2809" s="139">
        <v>1.78979910167555E-5</v>
      </c>
      <c r="E2809" s="139">
        <v>9.8423910263569902E-4</v>
      </c>
      <c r="F2809" s="2" t="s">
        <v>63</v>
      </c>
      <c r="G2809" s="138" t="s">
        <v>163</v>
      </c>
    </row>
    <row r="2810" spans="1:7" ht="15" x14ac:dyDescent="0.25">
      <c r="A2810" s="141" t="s">
        <v>2492</v>
      </c>
      <c r="B2810" s="140" t="s">
        <v>2496</v>
      </c>
      <c r="C2810" s="2">
        <v>0.19065343258891601</v>
      </c>
      <c r="D2810" s="139">
        <v>1.8886800629627999E-5</v>
      </c>
      <c r="E2810" s="2">
        <v>1.02356292604791E-3</v>
      </c>
      <c r="F2810" s="2" t="s">
        <v>15</v>
      </c>
      <c r="G2810" s="138" t="s">
        <v>163</v>
      </c>
    </row>
    <row r="2811" spans="1:7" ht="15" x14ac:dyDescent="0.25">
      <c r="A2811" s="141" t="s">
        <v>2492</v>
      </c>
      <c r="B2811" s="140" t="s">
        <v>2494</v>
      </c>
      <c r="C2811" s="2">
        <v>-9.9414311179017001E-2</v>
      </c>
      <c r="D2811" s="2">
        <v>2.32350946501709E-3</v>
      </c>
      <c r="E2811" s="2">
        <v>4.5681489725797497E-2</v>
      </c>
      <c r="F2811" s="2" t="s">
        <v>65</v>
      </c>
      <c r="G2811" s="138" t="s">
        <v>163</v>
      </c>
    </row>
    <row r="2812" spans="1:7" ht="15" x14ac:dyDescent="0.25">
      <c r="A2812" s="141" t="s">
        <v>2492</v>
      </c>
      <c r="B2812" s="140" t="s">
        <v>2499</v>
      </c>
      <c r="C2812" s="2">
        <v>-3.8961038961038898E-2</v>
      </c>
      <c r="D2812" s="139">
        <v>2.40621729906316E-8</v>
      </c>
      <c r="E2812" s="139">
        <v>3.39781168601581E-6</v>
      </c>
      <c r="F2812" s="2" t="s">
        <v>64</v>
      </c>
      <c r="G2812" s="138" t="s">
        <v>165</v>
      </c>
    </row>
    <row r="2813" spans="1:7" ht="15" x14ac:dyDescent="0.25">
      <c r="A2813" s="141" t="s">
        <v>2492</v>
      </c>
      <c r="B2813" s="140" t="s">
        <v>2498</v>
      </c>
      <c r="C2813" s="2">
        <v>0.14703394949861001</v>
      </c>
      <c r="D2813" s="139">
        <v>6.6090570814653096E-8</v>
      </c>
      <c r="E2813" s="139">
        <v>8.55107804161017E-6</v>
      </c>
      <c r="F2813" s="2" t="s">
        <v>64</v>
      </c>
      <c r="G2813" s="138" t="s">
        <v>165</v>
      </c>
    </row>
    <row r="2814" spans="1:7" ht="15" x14ac:dyDescent="0.25">
      <c r="A2814" s="141" t="s">
        <v>2492</v>
      </c>
      <c r="B2814" s="140" t="s">
        <v>2497</v>
      </c>
      <c r="C2814" s="2">
        <v>-3.8961038961038898E-2</v>
      </c>
      <c r="D2814" s="139">
        <v>3.93329423762188E-7</v>
      </c>
      <c r="E2814" s="139">
        <v>4.0512930647505397E-5</v>
      </c>
      <c r="F2814" s="2" t="s">
        <v>64</v>
      </c>
      <c r="G2814" s="138" t="s">
        <v>165</v>
      </c>
    </row>
    <row r="2815" spans="1:7" ht="15" x14ac:dyDescent="0.25">
      <c r="A2815" s="141" t="s">
        <v>2492</v>
      </c>
      <c r="B2815" s="140" t="s">
        <v>2496</v>
      </c>
      <c r="C2815" s="2">
        <v>0.20887763263129799</v>
      </c>
      <c r="D2815" s="139">
        <v>4.4860000083258498E-7</v>
      </c>
      <c r="E2815" s="139">
        <v>4.5143597784934202E-5</v>
      </c>
      <c r="F2815" s="2" t="s">
        <v>15</v>
      </c>
      <c r="G2815" s="138" t="s">
        <v>165</v>
      </c>
    </row>
    <row r="2816" spans="1:7" ht="15" x14ac:dyDescent="0.25">
      <c r="A2816" s="141" t="s">
        <v>2492</v>
      </c>
      <c r="B2816" s="140" t="s">
        <v>2495</v>
      </c>
      <c r="C2816" s="2">
        <v>-0.169001057082452</v>
      </c>
      <c r="D2816" s="139">
        <v>9.4008924563593798E-6</v>
      </c>
      <c r="E2816" s="139">
        <v>6.4468522288845702E-4</v>
      </c>
      <c r="F2816" s="2" t="s">
        <v>63</v>
      </c>
      <c r="G2816" s="138" t="s">
        <v>165</v>
      </c>
    </row>
    <row r="2817" spans="1:7" ht="15" x14ac:dyDescent="0.25">
      <c r="A2817" s="141" t="s">
        <v>2492</v>
      </c>
      <c r="B2817" s="140" t="s">
        <v>2494</v>
      </c>
      <c r="C2817" s="2">
        <v>-0.100524616626311</v>
      </c>
      <c r="D2817" s="139">
        <v>7.5941463402558196E-4</v>
      </c>
      <c r="E2817" s="2">
        <v>2.3193052747304502E-2</v>
      </c>
      <c r="F2817" s="2" t="s">
        <v>65</v>
      </c>
      <c r="G2817" s="138" t="s">
        <v>165</v>
      </c>
    </row>
    <row r="2818" spans="1:7" ht="15" x14ac:dyDescent="0.25">
      <c r="A2818" s="141" t="s">
        <v>2492</v>
      </c>
      <c r="B2818" s="140" t="s">
        <v>2493</v>
      </c>
      <c r="C2818" s="2">
        <v>0.11846846846846799</v>
      </c>
      <c r="D2818" s="139">
        <v>7.6936825548406401E-4</v>
      </c>
      <c r="E2818" s="2">
        <v>2.3334246224352099E-2</v>
      </c>
      <c r="F2818" s="2" t="s">
        <v>15</v>
      </c>
      <c r="G2818" s="138" t="s">
        <v>165</v>
      </c>
    </row>
    <row r="2819" spans="1:7" ht="15" x14ac:dyDescent="0.25">
      <c r="A2819" s="141" t="s">
        <v>2492</v>
      </c>
      <c r="B2819" s="140" t="s">
        <v>2491</v>
      </c>
      <c r="C2819" s="2">
        <v>-0.13173515981735101</v>
      </c>
      <c r="D2819" s="2">
        <v>1.2955199270765E-3</v>
      </c>
      <c r="E2819" s="2">
        <v>3.3925055717511698E-2</v>
      </c>
      <c r="F2819" s="2" t="s">
        <v>64</v>
      </c>
      <c r="G2819" s="138" t="s">
        <v>165</v>
      </c>
    </row>
    <row r="2820" spans="1:7" ht="15" x14ac:dyDescent="0.25">
      <c r="A2820" s="141" t="s">
        <v>2490</v>
      </c>
      <c r="B2820" s="140" t="s">
        <v>2489</v>
      </c>
      <c r="C2820" s="2">
        <v>0.142793987621573</v>
      </c>
      <c r="D2820" s="139">
        <v>2.3181990814334801E-4</v>
      </c>
      <c r="E2820" s="139">
        <v>8.1342063211263995E-3</v>
      </c>
      <c r="F2820" s="2" t="s">
        <v>65</v>
      </c>
      <c r="G2820" s="138" t="s">
        <v>163</v>
      </c>
    </row>
    <row r="2821" spans="1:7" ht="15" x14ac:dyDescent="0.25">
      <c r="A2821" s="141" t="s">
        <v>2488</v>
      </c>
      <c r="B2821" s="140" t="s">
        <v>2487</v>
      </c>
      <c r="C2821" s="2">
        <v>-0.295833333333333</v>
      </c>
      <c r="D2821" s="2">
        <v>1.0155188379449901E-3</v>
      </c>
      <c r="E2821" s="2">
        <v>2.5196418106206601E-2</v>
      </c>
      <c r="F2821" s="2" t="s">
        <v>15</v>
      </c>
      <c r="G2821" s="138" t="s">
        <v>163</v>
      </c>
    </row>
    <row r="2822" spans="1:7" ht="15" x14ac:dyDescent="0.25">
      <c r="A2822" s="141" t="s">
        <v>2486</v>
      </c>
      <c r="B2822" s="140" t="s">
        <v>2485</v>
      </c>
      <c r="C2822" s="2">
        <v>0.170212765957446</v>
      </c>
      <c r="D2822" s="139">
        <v>7.9146806726049696E-5</v>
      </c>
      <c r="E2822" s="2">
        <v>3.9371039368554803E-3</v>
      </c>
      <c r="F2822" s="2" t="s">
        <v>15</v>
      </c>
      <c r="G2822" s="138" t="s">
        <v>165</v>
      </c>
    </row>
    <row r="2823" spans="1:7" ht="15" x14ac:dyDescent="0.25">
      <c r="A2823" s="141" t="s">
        <v>2484</v>
      </c>
      <c r="B2823" s="140" t="s">
        <v>2483</v>
      </c>
      <c r="C2823" s="2">
        <v>0.226814516129032</v>
      </c>
      <c r="D2823" s="2">
        <v>1.11484786543675E-3</v>
      </c>
      <c r="E2823" s="2">
        <v>3.8624802411183601E-2</v>
      </c>
      <c r="F2823" s="2" t="s">
        <v>63</v>
      </c>
      <c r="G2823" s="138" t="s">
        <v>164</v>
      </c>
    </row>
    <row r="2824" spans="1:7" ht="15" x14ac:dyDescent="0.25">
      <c r="A2824" s="141" t="s">
        <v>2482</v>
      </c>
      <c r="B2824" s="140" t="s">
        <v>2481</v>
      </c>
      <c r="C2824" s="2">
        <v>-0.29110297628521398</v>
      </c>
      <c r="D2824" s="139">
        <v>1.8898078644448902E-5</v>
      </c>
      <c r="E2824" s="2">
        <v>1.68393530222574E-3</v>
      </c>
      <c r="F2824" s="2" t="s">
        <v>67</v>
      </c>
      <c r="G2824" s="138" t="s">
        <v>164</v>
      </c>
    </row>
    <row r="2825" spans="1:7" ht="15" x14ac:dyDescent="0.25">
      <c r="A2825" s="141" t="s">
        <v>2482</v>
      </c>
      <c r="B2825" s="140" t="s">
        <v>2481</v>
      </c>
      <c r="C2825" s="2">
        <v>-0.269447440968476</v>
      </c>
      <c r="D2825" s="139">
        <v>2.9993572565418599E-5</v>
      </c>
      <c r="E2825" s="2">
        <v>1.7352008445610499E-3</v>
      </c>
      <c r="F2825" s="2" t="s">
        <v>67</v>
      </c>
      <c r="G2825" s="138" t="s">
        <v>165</v>
      </c>
    </row>
    <row r="2826" spans="1:7" ht="15" x14ac:dyDescent="0.25">
      <c r="A2826" s="141" t="s">
        <v>2480</v>
      </c>
      <c r="B2826" s="140" t="s">
        <v>2479</v>
      </c>
      <c r="C2826" s="2">
        <v>0.3</v>
      </c>
      <c r="D2826" s="139">
        <v>1.38099299316111E-5</v>
      </c>
      <c r="E2826" s="2">
        <v>1.32103149592128E-3</v>
      </c>
      <c r="F2826" s="2" t="s">
        <v>15</v>
      </c>
      <c r="G2826" s="138" t="s">
        <v>164</v>
      </c>
    </row>
    <row r="2827" spans="1:7" ht="15" x14ac:dyDescent="0.25">
      <c r="A2827" s="141" t="s">
        <v>2480</v>
      </c>
      <c r="B2827" s="140" t="s">
        <v>2479</v>
      </c>
      <c r="C2827" s="2">
        <v>-0.25490196078431299</v>
      </c>
      <c r="D2827" s="139">
        <v>9.7885331564766205E-5</v>
      </c>
      <c r="E2827" s="2">
        <v>4.1127551188432096E-3</v>
      </c>
      <c r="F2827" s="2" t="s">
        <v>15</v>
      </c>
      <c r="G2827" s="138" t="s">
        <v>163</v>
      </c>
    </row>
    <row r="2828" spans="1:7" ht="15" x14ac:dyDescent="0.25">
      <c r="A2828" s="141" t="s">
        <v>2478</v>
      </c>
      <c r="B2828" s="140" t="s">
        <v>2477</v>
      </c>
      <c r="C2828" s="2">
        <v>-9.3860671453814007E-2</v>
      </c>
      <c r="D2828" s="139">
        <v>4.8740064437952102E-4</v>
      </c>
      <c r="E2828" s="2">
        <v>1.47493633147726E-2</v>
      </c>
      <c r="F2828" s="2" t="s">
        <v>15</v>
      </c>
      <c r="G2828" s="138" t="s">
        <v>163</v>
      </c>
    </row>
    <row r="2829" spans="1:7" ht="15" x14ac:dyDescent="0.25">
      <c r="A2829" s="141" t="s">
        <v>2475</v>
      </c>
      <c r="B2829" s="140" t="s">
        <v>2476</v>
      </c>
      <c r="C2829" s="2">
        <v>-0.18181818181818099</v>
      </c>
      <c r="D2829" s="139">
        <v>2.1185196859540198E-6</v>
      </c>
      <c r="E2829" s="139">
        <v>2.85604993310039E-4</v>
      </c>
      <c r="F2829" s="2" t="s">
        <v>66</v>
      </c>
      <c r="G2829" s="138" t="s">
        <v>164</v>
      </c>
    </row>
    <row r="2830" spans="1:7" ht="15" x14ac:dyDescent="0.25">
      <c r="A2830" s="141" t="s">
        <v>2475</v>
      </c>
      <c r="B2830" s="140" t="s">
        <v>2474</v>
      </c>
      <c r="C2830" s="2">
        <v>-0.11391129032258</v>
      </c>
      <c r="D2830" s="139">
        <v>2.3503238623651798E-5</v>
      </c>
      <c r="E2830" s="2">
        <v>2.0182533523062599E-3</v>
      </c>
      <c r="F2830" s="2" t="s">
        <v>66</v>
      </c>
      <c r="G2830" s="138" t="s">
        <v>164</v>
      </c>
    </row>
    <row r="2831" spans="1:7" ht="15" x14ac:dyDescent="0.25">
      <c r="A2831" s="141" t="s">
        <v>2473</v>
      </c>
      <c r="B2831" s="140" t="s">
        <v>2472</v>
      </c>
      <c r="C2831" s="2">
        <v>0.19730330631858201</v>
      </c>
      <c r="D2831" s="139">
        <v>6.2992954305906795E-5</v>
      </c>
      <c r="E2831" s="2">
        <v>2.8577184955137099E-3</v>
      </c>
      <c r="F2831" s="2" t="s">
        <v>15</v>
      </c>
      <c r="G2831" s="138" t="s">
        <v>163</v>
      </c>
    </row>
    <row r="2832" spans="1:7" ht="15" x14ac:dyDescent="0.25">
      <c r="A2832" s="141" t="s">
        <v>2471</v>
      </c>
      <c r="B2832" s="140" t="s">
        <v>2470</v>
      </c>
      <c r="C2832" s="2">
        <v>-6.4767331433998099E-2</v>
      </c>
      <c r="D2832" s="139">
        <v>5.5990760460166995E-4</v>
      </c>
      <c r="E2832" s="2">
        <v>1.6288403738895101E-2</v>
      </c>
      <c r="F2832" s="2" t="s">
        <v>15</v>
      </c>
      <c r="G2832" s="138" t="s">
        <v>163</v>
      </c>
    </row>
    <row r="2833" spans="1:7" ht="15" x14ac:dyDescent="0.25">
      <c r="A2833" s="141" t="s">
        <v>2469</v>
      </c>
      <c r="B2833" s="140" t="s">
        <v>2468</v>
      </c>
      <c r="C2833" s="2">
        <v>-0.263491005996002</v>
      </c>
      <c r="D2833" s="139">
        <v>3.90864840228193E-4</v>
      </c>
      <c r="E2833" s="2">
        <v>1.23715575064246E-2</v>
      </c>
      <c r="F2833" s="2" t="s">
        <v>67</v>
      </c>
      <c r="G2833" s="138" t="s">
        <v>163</v>
      </c>
    </row>
    <row r="2834" spans="1:7" ht="15" x14ac:dyDescent="0.25">
      <c r="A2834" s="141" t="s">
        <v>2469</v>
      </c>
      <c r="B2834" s="140" t="s">
        <v>2468</v>
      </c>
      <c r="C2834" s="2">
        <v>-0.37444406431748201</v>
      </c>
      <c r="D2834" s="139">
        <v>1.48203967673401E-6</v>
      </c>
      <c r="E2834" s="139">
        <v>1.28893285130526E-4</v>
      </c>
      <c r="F2834" s="2" t="s">
        <v>67</v>
      </c>
      <c r="G2834" s="138" t="s">
        <v>165</v>
      </c>
    </row>
    <row r="2835" spans="1:7" ht="15" x14ac:dyDescent="0.25">
      <c r="A2835" s="141" t="s">
        <v>2467</v>
      </c>
      <c r="B2835" s="140" t="s">
        <v>2466</v>
      </c>
      <c r="C2835" s="2">
        <v>0.12137970427490199</v>
      </c>
      <c r="D2835" s="139">
        <v>7.8443162614595001E-5</v>
      </c>
      <c r="E2835" s="2">
        <v>5.3710859159714396E-3</v>
      </c>
      <c r="F2835" s="2" t="s">
        <v>67</v>
      </c>
      <c r="G2835" s="138" t="s">
        <v>164</v>
      </c>
    </row>
    <row r="2836" spans="1:7" ht="15" x14ac:dyDescent="0.25">
      <c r="A2836" s="141" t="s">
        <v>2460</v>
      </c>
      <c r="B2836" s="140" t="s">
        <v>2462</v>
      </c>
      <c r="C2836" s="2">
        <v>0.15794783109958199</v>
      </c>
      <c r="D2836" s="139">
        <v>1.10850863228114E-7</v>
      </c>
      <c r="E2836" s="139">
        <v>1.15144134756314E-5</v>
      </c>
      <c r="F2836" s="2" t="s">
        <v>66</v>
      </c>
      <c r="G2836" s="138" t="s">
        <v>163</v>
      </c>
    </row>
    <row r="2837" spans="1:7" ht="15" x14ac:dyDescent="0.25">
      <c r="A2837" s="141" t="s">
        <v>2460</v>
      </c>
      <c r="B2837" s="140" t="s">
        <v>2465</v>
      </c>
      <c r="C2837" s="2">
        <v>7.2337962962962896E-2</v>
      </c>
      <c r="D2837" s="139">
        <v>5.4317982302291003E-6</v>
      </c>
      <c r="E2837" s="139">
        <v>3.5995633031513102E-4</v>
      </c>
      <c r="F2837" s="2" t="s">
        <v>66</v>
      </c>
      <c r="G2837" s="138" t="s">
        <v>163</v>
      </c>
    </row>
    <row r="2838" spans="1:7" ht="15" x14ac:dyDescent="0.25">
      <c r="A2838" s="141" t="s">
        <v>2460</v>
      </c>
      <c r="B2838" s="140" t="s">
        <v>2464</v>
      </c>
      <c r="C2838" s="2">
        <v>-2.7472527472527301E-3</v>
      </c>
      <c r="D2838" s="139">
        <v>1.3049339547403799E-5</v>
      </c>
      <c r="E2838" s="139">
        <v>7.5738250996195701E-4</v>
      </c>
      <c r="F2838" s="2" t="s">
        <v>15</v>
      </c>
      <c r="G2838" s="138" t="s">
        <v>163</v>
      </c>
    </row>
    <row r="2839" spans="1:7" ht="15" x14ac:dyDescent="0.25">
      <c r="A2839" s="141" t="s">
        <v>2460</v>
      </c>
      <c r="B2839" s="140" t="s">
        <v>2463</v>
      </c>
      <c r="C2839" s="2">
        <v>-0.13749999999999901</v>
      </c>
      <c r="D2839" s="139">
        <v>3.1992482474195403E-5</v>
      </c>
      <c r="E2839" s="2">
        <v>1.60204007035009E-3</v>
      </c>
      <c r="F2839" s="2" t="s">
        <v>15</v>
      </c>
      <c r="G2839" s="138" t="s">
        <v>163</v>
      </c>
    </row>
    <row r="2840" spans="1:7" ht="15" x14ac:dyDescent="0.25">
      <c r="A2840" s="141" t="s">
        <v>2460</v>
      </c>
      <c r="B2840" s="140" t="s">
        <v>2462</v>
      </c>
      <c r="C2840" s="2">
        <v>0.16640584246217999</v>
      </c>
      <c r="D2840" s="139">
        <v>1.1612374842038701E-7</v>
      </c>
      <c r="E2840" s="139">
        <v>1.4186001173309099E-5</v>
      </c>
      <c r="F2840" s="2" t="s">
        <v>66</v>
      </c>
      <c r="G2840" s="138" t="s">
        <v>165</v>
      </c>
    </row>
    <row r="2841" spans="1:7" ht="15" x14ac:dyDescent="0.25">
      <c r="A2841" s="141" t="s">
        <v>2460</v>
      </c>
      <c r="B2841" s="140" t="s">
        <v>2461</v>
      </c>
      <c r="C2841" s="2">
        <v>-3.5282258064515998E-3</v>
      </c>
      <c r="D2841" s="139">
        <v>4.3883052368857399E-5</v>
      </c>
      <c r="E2841" s="2">
        <v>2.3715810091934899E-3</v>
      </c>
      <c r="F2841" s="2" t="s">
        <v>66</v>
      </c>
      <c r="G2841" s="138" t="s">
        <v>165</v>
      </c>
    </row>
    <row r="2842" spans="1:7" ht="15" x14ac:dyDescent="0.25">
      <c r="A2842" s="141" t="s">
        <v>2460</v>
      </c>
      <c r="B2842" s="140" t="s">
        <v>2459</v>
      </c>
      <c r="C2842" s="2">
        <v>-3.3062683163902901E-2</v>
      </c>
      <c r="D2842" s="139">
        <v>2.3847250543530401E-4</v>
      </c>
      <c r="E2842" s="2">
        <v>9.8020036858501997E-3</v>
      </c>
      <c r="F2842" s="2" t="s">
        <v>72</v>
      </c>
      <c r="G2842" s="138" t="s">
        <v>165</v>
      </c>
    </row>
    <row r="2843" spans="1:7" ht="15" x14ac:dyDescent="0.25">
      <c r="A2843" s="141" t="s">
        <v>2456</v>
      </c>
      <c r="B2843" s="140" t="s">
        <v>2458</v>
      </c>
      <c r="C2843" s="2">
        <v>-0.14933326029931701</v>
      </c>
      <c r="D2843" s="139">
        <v>7.9966312546186304E-7</v>
      </c>
      <c r="E2843" s="139">
        <v>6.6662362968438596E-5</v>
      </c>
      <c r="F2843" s="2" t="s">
        <v>65</v>
      </c>
      <c r="G2843" s="138" t="s">
        <v>163</v>
      </c>
    </row>
    <row r="2844" spans="1:7" ht="15" x14ac:dyDescent="0.25">
      <c r="A2844" s="141" t="s">
        <v>2456</v>
      </c>
      <c r="B2844" s="140" t="s">
        <v>2457</v>
      </c>
      <c r="C2844" s="2">
        <v>-0.14564270587765199</v>
      </c>
      <c r="D2844" s="139">
        <v>1.52584481781356E-6</v>
      </c>
      <c r="E2844" s="139">
        <v>1.17127606894685E-4</v>
      </c>
      <c r="F2844" s="2" t="s">
        <v>15</v>
      </c>
      <c r="G2844" s="138" t="s">
        <v>163</v>
      </c>
    </row>
    <row r="2845" spans="1:7" ht="15" x14ac:dyDescent="0.25">
      <c r="A2845" s="141" t="s">
        <v>2456</v>
      </c>
      <c r="B2845" s="140" t="s">
        <v>2455</v>
      </c>
      <c r="C2845" s="2">
        <v>0.14450118490866701</v>
      </c>
      <c r="D2845" s="139">
        <v>4.9360176756684196E-6</v>
      </c>
      <c r="E2845" s="139">
        <v>3.3129538122640098E-4</v>
      </c>
      <c r="F2845" s="2" t="s">
        <v>66</v>
      </c>
      <c r="G2845" s="138" t="s">
        <v>163</v>
      </c>
    </row>
    <row r="2846" spans="1:7" ht="15" x14ac:dyDescent="0.25">
      <c r="A2846" s="141" t="s">
        <v>2456</v>
      </c>
      <c r="B2846" s="140" t="s">
        <v>2455</v>
      </c>
      <c r="C2846" s="2">
        <v>0.105439169368696</v>
      </c>
      <c r="D2846" s="139">
        <v>5.8070563934118702E-4</v>
      </c>
      <c r="E2846" s="2">
        <v>1.9017747652489099E-2</v>
      </c>
      <c r="F2846" s="2" t="s">
        <v>66</v>
      </c>
      <c r="G2846" s="138" t="s">
        <v>165</v>
      </c>
    </row>
    <row r="2847" spans="1:7" ht="15" x14ac:dyDescent="0.25">
      <c r="A2847" s="141" t="s">
        <v>2454</v>
      </c>
      <c r="B2847" s="140" t="s">
        <v>2453</v>
      </c>
      <c r="C2847" s="2">
        <v>-0.227513227513227</v>
      </c>
      <c r="D2847" s="139">
        <v>2.31780433216827E-4</v>
      </c>
      <c r="E2847" s="2">
        <v>9.6020711016403301E-3</v>
      </c>
      <c r="F2847" s="2" t="s">
        <v>65</v>
      </c>
      <c r="G2847" s="138" t="s">
        <v>165</v>
      </c>
    </row>
    <row r="2848" spans="1:7" ht="15" x14ac:dyDescent="0.25">
      <c r="A2848" s="141" t="s">
        <v>2452</v>
      </c>
      <c r="B2848" s="140" t="s">
        <v>2451</v>
      </c>
      <c r="C2848" s="2">
        <v>0.43666666666666598</v>
      </c>
      <c r="D2848" s="2">
        <v>1.0870058354109E-3</v>
      </c>
      <c r="E2848" s="2">
        <v>3.7912607012810101E-2</v>
      </c>
      <c r="F2848" s="2" t="s">
        <v>72</v>
      </c>
      <c r="G2848" s="138" t="s">
        <v>164</v>
      </c>
    </row>
    <row r="2849" spans="1:7" ht="15" x14ac:dyDescent="0.25">
      <c r="A2849" s="141" t="s">
        <v>2450</v>
      </c>
      <c r="B2849" s="140" t="s">
        <v>2449</v>
      </c>
      <c r="C2849" s="2">
        <v>-7.5544140464064297E-2</v>
      </c>
      <c r="D2849" s="2">
        <v>1.2876129988370799E-3</v>
      </c>
      <c r="E2849" s="2">
        <v>3.0364466538341899E-2</v>
      </c>
      <c r="F2849" s="2" t="s">
        <v>65</v>
      </c>
      <c r="G2849" s="138" t="s">
        <v>163</v>
      </c>
    </row>
    <row r="2850" spans="1:7" ht="15" x14ac:dyDescent="0.25">
      <c r="A2850" s="141" t="s">
        <v>2448</v>
      </c>
      <c r="B2850" s="140" t="s">
        <v>2447</v>
      </c>
      <c r="C2850" s="2">
        <v>-0.27399695276790198</v>
      </c>
      <c r="D2850" s="139">
        <v>3.5513026499341702E-6</v>
      </c>
      <c r="E2850" s="139">
        <v>4.3380912511097302E-4</v>
      </c>
      <c r="F2850" s="2" t="s">
        <v>67</v>
      </c>
      <c r="G2850" s="138" t="s">
        <v>164</v>
      </c>
    </row>
    <row r="2851" spans="1:7" ht="15" x14ac:dyDescent="0.25">
      <c r="A2851" s="141" t="s">
        <v>2446</v>
      </c>
      <c r="B2851" s="140" t="s">
        <v>2445</v>
      </c>
      <c r="C2851" s="2">
        <v>0.113642088596207</v>
      </c>
      <c r="D2851" s="2">
        <v>2.19886737650043E-3</v>
      </c>
      <c r="E2851" s="2">
        <v>4.4095217826819903E-2</v>
      </c>
      <c r="F2851" s="2" t="s">
        <v>70</v>
      </c>
      <c r="G2851" s="138" t="s">
        <v>163</v>
      </c>
    </row>
    <row r="2852" spans="1:7" ht="15" x14ac:dyDescent="0.25">
      <c r="A2852" s="141" t="s">
        <v>2442</v>
      </c>
      <c r="B2852" s="140" t="s">
        <v>2444</v>
      </c>
      <c r="C2852" s="2">
        <v>0.79310344827586199</v>
      </c>
      <c r="D2852" s="139">
        <v>6.8423410063928999E-5</v>
      </c>
      <c r="E2852" s="2">
        <v>3.0616259518519702E-3</v>
      </c>
      <c r="F2852" s="2" t="s">
        <v>65</v>
      </c>
      <c r="G2852" s="138" t="s">
        <v>163</v>
      </c>
    </row>
    <row r="2853" spans="1:7" ht="15" x14ac:dyDescent="0.25">
      <c r="A2853" s="141" t="s">
        <v>2442</v>
      </c>
      <c r="B2853" s="140" t="s">
        <v>2443</v>
      </c>
      <c r="C2853" s="2">
        <v>-0.15160135329904501</v>
      </c>
      <c r="D2853" s="139">
        <v>1.93076578020468E-4</v>
      </c>
      <c r="E2853" s="2">
        <v>7.0487761593637302E-3</v>
      </c>
      <c r="F2853" s="2" t="s">
        <v>70</v>
      </c>
      <c r="G2853" s="138" t="s">
        <v>163</v>
      </c>
    </row>
    <row r="2854" spans="1:7" ht="15" x14ac:dyDescent="0.25">
      <c r="A2854" s="141" t="s">
        <v>2442</v>
      </c>
      <c r="B2854" s="140" t="s">
        <v>2441</v>
      </c>
      <c r="C2854" s="2">
        <v>-0.4</v>
      </c>
      <c r="D2854" s="2">
        <v>1.4249654825958099E-3</v>
      </c>
      <c r="E2854" s="2">
        <v>3.2630031998189098E-2</v>
      </c>
      <c r="F2854" s="2" t="s">
        <v>66</v>
      </c>
      <c r="G2854" s="138" t="s">
        <v>163</v>
      </c>
    </row>
    <row r="2855" spans="1:7" ht="15" x14ac:dyDescent="0.25">
      <c r="A2855" s="141" t="s">
        <v>2442</v>
      </c>
      <c r="B2855" s="140" t="s">
        <v>2441</v>
      </c>
      <c r="C2855" s="2">
        <v>-0.45833333333333298</v>
      </c>
      <c r="D2855" s="139">
        <v>7.8107222748763296E-4</v>
      </c>
      <c r="E2855" s="2">
        <v>2.3537695832092202E-2</v>
      </c>
      <c r="F2855" s="2" t="s">
        <v>66</v>
      </c>
      <c r="G2855" s="138" t="s">
        <v>165</v>
      </c>
    </row>
    <row r="2856" spans="1:7" ht="15" x14ac:dyDescent="0.25">
      <c r="A2856" s="141" t="s">
        <v>2440</v>
      </c>
      <c r="B2856" s="140" t="s">
        <v>2439</v>
      </c>
      <c r="C2856" s="2">
        <v>0.62193362193362101</v>
      </c>
      <c r="D2856" s="139">
        <v>2.1365194362545001E-11</v>
      </c>
      <c r="E2856" s="139">
        <v>4.1735472211490903E-9</v>
      </c>
      <c r="F2856" s="2" t="s">
        <v>15</v>
      </c>
      <c r="G2856" s="138" t="s">
        <v>163</v>
      </c>
    </row>
    <row r="2857" spans="1:7" ht="15" x14ac:dyDescent="0.25">
      <c r="A2857" s="141" t="s">
        <v>2440</v>
      </c>
      <c r="B2857" s="140" t="s">
        <v>2439</v>
      </c>
      <c r="C2857" s="2">
        <v>0.56224095053882195</v>
      </c>
      <c r="D2857" s="139">
        <v>3.3873728404949101E-14</v>
      </c>
      <c r="E2857" s="139">
        <v>1.1121168456949801E-11</v>
      </c>
      <c r="F2857" s="2" t="s">
        <v>15</v>
      </c>
      <c r="G2857" s="138" t="s">
        <v>165</v>
      </c>
    </row>
    <row r="2858" spans="1:7" ht="15" x14ac:dyDescent="0.25">
      <c r="A2858" s="141" t="s">
        <v>2438</v>
      </c>
      <c r="B2858" s="140" t="s">
        <v>2437</v>
      </c>
      <c r="C2858" s="2">
        <v>0.32935483870967702</v>
      </c>
      <c r="D2858" s="139">
        <v>1.16265743469161E-4</v>
      </c>
      <c r="E2858" s="2">
        <v>4.7478503916517402E-3</v>
      </c>
      <c r="F2858" s="2" t="s">
        <v>67</v>
      </c>
      <c r="G2858" s="138" t="s">
        <v>163</v>
      </c>
    </row>
    <row r="2859" spans="1:7" ht="15" x14ac:dyDescent="0.25">
      <c r="A2859" s="141" t="s">
        <v>2436</v>
      </c>
      <c r="B2859" s="140" t="s">
        <v>2435</v>
      </c>
      <c r="C2859" s="2">
        <v>0.311351351351351</v>
      </c>
      <c r="D2859" s="139">
        <v>9.9005589360254297E-4</v>
      </c>
      <c r="E2859" s="2">
        <v>3.62002483216953E-2</v>
      </c>
      <c r="F2859" s="2" t="s">
        <v>63</v>
      </c>
      <c r="G2859" s="138" t="s">
        <v>164</v>
      </c>
    </row>
    <row r="2860" spans="1:7" ht="15" x14ac:dyDescent="0.25">
      <c r="A2860" s="141" t="s">
        <v>2434</v>
      </c>
      <c r="B2860" s="140" t="s">
        <v>2433</v>
      </c>
      <c r="C2860" s="2">
        <v>6.6096090254814194E-2</v>
      </c>
      <c r="D2860" s="139">
        <v>9.4823013692105099E-4</v>
      </c>
      <c r="E2860" s="2">
        <v>2.7218868356537002E-2</v>
      </c>
      <c r="F2860" s="2" t="s">
        <v>15</v>
      </c>
      <c r="G2860" s="138" t="s">
        <v>165</v>
      </c>
    </row>
    <row r="2861" spans="1:7" ht="15" x14ac:dyDescent="0.25">
      <c r="A2861" s="141" t="s">
        <v>2432</v>
      </c>
      <c r="B2861" s="140" t="s">
        <v>2431</v>
      </c>
      <c r="C2861" s="2">
        <v>-3.3348135268842699E-2</v>
      </c>
      <c r="D2861" s="139">
        <v>7.8234945598387696E-4</v>
      </c>
      <c r="E2861" s="2">
        <v>2.3537695832092202E-2</v>
      </c>
      <c r="F2861" s="2" t="s">
        <v>65</v>
      </c>
      <c r="G2861" s="138" t="s">
        <v>165</v>
      </c>
    </row>
    <row r="2862" spans="1:7" ht="15" x14ac:dyDescent="0.25">
      <c r="A2862" s="141" t="s">
        <v>2428</v>
      </c>
      <c r="B2862" s="140" t="s">
        <v>2430</v>
      </c>
      <c r="C2862" s="2">
        <v>0.335616438356164</v>
      </c>
      <c r="D2862" s="139">
        <v>1.22228545055223E-33</v>
      </c>
      <c r="E2862" s="139">
        <v>3.9753306422398202E-30</v>
      </c>
      <c r="F2862" s="2" t="s">
        <v>15</v>
      </c>
      <c r="G2862" s="138" t="s">
        <v>164</v>
      </c>
    </row>
    <row r="2863" spans="1:7" ht="15" x14ac:dyDescent="0.25">
      <c r="A2863" s="141" t="s">
        <v>2428</v>
      </c>
      <c r="B2863" s="140" t="s">
        <v>2430</v>
      </c>
      <c r="C2863" s="2">
        <v>-0.335616438356164</v>
      </c>
      <c r="D2863" s="139">
        <v>6.2181973641740795E-33</v>
      </c>
      <c r="E2863" s="139">
        <v>7.3985242820282204E-30</v>
      </c>
      <c r="F2863" s="2" t="s">
        <v>15</v>
      </c>
      <c r="G2863" s="138" t="s">
        <v>163</v>
      </c>
    </row>
    <row r="2864" spans="1:7" ht="15" x14ac:dyDescent="0.25">
      <c r="A2864" s="141" t="s">
        <v>2428</v>
      </c>
      <c r="B2864" s="140" t="s">
        <v>2429</v>
      </c>
      <c r="C2864" s="2">
        <v>6.8649665688428105E-2</v>
      </c>
      <c r="D2864" s="139">
        <v>3.64670368933583E-4</v>
      </c>
      <c r="E2864" s="2">
        <v>1.1698053403438E-2</v>
      </c>
      <c r="F2864" s="2" t="s">
        <v>70</v>
      </c>
      <c r="G2864" s="138" t="s">
        <v>163</v>
      </c>
    </row>
    <row r="2865" spans="1:7" ht="15" x14ac:dyDescent="0.25">
      <c r="A2865" s="141" t="s">
        <v>2428</v>
      </c>
      <c r="B2865" s="140" t="s">
        <v>2429</v>
      </c>
      <c r="C2865" s="2">
        <v>8.6091011416626395E-2</v>
      </c>
      <c r="D2865" s="139">
        <v>1.7479996790673998E-5</v>
      </c>
      <c r="E2865" s="2">
        <v>1.0853714319315601E-3</v>
      </c>
      <c r="F2865" s="2" t="s">
        <v>70</v>
      </c>
      <c r="G2865" s="138" t="s">
        <v>165</v>
      </c>
    </row>
    <row r="2866" spans="1:7" ht="15" x14ac:dyDescent="0.25">
      <c r="A2866" s="141" t="s">
        <v>2428</v>
      </c>
      <c r="B2866" s="140" t="s">
        <v>2427</v>
      </c>
      <c r="C2866" s="2">
        <v>-9.7371428571428498E-2</v>
      </c>
      <c r="D2866" s="2">
        <v>1.67911125543236E-3</v>
      </c>
      <c r="E2866" s="2">
        <v>4.0948523855058303E-2</v>
      </c>
      <c r="F2866" s="2" t="s">
        <v>15</v>
      </c>
      <c r="G2866" s="138" t="s">
        <v>165</v>
      </c>
    </row>
    <row r="2867" spans="1:7" ht="15" x14ac:dyDescent="0.25">
      <c r="A2867" s="141" t="s">
        <v>2426</v>
      </c>
      <c r="B2867" s="140" t="s">
        <v>2425</v>
      </c>
      <c r="C2867" s="2">
        <v>0.25488226760406102</v>
      </c>
      <c r="D2867" s="139">
        <v>3.1321800032114403E-4</v>
      </c>
      <c r="E2867" s="2">
        <v>1.5612297222903899E-2</v>
      </c>
      <c r="F2867" s="2" t="s">
        <v>15</v>
      </c>
      <c r="G2867" s="138" t="s">
        <v>164</v>
      </c>
    </row>
    <row r="2868" spans="1:7" ht="15" x14ac:dyDescent="0.25">
      <c r="A2868" s="141" t="s">
        <v>2426</v>
      </c>
      <c r="B2868" s="140" t="s">
        <v>2425</v>
      </c>
      <c r="C2868" s="2">
        <v>-0.31785918250795397</v>
      </c>
      <c r="D2868" s="139">
        <v>1.77797226418661E-6</v>
      </c>
      <c r="E2868" s="139">
        <v>1.3373621260732399E-4</v>
      </c>
      <c r="F2868" s="2" t="s">
        <v>15</v>
      </c>
      <c r="G2868" s="138" t="s">
        <v>163</v>
      </c>
    </row>
    <row r="2869" spans="1:7" ht="15" x14ac:dyDescent="0.25">
      <c r="A2869" s="141" t="s">
        <v>2424</v>
      </c>
      <c r="B2869" s="140" t="s">
        <v>1155</v>
      </c>
      <c r="C2869" s="2">
        <v>0.70588235294117596</v>
      </c>
      <c r="D2869" s="2">
        <v>1.05794769059587E-3</v>
      </c>
      <c r="E2869" s="2">
        <v>3.7400463263062601E-2</v>
      </c>
      <c r="F2869" s="2" t="s">
        <v>67</v>
      </c>
      <c r="G2869" s="138" t="s">
        <v>164</v>
      </c>
    </row>
    <row r="2870" spans="1:7" ht="15" x14ac:dyDescent="0.25">
      <c r="A2870" s="141" t="s">
        <v>2424</v>
      </c>
      <c r="B2870" s="140" t="s">
        <v>1155</v>
      </c>
      <c r="C2870" s="2">
        <v>0.91304347826086896</v>
      </c>
      <c r="D2870" s="139">
        <v>2.52759738301223E-6</v>
      </c>
      <c r="E2870" s="139">
        <v>2.0617187970439801E-4</v>
      </c>
      <c r="F2870" s="2" t="s">
        <v>67</v>
      </c>
      <c r="G2870" s="138" t="s">
        <v>165</v>
      </c>
    </row>
    <row r="2871" spans="1:7" ht="15" x14ac:dyDescent="0.25">
      <c r="A2871" s="141" t="s">
        <v>2423</v>
      </c>
      <c r="B2871" s="140" t="s">
        <v>2422</v>
      </c>
      <c r="C2871" s="2">
        <v>0.33296883542919598</v>
      </c>
      <c r="D2871" s="139">
        <v>3.7110034739440498E-4</v>
      </c>
      <c r="E2871" s="2">
        <v>1.3518655512224699E-2</v>
      </c>
      <c r="F2871" s="2" t="s">
        <v>15</v>
      </c>
      <c r="G2871" s="138" t="s">
        <v>165</v>
      </c>
    </row>
    <row r="2872" spans="1:7" ht="15" x14ac:dyDescent="0.25">
      <c r="A2872" s="141" t="s">
        <v>2421</v>
      </c>
      <c r="B2872" s="140" t="s">
        <v>2420</v>
      </c>
      <c r="C2872" s="2">
        <v>0.146062902746974</v>
      </c>
      <c r="D2872" s="139">
        <v>1.4107124346691E-5</v>
      </c>
      <c r="E2872" s="2">
        <v>1.33473915773292E-3</v>
      </c>
      <c r="F2872" s="2" t="s">
        <v>15</v>
      </c>
      <c r="G2872" s="138" t="s">
        <v>164</v>
      </c>
    </row>
    <row r="2873" spans="1:7" ht="15" x14ac:dyDescent="0.25">
      <c r="A2873" s="141" t="s">
        <v>2418</v>
      </c>
      <c r="B2873" s="140" t="s">
        <v>2417</v>
      </c>
      <c r="C2873" s="2">
        <v>0.159429174270073</v>
      </c>
      <c r="D2873" s="139">
        <v>2.4748413002145902E-9</v>
      </c>
      <c r="E2873" s="139">
        <v>3.5399697199134999E-7</v>
      </c>
      <c r="F2873" s="2" t="s">
        <v>15</v>
      </c>
      <c r="G2873" s="138" t="s">
        <v>163</v>
      </c>
    </row>
    <row r="2874" spans="1:7" ht="15" x14ac:dyDescent="0.25">
      <c r="A2874" s="141" t="s">
        <v>2418</v>
      </c>
      <c r="B2874" s="140" t="s">
        <v>2419</v>
      </c>
      <c r="C2874" s="2">
        <v>-6.7328889124032204E-2</v>
      </c>
      <c r="D2874" s="139">
        <v>1.8707865004637301E-4</v>
      </c>
      <c r="E2874" s="2">
        <v>6.8681216600475102E-3</v>
      </c>
      <c r="F2874" s="2" t="s">
        <v>15</v>
      </c>
      <c r="G2874" s="138" t="s">
        <v>163</v>
      </c>
    </row>
    <row r="2875" spans="1:7" ht="15" x14ac:dyDescent="0.25">
      <c r="A2875" s="141" t="s">
        <v>2418</v>
      </c>
      <c r="B2875" s="140" t="s">
        <v>2417</v>
      </c>
      <c r="C2875" s="2">
        <v>0.12285193591306</v>
      </c>
      <c r="D2875" s="139">
        <v>1.87031142778741E-5</v>
      </c>
      <c r="E2875" s="2">
        <v>1.1531391936815999E-3</v>
      </c>
      <c r="F2875" s="2" t="s">
        <v>15</v>
      </c>
      <c r="G2875" s="138" t="s">
        <v>165</v>
      </c>
    </row>
    <row r="2876" spans="1:7" ht="15" x14ac:dyDescent="0.25">
      <c r="A2876" s="141" t="s">
        <v>2416</v>
      </c>
      <c r="B2876" s="140" t="s">
        <v>2415</v>
      </c>
      <c r="C2876" s="2">
        <v>-0.66666666666666596</v>
      </c>
      <c r="D2876" s="139">
        <v>4.9308364530443499E-5</v>
      </c>
      <c r="E2876" s="2">
        <v>2.3290077299923202E-3</v>
      </c>
      <c r="F2876" s="2" t="s">
        <v>15</v>
      </c>
      <c r="G2876" s="138" t="s">
        <v>163</v>
      </c>
    </row>
    <row r="2877" spans="1:7" ht="15" x14ac:dyDescent="0.25">
      <c r="A2877" s="141" t="s">
        <v>2414</v>
      </c>
      <c r="B2877" s="140" t="s">
        <v>2413</v>
      </c>
      <c r="C2877" s="2">
        <v>-0.32368421052631502</v>
      </c>
      <c r="D2877" s="139">
        <v>1.7541541660457999E-4</v>
      </c>
      <c r="E2877" s="2">
        <v>1.00237381930595E-2</v>
      </c>
      <c r="F2877" s="2" t="s">
        <v>70</v>
      </c>
      <c r="G2877" s="138" t="s">
        <v>164</v>
      </c>
    </row>
    <row r="2878" spans="1:7" ht="15" x14ac:dyDescent="0.25">
      <c r="A2878" s="141" t="s">
        <v>2414</v>
      </c>
      <c r="B2878" s="140" t="s">
        <v>2413</v>
      </c>
      <c r="C2878" s="2">
        <v>0.37419354838709601</v>
      </c>
      <c r="D2878" s="139">
        <v>1.9197250304203999E-5</v>
      </c>
      <c r="E2878" s="2">
        <v>1.03622972730256E-3</v>
      </c>
      <c r="F2878" s="2" t="s">
        <v>70</v>
      </c>
      <c r="G2878" s="138" t="s">
        <v>163</v>
      </c>
    </row>
    <row r="2879" spans="1:7" ht="15" x14ac:dyDescent="0.25">
      <c r="A2879" s="141" t="s">
        <v>2412</v>
      </c>
      <c r="B2879" s="140" t="s">
        <v>2411</v>
      </c>
      <c r="C2879" s="2">
        <v>0.259393137155075</v>
      </c>
      <c r="D2879" s="139">
        <v>8.2662435841402901E-6</v>
      </c>
      <c r="E2879" s="139">
        <v>5.15183790615372E-4</v>
      </c>
      <c r="F2879" s="2" t="s">
        <v>15</v>
      </c>
      <c r="G2879" s="138" t="s">
        <v>163</v>
      </c>
    </row>
    <row r="2880" spans="1:7" ht="15" x14ac:dyDescent="0.25">
      <c r="A2880" s="141" t="s">
        <v>2410</v>
      </c>
      <c r="B2880" s="140" t="s">
        <v>2409</v>
      </c>
      <c r="C2880" s="2">
        <v>-0.128371587312855</v>
      </c>
      <c r="D2880" s="139">
        <v>2.2195464950286398E-5</v>
      </c>
      <c r="E2880" s="139">
        <v>1.17371412230039E-3</v>
      </c>
      <c r="F2880" s="2" t="s">
        <v>15</v>
      </c>
      <c r="G2880" s="138" t="s">
        <v>163</v>
      </c>
    </row>
    <row r="2881" spans="1:7" ht="15" x14ac:dyDescent="0.25">
      <c r="A2881" s="141" t="s">
        <v>2408</v>
      </c>
      <c r="B2881" s="140" t="s">
        <v>2407</v>
      </c>
      <c r="C2881" s="2">
        <v>0.431401320616287</v>
      </c>
      <c r="D2881" s="139">
        <v>5.3915661264788495E-4</v>
      </c>
      <c r="E2881" s="2">
        <v>1.7993581234049101E-2</v>
      </c>
      <c r="F2881" s="2" t="s">
        <v>15</v>
      </c>
      <c r="G2881" s="138" t="s">
        <v>165</v>
      </c>
    </row>
    <row r="2882" spans="1:7" ht="15" x14ac:dyDescent="0.25">
      <c r="A2882" s="141" t="s">
        <v>2406</v>
      </c>
      <c r="B2882" s="140" t="s">
        <v>2405</v>
      </c>
      <c r="C2882" s="2">
        <v>0.58333333333333304</v>
      </c>
      <c r="D2882" s="139">
        <v>7.3363427891054401E-4</v>
      </c>
      <c r="E2882" s="2">
        <v>2.2712841966207101E-2</v>
      </c>
      <c r="F2882" s="2" t="s">
        <v>64</v>
      </c>
      <c r="G2882" s="138" t="s">
        <v>165</v>
      </c>
    </row>
    <row r="2883" spans="1:7" ht="15" x14ac:dyDescent="0.25">
      <c r="A2883" s="141" t="s">
        <v>2404</v>
      </c>
      <c r="B2883" s="140" t="s">
        <v>2403</v>
      </c>
      <c r="C2883" s="2">
        <v>0.14476200188664801</v>
      </c>
      <c r="D2883" s="139">
        <v>1.5396746671097699E-5</v>
      </c>
      <c r="E2883" s="139">
        <v>8.6486103189410896E-4</v>
      </c>
      <c r="F2883" s="2" t="s">
        <v>66</v>
      </c>
      <c r="G2883" s="138" t="s">
        <v>163</v>
      </c>
    </row>
    <row r="2884" spans="1:7" ht="15" x14ac:dyDescent="0.25">
      <c r="A2884" s="141" t="s">
        <v>2402</v>
      </c>
      <c r="B2884" s="140" t="s">
        <v>2401</v>
      </c>
      <c r="C2884" s="2">
        <v>-0.5</v>
      </c>
      <c r="D2884" s="139">
        <v>7.5739972940536897E-4</v>
      </c>
      <c r="E2884" s="2">
        <v>2.3185435772531501E-2</v>
      </c>
      <c r="F2884" s="2" t="s">
        <v>64</v>
      </c>
      <c r="G2884" s="138" t="s">
        <v>165</v>
      </c>
    </row>
    <row r="2885" spans="1:7" ht="15" x14ac:dyDescent="0.25">
      <c r="A2885" s="141" t="s">
        <v>2399</v>
      </c>
      <c r="B2885" s="140" t="s">
        <v>2400</v>
      </c>
      <c r="C2885" s="2">
        <v>0.59701492537313405</v>
      </c>
      <c r="D2885" s="139">
        <v>7.3750915435525103E-18</v>
      </c>
      <c r="E2885" s="139">
        <v>4.5688692112307798E-15</v>
      </c>
      <c r="F2885" s="2" t="s">
        <v>15</v>
      </c>
      <c r="G2885" s="138" t="s">
        <v>164</v>
      </c>
    </row>
    <row r="2886" spans="1:7" ht="15" x14ac:dyDescent="0.25">
      <c r="A2886" s="141" t="s">
        <v>2399</v>
      </c>
      <c r="B2886" s="140" t="s">
        <v>2398</v>
      </c>
      <c r="C2886" s="2">
        <v>7.5593688712431301E-2</v>
      </c>
      <c r="D2886" s="139">
        <v>4.0943739224636502E-4</v>
      </c>
      <c r="E2886" s="2">
        <v>1.2743677977931999E-2</v>
      </c>
      <c r="F2886" s="2" t="s">
        <v>67</v>
      </c>
      <c r="G2886" s="138" t="s">
        <v>163</v>
      </c>
    </row>
    <row r="2887" spans="1:7" ht="15" x14ac:dyDescent="0.25">
      <c r="A2887" s="141" t="s">
        <v>2399</v>
      </c>
      <c r="B2887" s="140" t="s">
        <v>2400</v>
      </c>
      <c r="C2887" s="2">
        <v>-0.21403620196887799</v>
      </c>
      <c r="D2887" s="139">
        <v>6.7335926326559997E-4</v>
      </c>
      <c r="E2887" s="2">
        <v>1.8553528500252998E-2</v>
      </c>
      <c r="F2887" s="2" t="s">
        <v>15</v>
      </c>
      <c r="G2887" s="138" t="s">
        <v>163</v>
      </c>
    </row>
    <row r="2888" spans="1:7" ht="15" x14ac:dyDescent="0.25">
      <c r="A2888" s="141" t="s">
        <v>2399</v>
      </c>
      <c r="B2888" s="140" t="s">
        <v>2400</v>
      </c>
      <c r="C2888" s="2">
        <v>0.38297872340425498</v>
      </c>
      <c r="D2888" s="139">
        <v>7.1400486562767305E-7</v>
      </c>
      <c r="E2888" s="139">
        <v>6.7384254024641807E-5</v>
      </c>
      <c r="F2888" s="2" t="s">
        <v>15</v>
      </c>
      <c r="G2888" s="138" t="s">
        <v>165</v>
      </c>
    </row>
    <row r="2889" spans="1:7" ht="15" x14ac:dyDescent="0.25">
      <c r="A2889" s="141" t="s">
        <v>2399</v>
      </c>
      <c r="B2889" s="140" t="s">
        <v>2398</v>
      </c>
      <c r="C2889" s="2">
        <v>9.8008596950768995E-2</v>
      </c>
      <c r="D2889" s="139">
        <v>1.6665114415467901E-5</v>
      </c>
      <c r="E2889" s="2">
        <v>1.0471512682350801E-3</v>
      </c>
      <c r="F2889" s="2" t="s">
        <v>67</v>
      </c>
      <c r="G2889" s="138" t="s">
        <v>165</v>
      </c>
    </row>
    <row r="2890" spans="1:7" ht="15" x14ac:dyDescent="0.25">
      <c r="A2890" s="141" t="s">
        <v>2396</v>
      </c>
      <c r="B2890" s="140" t="s">
        <v>2397</v>
      </c>
      <c r="C2890" s="2">
        <v>-0.26461038961038902</v>
      </c>
      <c r="D2890" s="139">
        <v>8.6319910558893998E-4</v>
      </c>
      <c r="E2890" s="2">
        <v>3.3126220543242803E-2</v>
      </c>
      <c r="F2890" s="2" t="s">
        <v>15</v>
      </c>
      <c r="G2890" s="138" t="s">
        <v>164</v>
      </c>
    </row>
    <row r="2891" spans="1:7" ht="15" x14ac:dyDescent="0.25">
      <c r="A2891" s="141" t="s">
        <v>2396</v>
      </c>
      <c r="B2891" s="140" t="s">
        <v>2397</v>
      </c>
      <c r="C2891" s="2">
        <v>0.29817275747508298</v>
      </c>
      <c r="D2891" s="139">
        <v>1.3164680259409101E-4</v>
      </c>
      <c r="E2891" s="2">
        <v>5.2132930479621004E-3</v>
      </c>
      <c r="F2891" s="2" t="s">
        <v>15</v>
      </c>
      <c r="G2891" s="138" t="s">
        <v>163</v>
      </c>
    </row>
    <row r="2892" spans="1:7" ht="15" x14ac:dyDescent="0.25">
      <c r="A2892" s="141" t="s">
        <v>2396</v>
      </c>
      <c r="B2892" s="140" t="s">
        <v>2395</v>
      </c>
      <c r="C2892" s="2">
        <v>-0.28846153846153799</v>
      </c>
      <c r="D2892" s="2">
        <v>1.9285842120025801E-3</v>
      </c>
      <c r="E2892" s="2">
        <v>4.0483256081298699E-2</v>
      </c>
      <c r="F2892" s="2" t="s">
        <v>15</v>
      </c>
      <c r="G2892" s="138" t="s">
        <v>163</v>
      </c>
    </row>
    <row r="2893" spans="1:7" ht="15" x14ac:dyDescent="0.25">
      <c r="A2893" s="141" t="s">
        <v>2394</v>
      </c>
      <c r="B2893" s="140" t="s">
        <v>2393</v>
      </c>
      <c r="C2893" s="2">
        <v>-5.2945818240590199E-2</v>
      </c>
      <c r="D2893" s="139">
        <v>4.1750383802052602E-4</v>
      </c>
      <c r="E2893" s="2">
        <v>1.4908540934512E-2</v>
      </c>
      <c r="F2893" s="2" t="s">
        <v>65</v>
      </c>
      <c r="G2893" s="138" t="s">
        <v>165</v>
      </c>
    </row>
    <row r="2894" spans="1:7" ht="15" x14ac:dyDescent="0.25">
      <c r="A2894" s="141" t="s">
        <v>2392</v>
      </c>
      <c r="B2894" s="140" t="s">
        <v>2391</v>
      </c>
      <c r="C2894" s="2">
        <v>0.58404558404558404</v>
      </c>
      <c r="D2894" s="139">
        <v>3.0429961261047601E-5</v>
      </c>
      <c r="E2894" s="2">
        <v>2.52957559760766E-3</v>
      </c>
      <c r="F2894" s="2" t="s">
        <v>15</v>
      </c>
      <c r="G2894" s="138" t="s">
        <v>164</v>
      </c>
    </row>
    <row r="2895" spans="1:7" ht="15" x14ac:dyDescent="0.25">
      <c r="A2895" s="141" t="s">
        <v>2390</v>
      </c>
      <c r="B2895" s="140" t="s">
        <v>2389</v>
      </c>
      <c r="C2895" s="2">
        <v>-0.226130653266331</v>
      </c>
      <c r="D2895" s="139">
        <v>2.28801879760066E-11</v>
      </c>
      <c r="E2895" s="139">
        <v>4.4363837071107397E-9</v>
      </c>
      <c r="F2895" s="2" t="s">
        <v>63</v>
      </c>
      <c r="G2895" s="138" t="s">
        <v>163</v>
      </c>
    </row>
    <row r="2896" spans="1:7" ht="15" x14ac:dyDescent="0.25">
      <c r="A2896" s="141" t="s">
        <v>2390</v>
      </c>
      <c r="B2896" s="140" t="s">
        <v>2389</v>
      </c>
      <c r="C2896" s="2">
        <v>-0.226130653266331</v>
      </c>
      <c r="D2896" s="139">
        <v>1.75801600979723E-11</v>
      </c>
      <c r="E2896" s="139">
        <v>3.8801924787667501E-9</v>
      </c>
      <c r="F2896" s="2" t="s">
        <v>63</v>
      </c>
      <c r="G2896" s="138" t="s">
        <v>165</v>
      </c>
    </row>
    <row r="2897" spans="1:7" ht="15" x14ac:dyDescent="0.25">
      <c r="A2897" s="141" t="s">
        <v>2388</v>
      </c>
      <c r="B2897" s="140" t="s">
        <v>2387</v>
      </c>
      <c r="C2897" s="2">
        <v>0.172115664051147</v>
      </c>
      <c r="D2897" s="2">
        <v>2.37846521641543E-3</v>
      </c>
      <c r="E2897" s="2">
        <v>4.6289000375383201E-2</v>
      </c>
      <c r="F2897" s="2" t="s">
        <v>15</v>
      </c>
      <c r="G2897" s="138" t="s">
        <v>163</v>
      </c>
    </row>
    <row r="2898" spans="1:7" ht="15" x14ac:dyDescent="0.25">
      <c r="A2898" s="141" t="s">
        <v>2386</v>
      </c>
      <c r="B2898" s="140" t="s">
        <v>2385</v>
      </c>
      <c r="C2898" s="2">
        <v>0.13919933347046201</v>
      </c>
      <c r="D2898" s="139">
        <v>1.5058185294875899E-7</v>
      </c>
      <c r="E2898" s="139">
        <v>1.50443915373539E-5</v>
      </c>
      <c r="F2898" s="2" t="s">
        <v>15</v>
      </c>
      <c r="G2898" s="138" t="s">
        <v>163</v>
      </c>
    </row>
    <row r="2899" spans="1:7" ht="15" x14ac:dyDescent="0.25">
      <c r="A2899" s="141" t="s">
        <v>2386</v>
      </c>
      <c r="B2899" s="140" t="s">
        <v>2385</v>
      </c>
      <c r="C2899" s="2">
        <v>0.13301426057976801</v>
      </c>
      <c r="D2899" s="139">
        <v>4.1073638376441102E-7</v>
      </c>
      <c r="E2899" s="139">
        <v>4.2140590310829101E-5</v>
      </c>
      <c r="F2899" s="2" t="s">
        <v>15</v>
      </c>
      <c r="G2899" s="138" t="s">
        <v>165</v>
      </c>
    </row>
    <row r="2900" spans="1:7" ht="15" x14ac:dyDescent="0.25">
      <c r="A2900" s="141" t="s">
        <v>2384</v>
      </c>
      <c r="B2900" s="140" t="s">
        <v>2383</v>
      </c>
      <c r="C2900" s="2">
        <v>-0.11544111293528</v>
      </c>
      <c r="D2900" s="2">
        <v>1.5699488347581999E-3</v>
      </c>
      <c r="E2900" s="2">
        <v>3.5004242503092503E-2</v>
      </c>
      <c r="F2900" s="2" t="s">
        <v>15</v>
      </c>
      <c r="G2900" s="138" t="s">
        <v>163</v>
      </c>
    </row>
    <row r="2901" spans="1:7" ht="15" x14ac:dyDescent="0.25">
      <c r="A2901" s="141" t="s">
        <v>2382</v>
      </c>
      <c r="B2901" s="140" t="s">
        <v>2381</v>
      </c>
      <c r="C2901" s="2">
        <v>0.304029304029304</v>
      </c>
      <c r="D2901" s="2">
        <v>1.2662448953685301E-3</v>
      </c>
      <c r="E2901" s="2">
        <v>4.2599914362480402E-2</v>
      </c>
      <c r="F2901" s="2" t="s">
        <v>15</v>
      </c>
      <c r="G2901" s="138" t="s">
        <v>164</v>
      </c>
    </row>
    <row r="2902" spans="1:7" ht="15" x14ac:dyDescent="0.25">
      <c r="A2902" s="141" t="s">
        <v>2380</v>
      </c>
      <c r="B2902" s="140" t="s">
        <v>2379</v>
      </c>
      <c r="C2902" s="2">
        <v>0.22323988074762</v>
      </c>
      <c r="D2902" s="139">
        <v>1.4133168269625099E-7</v>
      </c>
      <c r="E2902" s="139">
        <v>1.42288389471426E-5</v>
      </c>
      <c r="F2902" s="2" t="s">
        <v>15</v>
      </c>
      <c r="G2902" s="138" t="s">
        <v>163</v>
      </c>
    </row>
    <row r="2903" spans="1:7" ht="15" x14ac:dyDescent="0.25">
      <c r="A2903" s="141" t="s">
        <v>2378</v>
      </c>
      <c r="B2903" s="140" t="s">
        <v>2377</v>
      </c>
      <c r="C2903" s="2">
        <v>7.7003422520315001E-2</v>
      </c>
      <c r="D2903" s="139">
        <v>1.2960139463772001E-4</v>
      </c>
      <c r="E2903" s="2">
        <v>5.9302798434838497E-3</v>
      </c>
      <c r="F2903" s="2" t="s">
        <v>72</v>
      </c>
      <c r="G2903" s="138" t="s">
        <v>165</v>
      </c>
    </row>
    <row r="2904" spans="1:7" ht="15" x14ac:dyDescent="0.25">
      <c r="A2904" s="141" t="s">
        <v>2376</v>
      </c>
      <c r="B2904" s="140" t="s">
        <v>2375</v>
      </c>
      <c r="C2904" s="2">
        <v>-0.100783444198078</v>
      </c>
      <c r="D2904" s="2">
        <v>1.0496739481005901E-3</v>
      </c>
      <c r="E2904" s="2">
        <v>2.91742711607005E-2</v>
      </c>
      <c r="F2904" s="2" t="s">
        <v>15</v>
      </c>
      <c r="G2904" s="138" t="s">
        <v>165</v>
      </c>
    </row>
    <row r="2905" spans="1:7" ht="15" x14ac:dyDescent="0.25">
      <c r="A2905" s="141" t="s">
        <v>2373</v>
      </c>
      <c r="B2905" s="140" t="s">
        <v>2374</v>
      </c>
      <c r="C2905" s="2">
        <v>-0.57954545454545403</v>
      </c>
      <c r="D2905" s="139">
        <v>4.2807665147599002E-4</v>
      </c>
      <c r="E2905" s="2">
        <v>1.9540572622375001E-2</v>
      </c>
      <c r="F2905" s="2" t="s">
        <v>67</v>
      </c>
      <c r="G2905" s="138" t="s">
        <v>164</v>
      </c>
    </row>
    <row r="2906" spans="1:7" ht="15" x14ac:dyDescent="0.25">
      <c r="A2906" s="141" t="s">
        <v>2373</v>
      </c>
      <c r="B2906" s="140" t="s">
        <v>2374</v>
      </c>
      <c r="C2906" s="2">
        <v>0.57236842105263097</v>
      </c>
      <c r="D2906" s="139">
        <v>8.4033496407633199E-4</v>
      </c>
      <c r="E2906" s="2">
        <v>2.1735778675555401E-2</v>
      </c>
      <c r="F2906" s="2" t="s">
        <v>67</v>
      </c>
      <c r="G2906" s="138" t="s">
        <v>163</v>
      </c>
    </row>
    <row r="2907" spans="1:7" ht="15" x14ac:dyDescent="0.25">
      <c r="A2907" s="141" t="s">
        <v>2373</v>
      </c>
      <c r="B2907" s="140" t="s">
        <v>2372</v>
      </c>
      <c r="C2907" s="2">
        <v>-0.31333333333333302</v>
      </c>
      <c r="D2907" s="2">
        <v>2.5064854212612101E-3</v>
      </c>
      <c r="E2907" s="2">
        <v>4.8207026000685903E-2</v>
      </c>
      <c r="F2907" s="2" t="s">
        <v>65</v>
      </c>
      <c r="G2907" s="138" t="s">
        <v>163</v>
      </c>
    </row>
    <row r="2908" spans="1:7" ht="15" x14ac:dyDescent="0.25">
      <c r="A2908" s="141" t="s">
        <v>2371</v>
      </c>
      <c r="B2908" s="140" t="s">
        <v>2370</v>
      </c>
      <c r="C2908" s="2">
        <v>-8.2369365775827694E-2</v>
      </c>
      <c r="D2908" s="139">
        <v>3.3968954973304203E-4</v>
      </c>
      <c r="E2908" s="2">
        <v>1.10045961062031E-2</v>
      </c>
      <c r="F2908" s="2" t="s">
        <v>15</v>
      </c>
      <c r="G2908" s="138" t="s">
        <v>163</v>
      </c>
    </row>
    <row r="2909" spans="1:7" ht="15" x14ac:dyDescent="0.25">
      <c r="A2909" s="141" t="s">
        <v>2369</v>
      </c>
      <c r="B2909" s="140" t="s">
        <v>2368</v>
      </c>
      <c r="C2909" s="2">
        <v>7.6787053906333697E-2</v>
      </c>
      <c r="D2909" s="139">
        <v>1.1913060892218001E-4</v>
      </c>
      <c r="E2909" s="2">
        <v>7.4690585868583204E-3</v>
      </c>
      <c r="F2909" s="2" t="s">
        <v>15</v>
      </c>
      <c r="G2909" s="138" t="s">
        <v>164</v>
      </c>
    </row>
    <row r="2910" spans="1:7" ht="15" x14ac:dyDescent="0.25">
      <c r="A2910" s="141" t="s">
        <v>2367</v>
      </c>
      <c r="B2910" s="140" t="s">
        <v>2366</v>
      </c>
      <c r="C2910" s="2">
        <v>0.59340659340659296</v>
      </c>
      <c r="D2910" s="139">
        <v>9.9312666079932298E-7</v>
      </c>
      <c r="E2910" s="139">
        <v>1.5290037033927501E-4</v>
      </c>
      <c r="F2910" s="2" t="s">
        <v>67</v>
      </c>
      <c r="G2910" s="138" t="s">
        <v>164</v>
      </c>
    </row>
    <row r="2911" spans="1:7" ht="15" x14ac:dyDescent="0.25">
      <c r="A2911" s="141" t="s">
        <v>2367</v>
      </c>
      <c r="B2911" s="140" t="s">
        <v>2366</v>
      </c>
      <c r="C2911" s="2">
        <v>-0.45652173913043398</v>
      </c>
      <c r="D2911" s="139">
        <v>2.5983967314758503E-4</v>
      </c>
      <c r="E2911" s="2">
        <v>8.8446856753071502E-3</v>
      </c>
      <c r="F2911" s="2" t="s">
        <v>67</v>
      </c>
      <c r="G2911" s="138" t="s">
        <v>163</v>
      </c>
    </row>
    <row r="2912" spans="1:7" ht="15" x14ac:dyDescent="0.25">
      <c r="A2912" s="141" t="s">
        <v>2365</v>
      </c>
      <c r="B2912" s="140" t="s">
        <v>2364</v>
      </c>
      <c r="C2912" s="2">
        <v>-0.58585858585858497</v>
      </c>
      <c r="D2912" s="139">
        <v>2.7401334944131598E-4</v>
      </c>
      <c r="E2912" s="2">
        <v>9.1956069679178104E-3</v>
      </c>
      <c r="F2912" s="2" t="s">
        <v>67</v>
      </c>
      <c r="G2912" s="138" t="s">
        <v>163</v>
      </c>
    </row>
    <row r="2913" spans="1:7" ht="15" x14ac:dyDescent="0.25">
      <c r="A2913" s="141" t="s">
        <v>2363</v>
      </c>
      <c r="B2913" s="140" t="s">
        <v>2362</v>
      </c>
      <c r="C2913" s="2">
        <v>-4.8780487804878002E-2</v>
      </c>
      <c r="D2913" s="2">
        <v>2.0984552041491099E-3</v>
      </c>
      <c r="E2913" s="2">
        <v>4.2813065801876098E-2</v>
      </c>
      <c r="F2913" s="2" t="s">
        <v>67</v>
      </c>
      <c r="G2913" s="138" t="s">
        <v>163</v>
      </c>
    </row>
    <row r="2914" spans="1:7" ht="15" x14ac:dyDescent="0.25">
      <c r="A2914" s="141" t="s">
        <v>2361</v>
      </c>
      <c r="B2914" s="140" t="s">
        <v>2360</v>
      </c>
      <c r="C2914" s="2">
        <v>-0.17530303030302999</v>
      </c>
      <c r="D2914" s="139">
        <v>4.5033286285007699E-4</v>
      </c>
      <c r="E2914" s="2">
        <v>1.38518366838585E-2</v>
      </c>
      <c r="F2914" s="2" t="s">
        <v>15</v>
      </c>
      <c r="G2914" s="138" t="s">
        <v>163</v>
      </c>
    </row>
    <row r="2915" spans="1:7" ht="15" x14ac:dyDescent="0.25">
      <c r="A2915" s="141" t="s">
        <v>2359</v>
      </c>
      <c r="B2915" s="140" t="s">
        <v>2358</v>
      </c>
      <c r="C2915" s="2">
        <v>0.11138880816300099</v>
      </c>
      <c r="D2915" s="2">
        <v>1.45427611234672E-3</v>
      </c>
      <c r="E2915" s="2">
        <v>3.3104703483082698E-2</v>
      </c>
      <c r="F2915" s="2" t="s">
        <v>15</v>
      </c>
      <c r="G2915" s="138" t="s">
        <v>163</v>
      </c>
    </row>
    <row r="2916" spans="1:7" ht="15" x14ac:dyDescent="0.25">
      <c r="A2916" s="141" t="s">
        <v>2356</v>
      </c>
      <c r="B2916" s="140" t="s">
        <v>2355</v>
      </c>
      <c r="C2916" s="2">
        <v>0.37636528500968502</v>
      </c>
      <c r="D2916" s="139">
        <v>6.7569332778521798E-22</v>
      </c>
      <c r="E2916" s="139">
        <v>4.2111782257394899E-19</v>
      </c>
      <c r="F2916" s="2" t="s">
        <v>67</v>
      </c>
      <c r="G2916" s="138" t="s">
        <v>163</v>
      </c>
    </row>
    <row r="2917" spans="1:7" ht="15" x14ac:dyDescent="0.25">
      <c r="A2917" s="141" t="s">
        <v>2356</v>
      </c>
      <c r="B2917" s="140" t="s">
        <v>2357</v>
      </c>
      <c r="C2917" s="2">
        <v>-7.6179174015042803E-2</v>
      </c>
      <c r="D2917" s="139">
        <v>1.2319167558829601E-4</v>
      </c>
      <c r="E2917" s="2">
        <v>4.9458056751521999E-3</v>
      </c>
      <c r="F2917" s="2" t="s">
        <v>15</v>
      </c>
      <c r="G2917" s="138" t="s">
        <v>163</v>
      </c>
    </row>
    <row r="2918" spans="1:7" ht="15" x14ac:dyDescent="0.25">
      <c r="A2918" s="141" t="s">
        <v>2356</v>
      </c>
      <c r="B2918" s="140" t="s">
        <v>2355</v>
      </c>
      <c r="C2918" s="2">
        <v>0.25357757888864602</v>
      </c>
      <c r="D2918" s="139">
        <v>3.4017371371517202E-12</v>
      </c>
      <c r="E2918" s="139">
        <v>8.6744296997368899E-10</v>
      </c>
      <c r="F2918" s="2" t="s">
        <v>67</v>
      </c>
      <c r="G2918" s="138" t="s">
        <v>165</v>
      </c>
    </row>
    <row r="2919" spans="1:7" ht="15" x14ac:dyDescent="0.25">
      <c r="A2919" s="141" t="s">
        <v>2352</v>
      </c>
      <c r="B2919" s="140" t="s">
        <v>2354</v>
      </c>
      <c r="C2919" s="2">
        <v>0.14152252581255501</v>
      </c>
      <c r="D2919" s="139">
        <v>2.5969649592105101E-5</v>
      </c>
      <c r="E2919" s="2">
        <v>2.2081840285522302E-3</v>
      </c>
      <c r="F2919" s="2" t="s">
        <v>15</v>
      </c>
      <c r="G2919" s="138" t="s">
        <v>164</v>
      </c>
    </row>
    <row r="2920" spans="1:7" ht="15" x14ac:dyDescent="0.25">
      <c r="A2920" s="141" t="s">
        <v>2352</v>
      </c>
      <c r="B2920" s="140" t="s">
        <v>2353</v>
      </c>
      <c r="C2920" s="2">
        <v>3.9215686274509803E-2</v>
      </c>
      <c r="D2920" s="139">
        <v>2.4404412399987101E-4</v>
      </c>
      <c r="E2920" s="2">
        <v>1.27505704063306E-2</v>
      </c>
      <c r="F2920" s="2" t="s">
        <v>66</v>
      </c>
      <c r="G2920" s="138" t="s">
        <v>164</v>
      </c>
    </row>
    <row r="2921" spans="1:7" ht="15" x14ac:dyDescent="0.25">
      <c r="A2921" s="141" t="s">
        <v>2352</v>
      </c>
      <c r="B2921" s="140" t="s">
        <v>2354</v>
      </c>
      <c r="C2921" s="2">
        <v>0.165019373689893</v>
      </c>
      <c r="D2921" s="139">
        <v>7.1578933458500198E-7</v>
      </c>
      <c r="E2921" s="139">
        <v>6.7384254024641807E-5</v>
      </c>
      <c r="F2921" s="2" t="s">
        <v>15</v>
      </c>
      <c r="G2921" s="138" t="s">
        <v>165</v>
      </c>
    </row>
    <row r="2922" spans="1:7" ht="15" x14ac:dyDescent="0.25">
      <c r="A2922" s="141" t="s">
        <v>2352</v>
      </c>
      <c r="B2922" s="140" t="s">
        <v>2353</v>
      </c>
      <c r="C2922" s="2">
        <v>5.4878048780487798E-2</v>
      </c>
      <c r="D2922" s="139">
        <v>2.2339635810749201E-5</v>
      </c>
      <c r="E2922" s="2">
        <v>1.3365615821624699E-3</v>
      </c>
      <c r="F2922" s="2" t="s">
        <v>66</v>
      </c>
      <c r="G2922" s="138" t="s">
        <v>165</v>
      </c>
    </row>
    <row r="2923" spans="1:7" ht="15" x14ac:dyDescent="0.25">
      <c r="A2923" s="141" t="s">
        <v>2352</v>
      </c>
      <c r="B2923" s="140" t="s">
        <v>2351</v>
      </c>
      <c r="C2923" s="2">
        <v>-3.8245505094696403E-2</v>
      </c>
      <c r="D2923" s="2">
        <v>2.21630703996461E-3</v>
      </c>
      <c r="E2923" s="2">
        <v>4.9541535663549303E-2</v>
      </c>
      <c r="F2923" s="2" t="s">
        <v>15</v>
      </c>
      <c r="G2923" s="138" t="s">
        <v>165</v>
      </c>
    </row>
    <row r="2924" spans="1:7" ht="15" x14ac:dyDescent="0.25">
      <c r="A2924" s="141" t="s">
        <v>2350</v>
      </c>
      <c r="B2924" s="140" t="s">
        <v>2349</v>
      </c>
      <c r="C2924" s="2">
        <v>5.3708439897698197E-2</v>
      </c>
      <c r="D2924" s="139">
        <v>6.2795792307998504E-5</v>
      </c>
      <c r="E2924" s="139">
        <v>2.85371989488571E-3</v>
      </c>
      <c r="F2924" s="2" t="s">
        <v>15</v>
      </c>
      <c r="G2924" s="138" t="s">
        <v>163</v>
      </c>
    </row>
    <row r="2925" spans="1:7" ht="15" x14ac:dyDescent="0.25">
      <c r="A2925" s="141" t="s">
        <v>2348</v>
      </c>
      <c r="B2925" s="140" t="s">
        <v>2347</v>
      </c>
      <c r="C2925" s="2">
        <v>0.33798111837327499</v>
      </c>
      <c r="D2925" s="139">
        <v>8.7410897043477698E-5</v>
      </c>
      <c r="E2925" s="139">
        <v>3.75708972251243E-3</v>
      </c>
      <c r="F2925" s="2" t="s">
        <v>15</v>
      </c>
      <c r="G2925" s="138" t="s">
        <v>163</v>
      </c>
    </row>
    <row r="2926" spans="1:7" ht="15" x14ac:dyDescent="0.25">
      <c r="A2926" s="141" t="s">
        <v>2348</v>
      </c>
      <c r="B2926" s="140" t="s">
        <v>2347</v>
      </c>
      <c r="C2926" s="2">
        <v>0.272549019607843</v>
      </c>
      <c r="D2926" s="2">
        <v>1.75190957197167E-3</v>
      </c>
      <c r="E2926" s="2">
        <v>4.1907017220251197E-2</v>
      </c>
      <c r="F2926" s="2" t="s">
        <v>15</v>
      </c>
      <c r="G2926" s="138" t="s">
        <v>165</v>
      </c>
    </row>
    <row r="2927" spans="1:7" ht="15" x14ac:dyDescent="0.25">
      <c r="A2927" s="141" t="s">
        <v>2346</v>
      </c>
      <c r="B2927" s="140" t="s">
        <v>2345</v>
      </c>
      <c r="C2927" s="2">
        <v>-0.35768500948766602</v>
      </c>
      <c r="D2927" s="139">
        <v>6.4340983641351504E-6</v>
      </c>
      <c r="E2927" s="139">
        <v>7.0935934464590102E-4</v>
      </c>
      <c r="F2927" s="2" t="s">
        <v>64</v>
      </c>
      <c r="G2927" s="138" t="s">
        <v>164</v>
      </c>
    </row>
    <row r="2928" spans="1:7" ht="15" x14ac:dyDescent="0.25">
      <c r="A2928" s="141" t="s">
        <v>2346</v>
      </c>
      <c r="B2928" s="140" t="s">
        <v>2345</v>
      </c>
      <c r="C2928" s="2">
        <v>0.40433815350389302</v>
      </c>
      <c r="D2928" s="139">
        <v>1.00341234376146E-7</v>
      </c>
      <c r="E2928" s="139">
        <v>1.0506128604119999E-5</v>
      </c>
      <c r="F2928" s="2" t="s">
        <v>64</v>
      </c>
      <c r="G2928" s="138" t="s">
        <v>163</v>
      </c>
    </row>
    <row r="2929" spans="1:7" ht="15" x14ac:dyDescent="0.25">
      <c r="A2929" s="141" t="s">
        <v>2344</v>
      </c>
      <c r="B2929" s="140" t="s">
        <v>2343</v>
      </c>
      <c r="C2929" s="2">
        <v>-6.6111369990680305E-2</v>
      </c>
      <c r="D2929" s="2">
        <v>1.0369454220413E-3</v>
      </c>
      <c r="E2929" s="2">
        <v>3.69592916932776E-2</v>
      </c>
      <c r="F2929" s="2" t="s">
        <v>15</v>
      </c>
      <c r="G2929" s="138" t="s">
        <v>164</v>
      </c>
    </row>
    <row r="2930" spans="1:7" ht="15" x14ac:dyDescent="0.25">
      <c r="A2930" s="141" t="s">
        <v>2341</v>
      </c>
      <c r="B2930" s="140" t="s">
        <v>2342</v>
      </c>
      <c r="C2930" s="2">
        <v>-0.28125</v>
      </c>
      <c r="D2930" s="139">
        <v>1.55557378583777E-4</v>
      </c>
      <c r="E2930" s="2">
        <v>9.0749942452271401E-3</v>
      </c>
      <c r="F2930" s="2" t="s">
        <v>67</v>
      </c>
      <c r="G2930" s="138" t="s">
        <v>164</v>
      </c>
    </row>
    <row r="2931" spans="1:7" ht="15" x14ac:dyDescent="0.25">
      <c r="A2931" s="141" t="s">
        <v>2341</v>
      </c>
      <c r="B2931" s="140" t="s">
        <v>2340</v>
      </c>
      <c r="C2931" s="2">
        <v>-0.18594249201277899</v>
      </c>
      <c r="D2931" s="139">
        <v>2.34168621305901E-4</v>
      </c>
      <c r="E2931" s="2">
        <v>1.23507940210751E-2</v>
      </c>
      <c r="F2931" s="2" t="s">
        <v>67</v>
      </c>
      <c r="G2931" s="138" t="s">
        <v>164</v>
      </c>
    </row>
    <row r="2932" spans="1:7" ht="15" x14ac:dyDescent="0.25">
      <c r="A2932" s="141" t="s">
        <v>2341</v>
      </c>
      <c r="B2932" s="140" t="s">
        <v>2340</v>
      </c>
      <c r="C2932" s="2">
        <v>0.230092945080518</v>
      </c>
      <c r="D2932" s="139">
        <v>5.0197282097992405E-7</v>
      </c>
      <c r="E2932" s="139">
        <v>4.3945286160436398E-5</v>
      </c>
      <c r="F2932" s="2" t="s">
        <v>67</v>
      </c>
      <c r="G2932" s="138" t="s">
        <v>163</v>
      </c>
    </row>
    <row r="2933" spans="1:7" ht="15" x14ac:dyDescent="0.25">
      <c r="A2933" s="141" t="s">
        <v>2339</v>
      </c>
      <c r="B2933" s="140" t="s">
        <v>2338</v>
      </c>
      <c r="C2933" s="2">
        <v>0.59694415173867199</v>
      </c>
      <c r="D2933" s="139">
        <v>8.8725061590050104E-8</v>
      </c>
      <c r="E2933" s="139">
        <v>1.77579798270116E-5</v>
      </c>
      <c r="F2933" s="2" t="s">
        <v>15</v>
      </c>
      <c r="G2933" s="138" t="s">
        <v>164</v>
      </c>
    </row>
    <row r="2934" spans="1:7" ht="15" x14ac:dyDescent="0.25">
      <c r="A2934" s="141" t="s">
        <v>2339</v>
      </c>
      <c r="B2934" s="140" t="s">
        <v>2338</v>
      </c>
      <c r="C2934" s="2">
        <v>0.52905982905982896</v>
      </c>
      <c r="D2934" s="139">
        <v>4.1250823674439899E-5</v>
      </c>
      <c r="E2934" s="2">
        <v>2.2525254000028199E-3</v>
      </c>
      <c r="F2934" s="2" t="s">
        <v>15</v>
      </c>
      <c r="G2934" s="138" t="s">
        <v>165</v>
      </c>
    </row>
    <row r="2935" spans="1:7" ht="15" x14ac:dyDescent="0.25">
      <c r="A2935" s="141" t="s">
        <v>2337</v>
      </c>
      <c r="B2935" s="140" t="s">
        <v>2336</v>
      </c>
      <c r="C2935" s="2">
        <v>-0.11766635426429201</v>
      </c>
      <c r="D2935" s="139">
        <v>3.89961461868286E-4</v>
      </c>
      <c r="E2935" s="2">
        <v>1.84145322619799E-2</v>
      </c>
      <c r="F2935" s="2" t="s">
        <v>70</v>
      </c>
      <c r="G2935" s="138" t="s">
        <v>164</v>
      </c>
    </row>
    <row r="2936" spans="1:7" ht="15" x14ac:dyDescent="0.25">
      <c r="A2936" s="141" t="s">
        <v>2337</v>
      </c>
      <c r="B2936" s="140" t="s">
        <v>2336</v>
      </c>
      <c r="C2936" s="2">
        <v>0.128320514918453</v>
      </c>
      <c r="D2936" s="139">
        <v>1.0052193427548699E-4</v>
      </c>
      <c r="E2936" s="2">
        <v>4.1974502308608601E-3</v>
      </c>
      <c r="F2936" s="2" t="s">
        <v>70</v>
      </c>
      <c r="G2936" s="138" t="s">
        <v>163</v>
      </c>
    </row>
    <row r="2937" spans="1:7" ht="15" x14ac:dyDescent="0.25">
      <c r="A2937" s="141" t="s">
        <v>2335</v>
      </c>
      <c r="B2937" s="140" t="s">
        <v>2334</v>
      </c>
      <c r="C2937" s="2">
        <v>-0.10434013935591201</v>
      </c>
      <c r="D2937" s="139">
        <v>2.97621134259575E-5</v>
      </c>
      <c r="E2937" s="2">
        <v>1.5068724971718801E-3</v>
      </c>
      <c r="F2937" s="2" t="s">
        <v>15</v>
      </c>
      <c r="G2937" s="138" t="s">
        <v>163</v>
      </c>
    </row>
    <row r="2938" spans="1:7" ht="15" x14ac:dyDescent="0.25">
      <c r="A2938" s="141" t="s">
        <v>2333</v>
      </c>
      <c r="B2938" s="140" t="s">
        <v>2332</v>
      </c>
      <c r="C2938" s="2">
        <v>0.11026178545863501</v>
      </c>
      <c r="D2938" s="139">
        <v>5.2867130031428395E-4</v>
      </c>
      <c r="E2938" s="2">
        <v>1.56544117160935E-2</v>
      </c>
      <c r="F2938" s="2" t="s">
        <v>15</v>
      </c>
      <c r="G2938" s="138" t="s">
        <v>163</v>
      </c>
    </row>
    <row r="2939" spans="1:7" ht="15" x14ac:dyDescent="0.25">
      <c r="A2939" s="141" t="s">
        <v>2329</v>
      </c>
      <c r="B2939" s="140" t="s">
        <v>2331</v>
      </c>
      <c r="C2939" s="2">
        <v>-5.3572905358812303E-2</v>
      </c>
      <c r="D2939" s="139">
        <v>8.2860292833542004E-4</v>
      </c>
      <c r="E2939" s="2">
        <v>2.15173712818531E-2</v>
      </c>
      <c r="F2939" s="2" t="s">
        <v>72</v>
      </c>
      <c r="G2939" s="138" t="s">
        <v>163</v>
      </c>
    </row>
    <row r="2940" spans="1:7" ht="15" x14ac:dyDescent="0.25">
      <c r="A2940" s="141" t="s">
        <v>2329</v>
      </c>
      <c r="B2940" s="140" t="s">
        <v>2330</v>
      </c>
      <c r="C2940" s="2">
        <v>3.3119348050590899E-2</v>
      </c>
      <c r="D2940" s="139">
        <v>3.6372699763943702E-4</v>
      </c>
      <c r="E2940" s="2">
        <v>1.3336234146562201E-2</v>
      </c>
      <c r="F2940" s="2" t="s">
        <v>72</v>
      </c>
      <c r="G2940" s="138" t="s">
        <v>165</v>
      </c>
    </row>
    <row r="2941" spans="1:7" ht="15" x14ac:dyDescent="0.25">
      <c r="A2941" s="141" t="s">
        <v>2329</v>
      </c>
      <c r="B2941" s="140" t="s">
        <v>2328</v>
      </c>
      <c r="C2941" s="2">
        <v>2.0208788570522402E-3</v>
      </c>
      <c r="D2941" s="2">
        <v>1.65213265397755E-3</v>
      </c>
      <c r="E2941" s="2">
        <v>4.0441066315676198E-2</v>
      </c>
      <c r="F2941" s="2" t="s">
        <v>63</v>
      </c>
      <c r="G2941" s="138" t="s">
        <v>165</v>
      </c>
    </row>
    <row r="2942" spans="1:7" ht="15" x14ac:dyDescent="0.25">
      <c r="A2942" s="141" t="s">
        <v>2327</v>
      </c>
      <c r="B2942" s="140" t="s">
        <v>2326</v>
      </c>
      <c r="C2942" s="2">
        <v>-0.15272556390977399</v>
      </c>
      <c r="D2942" s="139">
        <v>2.7757985488654997E-7</v>
      </c>
      <c r="E2942" s="139">
        <v>3.0566014908864601E-5</v>
      </c>
      <c r="F2942" s="2" t="s">
        <v>67</v>
      </c>
      <c r="G2942" s="138" t="s">
        <v>165</v>
      </c>
    </row>
    <row r="2943" spans="1:7" ht="15" x14ac:dyDescent="0.25">
      <c r="A2943" s="141" t="s">
        <v>2324</v>
      </c>
      <c r="B2943" s="140" t="s">
        <v>2325</v>
      </c>
      <c r="C2943" s="2">
        <v>-0.32049418604651098</v>
      </c>
      <c r="D2943" s="139">
        <v>2.0826508155951E-4</v>
      </c>
      <c r="E2943" s="2">
        <v>1.1336504512755001E-2</v>
      </c>
      <c r="F2943" s="2" t="s">
        <v>66</v>
      </c>
      <c r="G2943" s="138" t="s">
        <v>164</v>
      </c>
    </row>
    <row r="2944" spans="1:7" ht="15" x14ac:dyDescent="0.25">
      <c r="A2944" s="141" t="s">
        <v>2324</v>
      </c>
      <c r="B2944" s="140" t="s">
        <v>2323</v>
      </c>
      <c r="C2944" s="2">
        <v>0.152127659574468</v>
      </c>
      <c r="D2944" s="139">
        <v>7.6356701970662098E-6</v>
      </c>
      <c r="E2944" s="139">
        <v>5.3911526270415103E-4</v>
      </c>
      <c r="F2944" s="2" t="s">
        <v>15</v>
      </c>
      <c r="G2944" s="138" t="s">
        <v>165</v>
      </c>
    </row>
    <row r="2945" spans="1:7" ht="15" x14ac:dyDescent="0.25">
      <c r="A2945" s="141" t="s">
        <v>2322</v>
      </c>
      <c r="B2945" s="140" t="s">
        <v>2321</v>
      </c>
      <c r="C2945" s="2">
        <v>-0.222165431467757</v>
      </c>
      <c r="D2945" s="139">
        <v>1.4564986319857699E-4</v>
      </c>
      <c r="E2945" s="2">
        <v>6.51702496918336E-3</v>
      </c>
      <c r="F2945" s="2" t="s">
        <v>15</v>
      </c>
      <c r="G2945" s="138" t="s">
        <v>165</v>
      </c>
    </row>
    <row r="2946" spans="1:7" ht="15" x14ac:dyDescent="0.25">
      <c r="A2946" s="141" t="s">
        <v>2319</v>
      </c>
      <c r="B2946" s="140" t="s">
        <v>2320</v>
      </c>
      <c r="C2946" s="2">
        <v>-0.117318435754189</v>
      </c>
      <c r="D2946" s="139">
        <v>2.1069394677010301E-6</v>
      </c>
      <c r="E2946" s="139">
        <v>2.8552321880267198E-4</v>
      </c>
      <c r="F2946" s="2" t="s">
        <v>67</v>
      </c>
      <c r="G2946" s="138" t="s">
        <v>164</v>
      </c>
    </row>
    <row r="2947" spans="1:7" ht="15" x14ac:dyDescent="0.25">
      <c r="A2947" s="141" t="s">
        <v>2319</v>
      </c>
      <c r="B2947" s="140" t="s">
        <v>2320</v>
      </c>
      <c r="C2947" s="2">
        <v>6.19469026548672E-2</v>
      </c>
      <c r="D2947" s="2">
        <v>1.1131977137767101E-3</v>
      </c>
      <c r="E2947" s="2">
        <v>2.6972822630788301E-2</v>
      </c>
      <c r="F2947" s="2" t="s">
        <v>67</v>
      </c>
      <c r="G2947" s="138" t="s">
        <v>163</v>
      </c>
    </row>
    <row r="2948" spans="1:7" ht="15" x14ac:dyDescent="0.25">
      <c r="A2948" s="141" t="s">
        <v>2319</v>
      </c>
      <c r="B2948" s="140" t="s">
        <v>2318</v>
      </c>
      <c r="C2948" s="2">
        <v>6.6507936507936502E-2</v>
      </c>
      <c r="D2948" s="2">
        <v>1.8367554142714401E-3</v>
      </c>
      <c r="E2948" s="2">
        <v>3.9280155003242799E-2</v>
      </c>
      <c r="F2948" s="2" t="s">
        <v>15</v>
      </c>
      <c r="G2948" s="138" t="s">
        <v>163</v>
      </c>
    </row>
    <row r="2949" spans="1:7" ht="15" x14ac:dyDescent="0.25">
      <c r="A2949" s="141" t="s">
        <v>2317</v>
      </c>
      <c r="B2949" s="140" t="s">
        <v>2316</v>
      </c>
      <c r="C2949" s="2">
        <v>-0.111074140765677</v>
      </c>
      <c r="D2949" s="2">
        <v>1.2142361741366899E-3</v>
      </c>
      <c r="E2949" s="2">
        <v>3.2279264285121699E-2</v>
      </c>
      <c r="F2949" s="2" t="s">
        <v>67</v>
      </c>
      <c r="G2949" s="138" t="s">
        <v>165</v>
      </c>
    </row>
    <row r="2950" spans="1:7" ht="15" x14ac:dyDescent="0.25">
      <c r="A2950" s="141" t="s">
        <v>2314</v>
      </c>
      <c r="B2950" s="140" t="s">
        <v>2315</v>
      </c>
      <c r="C2950" s="2">
        <v>-0.28134467828748699</v>
      </c>
      <c r="D2950" s="139">
        <v>8.0920741733849097E-26</v>
      </c>
      <c r="E2950" s="139">
        <v>5.8838370434034297E-23</v>
      </c>
      <c r="F2950" s="2" t="s">
        <v>64</v>
      </c>
      <c r="G2950" s="138" t="s">
        <v>163</v>
      </c>
    </row>
    <row r="2951" spans="1:7" ht="15" x14ac:dyDescent="0.25">
      <c r="A2951" s="141" t="s">
        <v>2314</v>
      </c>
      <c r="B2951" s="140" t="s">
        <v>2315</v>
      </c>
      <c r="C2951" s="2">
        <v>-0.31085955561231199</v>
      </c>
      <c r="D2951" s="139">
        <v>1.2015642062523301E-28</v>
      </c>
      <c r="E2951" s="139">
        <v>1.05196946257392E-25</v>
      </c>
      <c r="F2951" s="2" t="s">
        <v>64</v>
      </c>
      <c r="G2951" s="138" t="s">
        <v>165</v>
      </c>
    </row>
    <row r="2952" spans="1:7" ht="15" x14ac:dyDescent="0.25">
      <c r="A2952" s="141" t="s">
        <v>2314</v>
      </c>
      <c r="B2952" s="140" t="s">
        <v>2313</v>
      </c>
      <c r="C2952" s="2">
        <v>0.26281837923483398</v>
      </c>
      <c r="D2952" s="139">
        <v>1.1318984161090301E-18</v>
      </c>
      <c r="E2952" s="139">
        <v>5.9458623798207798E-16</v>
      </c>
      <c r="F2952" s="2" t="s">
        <v>15</v>
      </c>
      <c r="G2952" s="138" t="s">
        <v>165</v>
      </c>
    </row>
    <row r="2953" spans="1:7" ht="15" x14ac:dyDescent="0.25">
      <c r="A2953" s="141" t="s">
        <v>2311</v>
      </c>
      <c r="B2953" s="140" t="s">
        <v>2312</v>
      </c>
      <c r="C2953" s="2">
        <v>-0.24784774486978101</v>
      </c>
      <c r="D2953" s="139">
        <v>1.21784269762378E-14</v>
      </c>
      <c r="E2953" s="139">
        <v>3.7950298158333502E-12</v>
      </c>
      <c r="F2953" s="2" t="s">
        <v>65</v>
      </c>
      <c r="G2953" s="138" t="s">
        <v>163</v>
      </c>
    </row>
    <row r="2954" spans="1:7" ht="15" x14ac:dyDescent="0.25">
      <c r="A2954" s="141" t="s">
        <v>2311</v>
      </c>
      <c r="B2954" s="140" t="s">
        <v>2310</v>
      </c>
      <c r="C2954" s="2">
        <v>-6.3174096959227599E-2</v>
      </c>
      <c r="D2954" s="139">
        <v>8.4411284269542393E-6</v>
      </c>
      <c r="E2954" s="139">
        <v>5.2112023043385399E-4</v>
      </c>
      <c r="F2954" s="2" t="s">
        <v>15</v>
      </c>
      <c r="G2954" s="138" t="s">
        <v>163</v>
      </c>
    </row>
    <row r="2955" spans="1:7" ht="15" x14ac:dyDescent="0.25">
      <c r="A2955" s="141" t="s">
        <v>2311</v>
      </c>
      <c r="B2955" s="140" t="s">
        <v>2312</v>
      </c>
      <c r="C2955" s="2">
        <v>-0.25726957264005601</v>
      </c>
      <c r="D2955" s="139">
        <v>1.17921389923331E-14</v>
      </c>
      <c r="E2955" s="139">
        <v>4.0752701399162002E-12</v>
      </c>
      <c r="F2955" s="2" t="s">
        <v>65</v>
      </c>
      <c r="G2955" s="138" t="s">
        <v>165</v>
      </c>
    </row>
    <row r="2956" spans="1:7" ht="15" x14ac:dyDescent="0.25">
      <c r="A2956" s="141" t="s">
        <v>2311</v>
      </c>
      <c r="B2956" s="140" t="s">
        <v>2310</v>
      </c>
      <c r="C2956" s="2">
        <v>-5.6430359001616699E-2</v>
      </c>
      <c r="D2956" s="2">
        <v>1.36874379189674E-3</v>
      </c>
      <c r="E2956" s="2">
        <v>3.5349120643232999E-2</v>
      </c>
      <c r="F2956" s="2" t="s">
        <v>15</v>
      </c>
      <c r="G2956" s="138" t="s">
        <v>165</v>
      </c>
    </row>
    <row r="2957" spans="1:7" ht="15" x14ac:dyDescent="0.25">
      <c r="A2957" s="141" t="s">
        <v>2309</v>
      </c>
      <c r="B2957" s="140" t="s">
        <v>2308</v>
      </c>
      <c r="C2957" s="2">
        <v>0.27976406533575299</v>
      </c>
      <c r="D2957" s="139">
        <v>1.75261367611009E-4</v>
      </c>
      <c r="E2957" s="2">
        <v>7.7019382339904704E-3</v>
      </c>
      <c r="F2957" s="2" t="s">
        <v>63</v>
      </c>
      <c r="G2957" s="138" t="s">
        <v>165</v>
      </c>
    </row>
    <row r="2958" spans="1:7" ht="15" x14ac:dyDescent="0.25">
      <c r="A2958" s="141" t="s">
        <v>2307</v>
      </c>
      <c r="B2958" s="140" t="s">
        <v>2306</v>
      </c>
      <c r="C2958" s="2">
        <v>0.125222091006777</v>
      </c>
      <c r="D2958" s="139">
        <v>6.9290450935226397E-4</v>
      </c>
      <c r="E2958" s="2">
        <v>2.81954895413335E-2</v>
      </c>
      <c r="F2958" s="2" t="s">
        <v>15</v>
      </c>
      <c r="G2958" s="138" t="s">
        <v>164</v>
      </c>
    </row>
    <row r="2959" spans="1:7" ht="15" x14ac:dyDescent="0.25">
      <c r="A2959" s="141" t="s">
        <v>2305</v>
      </c>
      <c r="B2959" s="140" t="s">
        <v>2304</v>
      </c>
      <c r="C2959" s="2">
        <v>-3.8803269845221797E-2</v>
      </c>
      <c r="D2959" s="139">
        <v>4.4201795082127502E-4</v>
      </c>
      <c r="E2959" s="2">
        <v>1.5581044460144701E-2</v>
      </c>
      <c r="F2959" s="2" t="s">
        <v>15</v>
      </c>
      <c r="G2959" s="138" t="s">
        <v>165</v>
      </c>
    </row>
    <row r="2960" spans="1:7" ht="15" x14ac:dyDescent="0.25">
      <c r="A2960" s="141" t="s">
        <v>2302</v>
      </c>
      <c r="B2960" s="140" t="s">
        <v>2303</v>
      </c>
      <c r="C2960" s="2">
        <v>0.25222551928783299</v>
      </c>
      <c r="D2960" s="139">
        <v>1.2358458783754801E-5</v>
      </c>
      <c r="E2960" s="2">
        <v>1.2043248655225301E-3</v>
      </c>
      <c r="F2960" s="2" t="s">
        <v>63</v>
      </c>
      <c r="G2960" s="138" t="s">
        <v>164</v>
      </c>
    </row>
    <row r="2961" spans="1:7" ht="15" x14ac:dyDescent="0.25">
      <c r="A2961" s="141" t="s">
        <v>2302</v>
      </c>
      <c r="B2961" s="140" t="s">
        <v>2303</v>
      </c>
      <c r="C2961" s="2">
        <v>-0.37960339943342702</v>
      </c>
      <c r="D2961" s="139">
        <v>1.78453637114441E-8</v>
      </c>
      <c r="E2961" s="139">
        <v>2.21384000242067E-6</v>
      </c>
      <c r="F2961" s="2" t="s">
        <v>63</v>
      </c>
      <c r="G2961" s="138" t="s">
        <v>163</v>
      </c>
    </row>
    <row r="2962" spans="1:7" ht="15" x14ac:dyDescent="0.25">
      <c r="A2962" s="141" t="s">
        <v>2302</v>
      </c>
      <c r="B2962" s="140" t="s">
        <v>2301</v>
      </c>
      <c r="C2962" s="2">
        <v>-0.283224400871459</v>
      </c>
      <c r="D2962" s="2">
        <v>2.2354537548338201E-3</v>
      </c>
      <c r="E2962" s="2">
        <v>4.4464466175174799E-2</v>
      </c>
      <c r="F2962" s="2" t="s">
        <v>64</v>
      </c>
      <c r="G2962" s="138" t="s">
        <v>163</v>
      </c>
    </row>
    <row r="2963" spans="1:7" ht="15" x14ac:dyDescent="0.25">
      <c r="A2963" s="141" t="s">
        <v>2300</v>
      </c>
      <c r="B2963" s="140" t="s">
        <v>2299</v>
      </c>
      <c r="C2963" s="2">
        <v>-0.56774193548387097</v>
      </c>
      <c r="D2963" s="139">
        <v>3.3119057080090701E-5</v>
      </c>
      <c r="E2963" s="2">
        <v>2.7356341148154898E-3</v>
      </c>
      <c r="F2963" s="2" t="s">
        <v>67</v>
      </c>
      <c r="G2963" s="138" t="s">
        <v>164</v>
      </c>
    </row>
    <row r="2964" spans="1:7" ht="15" x14ac:dyDescent="0.25">
      <c r="A2964" s="141" t="s">
        <v>2297</v>
      </c>
      <c r="B2964" s="140" t="s">
        <v>2298</v>
      </c>
      <c r="C2964" s="2">
        <v>1.9937576979061601E-2</v>
      </c>
      <c r="D2964" s="2">
        <v>1.28958487917843E-3</v>
      </c>
      <c r="E2964" s="2">
        <v>4.2979146404698902E-2</v>
      </c>
      <c r="F2964" s="2" t="s">
        <v>66</v>
      </c>
      <c r="G2964" s="138" t="s">
        <v>164</v>
      </c>
    </row>
    <row r="2965" spans="1:7" ht="15" x14ac:dyDescent="0.25">
      <c r="A2965" s="141" t="s">
        <v>2297</v>
      </c>
      <c r="B2965" s="140" t="s">
        <v>2296</v>
      </c>
      <c r="C2965" s="2">
        <v>0.69230769230769196</v>
      </c>
      <c r="D2965" s="139">
        <v>6.2936682242345596E-4</v>
      </c>
      <c r="E2965" s="2">
        <v>1.7695280283304402E-2</v>
      </c>
      <c r="F2965" s="2" t="s">
        <v>64</v>
      </c>
      <c r="G2965" s="138" t="s">
        <v>163</v>
      </c>
    </row>
    <row r="2966" spans="1:7" ht="15" x14ac:dyDescent="0.25">
      <c r="A2966" s="141" t="s">
        <v>2295</v>
      </c>
      <c r="B2966" s="140" t="s">
        <v>2294</v>
      </c>
      <c r="C2966" s="2">
        <v>-0.85714285714285698</v>
      </c>
      <c r="D2966" s="139">
        <v>1.00738367882476E-4</v>
      </c>
      <c r="E2966" s="2">
        <v>6.6357255542637003E-3</v>
      </c>
      <c r="F2966" s="2" t="s">
        <v>65</v>
      </c>
      <c r="G2966" s="138" t="s">
        <v>164</v>
      </c>
    </row>
    <row r="2967" spans="1:7" ht="15" x14ac:dyDescent="0.25">
      <c r="A2967" s="141" t="s">
        <v>2295</v>
      </c>
      <c r="B2967" s="140" t="s">
        <v>2294</v>
      </c>
      <c r="C2967" s="2">
        <v>0.74545454545454504</v>
      </c>
      <c r="D2967" s="139">
        <v>6.0568578353098099E-4</v>
      </c>
      <c r="E2967" s="2">
        <v>1.7195695303369798E-2</v>
      </c>
      <c r="F2967" s="2" t="s">
        <v>65</v>
      </c>
      <c r="G2967" s="138" t="s">
        <v>163</v>
      </c>
    </row>
    <row r="2968" spans="1:7" ht="15" x14ac:dyDescent="0.25">
      <c r="A2968" s="141" t="s">
        <v>2293</v>
      </c>
      <c r="B2968" s="140" t="s">
        <v>2292</v>
      </c>
      <c r="C2968" s="2">
        <v>-5.6886227544910101E-2</v>
      </c>
      <c r="D2968" s="139">
        <v>2.2336313063518799E-4</v>
      </c>
      <c r="E2968" s="2">
        <v>1.1958526110198099E-2</v>
      </c>
      <c r="F2968" s="2" t="s">
        <v>15</v>
      </c>
      <c r="G2968" s="138" t="s">
        <v>164</v>
      </c>
    </row>
    <row r="2969" spans="1:7" ht="15" x14ac:dyDescent="0.25">
      <c r="A2969" s="141" t="s">
        <v>2293</v>
      </c>
      <c r="B2969" s="140" t="s">
        <v>2292</v>
      </c>
      <c r="C2969" s="2">
        <v>-5.6886227544910101E-2</v>
      </c>
      <c r="D2969" s="139">
        <v>1.4278089870088201E-4</v>
      </c>
      <c r="E2969" s="2">
        <v>6.4104962468011697E-3</v>
      </c>
      <c r="F2969" s="2" t="s">
        <v>15</v>
      </c>
      <c r="G2969" s="138" t="s">
        <v>165</v>
      </c>
    </row>
    <row r="2970" spans="1:7" ht="15" x14ac:dyDescent="0.25">
      <c r="A2970" s="141" t="s">
        <v>2291</v>
      </c>
      <c r="B2970" s="140" t="s">
        <v>2290</v>
      </c>
      <c r="C2970" s="2">
        <v>-0.82954545454545403</v>
      </c>
      <c r="D2970" s="139">
        <v>5.28028233107065E-16</v>
      </c>
      <c r="E2970" s="139">
        <v>1.9745238614015001E-13</v>
      </c>
      <c r="F2970" s="2" t="s">
        <v>15</v>
      </c>
      <c r="G2970" s="138" t="s">
        <v>163</v>
      </c>
    </row>
    <row r="2971" spans="1:7" ht="15" x14ac:dyDescent="0.25">
      <c r="A2971" s="141" t="s">
        <v>2291</v>
      </c>
      <c r="B2971" s="140" t="s">
        <v>2290</v>
      </c>
      <c r="C2971" s="2">
        <v>-0.84507042253521103</v>
      </c>
      <c r="D2971" s="139">
        <v>1.7535201952811E-15</v>
      </c>
      <c r="E2971" s="139">
        <v>6.57945827557974E-13</v>
      </c>
      <c r="F2971" s="2" t="s">
        <v>15</v>
      </c>
      <c r="G2971" s="138" t="s">
        <v>165</v>
      </c>
    </row>
    <row r="2972" spans="1:7" ht="15" x14ac:dyDescent="0.25">
      <c r="A2972" s="141" t="s">
        <v>2289</v>
      </c>
      <c r="B2972" s="140" t="s">
        <v>2288</v>
      </c>
      <c r="C2972" s="2">
        <v>-0.10199066109609201</v>
      </c>
      <c r="D2972" s="139">
        <v>7.5398374587326095E-5</v>
      </c>
      <c r="E2972" s="2">
        <v>3.3003810254144598E-3</v>
      </c>
      <c r="F2972" s="2" t="s">
        <v>15</v>
      </c>
      <c r="G2972" s="138" t="s">
        <v>163</v>
      </c>
    </row>
    <row r="2973" spans="1:7" ht="15" x14ac:dyDescent="0.25">
      <c r="A2973" s="141" t="s">
        <v>2287</v>
      </c>
      <c r="B2973" s="140" t="s">
        <v>2286</v>
      </c>
      <c r="C2973" s="2">
        <v>0.14401913875597999</v>
      </c>
      <c r="D2973" s="2">
        <v>2.2218462037948499E-3</v>
      </c>
      <c r="E2973" s="2">
        <v>4.43481299286098E-2</v>
      </c>
      <c r="F2973" s="2" t="s">
        <v>15</v>
      </c>
      <c r="G2973" s="138" t="s">
        <v>163</v>
      </c>
    </row>
    <row r="2974" spans="1:7" ht="15" x14ac:dyDescent="0.25">
      <c r="A2974" s="141" t="s">
        <v>2284</v>
      </c>
      <c r="B2974" s="140" t="s">
        <v>2285</v>
      </c>
      <c r="C2974" s="2">
        <v>3.2113323691919701E-2</v>
      </c>
      <c r="D2974" s="2">
        <v>1.48614301642386E-3</v>
      </c>
      <c r="E2974" s="2">
        <v>4.77382162275709E-2</v>
      </c>
      <c r="F2974" s="2" t="s">
        <v>70</v>
      </c>
      <c r="G2974" s="138" t="s">
        <v>164</v>
      </c>
    </row>
    <row r="2975" spans="1:7" ht="15" x14ac:dyDescent="0.25">
      <c r="A2975" s="141" t="s">
        <v>2284</v>
      </c>
      <c r="B2975" s="140" t="s">
        <v>2283</v>
      </c>
      <c r="C2975" s="2">
        <v>-0.172765579951208</v>
      </c>
      <c r="D2975" s="2">
        <v>2.3581414185786598E-3</v>
      </c>
      <c r="E2975" s="2">
        <v>4.6064708785608199E-2</v>
      </c>
      <c r="F2975" s="2" t="s">
        <v>70</v>
      </c>
      <c r="G2975" s="138" t="s">
        <v>163</v>
      </c>
    </row>
    <row r="2976" spans="1:7" ht="15" x14ac:dyDescent="0.25">
      <c r="A2976" s="141" t="s">
        <v>2282</v>
      </c>
      <c r="B2976" s="140" t="s">
        <v>2281</v>
      </c>
      <c r="C2976" s="2">
        <v>-0.16251182663121799</v>
      </c>
      <c r="D2976" s="139">
        <v>1.59810455624564E-6</v>
      </c>
      <c r="E2976" s="139">
        <v>2.2476260783219101E-4</v>
      </c>
      <c r="F2976" s="2" t="s">
        <v>70</v>
      </c>
      <c r="G2976" s="138" t="s">
        <v>164</v>
      </c>
    </row>
    <row r="2977" spans="1:7" ht="15" x14ac:dyDescent="0.25">
      <c r="A2977" s="141" t="s">
        <v>2282</v>
      </c>
      <c r="B2977" s="140" t="s">
        <v>2281</v>
      </c>
      <c r="C2977" s="2">
        <v>-0.12945775194403999</v>
      </c>
      <c r="D2977" s="139">
        <v>6.7852201447926496E-5</v>
      </c>
      <c r="E2977" s="2">
        <v>3.4537559516081102E-3</v>
      </c>
      <c r="F2977" s="2" t="s">
        <v>70</v>
      </c>
      <c r="G2977" s="138" t="s">
        <v>165</v>
      </c>
    </row>
    <row r="2978" spans="1:7" ht="15" x14ac:dyDescent="0.25">
      <c r="A2978" s="141" t="s">
        <v>2280</v>
      </c>
      <c r="B2978" s="140" t="s">
        <v>2279</v>
      </c>
      <c r="C2978" s="2">
        <v>-0.15029905460158199</v>
      </c>
      <c r="D2978" s="139">
        <v>7.00807144281892E-4</v>
      </c>
      <c r="E2978" s="2">
        <v>1.9188627414982E-2</v>
      </c>
      <c r="F2978" s="2" t="s">
        <v>67</v>
      </c>
      <c r="G2978" s="138" t="s">
        <v>163</v>
      </c>
    </row>
    <row r="2979" spans="1:7" ht="15" x14ac:dyDescent="0.25">
      <c r="A2979" s="141" t="s">
        <v>2276</v>
      </c>
      <c r="B2979" s="140" t="s">
        <v>2278</v>
      </c>
      <c r="C2979" s="2">
        <v>0.54545454545454497</v>
      </c>
      <c r="D2979" s="139">
        <v>1.8699845303920201E-4</v>
      </c>
      <c r="E2979" s="2">
        <v>1.0474520510583601E-2</v>
      </c>
      <c r="F2979" s="2" t="s">
        <v>67</v>
      </c>
      <c r="G2979" s="138" t="s">
        <v>164</v>
      </c>
    </row>
    <row r="2980" spans="1:7" ht="15" x14ac:dyDescent="0.25">
      <c r="A2980" s="141" t="s">
        <v>2276</v>
      </c>
      <c r="B2980" s="140" t="s">
        <v>2277</v>
      </c>
      <c r="C2980" s="2">
        <v>-0.25743879472692999</v>
      </c>
      <c r="D2980" s="139">
        <v>9.0500022600883501E-4</v>
      </c>
      <c r="E2980" s="2">
        <v>2.6207090337510501E-2</v>
      </c>
      <c r="F2980" s="2" t="s">
        <v>15</v>
      </c>
      <c r="G2980" s="138" t="s">
        <v>165</v>
      </c>
    </row>
    <row r="2981" spans="1:7" ht="15" x14ac:dyDescent="0.25">
      <c r="A2981" s="141" t="s">
        <v>2276</v>
      </c>
      <c r="B2981" s="140" t="s">
        <v>2275</v>
      </c>
      <c r="C2981" s="2">
        <v>0.124054346147908</v>
      </c>
      <c r="D2981" s="2">
        <v>1.38609892154772E-3</v>
      </c>
      <c r="E2981" s="2">
        <v>3.57621691301091E-2</v>
      </c>
      <c r="F2981" s="2" t="s">
        <v>15</v>
      </c>
      <c r="G2981" s="138" t="s">
        <v>165</v>
      </c>
    </row>
    <row r="2982" spans="1:7" ht="15" x14ac:dyDescent="0.25">
      <c r="A2982" s="141" t="s">
        <v>2274</v>
      </c>
      <c r="B2982" s="140" t="s">
        <v>2273</v>
      </c>
      <c r="C2982" s="2">
        <v>-2.3696613096806301E-2</v>
      </c>
      <c r="D2982" s="2">
        <v>1.5435666819658099E-3</v>
      </c>
      <c r="E2982" s="2">
        <v>4.8563556829586997E-2</v>
      </c>
      <c r="F2982" s="2" t="s">
        <v>70</v>
      </c>
      <c r="G2982" s="138" t="s">
        <v>164</v>
      </c>
    </row>
    <row r="2983" spans="1:7" ht="15" x14ac:dyDescent="0.25">
      <c r="A2983" s="141" t="s">
        <v>2274</v>
      </c>
      <c r="B2983" s="140" t="s">
        <v>2273</v>
      </c>
      <c r="C2983" s="2">
        <v>-2.5423728813559299E-2</v>
      </c>
      <c r="D2983" s="139">
        <v>1.18254714419098E-4</v>
      </c>
      <c r="E2983" s="2">
        <v>5.4972744676417898E-3</v>
      </c>
      <c r="F2983" s="2" t="s">
        <v>70</v>
      </c>
      <c r="G2983" s="138" t="s">
        <v>165</v>
      </c>
    </row>
    <row r="2984" spans="1:7" ht="15" x14ac:dyDescent="0.25">
      <c r="A2984" s="141" t="s">
        <v>2272</v>
      </c>
      <c r="B2984" s="140" t="s">
        <v>2271</v>
      </c>
      <c r="C2984" s="2">
        <v>0.39351851851851799</v>
      </c>
      <c r="D2984" s="139">
        <v>4.9933486613664498E-4</v>
      </c>
      <c r="E2984" s="2">
        <v>2.1909264556508198E-2</v>
      </c>
      <c r="F2984" s="2" t="s">
        <v>64</v>
      </c>
      <c r="G2984" s="138" t="s">
        <v>164</v>
      </c>
    </row>
    <row r="2985" spans="1:7" ht="15" x14ac:dyDescent="0.25">
      <c r="A2985" s="141" t="s">
        <v>2270</v>
      </c>
      <c r="B2985" s="140" t="s">
        <v>2269</v>
      </c>
      <c r="C2985" s="2">
        <v>8.8373139364853096E-2</v>
      </c>
      <c r="D2985" s="2">
        <v>1.2469028348634701E-3</v>
      </c>
      <c r="E2985" s="2">
        <v>2.9612324018747201E-2</v>
      </c>
      <c r="F2985" s="2" t="s">
        <v>70</v>
      </c>
      <c r="G2985" s="138" t="s">
        <v>163</v>
      </c>
    </row>
    <row r="2986" spans="1:7" ht="15" x14ac:dyDescent="0.25">
      <c r="A2986" s="141" t="s">
        <v>2268</v>
      </c>
      <c r="B2986" s="140" t="s">
        <v>2267</v>
      </c>
      <c r="C2986" s="2">
        <v>-5.5555555555555497E-2</v>
      </c>
      <c r="D2986" s="2">
        <v>1.3082431845655299E-3</v>
      </c>
      <c r="E2986" s="2">
        <v>3.0685101791386501E-2</v>
      </c>
      <c r="F2986" s="2" t="s">
        <v>67</v>
      </c>
      <c r="G2986" s="138" t="s">
        <v>163</v>
      </c>
    </row>
    <row r="2987" spans="1:7" ht="15" x14ac:dyDescent="0.25">
      <c r="A2987" s="141" t="s">
        <v>2266</v>
      </c>
      <c r="B2987" s="140" t="s">
        <v>2265</v>
      </c>
      <c r="C2987" s="2">
        <v>-0.37037037037037002</v>
      </c>
      <c r="D2987" s="2">
        <v>1.41483560619147E-3</v>
      </c>
      <c r="E2987" s="2">
        <v>4.5843845127641301E-2</v>
      </c>
      <c r="F2987" s="2" t="s">
        <v>15</v>
      </c>
      <c r="G2987" s="138" t="s">
        <v>164</v>
      </c>
    </row>
    <row r="2988" spans="1:7" ht="15" x14ac:dyDescent="0.25">
      <c r="A2988" s="141" t="s">
        <v>2264</v>
      </c>
      <c r="B2988" s="140" t="s">
        <v>2263</v>
      </c>
      <c r="C2988" s="2">
        <v>5.6737588652482199E-2</v>
      </c>
      <c r="D2988" s="139">
        <v>3.1040441470236199E-4</v>
      </c>
      <c r="E2988" s="2">
        <v>1.1936708568312601E-2</v>
      </c>
      <c r="F2988" s="2" t="s">
        <v>66</v>
      </c>
      <c r="G2988" s="138" t="s">
        <v>165</v>
      </c>
    </row>
    <row r="2989" spans="1:7" ht="15" x14ac:dyDescent="0.25">
      <c r="A2989" s="141" t="s">
        <v>2262</v>
      </c>
      <c r="B2989" s="140" t="s">
        <v>2261</v>
      </c>
      <c r="C2989" s="2">
        <v>-0.29781626506024</v>
      </c>
      <c r="D2989" s="139">
        <v>1.85893337470483E-4</v>
      </c>
      <c r="E2989" s="2">
        <v>8.0436383997730607E-3</v>
      </c>
      <c r="F2989" s="2" t="s">
        <v>67</v>
      </c>
      <c r="G2989" s="138" t="s">
        <v>165</v>
      </c>
    </row>
    <row r="2990" spans="1:7" ht="15" x14ac:dyDescent="0.25">
      <c r="A2990" s="141" t="s">
        <v>2260</v>
      </c>
      <c r="B2990" s="140" t="s">
        <v>2259</v>
      </c>
      <c r="C2990" s="2">
        <v>-0.221525600835945</v>
      </c>
      <c r="D2990" s="139">
        <v>1.43350889290609E-39</v>
      </c>
      <c r="E2990" s="139">
        <v>2.6802520557649899E-36</v>
      </c>
      <c r="F2990" s="2" t="s">
        <v>64</v>
      </c>
      <c r="G2990" s="138" t="s">
        <v>163</v>
      </c>
    </row>
    <row r="2991" spans="1:7" ht="15" x14ac:dyDescent="0.25">
      <c r="A2991" s="141" t="s">
        <v>2260</v>
      </c>
      <c r="B2991" s="140" t="s">
        <v>2259</v>
      </c>
      <c r="C2991" s="2">
        <v>-0.221525600835945</v>
      </c>
      <c r="D2991" s="139">
        <v>3.0734963786830497E-39</v>
      </c>
      <c r="E2991" s="139">
        <v>4.0362691193055198E-36</v>
      </c>
      <c r="F2991" s="2" t="s">
        <v>64</v>
      </c>
      <c r="G2991" s="138" t="s">
        <v>165</v>
      </c>
    </row>
    <row r="2992" spans="1:7" ht="15" x14ac:dyDescent="0.25">
      <c r="A2992" s="141" t="s">
        <v>2258</v>
      </c>
      <c r="B2992" s="140" t="s">
        <v>2257</v>
      </c>
      <c r="C2992" s="2">
        <v>0.23736662398634201</v>
      </c>
      <c r="D2992" s="139">
        <v>2.3490108632818799E-6</v>
      </c>
      <c r="E2992" s="139">
        <v>3.0717760743059302E-4</v>
      </c>
      <c r="F2992" s="2" t="s">
        <v>15</v>
      </c>
      <c r="G2992" s="138" t="s">
        <v>164</v>
      </c>
    </row>
    <row r="2993" spans="1:7" ht="15" x14ac:dyDescent="0.25">
      <c r="A2993" s="141" t="s">
        <v>2258</v>
      </c>
      <c r="B2993" s="140" t="s">
        <v>2257</v>
      </c>
      <c r="C2993" s="2">
        <v>-0.190038684719535</v>
      </c>
      <c r="D2993" s="139">
        <v>2.4203365405555999E-4</v>
      </c>
      <c r="E2993" s="2">
        <v>8.4136426674081607E-3</v>
      </c>
      <c r="F2993" s="2" t="s">
        <v>15</v>
      </c>
      <c r="G2993" s="138" t="s">
        <v>163</v>
      </c>
    </row>
    <row r="2994" spans="1:7" ht="15" x14ac:dyDescent="0.25">
      <c r="A2994" s="141" t="s">
        <v>2256</v>
      </c>
      <c r="B2994" s="140" t="s">
        <v>2255</v>
      </c>
      <c r="C2994" s="2">
        <v>6.0439560439560398E-2</v>
      </c>
      <c r="D2994" s="2">
        <v>1.7445716393415401E-3</v>
      </c>
      <c r="E2994" s="2">
        <v>3.7802903337255098E-2</v>
      </c>
      <c r="F2994" s="2" t="s">
        <v>66</v>
      </c>
      <c r="G2994" s="138" t="s">
        <v>163</v>
      </c>
    </row>
    <row r="2995" spans="1:7" ht="15" x14ac:dyDescent="0.25">
      <c r="A2995" s="141" t="s">
        <v>2253</v>
      </c>
      <c r="B2995" s="140" t="s">
        <v>2252</v>
      </c>
      <c r="C2995" s="2">
        <v>-0.69065934065933998</v>
      </c>
      <c r="D2995" s="139">
        <v>4.1364185768108003E-17</v>
      </c>
      <c r="E2995" s="139">
        <v>2.28990372234128E-14</v>
      </c>
      <c r="F2995" s="2" t="s">
        <v>15</v>
      </c>
      <c r="G2995" s="138" t="s">
        <v>164</v>
      </c>
    </row>
    <row r="2996" spans="1:7" ht="15" x14ac:dyDescent="0.25">
      <c r="A2996" s="141" t="s">
        <v>2253</v>
      </c>
      <c r="B2996" s="140" t="s">
        <v>2252</v>
      </c>
      <c r="C2996" s="2">
        <v>0.75775458798128803</v>
      </c>
      <c r="D2996" s="139">
        <v>2.32341650911077E-37</v>
      </c>
      <c r="E2996" s="139">
        <v>3.37876391902687E-34</v>
      </c>
      <c r="F2996" s="2" t="s">
        <v>15</v>
      </c>
      <c r="G2996" s="138" t="s">
        <v>163</v>
      </c>
    </row>
    <row r="2997" spans="1:7" ht="15" x14ac:dyDescent="0.25">
      <c r="A2997" s="141" t="s">
        <v>2253</v>
      </c>
      <c r="B2997" s="140" t="s">
        <v>2254</v>
      </c>
      <c r="C2997" s="2">
        <v>0.229138651001486</v>
      </c>
      <c r="D2997" s="139">
        <v>3.4263115354185301E-15</v>
      </c>
      <c r="E2997" s="139">
        <v>1.13823061210957E-12</v>
      </c>
      <c r="F2997" s="2" t="s">
        <v>15</v>
      </c>
      <c r="G2997" s="138" t="s">
        <v>163</v>
      </c>
    </row>
    <row r="2998" spans="1:7" ht="15" x14ac:dyDescent="0.25">
      <c r="A2998" s="141" t="s">
        <v>2253</v>
      </c>
      <c r="B2998" s="140" t="s">
        <v>2254</v>
      </c>
      <c r="C2998" s="2">
        <v>0.20963223195624101</v>
      </c>
      <c r="D2998" s="139">
        <v>5.3443129930731398E-10</v>
      </c>
      <c r="E2998" s="139">
        <v>9.3578920508710804E-8</v>
      </c>
      <c r="F2998" s="2" t="s">
        <v>15</v>
      </c>
      <c r="G2998" s="138" t="s">
        <v>165</v>
      </c>
    </row>
    <row r="2999" spans="1:7" ht="15" x14ac:dyDescent="0.25">
      <c r="A2999" s="141" t="s">
        <v>2253</v>
      </c>
      <c r="B2999" s="140" t="s">
        <v>2252</v>
      </c>
      <c r="C2999" s="2">
        <v>6.7095247321947604E-2</v>
      </c>
      <c r="D2999" s="139">
        <v>1.2937574985466101E-9</v>
      </c>
      <c r="E2999" s="139">
        <v>2.17823978841839E-7</v>
      </c>
      <c r="F2999" s="2" t="s">
        <v>15</v>
      </c>
      <c r="G2999" s="138" t="s">
        <v>165</v>
      </c>
    </row>
    <row r="3000" spans="1:7" ht="15" x14ac:dyDescent="0.25">
      <c r="A3000" s="141" t="s">
        <v>2251</v>
      </c>
      <c r="B3000" s="140" t="s">
        <v>2250</v>
      </c>
      <c r="C3000" s="2">
        <v>2.0217729393468099E-2</v>
      </c>
      <c r="D3000" s="139">
        <v>3.8276557249194998E-4</v>
      </c>
      <c r="E3000" s="2">
        <v>1.8273720056271599E-2</v>
      </c>
      <c r="F3000" s="2" t="s">
        <v>66</v>
      </c>
      <c r="G3000" s="138" t="s">
        <v>164</v>
      </c>
    </row>
    <row r="3001" spans="1:7" ht="15" x14ac:dyDescent="0.25">
      <c r="A3001" s="141" t="s">
        <v>2249</v>
      </c>
      <c r="B3001" s="140" t="s">
        <v>2248</v>
      </c>
      <c r="C3001" s="2">
        <v>-8.3916083916083906E-2</v>
      </c>
      <c r="D3001" s="2">
        <v>1.6997538745314E-3</v>
      </c>
      <c r="E3001" s="2">
        <v>3.72324329872252E-2</v>
      </c>
      <c r="F3001" s="2" t="s">
        <v>70</v>
      </c>
      <c r="G3001" s="138" t="s">
        <v>163</v>
      </c>
    </row>
    <row r="3002" spans="1:7" ht="15" x14ac:dyDescent="0.25">
      <c r="A3002" s="141" t="s">
        <v>2246</v>
      </c>
      <c r="B3002" s="140" t="s">
        <v>2247</v>
      </c>
      <c r="C3002" s="2">
        <v>0.140429845904298</v>
      </c>
      <c r="D3002" s="139">
        <v>2.7327022246570401E-5</v>
      </c>
      <c r="E3002" s="2">
        <v>2.3085123111477798E-3</v>
      </c>
      <c r="F3002" s="2" t="s">
        <v>63</v>
      </c>
      <c r="G3002" s="138" t="s">
        <v>164</v>
      </c>
    </row>
    <row r="3003" spans="1:7" ht="15" x14ac:dyDescent="0.25">
      <c r="A3003" s="141" t="s">
        <v>2246</v>
      </c>
      <c r="B3003" s="140" t="s">
        <v>2245</v>
      </c>
      <c r="C3003" s="2">
        <v>9.5610199058474898E-2</v>
      </c>
      <c r="D3003" s="2">
        <v>1.5768391942053599E-3</v>
      </c>
      <c r="E3003" s="2">
        <v>4.9397086319345897E-2</v>
      </c>
      <c r="F3003" s="2" t="s">
        <v>15</v>
      </c>
      <c r="G3003" s="138" t="s">
        <v>164</v>
      </c>
    </row>
    <row r="3004" spans="1:7" ht="15" x14ac:dyDescent="0.25">
      <c r="A3004" s="141" t="s">
        <v>2246</v>
      </c>
      <c r="B3004" s="140" t="s">
        <v>2247</v>
      </c>
      <c r="C3004" s="2">
        <v>-0.152339181286549</v>
      </c>
      <c r="D3004" s="139">
        <v>1.2800254800133E-5</v>
      </c>
      <c r="E3004" s="139">
        <v>7.44576599218404E-4</v>
      </c>
      <c r="F3004" s="2" t="s">
        <v>63</v>
      </c>
      <c r="G3004" s="138" t="s">
        <v>163</v>
      </c>
    </row>
    <row r="3005" spans="1:7" ht="15" x14ac:dyDescent="0.25">
      <c r="A3005" s="141" t="s">
        <v>2246</v>
      </c>
      <c r="B3005" s="140" t="s">
        <v>2245</v>
      </c>
      <c r="C3005" s="2">
        <v>-0.104269293924466</v>
      </c>
      <c r="D3005" s="139">
        <v>4.2057571284099399E-4</v>
      </c>
      <c r="E3005" s="2">
        <v>1.30283903660661E-2</v>
      </c>
      <c r="F3005" s="2" t="s">
        <v>15</v>
      </c>
      <c r="G3005" s="138" t="s">
        <v>163</v>
      </c>
    </row>
    <row r="3006" spans="1:7" ht="15" x14ac:dyDescent="0.25">
      <c r="A3006" s="141" t="s">
        <v>2244</v>
      </c>
      <c r="B3006" s="140" t="s">
        <v>2243</v>
      </c>
      <c r="C3006" s="2">
        <v>-4.0171281151094397E-2</v>
      </c>
      <c r="D3006" s="139">
        <v>7.3704709774137099E-4</v>
      </c>
      <c r="E3006" s="2">
        <v>1.98896338458537E-2</v>
      </c>
      <c r="F3006" s="2" t="s">
        <v>67</v>
      </c>
      <c r="G3006" s="138" t="s">
        <v>163</v>
      </c>
    </row>
    <row r="3007" spans="1:7" ht="15" x14ac:dyDescent="0.25">
      <c r="A3007" s="141" t="s">
        <v>2242</v>
      </c>
      <c r="B3007" s="140" t="s">
        <v>2241</v>
      </c>
      <c r="C3007" s="2">
        <v>0.12105859865990901</v>
      </c>
      <c r="D3007" s="139">
        <v>1.21102381518162E-4</v>
      </c>
      <c r="E3007" s="2">
        <v>7.54633063097434E-3</v>
      </c>
      <c r="F3007" s="2" t="s">
        <v>15</v>
      </c>
      <c r="G3007" s="138" t="s">
        <v>164</v>
      </c>
    </row>
    <row r="3008" spans="1:7" ht="15" x14ac:dyDescent="0.25">
      <c r="A3008" s="141" t="s">
        <v>2242</v>
      </c>
      <c r="B3008" s="140" t="s">
        <v>2241</v>
      </c>
      <c r="C3008" s="2">
        <v>-0.30500867178715002</v>
      </c>
      <c r="D3008" s="139">
        <v>1.86489500254728E-19</v>
      </c>
      <c r="E3008" s="139">
        <v>9.7630983173355402E-17</v>
      </c>
      <c r="F3008" s="2" t="s">
        <v>15</v>
      </c>
      <c r="G3008" s="138" t="s">
        <v>163</v>
      </c>
    </row>
    <row r="3009" spans="1:7" ht="15" x14ac:dyDescent="0.25">
      <c r="A3009" s="141" t="s">
        <v>2242</v>
      </c>
      <c r="B3009" s="140" t="s">
        <v>2241</v>
      </c>
      <c r="C3009" s="2">
        <v>-0.18395007312724099</v>
      </c>
      <c r="D3009" s="139">
        <v>3.26354273199735E-8</v>
      </c>
      <c r="E3009" s="139">
        <v>4.5352883521645799E-6</v>
      </c>
      <c r="F3009" s="2" t="s">
        <v>15</v>
      </c>
      <c r="G3009" s="138" t="s">
        <v>165</v>
      </c>
    </row>
    <row r="3010" spans="1:7" ht="15" x14ac:dyDescent="0.25">
      <c r="A3010" s="141" t="s">
        <v>2240</v>
      </c>
      <c r="B3010" s="140" t="s">
        <v>2239</v>
      </c>
      <c r="C3010" s="2">
        <v>-0.56666666666666599</v>
      </c>
      <c r="D3010" s="139">
        <v>4.6789200709590702E-8</v>
      </c>
      <c r="E3010" s="139">
        <v>5.2791125766131298E-6</v>
      </c>
      <c r="F3010" s="2" t="s">
        <v>72</v>
      </c>
      <c r="G3010" s="138" t="s">
        <v>163</v>
      </c>
    </row>
    <row r="3011" spans="1:7" ht="15" x14ac:dyDescent="0.25">
      <c r="A3011" s="141" t="s">
        <v>2240</v>
      </c>
      <c r="B3011" s="140" t="s">
        <v>2239</v>
      </c>
      <c r="C3011" s="2">
        <v>-0.30769230769230699</v>
      </c>
      <c r="D3011" s="139">
        <v>5.0293726623791698E-4</v>
      </c>
      <c r="E3011" s="2">
        <v>1.7149326918815499E-2</v>
      </c>
      <c r="F3011" s="2" t="s">
        <v>72</v>
      </c>
      <c r="G3011" s="138" t="s">
        <v>165</v>
      </c>
    </row>
    <row r="3012" spans="1:7" ht="15" x14ac:dyDescent="0.25">
      <c r="A3012" s="141" t="s">
        <v>2238</v>
      </c>
      <c r="B3012" s="140" t="s">
        <v>2237</v>
      </c>
      <c r="C3012" s="2">
        <v>-0.102739726027397</v>
      </c>
      <c r="D3012" s="139">
        <v>4.2146632654898202E-5</v>
      </c>
      <c r="E3012" s="2">
        <v>2.01610275837691E-3</v>
      </c>
      <c r="F3012" s="2" t="s">
        <v>67</v>
      </c>
      <c r="G3012" s="138" t="s">
        <v>163</v>
      </c>
    </row>
    <row r="3013" spans="1:7" ht="15" x14ac:dyDescent="0.25">
      <c r="A3013" s="141" t="s">
        <v>2238</v>
      </c>
      <c r="B3013" s="140" t="s">
        <v>2237</v>
      </c>
      <c r="C3013" s="2">
        <v>-7.5675675675675597E-2</v>
      </c>
      <c r="D3013" s="139">
        <v>2.0904114277058101E-4</v>
      </c>
      <c r="E3013" s="2">
        <v>8.8255906447678497E-3</v>
      </c>
      <c r="F3013" s="2" t="s">
        <v>67</v>
      </c>
      <c r="G3013" s="138" t="s">
        <v>165</v>
      </c>
    </row>
    <row r="3014" spans="1:7" ht="15" x14ac:dyDescent="0.25">
      <c r="A3014" s="141" t="s">
        <v>2236</v>
      </c>
      <c r="B3014" s="140" t="s">
        <v>2235</v>
      </c>
      <c r="C3014" s="2">
        <v>3.4403827619440899E-2</v>
      </c>
      <c r="D3014" s="139">
        <v>2.0295810474626899E-4</v>
      </c>
      <c r="E3014" s="139">
        <v>7.2960555241281403E-3</v>
      </c>
      <c r="F3014" s="2" t="s">
        <v>15</v>
      </c>
      <c r="G3014" s="138" t="s">
        <v>163</v>
      </c>
    </row>
    <row r="3015" spans="1:7" ht="15" x14ac:dyDescent="0.25">
      <c r="A3015" s="141" t="s">
        <v>2234</v>
      </c>
      <c r="B3015" s="140" t="s">
        <v>2233</v>
      </c>
      <c r="C3015" s="2">
        <v>5.5241496634579799E-2</v>
      </c>
      <c r="D3015" s="139">
        <v>4.3452531236037601E-4</v>
      </c>
      <c r="E3015" s="2">
        <v>1.34128945475769E-2</v>
      </c>
      <c r="F3015" s="2" t="s">
        <v>67</v>
      </c>
      <c r="G3015" s="138" t="s">
        <v>163</v>
      </c>
    </row>
    <row r="3016" spans="1:7" ht="15" x14ac:dyDescent="0.25">
      <c r="A3016" s="141" t="s">
        <v>2232</v>
      </c>
      <c r="B3016" s="140" t="s">
        <v>2231</v>
      </c>
      <c r="C3016" s="2">
        <v>0.19780907668231601</v>
      </c>
      <c r="D3016" s="139">
        <v>1.4549601445203999E-4</v>
      </c>
      <c r="E3016" s="139">
        <v>5.6172620564846698E-3</v>
      </c>
      <c r="F3016" s="2" t="s">
        <v>15</v>
      </c>
      <c r="G3016" s="138" t="s">
        <v>163</v>
      </c>
    </row>
    <row r="3017" spans="1:7" ht="15" x14ac:dyDescent="0.25">
      <c r="A3017" s="141" t="s">
        <v>2230</v>
      </c>
      <c r="B3017" s="140" t="s">
        <v>2229</v>
      </c>
      <c r="C3017" s="2">
        <v>0.28885941644562302</v>
      </c>
      <c r="D3017" s="139">
        <v>7.5461747677475798E-4</v>
      </c>
      <c r="E3017" s="2">
        <v>2.3127220568831999E-2</v>
      </c>
      <c r="F3017" s="2" t="s">
        <v>15</v>
      </c>
      <c r="G3017" s="138" t="s">
        <v>165</v>
      </c>
    </row>
    <row r="3018" spans="1:7" ht="15" x14ac:dyDescent="0.25">
      <c r="A3018" s="141" t="s">
        <v>2228</v>
      </c>
      <c r="B3018" s="140" t="s">
        <v>2227</v>
      </c>
      <c r="C3018" s="2">
        <v>-0.19919179972402901</v>
      </c>
      <c r="D3018" s="2">
        <v>1.17045444699639E-3</v>
      </c>
      <c r="E3018" s="2">
        <v>2.8133898626793101E-2</v>
      </c>
      <c r="F3018" s="2" t="s">
        <v>67</v>
      </c>
      <c r="G3018" s="138" t="s">
        <v>163</v>
      </c>
    </row>
    <row r="3019" spans="1:7" ht="15" x14ac:dyDescent="0.25">
      <c r="A3019" s="141" t="s">
        <v>2226</v>
      </c>
      <c r="B3019" s="140" t="s">
        <v>2225</v>
      </c>
      <c r="C3019" s="2">
        <v>4.4654583661676199E-3</v>
      </c>
      <c r="D3019" s="139">
        <v>8.5548124015652301E-8</v>
      </c>
      <c r="E3019" s="139">
        <v>1.7254857664831399E-5</v>
      </c>
      <c r="F3019" s="2" t="s">
        <v>72</v>
      </c>
      <c r="G3019" s="138" t="s">
        <v>164</v>
      </c>
    </row>
    <row r="3020" spans="1:7" ht="15" x14ac:dyDescent="0.25">
      <c r="A3020" s="141" t="s">
        <v>2224</v>
      </c>
      <c r="B3020" s="140" t="s">
        <v>2223</v>
      </c>
      <c r="C3020" s="2">
        <v>0.29785853341985702</v>
      </c>
      <c r="D3020" s="2">
        <v>2.1373683851273499E-3</v>
      </c>
      <c r="E3020" s="2">
        <v>4.3269725327991899E-2</v>
      </c>
      <c r="F3020" s="2" t="s">
        <v>64</v>
      </c>
      <c r="G3020" s="138" t="s">
        <v>163</v>
      </c>
    </row>
    <row r="3021" spans="1:7" ht="15" x14ac:dyDescent="0.25">
      <c r="A3021" s="141" t="s">
        <v>2222</v>
      </c>
      <c r="B3021" s="140" t="s">
        <v>2221</v>
      </c>
      <c r="C3021" s="2">
        <v>0.67272727272727195</v>
      </c>
      <c r="D3021" s="139">
        <v>1.1921553008838899E-6</v>
      </c>
      <c r="E3021" s="139">
        <v>1.7499135773630501E-4</v>
      </c>
      <c r="F3021" s="2" t="s">
        <v>15</v>
      </c>
      <c r="G3021" s="138" t="s">
        <v>164</v>
      </c>
    </row>
    <row r="3022" spans="1:7" ht="15" x14ac:dyDescent="0.25">
      <c r="A3022" s="141" t="s">
        <v>2222</v>
      </c>
      <c r="B3022" s="140" t="s">
        <v>2221</v>
      </c>
      <c r="C3022" s="2">
        <v>0.8</v>
      </c>
      <c r="D3022" s="139">
        <v>1.65330535708351E-9</v>
      </c>
      <c r="E3022" s="139">
        <v>2.73107328325776E-7</v>
      </c>
      <c r="F3022" s="2" t="s">
        <v>15</v>
      </c>
      <c r="G3022" s="138" t="s">
        <v>165</v>
      </c>
    </row>
    <row r="3023" spans="1:7" ht="15" x14ac:dyDescent="0.25">
      <c r="A3023" s="141" t="s">
        <v>2220</v>
      </c>
      <c r="B3023" s="140" t="s">
        <v>2219</v>
      </c>
      <c r="C3023" s="2">
        <v>-0.227737945377921</v>
      </c>
      <c r="D3023" s="2">
        <v>1.6566765902003399E-3</v>
      </c>
      <c r="E3023" s="2">
        <v>4.0514535048056001E-2</v>
      </c>
      <c r="F3023" s="2" t="s">
        <v>70</v>
      </c>
      <c r="G3023" s="138" t="s">
        <v>165</v>
      </c>
    </row>
    <row r="3024" spans="1:7" ht="15" x14ac:dyDescent="0.25">
      <c r="A3024" s="141" t="s">
        <v>176</v>
      </c>
      <c r="B3024" s="140" t="s">
        <v>177</v>
      </c>
      <c r="C3024" s="2">
        <v>0.23209612652671599</v>
      </c>
      <c r="D3024" s="139">
        <v>4.13975250328222E-10</v>
      </c>
      <c r="E3024" s="139">
        <v>6.8152302846487601E-8</v>
      </c>
      <c r="F3024" s="2" t="s">
        <v>15</v>
      </c>
      <c r="G3024" s="138" t="s">
        <v>163</v>
      </c>
    </row>
    <row r="3025" spans="1:7" ht="15" x14ac:dyDescent="0.25">
      <c r="A3025" s="141" t="s">
        <v>176</v>
      </c>
      <c r="B3025" s="140" t="s">
        <v>177</v>
      </c>
      <c r="C3025" s="2">
        <v>0.15985249318582601</v>
      </c>
      <c r="D3025" s="139">
        <v>5.4161666487479598E-5</v>
      </c>
      <c r="E3025" s="2">
        <v>2.8508139685243499E-3</v>
      </c>
      <c r="F3025" s="2" t="s">
        <v>15</v>
      </c>
      <c r="G3025" s="138" t="s">
        <v>165</v>
      </c>
    </row>
    <row r="3026" spans="1:7" ht="15" x14ac:dyDescent="0.25">
      <c r="A3026" s="141" t="s">
        <v>2218</v>
      </c>
      <c r="B3026" s="140" t="s">
        <v>2217</v>
      </c>
      <c r="C3026" s="2">
        <v>-8.4615384615384606E-2</v>
      </c>
      <c r="D3026" s="2">
        <v>1.90472429512284E-3</v>
      </c>
      <c r="E3026" s="2">
        <v>4.4468963210134702E-2</v>
      </c>
      <c r="F3026" s="2" t="s">
        <v>67</v>
      </c>
      <c r="G3026" s="138" t="s">
        <v>165</v>
      </c>
    </row>
    <row r="3027" spans="1:7" ht="15" x14ac:dyDescent="0.25">
      <c r="A3027" s="141" t="s">
        <v>2216</v>
      </c>
      <c r="B3027" s="140" t="s">
        <v>2215</v>
      </c>
      <c r="C3027" s="2">
        <v>0.52272727272727204</v>
      </c>
      <c r="D3027" s="139">
        <v>1.21382639573466E-4</v>
      </c>
      <c r="E3027" s="2">
        <v>5.6128785711216499E-3</v>
      </c>
      <c r="F3027" s="2" t="s">
        <v>63</v>
      </c>
      <c r="G3027" s="138" t="s">
        <v>165</v>
      </c>
    </row>
    <row r="3028" spans="1:7" ht="15" x14ac:dyDescent="0.25">
      <c r="A3028" s="141" t="s">
        <v>2213</v>
      </c>
      <c r="B3028" s="140" t="s">
        <v>2214</v>
      </c>
      <c r="C3028" s="2">
        <v>-0.183689192163768</v>
      </c>
      <c r="D3028" s="139">
        <v>1.22139977723965E-4</v>
      </c>
      <c r="E3028" s="2">
        <v>4.9192723224192403E-3</v>
      </c>
      <c r="F3028" s="2" t="s">
        <v>15</v>
      </c>
      <c r="G3028" s="138" t="s">
        <v>163</v>
      </c>
    </row>
    <row r="3029" spans="1:7" ht="15" x14ac:dyDescent="0.25">
      <c r="A3029" s="141" t="s">
        <v>2213</v>
      </c>
      <c r="B3029" s="140" t="s">
        <v>2212</v>
      </c>
      <c r="C3029" s="2">
        <v>0.71428571428571397</v>
      </c>
      <c r="D3029" s="139">
        <v>2.5626257325918301E-4</v>
      </c>
      <c r="E3029" s="2">
        <v>8.7685347942906798E-3</v>
      </c>
      <c r="F3029" s="2" t="s">
        <v>64</v>
      </c>
      <c r="G3029" s="138" t="s">
        <v>163</v>
      </c>
    </row>
    <row r="3030" spans="1:7" ht="15" x14ac:dyDescent="0.25">
      <c r="A3030" s="141" t="s">
        <v>2210</v>
      </c>
      <c r="B3030" s="140" t="s">
        <v>2211</v>
      </c>
      <c r="C3030" s="2">
        <v>0.35326086956521702</v>
      </c>
      <c r="D3030" s="139">
        <v>9.5414841639220895E-4</v>
      </c>
      <c r="E3030" s="2">
        <v>2.4002373330852401E-2</v>
      </c>
      <c r="F3030" s="2" t="s">
        <v>63</v>
      </c>
      <c r="G3030" s="138" t="s">
        <v>163</v>
      </c>
    </row>
    <row r="3031" spans="1:7" ht="15" x14ac:dyDescent="0.25">
      <c r="A3031" s="141" t="s">
        <v>2210</v>
      </c>
      <c r="B3031" s="140" t="s">
        <v>2209</v>
      </c>
      <c r="C3031" s="2">
        <v>2.7848101265822701E-2</v>
      </c>
      <c r="D3031" s="139">
        <v>5.3091779380765296E-4</v>
      </c>
      <c r="E3031" s="2">
        <v>1.7809139022168598E-2</v>
      </c>
      <c r="F3031" s="2" t="s">
        <v>66</v>
      </c>
      <c r="G3031" s="138" t="s">
        <v>165</v>
      </c>
    </row>
    <row r="3032" spans="1:7" ht="15" x14ac:dyDescent="0.25">
      <c r="A3032" s="141" t="s">
        <v>2208</v>
      </c>
      <c r="B3032" s="140" t="s">
        <v>2207</v>
      </c>
      <c r="C3032" s="2">
        <v>4.62718551316985E-2</v>
      </c>
      <c r="D3032" s="2">
        <v>2.5372967980002901E-3</v>
      </c>
      <c r="E3032" s="2">
        <v>4.8756417925205103E-2</v>
      </c>
      <c r="F3032" s="2" t="s">
        <v>70</v>
      </c>
      <c r="G3032" s="138" t="s">
        <v>163</v>
      </c>
    </row>
    <row r="3033" spans="1:7" ht="15" x14ac:dyDescent="0.25">
      <c r="A3033" s="141" t="s">
        <v>2206</v>
      </c>
      <c r="B3033" s="140" t="s">
        <v>2205</v>
      </c>
      <c r="C3033" s="2">
        <v>-0.11207311207311201</v>
      </c>
      <c r="D3033" s="139">
        <v>7.8062567859857799E-6</v>
      </c>
      <c r="E3033" s="139">
        <v>4.8884348715302298E-4</v>
      </c>
      <c r="F3033" s="2" t="s">
        <v>70</v>
      </c>
      <c r="G3033" s="138" t="s">
        <v>163</v>
      </c>
    </row>
    <row r="3034" spans="1:7" ht="15" x14ac:dyDescent="0.25">
      <c r="A3034" s="141" t="s">
        <v>2204</v>
      </c>
      <c r="B3034" s="140" t="s">
        <v>2203</v>
      </c>
      <c r="C3034" s="2">
        <v>7.0695577501073401E-2</v>
      </c>
      <c r="D3034" s="139">
        <v>1.2474811805830699E-4</v>
      </c>
      <c r="E3034" s="2">
        <v>4.9958621192961799E-3</v>
      </c>
      <c r="F3034" s="2" t="s">
        <v>15</v>
      </c>
      <c r="G3034" s="138" t="s">
        <v>163</v>
      </c>
    </row>
    <row r="3035" spans="1:7" ht="15" x14ac:dyDescent="0.25">
      <c r="A3035" s="141" t="s">
        <v>2204</v>
      </c>
      <c r="B3035" s="140" t="s">
        <v>2203</v>
      </c>
      <c r="C3035" s="2">
        <v>6.4989549119139997E-2</v>
      </c>
      <c r="D3035" s="139">
        <v>5.9356866348734996E-4</v>
      </c>
      <c r="E3035" s="2">
        <v>1.9342532191681399E-2</v>
      </c>
      <c r="F3035" s="2" t="s">
        <v>15</v>
      </c>
      <c r="G3035" s="138" t="s">
        <v>165</v>
      </c>
    </row>
    <row r="3036" spans="1:7" ht="15" x14ac:dyDescent="0.25">
      <c r="A3036" s="141" t="s">
        <v>2202</v>
      </c>
      <c r="B3036" s="140" t="s">
        <v>2201</v>
      </c>
      <c r="C3036" s="2">
        <v>-0.82857142857142796</v>
      </c>
      <c r="D3036" s="139">
        <v>1.7732798537491099E-6</v>
      </c>
      <c r="E3036" s="139">
        <v>2.46732451950257E-4</v>
      </c>
      <c r="F3036" s="2" t="s">
        <v>67</v>
      </c>
      <c r="G3036" s="138" t="s">
        <v>164</v>
      </c>
    </row>
    <row r="3037" spans="1:7" ht="15" x14ac:dyDescent="0.25">
      <c r="A3037" s="141" t="s">
        <v>2202</v>
      </c>
      <c r="B3037" s="140" t="s">
        <v>2201</v>
      </c>
      <c r="C3037" s="2">
        <v>-0.68947368421052602</v>
      </c>
      <c r="D3037" s="139">
        <v>6.2771938297993997E-4</v>
      </c>
      <c r="E3037" s="2">
        <v>2.0155317352039299E-2</v>
      </c>
      <c r="F3037" s="2" t="s">
        <v>67</v>
      </c>
      <c r="G3037" s="138" t="s">
        <v>165</v>
      </c>
    </row>
    <row r="3038" spans="1:7" ht="15" x14ac:dyDescent="0.25">
      <c r="A3038" s="141" t="s">
        <v>2199</v>
      </c>
      <c r="B3038" s="140" t="s">
        <v>2200</v>
      </c>
      <c r="C3038" s="2">
        <v>-0.10124999999999899</v>
      </c>
      <c r="D3038" s="139">
        <v>9.5838088446273796E-4</v>
      </c>
      <c r="E3038" s="2">
        <v>2.40754107789794E-2</v>
      </c>
      <c r="F3038" s="2" t="s">
        <v>15</v>
      </c>
      <c r="G3038" s="138" t="s">
        <v>163</v>
      </c>
    </row>
    <row r="3039" spans="1:7" ht="15" x14ac:dyDescent="0.25">
      <c r="A3039" s="141" t="s">
        <v>2199</v>
      </c>
      <c r="B3039" s="140" t="s">
        <v>2198</v>
      </c>
      <c r="C3039" s="2">
        <v>0.22710622710622699</v>
      </c>
      <c r="D3039" s="2">
        <v>2.1670555782807698E-3</v>
      </c>
      <c r="E3039" s="2">
        <v>4.9066995485814301E-2</v>
      </c>
      <c r="F3039" s="2" t="s">
        <v>65</v>
      </c>
      <c r="G3039" s="138" t="s">
        <v>165</v>
      </c>
    </row>
    <row r="3040" spans="1:7" ht="15" x14ac:dyDescent="0.25">
      <c r="A3040" s="141" t="s">
        <v>2196</v>
      </c>
      <c r="B3040" s="140" t="s">
        <v>2195</v>
      </c>
      <c r="C3040" s="2">
        <v>-0.21272501041051001</v>
      </c>
      <c r="D3040" s="139">
        <v>2.6440220104730301E-9</v>
      </c>
      <c r="E3040" s="139">
        <v>3.7010652484567998E-7</v>
      </c>
      <c r="F3040" s="2" t="s">
        <v>65</v>
      </c>
      <c r="G3040" s="138" t="s">
        <v>163</v>
      </c>
    </row>
    <row r="3041" spans="1:7" ht="15" x14ac:dyDescent="0.25">
      <c r="A3041" s="141" t="s">
        <v>2196</v>
      </c>
      <c r="B3041" s="140" t="s">
        <v>2197</v>
      </c>
      <c r="C3041" s="2">
        <v>0.12695135746606301</v>
      </c>
      <c r="D3041" s="139">
        <v>7.3960040126182301E-5</v>
      </c>
      <c r="E3041" s="139">
        <v>3.2428442384303999E-3</v>
      </c>
      <c r="F3041" s="2" t="s">
        <v>72</v>
      </c>
      <c r="G3041" s="138" t="s">
        <v>163</v>
      </c>
    </row>
    <row r="3042" spans="1:7" ht="15" x14ac:dyDescent="0.25">
      <c r="A3042" s="141" t="s">
        <v>2196</v>
      </c>
      <c r="B3042" s="140" t="s">
        <v>2197</v>
      </c>
      <c r="C3042" s="2">
        <v>0.16641564318034899</v>
      </c>
      <c r="D3042" s="139">
        <v>2.1051002570509901E-7</v>
      </c>
      <c r="E3042" s="139">
        <v>2.4144304913294501E-5</v>
      </c>
      <c r="F3042" s="2" t="s">
        <v>72</v>
      </c>
      <c r="G3042" s="138" t="s">
        <v>165</v>
      </c>
    </row>
    <row r="3043" spans="1:7" ht="15" x14ac:dyDescent="0.25">
      <c r="A3043" s="141" t="s">
        <v>2196</v>
      </c>
      <c r="B3043" s="140" t="s">
        <v>2195</v>
      </c>
      <c r="C3043" s="2">
        <v>-0.130244812545697</v>
      </c>
      <c r="D3043" s="139">
        <v>2.47036558352956E-4</v>
      </c>
      <c r="E3043" s="2">
        <v>1.0059558457582E-2</v>
      </c>
      <c r="F3043" s="2" t="s">
        <v>65</v>
      </c>
      <c r="G3043" s="138" t="s">
        <v>165</v>
      </c>
    </row>
    <row r="3044" spans="1:7" ht="15" x14ac:dyDescent="0.25">
      <c r="A3044" s="141" t="s">
        <v>2194</v>
      </c>
      <c r="B3044" s="140" t="s">
        <v>2193</v>
      </c>
      <c r="C3044" s="2">
        <v>-0.23799171842650099</v>
      </c>
      <c r="D3044" s="2">
        <v>2.20446858016023E-3</v>
      </c>
      <c r="E3044" s="2">
        <v>4.9445232500348803E-2</v>
      </c>
      <c r="F3044" s="2" t="s">
        <v>15</v>
      </c>
      <c r="G3044" s="138" t="s">
        <v>165</v>
      </c>
    </row>
    <row r="3045" spans="1:7" ht="15" x14ac:dyDescent="0.25">
      <c r="A3045" s="141" t="s">
        <v>856</v>
      </c>
      <c r="B3045" s="140" t="s">
        <v>857</v>
      </c>
      <c r="C3045" s="2">
        <v>0.130892448512585</v>
      </c>
      <c r="D3045" s="139">
        <v>1.5834414536630499E-9</v>
      </c>
      <c r="E3045" s="139">
        <v>2.3622064751299701E-7</v>
      </c>
      <c r="F3045" s="2" t="s">
        <v>67</v>
      </c>
      <c r="G3045" s="138" t="s">
        <v>163</v>
      </c>
    </row>
    <row r="3046" spans="1:7" ht="15" x14ac:dyDescent="0.25">
      <c r="A3046" s="141" t="s">
        <v>856</v>
      </c>
      <c r="B3046" s="140" t="s">
        <v>860</v>
      </c>
      <c r="C3046" s="2">
        <v>9.6537812150224098E-2</v>
      </c>
      <c r="D3046" s="2">
        <v>1.0871609834323299E-3</v>
      </c>
      <c r="E3046" s="2">
        <v>2.6595818600303599E-2</v>
      </c>
      <c r="F3046" s="2" t="s">
        <v>15</v>
      </c>
      <c r="G3046" s="138" t="s">
        <v>163</v>
      </c>
    </row>
    <row r="3047" spans="1:7" ht="15" x14ac:dyDescent="0.25">
      <c r="A3047" s="141" t="s">
        <v>2192</v>
      </c>
      <c r="B3047" s="140" t="s">
        <v>2191</v>
      </c>
      <c r="C3047" s="2">
        <v>0.47111111111111098</v>
      </c>
      <c r="D3047" s="139">
        <v>1.2659162671014299E-4</v>
      </c>
      <c r="E3047" s="139">
        <v>5.0436262112096104E-3</v>
      </c>
      <c r="F3047" s="2" t="s">
        <v>66</v>
      </c>
      <c r="G3047" s="138" t="s">
        <v>163</v>
      </c>
    </row>
    <row r="3048" spans="1:7" ht="15" x14ac:dyDescent="0.25">
      <c r="A3048" s="141" t="s">
        <v>2190</v>
      </c>
      <c r="B3048" s="140" t="s">
        <v>2189</v>
      </c>
      <c r="C3048" s="2">
        <v>0.23378127896200099</v>
      </c>
      <c r="D3048" s="139">
        <v>7.9023435495030292E-6</v>
      </c>
      <c r="E3048" s="139">
        <v>8.39228884957222E-4</v>
      </c>
      <c r="F3048" s="2" t="s">
        <v>64</v>
      </c>
      <c r="G3048" s="138" t="s">
        <v>164</v>
      </c>
    </row>
    <row r="3049" spans="1:7" ht="15" x14ac:dyDescent="0.25">
      <c r="A3049" s="141" t="s">
        <v>2190</v>
      </c>
      <c r="B3049" s="140" t="s">
        <v>2189</v>
      </c>
      <c r="C3049" s="2">
        <v>0.25301204819277101</v>
      </c>
      <c r="D3049" s="139">
        <v>1.3613172340435801E-7</v>
      </c>
      <c r="E3049" s="139">
        <v>1.62810912464269E-5</v>
      </c>
      <c r="F3049" s="2" t="s">
        <v>64</v>
      </c>
      <c r="G3049" s="138" t="s">
        <v>165</v>
      </c>
    </row>
    <row r="3050" spans="1:7" ht="15" x14ac:dyDescent="0.25">
      <c r="A3050" s="141" t="s">
        <v>2188</v>
      </c>
      <c r="B3050" s="140" t="s">
        <v>2187</v>
      </c>
      <c r="C3050" s="2">
        <v>0.19230769230769201</v>
      </c>
      <c r="D3050" s="2">
        <v>1.2065557727928299E-3</v>
      </c>
      <c r="E3050" s="2">
        <v>3.2107585990277202E-2</v>
      </c>
      <c r="F3050" s="2" t="s">
        <v>67</v>
      </c>
      <c r="G3050" s="138" t="s">
        <v>165</v>
      </c>
    </row>
    <row r="3051" spans="1:7" ht="15" x14ac:dyDescent="0.25">
      <c r="A3051" s="141" t="s">
        <v>2186</v>
      </c>
      <c r="B3051" s="140" t="s">
        <v>2185</v>
      </c>
      <c r="C3051" s="2">
        <v>0.156242197253433</v>
      </c>
      <c r="D3051" s="2">
        <v>2.0114482715274801E-3</v>
      </c>
      <c r="E3051" s="2">
        <v>4.1644571182789802E-2</v>
      </c>
      <c r="F3051" s="2" t="s">
        <v>67</v>
      </c>
      <c r="G3051" s="138" t="s">
        <v>163</v>
      </c>
    </row>
    <row r="3052" spans="1:7" ht="15" x14ac:dyDescent="0.25">
      <c r="A3052" s="141" t="s">
        <v>2184</v>
      </c>
      <c r="B3052" s="140" t="s">
        <v>2183</v>
      </c>
      <c r="C3052" s="2">
        <v>3.0331368881673999E-2</v>
      </c>
      <c r="D3052" s="2">
        <v>1.46793604966782E-3</v>
      </c>
      <c r="E3052" s="2">
        <v>3.32969619030372E-2</v>
      </c>
      <c r="F3052" s="2" t="s">
        <v>65</v>
      </c>
      <c r="G3052" s="138" t="s">
        <v>163</v>
      </c>
    </row>
    <row r="3053" spans="1:7" ht="15" x14ac:dyDescent="0.25">
      <c r="A3053" s="141" t="s">
        <v>2180</v>
      </c>
      <c r="B3053" s="140" t="s">
        <v>2179</v>
      </c>
      <c r="C3053" s="2">
        <v>-0.23188854489164001</v>
      </c>
      <c r="D3053" s="139">
        <v>3.6617432563393102E-7</v>
      </c>
      <c r="E3053" s="139">
        <v>6.5256779305953794E-5</v>
      </c>
      <c r="F3053" s="2" t="s">
        <v>15</v>
      </c>
      <c r="G3053" s="138" t="s">
        <v>164</v>
      </c>
    </row>
    <row r="3054" spans="1:7" ht="15" x14ac:dyDescent="0.25">
      <c r="A3054" s="141" t="s">
        <v>2180</v>
      </c>
      <c r="B3054" s="140" t="s">
        <v>2182</v>
      </c>
      <c r="C3054" s="2">
        <v>-7.3117906956597006E-2</v>
      </c>
      <c r="D3054" s="139">
        <v>8.8480892559531703E-5</v>
      </c>
      <c r="E3054" s="2">
        <v>5.9487967532466501E-3</v>
      </c>
      <c r="F3054" s="2" t="s">
        <v>15</v>
      </c>
      <c r="G3054" s="138" t="s">
        <v>164</v>
      </c>
    </row>
    <row r="3055" spans="1:7" ht="15" x14ac:dyDescent="0.25">
      <c r="A3055" s="141" t="s">
        <v>2180</v>
      </c>
      <c r="B3055" s="140" t="s">
        <v>2181</v>
      </c>
      <c r="C3055" s="2">
        <v>0.24066293183940199</v>
      </c>
      <c r="D3055" s="139">
        <v>3.6042919554294001E-9</v>
      </c>
      <c r="E3055" s="139">
        <v>4.9918490066306903E-7</v>
      </c>
      <c r="F3055" s="2" t="s">
        <v>67</v>
      </c>
      <c r="G3055" s="138" t="s">
        <v>163</v>
      </c>
    </row>
    <row r="3056" spans="1:7" ht="15" x14ac:dyDescent="0.25">
      <c r="A3056" s="141" t="s">
        <v>2180</v>
      </c>
      <c r="B3056" s="140" t="s">
        <v>2179</v>
      </c>
      <c r="C3056" s="2">
        <v>0.162984844592858</v>
      </c>
      <c r="D3056" s="139">
        <v>1.5743602311922301E-4</v>
      </c>
      <c r="E3056" s="139">
        <v>5.9552678340589601E-3</v>
      </c>
      <c r="F3056" s="2" t="s">
        <v>15</v>
      </c>
      <c r="G3056" s="138" t="s">
        <v>163</v>
      </c>
    </row>
    <row r="3057" spans="1:7" ht="15" x14ac:dyDescent="0.25">
      <c r="A3057" s="141" t="s">
        <v>2178</v>
      </c>
      <c r="B3057" s="140" t="s">
        <v>2177</v>
      </c>
      <c r="C3057" s="2">
        <v>-6.8062827225130906E-2</v>
      </c>
      <c r="D3057" s="2">
        <v>1.58846396478413E-3</v>
      </c>
      <c r="E3057" s="2">
        <v>3.5356830563086201E-2</v>
      </c>
      <c r="F3057" s="2" t="s">
        <v>70</v>
      </c>
      <c r="G3057" s="138" t="s">
        <v>163</v>
      </c>
    </row>
    <row r="3058" spans="1:7" ht="15" x14ac:dyDescent="0.25">
      <c r="A3058" s="141" t="s">
        <v>2176</v>
      </c>
      <c r="B3058" s="140" t="s">
        <v>2175</v>
      </c>
      <c r="C3058" s="2">
        <v>0.191528066528066</v>
      </c>
      <c r="D3058" s="2">
        <v>1.5932258462091301E-3</v>
      </c>
      <c r="E3058" s="2">
        <v>3.5432693075930499E-2</v>
      </c>
      <c r="F3058" s="2" t="s">
        <v>15</v>
      </c>
      <c r="G3058" s="138" t="s">
        <v>163</v>
      </c>
    </row>
    <row r="3059" spans="1:7" ht="15" x14ac:dyDescent="0.25">
      <c r="A3059" s="141" t="s">
        <v>2176</v>
      </c>
      <c r="B3059" s="140" t="s">
        <v>2175</v>
      </c>
      <c r="C3059" s="2">
        <v>0.22037422037422</v>
      </c>
      <c r="D3059" s="139">
        <v>1.14338885294843E-4</v>
      </c>
      <c r="E3059" s="2">
        <v>5.3722912741843796E-3</v>
      </c>
      <c r="F3059" s="2" t="s">
        <v>15</v>
      </c>
      <c r="G3059" s="138" t="s">
        <v>165</v>
      </c>
    </row>
    <row r="3060" spans="1:7" ht="15" x14ac:dyDescent="0.25">
      <c r="A3060" s="141" t="s">
        <v>2174</v>
      </c>
      <c r="B3060" s="140" t="s">
        <v>2173</v>
      </c>
      <c r="C3060" s="2">
        <v>-0.31111111111111101</v>
      </c>
      <c r="D3060" s="139">
        <v>9.1940509437491596E-4</v>
      </c>
      <c r="E3060" s="2">
        <v>3.45194821797127E-2</v>
      </c>
      <c r="F3060" s="2" t="s">
        <v>64</v>
      </c>
      <c r="G3060" s="138" t="s">
        <v>164</v>
      </c>
    </row>
    <row r="3061" spans="1:7" ht="15" x14ac:dyDescent="0.25">
      <c r="A3061" s="141" t="s">
        <v>2170</v>
      </c>
      <c r="B3061" s="140" t="s">
        <v>2172</v>
      </c>
      <c r="C3061" s="2">
        <v>-7.1079062580478997E-2</v>
      </c>
      <c r="D3061" s="139">
        <v>1.5107718256679201E-4</v>
      </c>
      <c r="E3061" s="2">
        <v>8.9135537714407596E-3</v>
      </c>
      <c r="F3061" s="2" t="s">
        <v>15</v>
      </c>
      <c r="G3061" s="138" t="s">
        <v>164</v>
      </c>
    </row>
    <row r="3062" spans="1:7" ht="15" x14ac:dyDescent="0.25">
      <c r="A3062" s="141" t="s">
        <v>2170</v>
      </c>
      <c r="B3062" s="140" t="s">
        <v>2171</v>
      </c>
      <c r="C3062" s="2">
        <v>0.12804840854469299</v>
      </c>
      <c r="D3062" s="2">
        <v>1.2350884646219599E-3</v>
      </c>
      <c r="E3062" s="2">
        <v>2.9390614227222299E-2</v>
      </c>
      <c r="F3062" s="2" t="s">
        <v>15</v>
      </c>
      <c r="G3062" s="138" t="s">
        <v>163</v>
      </c>
    </row>
    <row r="3063" spans="1:7" ht="15" x14ac:dyDescent="0.25">
      <c r="A3063" s="141" t="s">
        <v>2170</v>
      </c>
      <c r="B3063" s="140" t="s">
        <v>2169</v>
      </c>
      <c r="C3063" s="2">
        <v>0.28787878787878701</v>
      </c>
      <c r="D3063" s="139">
        <v>1.1345208836637599E-5</v>
      </c>
      <c r="E3063" s="139">
        <v>7.48698266568564E-4</v>
      </c>
      <c r="F3063" s="2" t="s">
        <v>64</v>
      </c>
      <c r="G3063" s="138" t="s">
        <v>165</v>
      </c>
    </row>
    <row r="3064" spans="1:7" ht="15" x14ac:dyDescent="0.25">
      <c r="A3064" s="141" t="s">
        <v>2168</v>
      </c>
      <c r="B3064" s="140" t="s">
        <v>2167</v>
      </c>
      <c r="C3064" s="2">
        <v>-8.1229340570296696E-2</v>
      </c>
      <c r="D3064" s="139">
        <v>8.1792574185503698E-4</v>
      </c>
      <c r="E3064" s="2">
        <v>2.4301832137808298E-2</v>
      </c>
      <c r="F3064" s="2" t="s">
        <v>65</v>
      </c>
      <c r="G3064" s="138" t="s">
        <v>165</v>
      </c>
    </row>
    <row r="3065" spans="1:7" ht="15" x14ac:dyDescent="0.25">
      <c r="A3065" s="141" t="s">
        <v>2165</v>
      </c>
      <c r="B3065" s="140" t="s">
        <v>2166</v>
      </c>
      <c r="C3065" s="2">
        <v>-4.1666666666666602E-2</v>
      </c>
      <c r="D3065" s="2">
        <v>2.2449619983340198E-3</v>
      </c>
      <c r="E3065" s="2">
        <v>4.4518338717925397E-2</v>
      </c>
      <c r="F3065" s="2" t="s">
        <v>67</v>
      </c>
      <c r="G3065" s="138" t="s">
        <v>163</v>
      </c>
    </row>
    <row r="3066" spans="1:7" ht="15" x14ac:dyDescent="0.25">
      <c r="A3066" s="141" t="s">
        <v>2165</v>
      </c>
      <c r="B3066" s="140" t="s">
        <v>2164</v>
      </c>
      <c r="C3066" s="2">
        <v>-0.15020783051756501</v>
      </c>
      <c r="D3066" s="139">
        <v>4.6000923211048498E-6</v>
      </c>
      <c r="E3066" s="139">
        <v>3.4718800233856002E-4</v>
      </c>
      <c r="F3066" s="2" t="s">
        <v>15</v>
      </c>
      <c r="G3066" s="138" t="s">
        <v>165</v>
      </c>
    </row>
    <row r="3067" spans="1:7" ht="15" x14ac:dyDescent="0.25">
      <c r="A3067" s="141" t="s">
        <v>2163</v>
      </c>
      <c r="B3067" s="140" t="s">
        <v>2162</v>
      </c>
      <c r="C3067" s="2">
        <v>0.56000000000000005</v>
      </c>
      <c r="D3067" s="139">
        <v>2.93525934125263E-6</v>
      </c>
      <c r="E3067" s="139">
        <v>2.10502324703093E-4</v>
      </c>
      <c r="F3067" s="2" t="s">
        <v>64</v>
      </c>
      <c r="G3067" s="138" t="s">
        <v>163</v>
      </c>
    </row>
    <row r="3068" spans="1:7" ht="15" x14ac:dyDescent="0.25">
      <c r="A3068" s="141" t="s">
        <v>2160</v>
      </c>
      <c r="B3068" s="140" t="s">
        <v>2161</v>
      </c>
      <c r="C3068" s="2">
        <v>-0.109530499941458</v>
      </c>
      <c r="D3068" s="139">
        <v>4.9154276196753E-5</v>
      </c>
      <c r="E3068" s="2">
        <v>3.6963731571194101E-3</v>
      </c>
      <c r="F3068" s="2" t="s">
        <v>67</v>
      </c>
      <c r="G3068" s="138" t="s">
        <v>164</v>
      </c>
    </row>
    <row r="3069" spans="1:7" ht="15" x14ac:dyDescent="0.25">
      <c r="A3069" s="141" t="s">
        <v>2160</v>
      </c>
      <c r="B3069" s="140" t="s">
        <v>2161</v>
      </c>
      <c r="C3069" s="2">
        <v>7.9291912830833797E-2</v>
      </c>
      <c r="D3069" s="2">
        <v>2.1817351045953998E-3</v>
      </c>
      <c r="E3069" s="2">
        <v>4.3930075459914897E-2</v>
      </c>
      <c r="F3069" s="2" t="s">
        <v>67</v>
      </c>
      <c r="G3069" s="138" t="s">
        <v>163</v>
      </c>
    </row>
    <row r="3070" spans="1:7" ht="15" x14ac:dyDescent="0.25">
      <c r="A3070" s="141" t="s">
        <v>2160</v>
      </c>
      <c r="B3070" s="140" t="s">
        <v>2159</v>
      </c>
      <c r="C3070" s="2">
        <v>-0.153037165725631</v>
      </c>
      <c r="D3070" s="139">
        <v>8.7332859571574804E-4</v>
      </c>
      <c r="E3070" s="2">
        <v>2.5477608510460999E-2</v>
      </c>
      <c r="F3070" s="2" t="s">
        <v>15</v>
      </c>
      <c r="G3070" s="138" t="s">
        <v>165</v>
      </c>
    </row>
    <row r="3071" spans="1:7" ht="15" x14ac:dyDescent="0.25">
      <c r="A3071" s="141" t="s">
        <v>2158</v>
      </c>
      <c r="B3071" s="140" t="s">
        <v>2157</v>
      </c>
      <c r="C3071" s="2">
        <v>-8.0291970802919693E-2</v>
      </c>
      <c r="D3071" s="139">
        <v>5.0109891752047101E-4</v>
      </c>
      <c r="E3071" s="2">
        <v>2.19496510689648E-2</v>
      </c>
      <c r="F3071" s="2" t="s">
        <v>67</v>
      </c>
      <c r="G3071" s="138" t="s">
        <v>164</v>
      </c>
    </row>
    <row r="3072" spans="1:7" ht="15" x14ac:dyDescent="0.25">
      <c r="A3072" s="141" t="s">
        <v>2156</v>
      </c>
      <c r="B3072" s="140" t="s">
        <v>2155</v>
      </c>
      <c r="C3072" s="2">
        <v>-0.30858676207513402</v>
      </c>
      <c r="D3072" s="139">
        <v>3.3612622922670003E-4</v>
      </c>
      <c r="E3072" s="2">
        <v>1.25402775719308E-2</v>
      </c>
      <c r="F3072" s="2" t="s">
        <v>15</v>
      </c>
      <c r="G3072" s="138" t="s">
        <v>165</v>
      </c>
    </row>
    <row r="3073" spans="1:7" ht="15" x14ac:dyDescent="0.25">
      <c r="A3073" s="141" t="s">
        <v>2153</v>
      </c>
      <c r="B3073" s="140" t="s">
        <v>2154</v>
      </c>
      <c r="C3073" s="2">
        <v>0.41264822134387302</v>
      </c>
      <c r="D3073" s="139">
        <v>3.01080009671412E-5</v>
      </c>
      <c r="E3073" s="139">
        <v>1.52144214925847E-3</v>
      </c>
      <c r="F3073" s="2" t="s">
        <v>67</v>
      </c>
      <c r="G3073" s="138" t="s">
        <v>163</v>
      </c>
    </row>
    <row r="3074" spans="1:7" ht="15" x14ac:dyDescent="0.25">
      <c r="A3074" s="141" t="s">
        <v>2153</v>
      </c>
      <c r="B3074" s="140" t="s">
        <v>2152</v>
      </c>
      <c r="C3074" s="2">
        <v>-8.5588442565186704E-2</v>
      </c>
      <c r="D3074" s="2">
        <v>1.8127257144692299E-3</v>
      </c>
      <c r="E3074" s="2">
        <v>3.8893367460611998E-2</v>
      </c>
      <c r="F3074" s="2" t="s">
        <v>67</v>
      </c>
      <c r="G3074" s="138" t="s">
        <v>163</v>
      </c>
    </row>
    <row r="3075" spans="1:7" ht="15" x14ac:dyDescent="0.25">
      <c r="A3075" s="141" t="s">
        <v>2150</v>
      </c>
      <c r="B3075" s="140" t="s">
        <v>2151</v>
      </c>
      <c r="C3075" s="2">
        <v>-0.30466666666666598</v>
      </c>
      <c r="D3075" s="139">
        <v>6.8496067850233798E-6</v>
      </c>
      <c r="E3075" s="139">
        <v>4.3837483424149598E-4</v>
      </c>
      <c r="F3075" s="2" t="s">
        <v>15</v>
      </c>
      <c r="G3075" s="138" t="s">
        <v>163</v>
      </c>
    </row>
    <row r="3076" spans="1:7" ht="15" x14ac:dyDescent="0.25">
      <c r="A3076" s="141" t="s">
        <v>2150</v>
      </c>
      <c r="B3076" s="140" t="s">
        <v>2149</v>
      </c>
      <c r="C3076" s="2">
        <v>0.38985187519697401</v>
      </c>
      <c r="D3076" s="139">
        <v>2.4917367935045398E-4</v>
      </c>
      <c r="E3076" s="139">
        <v>8.5906375439131592E-3</v>
      </c>
      <c r="F3076" s="2" t="s">
        <v>15</v>
      </c>
      <c r="G3076" s="138" t="s">
        <v>163</v>
      </c>
    </row>
    <row r="3077" spans="1:7" ht="15" x14ac:dyDescent="0.25">
      <c r="A3077" s="141" t="s">
        <v>2148</v>
      </c>
      <c r="B3077" s="140" t="s">
        <v>2147</v>
      </c>
      <c r="C3077" s="2">
        <v>8.1781781781781707E-2</v>
      </c>
      <c r="D3077" s="2">
        <v>1.6855314770553599E-3</v>
      </c>
      <c r="E3077" s="2">
        <v>4.1029179096255003E-2</v>
      </c>
      <c r="F3077" s="2" t="s">
        <v>67</v>
      </c>
      <c r="G3077" s="138" t="s">
        <v>165</v>
      </c>
    </row>
    <row r="3078" spans="1:7" ht="15" x14ac:dyDescent="0.25">
      <c r="A3078" s="141" t="s">
        <v>2145</v>
      </c>
      <c r="B3078" s="140" t="s">
        <v>2144</v>
      </c>
      <c r="C3078" s="2">
        <v>0.30782935285053897</v>
      </c>
      <c r="D3078" s="139">
        <v>6.9322199837734E-7</v>
      </c>
      <c r="E3078" s="139">
        <v>1.11339155406049E-4</v>
      </c>
      <c r="F3078" s="2" t="s">
        <v>15</v>
      </c>
      <c r="G3078" s="138" t="s">
        <v>164</v>
      </c>
    </row>
    <row r="3079" spans="1:7" ht="15" x14ac:dyDescent="0.25">
      <c r="A3079" s="141" t="s">
        <v>2145</v>
      </c>
      <c r="B3079" s="140" t="s">
        <v>2144</v>
      </c>
      <c r="C3079" s="2">
        <v>0.23878081664098599</v>
      </c>
      <c r="D3079" s="139">
        <v>4.26466210557789E-6</v>
      </c>
      <c r="E3079" s="139">
        <v>2.8920154216478399E-4</v>
      </c>
      <c r="F3079" s="2" t="s">
        <v>15</v>
      </c>
      <c r="G3079" s="138" t="s">
        <v>163</v>
      </c>
    </row>
    <row r="3080" spans="1:7" ht="15" x14ac:dyDescent="0.25">
      <c r="A3080" s="141" t="s">
        <v>2145</v>
      </c>
      <c r="B3080" s="140" t="s">
        <v>2146</v>
      </c>
      <c r="C3080" s="2">
        <v>5.9776408852384201E-2</v>
      </c>
      <c r="D3080" s="2">
        <v>2.03364445510958E-3</v>
      </c>
      <c r="E3080" s="2">
        <v>4.1849589038481599E-2</v>
      </c>
      <c r="F3080" s="2" t="s">
        <v>15</v>
      </c>
      <c r="G3080" s="138" t="s">
        <v>163</v>
      </c>
    </row>
    <row r="3081" spans="1:7" ht="15" x14ac:dyDescent="0.25">
      <c r="A3081" s="141" t="s">
        <v>2145</v>
      </c>
      <c r="B3081" s="140" t="s">
        <v>2144</v>
      </c>
      <c r="C3081" s="2">
        <v>0.54661016949152497</v>
      </c>
      <c r="D3081" s="139">
        <v>3.3406637460673897E-20</v>
      </c>
      <c r="E3081" s="139">
        <v>2.0405240300107E-17</v>
      </c>
      <c r="F3081" s="2" t="s">
        <v>15</v>
      </c>
      <c r="G3081" s="138" t="s">
        <v>165</v>
      </c>
    </row>
    <row r="3082" spans="1:7" ht="15" x14ac:dyDescent="0.25">
      <c r="A3082" s="141" t="s">
        <v>2143</v>
      </c>
      <c r="B3082" s="140" t="s">
        <v>2142</v>
      </c>
      <c r="C3082" s="2">
        <v>-0.292997198879551</v>
      </c>
      <c r="D3082" s="139">
        <v>9.0168988968026404E-4</v>
      </c>
      <c r="E3082" s="2">
        <v>3.4207007306266801E-2</v>
      </c>
      <c r="F3082" s="2" t="s">
        <v>15</v>
      </c>
      <c r="G3082" s="138" t="s">
        <v>164</v>
      </c>
    </row>
    <row r="3083" spans="1:7" ht="15" x14ac:dyDescent="0.25">
      <c r="A3083" s="141" t="s">
        <v>2141</v>
      </c>
      <c r="B3083" s="140" t="s">
        <v>2140</v>
      </c>
      <c r="C3083" s="2">
        <v>-3.3453640510162398E-2</v>
      </c>
      <c r="D3083" s="2">
        <v>2.0533906656577598E-3</v>
      </c>
      <c r="E3083" s="2">
        <v>4.6938473310270699E-2</v>
      </c>
      <c r="F3083" s="2" t="s">
        <v>70</v>
      </c>
      <c r="G3083" s="138" t="s">
        <v>165</v>
      </c>
    </row>
    <row r="3084" spans="1:7" ht="15" x14ac:dyDescent="0.25">
      <c r="A3084" s="141" t="s">
        <v>2139</v>
      </c>
      <c r="B3084" s="140" t="s">
        <v>2138</v>
      </c>
      <c r="C3084" s="2">
        <v>0.162381389654116</v>
      </c>
      <c r="D3084" s="139">
        <v>3.3418828457681802E-4</v>
      </c>
      <c r="E3084" s="2">
        <v>1.086672364855E-2</v>
      </c>
      <c r="F3084" s="2" t="s">
        <v>15</v>
      </c>
      <c r="G3084" s="138" t="s">
        <v>163</v>
      </c>
    </row>
    <row r="3085" spans="1:7" ht="15" x14ac:dyDescent="0.25">
      <c r="A3085" s="141" t="s">
        <v>2137</v>
      </c>
      <c r="B3085" s="140" t="s">
        <v>2136</v>
      </c>
      <c r="C3085" s="2">
        <v>4.7226173541962999E-2</v>
      </c>
      <c r="D3085" s="139">
        <v>7.6415250865124703E-4</v>
      </c>
      <c r="E3085" s="2">
        <v>2.0431517943263498E-2</v>
      </c>
      <c r="F3085" s="2" t="s">
        <v>15</v>
      </c>
      <c r="G3085" s="138" t="s">
        <v>163</v>
      </c>
    </row>
    <row r="3086" spans="1:7" ht="15" x14ac:dyDescent="0.25">
      <c r="A3086" s="141" t="s">
        <v>2135</v>
      </c>
      <c r="B3086" s="140" t="s">
        <v>2134</v>
      </c>
      <c r="C3086" s="2">
        <v>-0.625</v>
      </c>
      <c r="D3086" s="139">
        <v>5.4627974313723502E-5</v>
      </c>
      <c r="E3086" s="2">
        <v>3.9925990552493497E-3</v>
      </c>
      <c r="F3086" s="2" t="s">
        <v>64</v>
      </c>
      <c r="G3086" s="138" t="s">
        <v>164</v>
      </c>
    </row>
    <row r="3087" spans="1:7" ht="15" x14ac:dyDescent="0.25">
      <c r="A3087" s="141" t="s">
        <v>2135</v>
      </c>
      <c r="B3087" s="140" t="s">
        <v>2134</v>
      </c>
      <c r="C3087" s="2">
        <v>0.56944444444444398</v>
      </c>
      <c r="D3087" s="139">
        <v>1.0886016409520099E-4</v>
      </c>
      <c r="E3087" s="2">
        <v>4.4945168065552103E-3</v>
      </c>
      <c r="F3087" s="2" t="s">
        <v>64</v>
      </c>
      <c r="G3087" s="138" t="s">
        <v>163</v>
      </c>
    </row>
    <row r="3088" spans="1:7" ht="15" x14ac:dyDescent="0.25">
      <c r="A3088" s="141" t="s">
        <v>2133</v>
      </c>
      <c r="B3088" s="140" t="s">
        <v>2132</v>
      </c>
      <c r="C3088" s="2">
        <v>0.75</v>
      </c>
      <c r="D3088" s="139">
        <v>6.3710654976811701E-4</v>
      </c>
      <c r="E3088" s="2">
        <v>2.0307771273858698E-2</v>
      </c>
      <c r="F3088" s="2" t="s">
        <v>64</v>
      </c>
      <c r="G3088" s="138" t="s">
        <v>165</v>
      </c>
    </row>
    <row r="3089" spans="1:7" ht="15" x14ac:dyDescent="0.25">
      <c r="A3089" s="141" t="s">
        <v>2130</v>
      </c>
      <c r="B3089" s="140" t="s">
        <v>2131</v>
      </c>
      <c r="C3089" s="2">
        <v>0.227538753559</v>
      </c>
      <c r="D3089" s="139">
        <v>8.0384284573001296E-4</v>
      </c>
      <c r="E3089" s="2">
        <v>2.1083557444718199E-2</v>
      </c>
      <c r="F3089" s="2" t="s">
        <v>15</v>
      </c>
      <c r="G3089" s="138" t="s">
        <v>163</v>
      </c>
    </row>
    <row r="3090" spans="1:7" ht="15" x14ac:dyDescent="0.25">
      <c r="A3090" s="141" t="s">
        <v>2130</v>
      </c>
      <c r="B3090" s="140" t="s">
        <v>2131</v>
      </c>
      <c r="C3090" s="2">
        <v>0.35563072893932701</v>
      </c>
      <c r="D3090" s="139">
        <v>3.5598430010314502E-7</v>
      </c>
      <c r="E3090" s="139">
        <v>3.7399710568836503E-5</v>
      </c>
      <c r="F3090" s="2" t="s">
        <v>15</v>
      </c>
      <c r="G3090" s="138" t="s">
        <v>165</v>
      </c>
    </row>
    <row r="3091" spans="1:7" ht="15" x14ac:dyDescent="0.25">
      <c r="A3091" s="141" t="s">
        <v>2130</v>
      </c>
      <c r="B3091" s="140" t="s">
        <v>2129</v>
      </c>
      <c r="C3091" s="2">
        <v>-0.114942528735632</v>
      </c>
      <c r="D3091" s="139">
        <v>3.01447729011611E-4</v>
      </c>
      <c r="E3091" s="2">
        <v>1.1747069143160101E-2</v>
      </c>
      <c r="F3091" s="2" t="s">
        <v>70</v>
      </c>
      <c r="G3091" s="138" t="s">
        <v>165</v>
      </c>
    </row>
    <row r="3092" spans="1:7" ht="15" x14ac:dyDescent="0.25">
      <c r="A3092" s="141" t="s">
        <v>2128</v>
      </c>
      <c r="B3092" s="140" t="s">
        <v>2127</v>
      </c>
      <c r="C3092" s="2">
        <v>1.0674529969156899E-2</v>
      </c>
      <c r="D3092" s="139">
        <v>2.9717057709745801E-4</v>
      </c>
      <c r="E3092" s="2">
        <v>1.48980370818858E-2</v>
      </c>
      <c r="F3092" s="2" t="s">
        <v>15</v>
      </c>
      <c r="G3092" s="138" t="s">
        <v>164</v>
      </c>
    </row>
    <row r="3093" spans="1:7" ht="15" x14ac:dyDescent="0.25">
      <c r="A3093" s="141" t="s">
        <v>2126</v>
      </c>
      <c r="B3093" s="140" t="s">
        <v>2125</v>
      </c>
      <c r="C3093" s="2">
        <v>1.6977928692699601E-3</v>
      </c>
      <c r="D3093" s="139">
        <v>2.4189296906461101E-6</v>
      </c>
      <c r="E3093" s="139">
        <v>3.1469065810460598E-4</v>
      </c>
      <c r="F3093" s="2" t="s">
        <v>72</v>
      </c>
      <c r="G3093" s="138" t="s">
        <v>164</v>
      </c>
    </row>
    <row r="3094" spans="1:7" ht="15" x14ac:dyDescent="0.25">
      <c r="A3094" s="141" t="s">
        <v>2122</v>
      </c>
      <c r="B3094" s="140" t="s">
        <v>2124</v>
      </c>
      <c r="C3094" s="2">
        <v>-0.15494065962887599</v>
      </c>
      <c r="D3094" s="139">
        <v>3.3149437680027999E-8</v>
      </c>
      <c r="E3094" s="139">
        <v>7.7704073783481996E-6</v>
      </c>
      <c r="F3094" s="2" t="s">
        <v>15</v>
      </c>
      <c r="G3094" s="138" t="s">
        <v>164</v>
      </c>
    </row>
    <row r="3095" spans="1:7" ht="15" x14ac:dyDescent="0.25">
      <c r="A3095" s="141" t="s">
        <v>2122</v>
      </c>
      <c r="B3095" s="140" t="s">
        <v>2121</v>
      </c>
      <c r="C3095" s="2">
        <v>-0.103990248271058</v>
      </c>
      <c r="D3095" s="139">
        <v>1.5007847823872601E-5</v>
      </c>
      <c r="E3095" s="2">
        <v>1.4001890328304699E-3</v>
      </c>
      <c r="F3095" s="2" t="s">
        <v>67</v>
      </c>
      <c r="G3095" s="138" t="s">
        <v>164</v>
      </c>
    </row>
    <row r="3096" spans="1:7" ht="15" x14ac:dyDescent="0.25">
      <c r="A3096" s="141" t="s">
        <v>2122</v>
      </c>
      <c r="B3096" s="140" t="s">
        <v>2124</v>
      </c>
      <c r="C3096" s="2">
        <v>0.40031657084637201</v>
      </c>
      <c r="D3096" s="139">
        <v>8.1120681720008102E-30</v>
      </c>
      <c r="E3096" s="139">
        <v>8.8475623529288894E-27</v>
      </c>
      <c r="F3096" s="2" t="s">
        <v>15</v>
      </c>
      <c r="G3096" s="138" t="s">
        <v>163</v>
      </c>
    </row>
    <row r="3097" spans="1:7" ht="15" x14ac:dyDescent="0.25">
      <c r="A3097" s="141" t="s">
        <v>2122</v>
      </c>
      <c r="B3097" s="140" t="s">
        <v>2124</v>
      </c>
      <c r="C3097" s="2">
        <v>0.245375911217495</v>
      </c>
      <c r="D3097" s="139">
        <v>1.46640422827538E-11</v>
      </c>
      <c r="E3097" s="139">
        <v>3.2639921233604299E-9</v>
      </c>
      <c r="F3097" s="2" t="s">
        <v>15</v>
      </c>
      <c r="G3097" s="138" t="s">
        <v>165</v>
      </c>
    </row>
    <row r="3098" spans="1:7" ht="15" x14ac:dyDescent="0.25">
      <c r="A3098" s="141" t="s">
        <v>2122</v>
      </c>
      <c r="B3098" s="140" t="s">
        <v>2123</v>
      </c>
      <c r="C3098" s="2">
        <v>-7.1148311372936895E-2</v>
      </c>
      <c r="D3098" s="139">
        <v>3.4469133110305397E-8</v>
      </c>
      <c r="E3098" s="139">
        <v>4.6908382442599598E-6</v>
      </c>
      <c r="F3098" s="2" t="s">
        <v>67</v>
      </c>
      <c r="G3098" s="138" t="s">
        <v>165</v>
      </c>
    </row>
    <row r="3099" spans="1:7" ht="15" x14ac:dyDescent="0.25">
      <c r="A3099" s="141" t="s">
        <v>2122</v>
      </c>
      <c r="B3099" s="140" t="s">
        <v>2121</v>
      </c>
      <c r="C3099" s="2">
        <v>-8.4439510858861602E-2</v>
      </c>
      <c r="D3099" s="139">
        <v>1.75918036515963E-4</v>
      </c>
      <c r="E3099" s="2">
        <v>7.7053918253297401E-3</v>
      </c>
      <c r="F3099" s="2" t="s">
        <v>67</v>
      </c>
      <c r="G3099" s="138" t="s">
        <v>165</v>
      </c>
    </row>
    <row r="3100" spans="1:7" ht="15" x14ac:dyDescent="0.25">
      <c r="A3100" s="141" t="s">
        <v>2120</v>
      </c>
      <c r="B3100" s="140" t="s">
        <v>2119</v>
      </c>
      <c r="C3100" s="2">
        <v>0.30885195206803201</v>
      </c>
      <c r="D3100" s="139">
        <v>6.9712387833087804E-7</v>
      </c>
      <c r="E3100" s="139">
        <v>5.8674966685495399E-5</v>
      </c>
      <c r="F3100" s="2" t="s">
        <v>67</v>
      </c>
      <c r="G3100" s="138" t="s">
        <v>163</v>
      </c>
    </row>
    <row r="3101" spans="1:7" ht="15" x14ac:dyDescent="0.25">
      <c r="A3101" s="141" t="s">
        <v>2120</v>
      </c>
      <c r="B3101" s="140" t="s">
        <v>2119</v>
      </c>
      <c r="C3101" s="2">
        <v>0.142619879056298</v>
      </c>
      <c r="D3101" s="2">
        <v>1.34402713875942E-3</v>
      </c>
      <c r="E3101" s="2">
        <v>3.4837942265734001E-2</v>
      </c>
      <c r="F3101" s="2" t="s">
        <v>67</v>
      </c>
      <c r="G3101" s="138" t="s">
        <v>165</v>
      </c>
    </row>
    <row r="3102" spans="1:7" ht="15" x14ac:dyDescent="0.25">
      <c r="A3102" s="141" t="s">
        <v>2118</v>
      </c>
      <c r="B3102" s="140" t="s">
        <v>2117</v>
      </c>
      <c r="C3102" s="2">
        <v>0.33928571428571402</v>
      </c>
      <c r="D3102" s="139">
        <v>2.83922807797186E-4</v>
      </c>
      <c r="E3102" s="2">
        <v>1.4361064090679601E-2</v>
      </c>
      <c r="F3102" s="2" t="s">
        <v>67</v>
      </c>
      <c r="G3102" s="138" t="s">
        <v>164</v>
      </c>
    </row>
    <row r="3103" spans="1:7" ht="15" x14ac:dyDescent="0.25">
      <c r="A3103" s="141" t="s">
        <v>2118</v>
      </c>
      <c r="B3103" s="140" t="s">
        <v>2117</v>
      </c>
      <c r="C3103" s="2">
        <v>0.49812030075187902</v>
      </c>
      <c r="D3103" s="139">
        <v>4.16674571733287E-5</v>
      </c>
      <c r="E3103" s="2">
        <v>2.2693416430571598E-3</v>
      </c>
      <c r="F3103" s="2" t="s">
        <v>67</v>
      </c>
      <c r="G3103" s="138" t="s">
        <v>165</v>
      </c>
    </row>
    <row r="3104" spans="1:7" ht="15" x14ac:dyDescent="0.25">
      <c r="A3104" s="141" t="s">
        <v>2116</v>
      </c>
      <c r="B3104" s="140" t="s">
        <v>2115</v>
      </c>
      <c r="C3104" s="2">
        <v>-0.12012012012011999</v>
      </c>
      <c r="D3104" s="2">
        <v>1.3972480975344001E-3</v>
      </c>
      <c r="E3104" s="2">
        <v>3.58736278413892E-2</v>
      </c>
      <c r="F3104" s="2" t="s">
        <v>15</v>
      </c>
      <c r="G3104" s="138" t="s">
        <v>165</v>
      </c>
    </row>
    <row r="3105" spans="1:7" ht="15" x14ac:dyDescent="0.25">
      <c r="A3105" s="141" t="s">
        <v>2114</v>
      </c>
      <c r="B3105" s="140" t="s">
        <v>2113</v>
      </c>
      <c r="C3105" s="2">
        <v>0.23354743083003901</v>
      </c>
      <c r="D3105" s="139">
        <v>3.40370808809395E-4</v>
      </c>
      <c r="E3105" s="2">
        <v>1.10130362069156E-2</v>
      </c>
      <c r="F3105" s="2" t="s">
        <v>67</v>
      </c>
      <c r="G3105" s="138" t="s">
        <v>163</v>
      </c>
    </row>
    <row r="3106" spans="1:7" ht="15" x14ac:dyDescent="0.25">
      <c r="A3106" s="141" t="s">
        <v>2112</v>
      </c>
      <c r="B3106" s="140" t="s">
        <v>2111</v>
      </c>
      <c r="C3106" s="2">
        <v>-0.149759225264054</v>
      </c>
      <c r="D3106" s="139">
        <v>2.0850975052553799E-4</v>
      </c>
      <c r="E3106" s="2">
        <v>8.8188544244013796E-3</v>
      </c>
      <c r="F3106" s="2" t="s">
        <v>15</v>
      </c>
      <c r="G3106" s="138" t="s">
        <v>165</v>
      </c>
    </row>
    <row r="3107" spans="1:7" ht="15" x14ac:dyDescent="0.25">
      <c r="A3107" s="141" t="s">
        <v>2108</v>
      </c>
      <c r="B3107" s="140" t="s">
        <v>2107</v>
      </c>
      <c r="C3107" s="2">
        <v>-7.1713615790058E-2</v>
      </c>
      <c r="D3107" s="139">
        <v>3.9077998259170798E-4</v>
      </c>
      <c r="E3107" s="2">
        <v>1.8419754288140602E-2</v>
      </c>
      <c r="F3107" s="2" t="s">
        <v>15</v>
      </c>
      <c r="G3107" s="138" t="s">
        <v>164</v>
      </c>
    </row>
    <row r="3108" spans="1:7" ht="15" x14ac:dyDescent="0.25">
      <c r="A3108" s="141" t="s">
        <v>2108</v>
      </c>
      <c r="B3108" s="140" t="s">
        <v>2110</v>
      </c>
      <c r="C3108" s="2">
        <v>-6.3287681212209498E-2</v>
      </c>
      <c r="D3108" s="139">
        <v>4.04399088996021E-4</v>
      </c>
      <c r="E3108" s="2">
        <v>1.88230051817307E-2</v>
      </c>
      <c r="F3108" s="2" t="s">
        <v>15</v>
      </c>
      <c r="G3108" s="138" t="s">
        <v>164</v>
      </c>
    </row>
    <row r="3109" spans="1:7" ht="15" x14ac:dyDescent="0.25">
      <c r="A3109" s="141" t="s">
        <v>2108</v>
      </c>
      <c r="B3109" s="140" t="s">
        <v>2109</v>
      </c>
      <c r="C3109" s="2">
        <v>9.7826903301096405E-2</v>
      </c>
      <c r="D3109" s="2">
        <v>1.3475113250303299E-3</v>
      </c>
      <c r="E3109" s="2">
        <v>3.1353294616883402E-2</v>
      </c>
      <c r="F3109" s="2" t="s">
        <v>15</v>
      </c>
      <c r="G3109" s="138" t="s">
        <v>163</v>
      </c>
    </row>
    <row r="3110" spans="1:7" ht="15" x14ac:dyDescent="0.25">
      <c r="A3110" s="141" t="s">
        <v>2108</v>
      </c>
      <c r="B3110" s="140" t="s">
        <v>2107</v>
      </c>
      <c r="C3110" s="2">
        <v>-6.0392603718858399E-2</v>
      </c>
      <c r="D3110" s="2">
        <v>1.4552989652458399E-3</v>
      </c>
      <c r="E3110" s="2">
        <v>3.6966564141375301E-2</v>
      </c>
      <c r="F3110" s="2" t="s">
        <v>15</v>
      </c>
      <c r="G3110" s="138" t="s">
        <v>165</v>
      </c>
    </row>
    <row r="3111" spans="1:7" ht="15" x14ac:dyDescent="0.25">
      <c r="A3111" s="141" t="s">
        <v>2106</v>
      </c>
      <c r="B3111" s="140" t="s">
        <v>2105</v>
      </c>
      <c r="C3111" s="2">
        <v>-0.26855600539810998</v>
      </c>
      <c r="D3111" s="2">
        <v>1.9025556216561699E-3</v>
      </c>
      <c r="E3111" s="2">
        <v>4.0259129960394997E-2</v>
      </c>
      <c r="F3111" s="2" t="s">
        <v>63</v>
      </c>
      <c r="G3111" s="138" t="s">
        <v>163</v>
      </c>
    </row>
    <row r="3112" spans="1:7" ht="15" x14ac:dyDescent="0.25">
      <c r="A3112" s="141" t="s">
        <v>2104</v>
      </c>
      <c r="B3112" s="140" t="s">
        <v>2103</v>
      </c>
      <c r="C3112" s="2">
        <v>-0.37105751391465602</v>
      </c>
      <c r="D3112" s="139">
        <v>5.6494694611088504E-4</v>
      </c>
      <c r="E3112" s="2">
        <v>1.86411200246261E-2</v>
      </c>
      <c r="F3112" s="2" t="s">
        <v>64</v>
      </c>
      <c r="G3112" s="138" t="s">
        <v>165</v>
      </c>
    </row>
    <row r="3113" spans="1:7" ht="15" x14ac:dyDescent="0.25">
      <c r="A3113" s="141" t="s">
        <v>2102</v>
      </c>
      <c r="B3113" s="140" t="s">
        <v>2101</v>
      </c>
      <c r="C3113" s="2">
        <v>0.5</v>
      </c>
      <c r="D3113" s="139">
        <v>9.9633583236183191E-4</v>
      </c>
      <c r="E3113" s="2">
        <v>2.4790956984698902E-2</v>
      </c>
      <c r="F3113" s="2" t="s">
        <v>64</v>
      </c>
      <c r="G3113" s="138" t="s">
        <v>163</v>
      </c>
    </row>
    <row r="3114" spans="1:7" ht="15" x14ac:dyDescent="0.25">
      <c r="A3114" s="141" t="s">
        <v>2100</v>
      </c>
      <c r="B3114" s="140" t="s">
        <v>2099</v>
      </c>
      <c r="C3114" s="2">
        <v>-0.22222222222222199</v>
      </c>
      <c r="D3114" s="2">
        <v>1.2981551122231E-3</v>
      </c>
      <c r="E3114" s="2">
        <v>4.31927082671777E-2</v>
      </c>
      <c r="F3114" s="2" t="s">
        <v>15</v>
      </c>
      <c r="G3114" s="138" t="s">
        <v>164</v>
      </c>
    </row>
    <row r="3115" spans="1:7" ht="15" x14ac:dyDescent="0.25">
      <c r="A3115" s="141" t="s">
        <v>2098</v>
      </c>
      <c r="B3115" s="140" t="s">
        <v>2097</v>
      </c>
      <c r="C3115" s="2">
        <v>0.110907033264688</v>
      </c>
      <c r="D3115" s="139">
        <v>4.4254556128947098E-4</v>
      </c>
      <c r="E3115" s="2">
        <v>1.5581044460144701E-2</v>
      </c>
      <c r="F3115" s="2" t="s">
        <v>70</v>
      </c>
      <c r="G3115" s="138" t="s">
        <v>165</v>
      </c>
    </row>
    <row r="3116" spans="1:7" ht="15" x14ac:dyDescent="0.25">
      <c r="A3116" s="141" t="s">
        <v>2096</v>
      </c>
      <c r="B3116" s="140" t="s">
        <v>2095</v>
      </c>
      <c r="C3116" s="2">
        <v>0.21247050893158001</v>
      </c>
      <c r="D3116" s="139">
        <v>6.6832648114847701E-6</v>
      </c>
      <c r="E3116" s="139">
        <v>4.2983081008704001E-4</v>
      </c>
      <c r="F3116" s="2" t="s">
        <v>15</v>
      </c>
      <c r="G3116" s="138" t="s">
        <v>163</v>
      </c>
    </row>
    <row r="3117" spans="1:7" ht="15" x14ac:dyDescent="0.25">
      <c r="A3117" s="141" t="s">
        <v>2094</v>
      </c>
      <c r="B3117" s="140" t="s">
        <v>2093</v>
      </c>
      <c r="C3117" s="2">
        <v>-6.72537508153946E-2</v>
      </c>
      <c r="D3117" s="139">
        <v>1.82993144391616E-5</v>
      </c>
      <c r="E3117" s="139">
        <v>1.0020980225094E-3</v>
      </c>
      <c r="F3117" s="2" t="s">
        <v>67</v>
      </c>
      <c r="G3117" s="138" t="s">
        <v>163</v>
      </c>
    </row>
    <row r="3118" spans="1:7" ht="15" x14ac:dyDescent="0.25">
      <c r="A3118" s="141" t="s">
        <v>2094</v>
      </c>
      <c r="B3118" s="140" t="s">
        <v>2093</v>
      </c>
      <c r="C3118" s="2">
        <v>-8.3360193392425397E-2</v>
      </c>
      <c r="D3118" s="139">
        <v>9.3144185106409305E-7</v>
      </c>
      <c r="E3118" s="139">
        <v>8.5241533861318494E-5</v>
      </c>
      <c r="F3118" s="2" t="s">
        <v>67</v>
      </c>
      <c r="G3118" s="138" t="s">
        <v>165</v>
      </c>
    </row>
    <row r="3119" spans="1:7" ht="15" x14ac:dyDescent="0.25">
      <c r="A3119" s="141" t="s">
        <v>2092</v>
      </c>
      <c r="B3119" s="140" t="s">
        <v>2091</v>
      </c>
      <c r="C3119" s="2">
        <v>-2.5834439444462E-3</v>
      </c>
      <c r="D3119" s="2">
        <v>2.4824668130776898E-3</v>
      </c>
      <c r="E3119" s="2">
        <v>4.7780184778765902E-2</v>
      </c>
      <c r="F3119" s="2" t="s">
        <v>72</v>
      </c>
      <c r="G3119" s="138" t="s">
        <v>163</v>
      </c>
    </row>
    <row r="3120" spans="1:7" ht="15" x14ac:dyDescent="0.25">
      <c r="A3120" s="141" t="s">
        <v>2090</v>
      </c>
      <c r="B3120" s="140" t="s">
        <v>2089</v>
      </c>
      <c r="C3120" s="2">
        <v>-0.34016775396085702</v>
      </c>
      <c r="D3120" s="2">
        <v>1.8868452528089E-3</v>
      </c>
      <c r="E3120" s="2">
        <v>3.9991952500020897E-2</v>
      </c>
      <c r="F3120" s="2" t="s">
        <v>67</v>
      </c>
      <c r="G3120" s="138" t="s">
        <v>163</v>
      </c>
    </row>
    <row r="3121" spans="1:7" ht="15" x14ac:dyDescent="0.25">
      <c r="A3121" s="141" t="s">
        <v>2088</v>
      </c>
      <c r="B3121" s="140" t="s">
        <v>2087</v>
      </c>
      <c r="C3121" s="2">
        <v>-0.114550939893246</v>
      </c>
      <c r="D3121" s="2">
        <v>1.7070904295819699E-3</v>
      </c>
      <c r="E3121" s="2">
        <v>3.7330659218661501E-2</v>
      </c>
      <c r="F3121" s="2" t="s">
        <v>15</v>
      </c>
      <c r="G3121" s="138" t="s">
        <v>163</v>
      </c>
    </row>
    <row r="3122" spans="1:7" ht="15" x14ac:dyDescent="0.25">
      <c r="A3122" s="141" t="s">
        <v>2086</v>
      </c>
      <c r="B3122" s="140" t="s">
        <v>2085</v>
      </c>
      <c r="C3122" s="2">
        <v>5.9347181008902003E-2</v>
      </c>
      <c r="D3122" s="139">
        <v>3.1358139896737702E-5</v>
      </c>
      <c r="E3122" s="2">
        <v>1.57549072924569E-3</v>
      </c>
      <c r="F3122" s="2" t="s">
        <v>15</v>
      </c>
      <c r="G3122" s="138" t="s">
        <v>163</v>
      </c>
    </row>
    <row r="3123" spans="1:7" ht="15" x14ac:dyDescent="0.25">
      <c r="A3123" s="141" t="s">
        <v>2084</v>
      </c>
      <c r="B3123" s="140" t="s">
        <v>2083</v>
      </c>
      <c r="C3123" s="2">
        <v>-2.45083037499489E-2</v>
      </c>
      <c r="D3123" s="139">
        <v>3.2433692557452999E-4</v>
      </c>
      <c r="E3123" s="2">
        <v>1.0612304204798599E-2</v>
      </c>
      <c r="F3123" s="2" t="s">
        <v>15</v>
      </c>
      <c r="G3123" s="138" t="s">
        <v>163</v>
      </c>
    </row>
    <row r="3124" spans="1:7" ht="15" x14ac:dyDescent="0.25">
      <c r="A3124" s="141" t="s">
        <v>2081</v>
      </c>
      <c r="B3124" s="140" t="s">
        <v>2082</v>
      </c>
      <c r="C3124" s="2">
        <v>-5.9391534391534398E-2</v>
      </c>
      <c r="D3124" s="139">
        <v>7.9960402068206097E-4</v>
      </c>
      <c r="E3124" s="2">
        <v>2.1014492816640199E-2</v>
      </c>
      <c r="F3124" s="2" t="s">
        <v>63</v>
      </c>
      <c r="G3124" s="138" t="s">
        <v>163</v>
      </c>
    </row>
    <row r="3125" spans="1:7" ht="15" x14ac:dyDescent="0.25">
      <c r="A3125" s="141" t="s">
        <v>2081</v>
      </c>
      <c r="B3125" s="140" t="s">
        <v>2080</v>
      </c>
      <c r="C3125" s="2">
        <v>6.22174219914459E-2</v>
      </c>
      <c r="D3125" s="2">
        <v>1.2293196824161199E-3</v>
      </c>
      <c r="E3125" s="2">
        <v>3.2548469212358301E-2</v>
      </c>
      <c r="F3125" s="2" t="s">
        <v>72</v>
      </c>
      <c r="G3125" s="138" t="s">
        <v>165</v>
      </c>
    </row>
    <row r="3126" spans="1:7" ht="15" x14ac:dyDescent="0.25">
      <c r="A3126" s="141" t="s">
        <v>2077</v>
      </c>
      <c r="B3126" s="140" t="s">
        <v>2076</v>
      </c>
      <c r="C3126" s="2">
        <v>-9.3179518316130305E-2</v>
      </c>
      <c r="D3126" s="139">
        <v>5.42711188532877E-4</v>
      </c>
      <c r="E3126" s="2">
        <v>2.3298463872757101E-2</v>
      </c>
      <c r="F3126" s="2" t="s">
        <v>67</v>
      </c>
      <c r="G3126" s="138" t="s">
        <v>164</v>
      </c>
    </row>
    <row r="3127" spans="1:7" ht="15" x14ac:dyDescent="0.25">
      <c r="A3127" s="141" t="s">
        <v>2077</v>
      </c>
      <c r="B3127" s="140" t="s">
        <v>2079</v>
      </c>
      <c r="C3127" s="2">
        <v>0.13745219514260301</v>
      </c>
      <c r="D3127" s="2">
        <v>1.39252348064074E-3</v>
      </c>
      <c r="E3127" s="2">
        <v>4.5177142696747399E-2</v>
      </c>
      <c r="F3127" s="2" t="s">
        <v>70</v>
      </c>
      <c r="G3127" s="138" t="s">
        <v>164</v>
      </c>
    </row>
    <row r="3128" spans="1:7" ht="15" x14ac:dyDescent="0.25">
      <c r="A3128" s="141" t="s">
        <v>2077</v>
      </c>
      <c r="B3128" s="140" t="s">
        <v>2078</v>
      </c>
      <c r="C3128" s="2">
        <v>-0.17241379310344801</v>
      </c>
      <c r="D3128" s="2">
        <v>1.4355311957529699E-3</v>
      </c>
      <c r="E3128" s="2">
        <v>4.6398864822728703E-2</v>
      </c>
      <c r="F3128" s="2" t="s">
        <v>15</v>
      </c>
      <c r="G3128" s="138" t="s">
        <v>164</v>
      </c>
    </row>
    <row r="3129" spans="1:7" ht="15" x14ac:dyDescent="0.25">
      <c r="A3129" s="141" t="s">
        <v>2077</v>
      </c>
      <c r="B3129" s="140" t="s">
        <v>2076</v>
      </c>
      <c r="C3129" s="2">
        <v>-9.6375945838311397E-2</v>
      </c>
      <c r="D3129" s="2">
        <v>2.18397864010685E-3</v>
      </c>
      <c r="E3129" s="2">
        <v>4.9237939040692298E-2</v>
      </c>
      <c r="F3129" s="2" t="s">
        <v>67</v>
      </c>
      <c r="G3129" s="138" t="s">
        <v>165</v>
      </c>
    </row>
    <row r="3130" spans="1:7" ht="15" x14ac:dyDescent="0.25">
      <c r="A3130" s="141" t="s">
        <v>2075</v>
      </c>
      <c r="B3130" s="140" t="s">
        <v>2074</v>
      </c>
      <c r="C3130" s="2">
        <v>0.15730337078651599</v>
      </c>
      <c r="D3130" s="139">
        <v>4.1918229198317102E-6</v>
      </c>
      <c r="E3130" s="139">
        <v>4.9129297545541105E-4</v>
      </c>
      <c r="F3130" s="2" t="s">
        <v>15</v>
      </c>
      <c r="G3130" s="138" t="s">
        <v>164</v>
      </c>
    </row>
    <row r="3131" spans="1:7" ht="15" x14ac:dyDescent="0.25">
      <c r="A3131" s="141" t="s">
        <v>2073</v>
      </c>
      <c r="B3131" s="140" t="s">
        <v>2072</v>
      </c>
      <c r="C3131" s="2">
        <v>0.14231890558421101</v>
      </c>
      <c r="D3131" s="139">
        <v>5.3311088048961497E-4</v>
      </c>
      <c r="E3131" s="2">
        <v>2.3003336649186201E-2</v>
      </c>
      <c r="F3131" s="2" t="s">
        <v>66</v>
      </c>
      <c r="G3131" s="138" t="s">
        <v>164</v>
      </c>
    </row>
    <row r="3132" spans="1:7" ht="15" x14ac:dyDescent="0.25">
      <c r="A3132" s="141" t="s">
        <v>2071</v>
      </c>
      <c r="B3132" s="140" t="s">
        <v>2070</v>
      </c>
      <c r="C3132" s="2">
        <v>0.197121820615796</v>
      </c>
      <c r="D3132" s="139">
        <v>3.4455648859048397E-4</v>
      </c>
      <c r="E3132" s="2">
        <v>1.2782169735634201E-2</v>
      </c>
      <c r="F3132" s="2" t="s">
        <v>67</v>
      </c>
      <c r="G3132" s="138" t="s">
        <v>165</v>
      </c>
    </row>
    <row r="3133" spans="1:7" ht="15" x14ac:dyDescent="0.25">
      <c r="A3133" s="141" t="s">
        <v>2068</v>
      </c>
      <c r="B3133" s="140" t="s">
        <v>2069</v>
      </c>
      <c r="C3133" s="2">
        <v>0.18655239123588399</v>
      </c>
      <c r="D3133" s="139">
        <v>7.3748952940685901E-5</v>
      </c>
      <c r="E3133" s="139">
        <v>3.2428442384303999E-3</v>
      </c>
      <c r="F3133" s="2" t="s">
        <v>15</v>
      </c>
      <c r="G3133" s="138" t="s">
        <v>163</v>
      </c>
    </row>
    <row r="3134" spans="1:7" ht="15" x14ac:dyDescent="0.25">
      <c r="A3134" s="141" t="s">
        <v>2068</v>
      </c>
      <c r="B3134" s="140" t="s">
        <v>2067</v>
      </c>
      <c r="C3134" s="2">
        <v>-0.12849342268552899</v>
      </c>
      <c r="D3134" s="139">
        <v>4.9357288814813496E-4</v>
      </c>
      <c r="E3134" s="2">
        <v>1.48503033565121E-2</v>
      </c>
      <c r="F3134" s="2" t="s">
        <v>67</v>
      </c>
      <c r="G3134" s="138" t="s">
        <v>163</v>
      </c>
    </row>
    <row r="3135" spans="1:7" ht="15" x14ac:dyDescent="0.25">
      <c r="A3135" s="141" t="s">
        <v>2065</v>
      </c>
      <c r="B3135" s="140" t="s">
        <v>2064</v>
      </c>
      <c r="C3135" s="2">
        <v>0.27050253365625598</v>
      </c>
      <c r="D3135" s="139">
        <v>2.9679396449779798E-6</v>
      </c>
      <c r="E3135" s="139">
        <v>3.7854324324844099E-4</v>
      </c>
      <c r="F3135" s="2" t="s">
        <v>70</v>
      </c>
      <c r="G3135" s="138" t="s">
        <v>164</v>
      </c>
    </row>
    <row r="3136" spans="1:7" ht="15" x14ac:dyDescent="0.25">
      <c r="A3136" s="141" t="s">
        <v>2065</v>
      </c>
      <c r="B3136" s="140" t="s">
        <v>2066</v>
      </c>
      <c r="C3136" s="2">
        <v>-0.101050102951269</v>
      </c>
      <c r="D3136" s="139">
        <v>6.9353600470630904E-4</v>
      </c>
      <c r="E3136" s="2">
        <v>2.81954895413335E-2</v>
      </c>
      <c r="F3136" s="2" t="s">
        <v>66</v>
      </c>
      <c r="G3136" s="138" t="s">
        <v>164</v>
      </c>
    </row>
    <row r="3137" spans="1:7" ht="15" x14ac:dyDescent="0.25">
      <c r="A3137" s="141" t="s">
        <v>2065</v>
      </c>
      <c r="B3137" s="140" t="s">
        <v>2064</v>
      </c>
      <c r="C3137" s="2">
        <v>0.31290622538177398</v>
      </c>
      <c r="D3137" s="139">
        <v>4.7751552545695602E-10</v>
      </c>
      <c r="E3137" s="139">
        <v>8.47428734873442E-8</v>
      </c>
      <c r="F3137" s="2" t="s">
        <v>70</v>
      </c>
      <c r="G3137" s="138" t="s">
        <v>165</v>
      </c>
    </row>
    <row r="3138" spans="1:7" ht="15" x14ac:dyDescent="0.25">
      <c r="A3138" s="141" t="s">
        <v>2063</v>
      </c>
      <c r="B3138" s="140" t="s">
        <v>2062</v>
      </c>
      <c r="C3138" s="139">
        <v>5.7142857142857099E-2</v>
      </c>
      <c r="D3138" s="139">
        <v>4.4002848599115798E-5</v>
      </c>
      <c r="E3138" s="139">
        <v>2.0980301729152202E-3</v>
      </c>
      <c r="F3138" s="2" t="s">
        <v>15</v>
      </c>
      <c r="G3138" s="138" t="s">
        <v>163</v>
      </c>
    </row>
    <row r="3139" spans="1:7" ht="15" x14ac:dyDescent="0.25">
      <c r="A3139" s="141" t="s">
        <v>2063</v>
      </c>
      <c r="B3139" s="140" t="s">
        <v>2062</v>
      </c>
      <c r="C3139" s="2">
        <v>5.7142857142857099E-2</v>
      </c>
      <c r="D3139" s="139">
        <v>3.2930297748165301E-5</v>
      </c>
      <c r="E3139" s="2">
        <v>1.87210881029342E-3</v>
      </c>
      <c r="F3139" s="2" t="s">
        <v>15</v>
      </c>
      <c r="G3139" s="138" t="s">
        <v>165</v>
      </c>
    </row>
    <row r="3140" spans="1:7" ht="15" x14ac:dyDescent="0.25">
      <c r="A3140" s="141" t="s">
        <v>2060</v>
      </c>
      <c r="B3140" s="140" t="s">
        <v>2061</v>
      </c>
      <c r="C3140" s="2">
        <v>8.08205732234E-2</v>
      </c>
      <c r="D3140" s="139">
        <v>9.08251101122152E-4</v>
      </c>
      <c r="E3140" s="2">
        <v>3.4273999163485697E-2</v>
      </c>
      <c r="F3140" s="2" t="s">
        <v>15</v>
      </c>
      <c r="G3140" s="138" t="s">
        <v>164</v>
      </c>
    </row>
    <row r="3141" spans="1:7" ht="15" x14ac:dyDescent="0.25">
      <c r="A3141" s="141" t="s">
        <v>2060</v>
      </c>
      <c r="B3141" s="140" t="s">
        <v>2059</v>
      </c>
      <c r="C3141" s="2">
        <v>-0.5</v>
      </c>
      <c r="D3141" s="139">
        <v>2.11600226117513E-4</v>
      </c>
      <c r="E3141" s="2">
        <v>8.8747379966558505E-3</v>
      </c>
      <c r="F3141" s="2" t="s">
        <v>15</v>
      </c>
      <c r="G3141" s="138" t="s">
        <v>165</v>
      </c>
    </row>
    <row r="3142" spans="1:7" ht="15" x14ac:dyDescent="0.25">
      <c r="A3142" s="141" t="s">
        <v>2056</v>
      </c>
      <c r="B3142" s="140" t="s">
        <v>2058</v>
      </c>
      <c r="C3142" s="2">
        <v>-0.46666666666666601</v>
      </c>
      <c r="D3142" s="139">
        <v>3.9315724380825897E-5</v>
      </c>
      <c r="E3142" s="2">
        <v>2.1831448221192201E-3</v>
      </c>
      <c r="F3142" s="2" t="s">
        <v>67</v>
      </c>
      <c r="G3142" s="138" t="s">
        <v>165</v>
      </c>
    </row>
    <row r="3143" spans="1:7" ht="15" x14ac:dyDescent="0.25">
      <c r="A3143" s="141" t="s">
        <v>2056</v>
      </c>
      <c r="B3143" s="140" t="s">
        <v>2057</v>
      </c>
      <c r="C3143" s="2">
        <v>-0.35592739648326699</v>
      </c>
      <c r="D3143" s="139">
        <v>1.3424457895337301E-4</v>
      </c>
      <c r="E3143" s="2">
        <v>6.1002316024400399E-3</v>
      </c>
      <c r="F3143" s="2" t="s">
        <v>15</v>
      </c>
      <c r="G3143" s="138" t="s">
        <v>165</v>
      </c>
    </row>
    <row r="3144" spans="1:7" ht="15" x14ac:dyDescent="0.25">
      <c r="A3144" s="141" t="s">
        <v>2056</v>
      </c>
      <c r="B3144" s="140" t="s">
        <v>2055</v>
      </c>
      <c r="C3144" s="2">
        <v>0.36058700209643602</v>
      </c>
      <c r="D3144" s="139">
        <v>4.9796801346883304E-4</v>
      </c>
      <c r="E3144" s="2">
        <v>1.7030117023123501E-2</v>
      </c>
      <c r="F3144" s="2" t="s">
        <v>15</v>
      </c>
      <c r="G3144" s="138" t="s">
        <v>165</v>
      </c>
    </row>
    <row r="3145" spans="1:7" ht="15" x14ac:dyDescent="0.25">
      <c r="A3145" s="141" t="s">
        <v>2054</v>
      </c>
      <c r="B3145" s="140" t="s">
        <v>2053</v>
      </c>
      <c r="C3145" s="2">
        <v>9.8291430116247594E-2</v>
      </c>
      <c r="D3145" s="139">
        <v>7.2415776737729003E-5</v>
      </c>
      <c r="E3145" s="2">
        <v>3.6508012043667899E-3</v>
      </c>
      <c r="F3145" s="2" t="s">
        <v>15</v>
      </c>
      <c r="G3145" s="138" t="s">
        <v>165</v>
      </c>
    </row>
    <row r="3146" spans="1:7" ht="15" x14ac:dyDescent="0.25">
      <c r="A3146" s="141" t="s">
        <v>2052</v>
      </c>
      <c r="B3146" s="140" t="s">
        <v>2051</v>
      </c>
      <c r="C3146" s="2">
        <v>-9.8599078341013793E-2</v>
      </c>
      <c r="D3146" s="2">
        <v>1.8461132979655801E-3</v>
      </c>
      <c r="E3146" s="2">
        <v>4.3293005152737603E-2</v>
      </c>
      <c r="F3146" s="2" t="s">
        <v>67</v>
      </c>
      <c r="G3146" s="138" t="s">
        <v>165</v>
      </c>
    </row>
    <row r="3147" spans="1:7" ht="15" x14ac:dyDescent="0.25">
      <c r="A3147" s="141" t="s">
        <v>2050</v>
      </c>
      <c r="B3147" s="140" t="s">
        <v>2049</v>
      </c>
      <c r="C3147" s="2">
        <v>0.109275246528625</v>
      </c>
      <c r="D3147" s="139">
        <v>4.3401287482241899E-4</v>
      </c>
      <c r="E3147" s="2">
        <v>1.9684831649314598E-2</v>
      </c>
      <c r="F3147" s="2" t="s">
        <v>65</v>
      </c>
      <c r="G3147" s="138" t="s">
        <v>164</v>
      </c>
    </row>
    <row r="3148" spans="1:7" ht="15" x14ac:dyDescent="0.25">
      <c r="A3148" s="141" t="s">
        <v>2048</v>
      </c>
      <c r="B3148" s="140" t="s">
        <v>2047</v>
      </c>
      <c r="C3148" s="2">
        <v>6.2521688837478301E-2</v>
      </c>
      <c r="D3148" s="139">
        <v>7.3462982706023498E-5</v>
      </c>
      <c r="E3148" s="2">
        <v>3.2373182412674599E-3</v>
      </c>
      <c r="F3148" s="2" t="s">
        <v>15</v>
      </c>
      <c r="G3148" s="138" t="s">
        <v>163</v>
      </c>
    </row>
    <row r="3149" spans="1:7" ht="15" x14ac:dyDescent="0.25">
      <c r="A3149" s="141" t="s">
        <v>2046</v>
      </c>
      <c r="B3149" s="140" t="s">
        <v>2045</v>
      </c>
      <c r="C3149" s="2">
        <v>0.131362007168458</v>
      </c>
      <c r="D3149" s="2">
        <v>1.1287180101953701E-3</v>
      </c>
      <c r="E3149" s="2">
        <v>3.0531182840145801E-2</v>
      </c>
      <c r="F3149" s="2" t="s">
        <v>67</v>
      </c>
      <c r="G3149" s="138" t="s">
        <v>165</v>
      </c>
    </row>
    <row r="3150" spans="1:7" ht="15" x14ac:dyDescent="0.25">
      <c r="A3150" s="141" t="s">
        <v>2044</v>
      </c>
      <c r="B3150" s="140" t="s">
        <v>2043</v>
      </c>
      <c r="C3150" s="2">
        <v>-0.187973068121809</v>
      </c>
      <c r="D3150" s="139">
        <v>2.4648158094680499E-4</v>
      </c>
      <c r="E3150" s="2">
        <v>8.5229879298065903E-3</v>
      </c>
      <c r="F3150" s="2" t="s">
        <v>67</v>
      </c>
      <c r="G3150" s="138" t="s">
        <v>163</v>
      </c>
    </row>
    <row r="3151" spans="1:7" ht="15" x14ac:dyDescent="0.25">
      <c r="A3151" s="141" t="s">
        <v>2042</v>
      </c>
      <c r="B3151" s="140" t="s">
        <v>2041</v>
      </c>
      <c r="C3151" s="2">
        <v>0.42857142857142799</v>
      </c>
      <c r="D3151" s="139">
        <v>1.0773135866254399E-5</v>
      </c>
      <c r="E3151" s="139">
        <v>7.1816348610957595E-4</v>
      </c>
      <c r="F3151" s="2" t="s">
        <v>15</v>
      </c>
      <c r="G3151" s="138" t="s">
        <v>165</v>
      </c>
    </row>
    <row r="3152" spans="1:7" ht="15" x14ac:dyDescent="0.25">
      <c r="A3152" s="141" t="s">
        <v>2039</v>
      </c>
      <c r="B3152" s="140" t="s">
        <v>2040</v>
      </c>
      <c r="C3152" s="2">
        <v>-0.179830728089763</v>
      </c>
      <c r="D3152" s="139">
        <v>9.3035181711628403E-5</v>
      </c>
      <c r="E3152" s="2">
        <v>6.1948074037586204E-3</v>
      </c>
      <c r="F3152" s="2" t="s">
        <v>70</v>
      </c>
      <c r="G3152" s="138" t="s">
        <v>164</v>
      </c>
    </row>
    <row r="3153" spans="1:7" ht="15" x14ac:dyDescent="0.25">
      <c r="A3153" s="141" t="s">
        <v>2039</v>
      </c>
      <c r="B3153" s="140" t="s">
        <v>2038</v>
      </c>
      <c r="C3153" s="2">
        <v>-0.142189653433728</v>
      </c>
      <c r="D3153" s="2">
        <v>2.1916080857057002E-3</v>
      </c>
      <c r="E3153" s="2">
        <v>4.9360290691920203E-2</v>
      </c>
      <c r="F3153" s="2" t="s">
        <v>70</v>
      </c>
      <c r="G3153" s="138" t="s">
        <v>165</v>
      </c>
    </row>
    <row r="3154" spans="1:7" ht="15" x14ac:dyDescent="0.25">
      <c r="A3154" s="141" t="s">
        <v>2036</v>
      </c>
      <c r="B3154" s="140" t="s">
        <v>2035</v>
      </c>
      <c r="C3154" s="2">
        <v>0.21563320209973699</v>
      </c>
      <c r="D3154" s="139">
        <v>6.2388935645998897E-5</v>
      </c>
      <c r="E3154" s="2">
        <v>4.42315454107151E-3</v>
      </c>
      <c r="F3154" s="2" t="s">
        <v>15</v>
      </c>
      <c r="G3154" s="138" t="s">
        <v>164</v>
      </c>
    </row>
    <row r="3155" spans="1:7" ht="15" x14ac:dyDescent="0.25">
      <c r="A3155" s="141" t="s">
        <v>2036</v>
      </c>
      <c r="B3155" s="140" t="s">
        <v>2037</v>
      </c>
      <c r="C3155" s="2">
        <v>0.45161290322580599</v>
      </c>
      <c r="D3155" s="2">
        <v>2.19470976212477E-3</v>
      </c>
      <c r="E3155" s="2">
        <v>4.4089579994917902E-2</v>
      </c>
      <c r="F3155" s="2" t="s">
        <v>65</v>
      </c>
      <c r="G3155" s="138" t="s">
        <v>163</v>
      </c>
    </row>
    <row r="3156" spans="1:7" ht="15" x14ac:dyDescent="0.25">
      <c r="A3156" s="141" t="s">
        <v>2036</v>
      </c>
      <c r="B3156" s="140" t="s">
        <v>2035</v>
      </c>
      <c r="C3156" s="2">
        <v>0.19294977924944801</v>
      </c>
      <c r="D3156" s="139">
        <v>1.82533161865358E-4</v>
      </c>
      <c r="E3156" s="2">
        <v>7.9506359807522894E-3</v>
      </c>
      <c r="F3156" s="2" t="s">
        <v>15</v>
      </c>
      <c r="G3156" s="138" t="s">
        <v>165</v>
      </c>
    </row>
    <row r="3157" spans="1:7" ht="15" x14ac:dyDescent="0.25">
      <c r="A3157" s="141" t="s">
        <v>2034</v>
      </c>
      <c r="B3157" s="140" t="s">
        <v>2033</v>
      </c>
      <c r="C3157" s="2">
        <v>3.84121152875882E-2</v>
      </c>
      <c r="D3157" s="2">
        <v>1.9733928210493501E-3</v>
      </c>
      <c r="E3157" s="2">
        <v>4.5787245976025799E-2</v>
      </c>
      <c r="F3157" s="2" t="s">
        <v>15</v>
      </c>
      <c r="G3157" s="138" t="s">
        <v>165</v>
      </c>
    </row>
    <row r="3158" spans="1:7" ht="15" x14ac:dyDescent="0.25">
      <c r="A3158" s="141" t="s">
        <v>2031</v>
      </c>
      <c r="B3158" s="140" t="s">
        <v>2032</v>
      </c>
      <c r="C3158" s="2">
        <v>-0.84210526315789402</v>
      </c>
      <c r="D3158" s="139">
        <v>2.9211066459075202E-18</v>
      </c>
      <c r="E3158" s="139">
        <v>1.8737872928571399E-15</v>
      </c>
      <c r="F3158" s="2" t="s">
        <v>15</v>
      </c>
      <c r="G3158" s="138" t="s">
        <v>164</v>
      </c>
    </row>
    <row r="3159" spans="1:7" ht="15" x14ac:dyDescent="0.25">
      <c r="A3159" s="141" t="s">
        <v>2031</v>
      </c>
      <c r="B3159" s="140" t="s">
        <v>2030</v>
      </c>
      <c r="C3159" s="2">
        <v>-0.20327304048234199</v>
      </c>
      <c r="D3159" s="139">
        <v>2.3062649949196301E-4</v>
      </c>
      <c r="E3159" s="2">
        <v>1.2228411871138999E-2</v>
      </c>
      <c r="F3159" s="2" t="s">
        <v>15</v>
      </c>
      <c r="G3159" s="138" t="s">
        <v>164</v>
      </c>
    </row>
    <row r="3160" spans="1:7" ht="15" x14ac:dyDescent="0.25">
      <c r="A3160" s="141" t="s">
        <v>2031</v>
      </c>
      <c r="B3160" s="140" t="s">
        <v>2032</v>
      </c>
      <c r="C3160" s="2">
        <v>0.82876712328767099</v>
      </c>
      <c r="D3160" s="139">
        <v>9.0308823076107303E-19</v>
      </c>
      <c r="E3160" s="139">
        <v>4.5460072170003499E-16</v>
      </c>
      <c r="F3160" s="2" t="s">
        <v>15</v>
      </c>
      <c r="G3160" s="138" t="s">
        <v>163</v>
      </c>
    </row>
    <row r="3161" spans="1:7" ht="15" x14ac:dyDescent="0.25">
      <c r="A3161" s="141" t="s">
        <v>2031</v>
      </c>
      <c r="B3161" s="140" t="s">
        <v>2030</v>
      </c>
      <c r="C3161" s="2">
        <v>-0.25084175084174998</v>
      </c>
      <c r="D3161" s="139">
        <v>4.0711351567026702E-5</v>
      </c>
      <c r="E3161" s="2">
        <v>2.2323249455280898E-3</v>
      </c>
      <c r="F3161" s="2" t="s">
        <v>15</v>
      </c>
      <c r="G3161" s="138" t="s">
        <v>165</v>
      </c>
    </row>
    <row r="3162" spans="1:7" ht="15" x14ac:dyDescent="0.25">
      <c r="A3162" s="141" t="s">
        <v>2027</v>
      </c>
      <c r="B3162" s="140" t="s">
        <v>2029</v>
      </c>
      <c r="C3162" s="2">
        <v>0.26496478873239399</v>
      </c>
      <c r="D3162" s="139">
        <v>2.2899901160255002E-5</v>
      </c>
      <c r="E3162" s="2">
        <v>1.3638682629798101E-3</v>
      </c>
      <c r="F3162" s="2" t="s">
        <v>15</v>
      </c>
      <c r="G3162" s="138" t="s">
        <v>165</v>
      </c>
    </row>
    <row r="3163" spans="1:7" ht="15" x14ac:dyDescent="0.25">
      <c r="A3163" s="141" t="s">
        <v>2027</v>
      </c>
      <c r="B3163" s="140" t="s">
        <v>2028</v>
      </c>
      <c r="C3163" s="2">
        <v>-0.21448887401706501</v>
      </c>
      <c r="D3163" s="139">
        <v>5.9393526239405498E-5</v>
      </c>
      <c r="E3163" s="2">
        <v>3.0890514191643302E-3</v>
      </c>
      <c r="F3163" s="2" t="s">
        <v>64</v>
      </c>
      <c r="G3163" s="138" t="s">
        <v>165</v>
      </c>
    </row>
    <row r="3164" spans="1:7" ht="15" x14ac:dyDescent="0.25">
      <c r="A3164" s="141" t="s">
        <v>2027</v>
      </c>
      <c r="B3164" s="140" t="s">
        <v>2026</v>
      </c>
      <c r="C3164" s="2">
        <v>-0.36842105263157898</v>
      </c>
      <c r="D3164" s="139">
        <v>2.33941878218379E-4</v>
      </c>
      <c r="E3164" s="2">
        <v>9.6702486572665999E-3</v>
      </c>
      <c r="F3164" s="2" t="s">
        <v>15</v>
      </c>
      <c r="G3164" s="138" t="s">
        <v>165</v>
      </c>
    </row>
    <row r="3165" spans="1:7" ht="15" x14ac:dyDescent="0.25">
      <c r="A3165" s="141" t="s">
        <v>2025</v>
      </c>
      <c r="B3165" s="140" t="s">
        <v>2024</v>
      </c>
      <c r="C3165" s="2">
        <v>-0.102068095674617</v>
      </c>
      <c r="D3165" s="139">
        <v>1.5425674805105E-4</v>
      </c>
      <c r="E3165" s="139">
        <v>5.8604131160875103E-3</v>
      </c>
      <c r="F3165" s="2" t="s">
        <v>15</v>
      </c>
      <c r="G3165" s="138" t="s">
        <v>163</v>
      </c>
    </row>
    <row r="3166" spans="1:7" ht="15" x14ac:dyDescent="0.25">
      <c r="A3166" s="141" t="s">
        <v>2023</v>
      </c>
      <c r="B3166" s="140" t="s">
        <v>2022</v>
      </c>
      <c r="C3166" s="2">
        <v>6.6184869150401393E-2</v>
      </c>
      <c r="D3166" s="139">
        <v>3.3887780078359699E-5</v>
      </c>
      <c r="E3166" s="2">
        <v>1.6685808702516299E-3</v>
      </c>
      <c r="F3166" s="2" t="s">
        <v>15</v>
      </c>
      <c r="G3166" s="138" t="s">
        <v>163</v>
      </c>
    </row>
    <row r="3167" spans="1:7" ht="15" x14ac:dyDescent="0.25">
      <c r="A3167" s="141" t="s">
        <v>2020</v>
      </c>
      <c r="B3167" s="140" t="s">
        <v>2021</v>
      </c>
      <c r="C3167" s="2">
        <v>0.304086157744694</v>
      </c>
      <c r="D3167" s="139">
        <v>4.7821602714752102E-6</v>
      </c>
      <c r="E3167" s="139">
        <v>3.2262326614983298E-4</v>
      </c>
      <c r="F3167" s="2" t="s">
        <v>70</v>
      </c>
      <c r="G3167" s="138" t="s">
        <v>163</v>
      </c>
    </row>
    <row r="3168" spans="1:7" ht="15" x14ac:dyDescent="0.25">
      <c r="A3168" s="141" t="s">
        <v>2020</v>
      </c>
      <c r="B3168" s="140" t="s">
        <v>2019</v>
      </c>
      <c r="C3168" s="2">
        <v>0.213235294117647</v>
      </c>
      <c r="D3168" s="139">
        <v>9.3641326241679205E-4</v>
      </c>
      <c r="E3168" s="2">
        <v>2.6997688625002202E-2</v>
      </c>
      <c r="F3168" s="2" t="s">
        <v>15</v>
      </c>
      <c r="G3168" s="138" t="s">
        <v>165</v>
      </c>
    </row>
    <row r="3169" spans="1:7" ht="15" x14ac:dyDescent="0.25">
      <c r="A3169" s="141" t="s">
        <v>2018</v>
      </c>
      <c r="B3169" s="140" t="s">
        <v>2017</v>
      </c>
      <c r="C3169" s="2">
        <v>0.234173669467787</v>
      </c>
      <c r="D3169" s="2">
        <v>1.0278296376127799E-3</v>
      </c>
      <c r="E3169" s="2">
        <v>3.6735026567372098E-2</v>
      </c>
      <c r="F3169" s="2" t="s">
        <v>67</v>
      </c>
      <c r="G3169" s="138" t="s">
        <v>164</v>
      </c>
    </row>
    <row r="3170" spans="1:7" ht="15" x14ac:dyDescent="0.25">
      <c r="A3170" s="141" t="s">
        <v>2015</v>
      </c>
      <c r="B3170" s="140" t="s">
        <v>2016</v>
      </c>
      <c r="C3170" s="2">
        <v>-0.15236649886487</v>
      </c>
      <c r="D3170" s="139">
        <v>5.8256527880171701E-4</v>
      </c>
      <c r="E3170" s="2">
        <v>1.9054890470394801E-2</v>
      </c>
      <c r="F3170" s="2" t="s">
        <v>67</v>
      </c>
      <c r="G3170" s="138" t="s">
        <v>165</v>
      </c>
    </row>
    <row r="3171" spans="1:7" ht="15" x14ac:dyDescent="0.25">
      <c r="A3171" s="141" t="s">
        <v>2015</v>
      </c>
      <c r="B3171" s="140" t="s">
        <v>2014</v>
      </c>
      <c r="C3171" s="2">
        <v>-0.22660098522167399</v>
      </c>
      <c r="D3171" s="2">
        <v>2.0814671823911699E-3</v>
      </c>
      <c r="E3171" s="2">
        <v>4.7538900474351498E-2</v>
      </c>
      <c r="F3171" s="2" t="s">
        <v>67</v>
      </c>
      <c r="G3171" s="138" t="s">
        <v>165</v>
      </c>
    </row>
    <row r="3172" spans="1:7" ht="15" x14ac:dyDescent="0.25">
      <c r="A3172" s="141" t="s">
        <v>2013</v>
      </c>
      <c r="B3172" s="140" t="s">
        <v>2012</v>
      </c>
      <c r="C3172" s="2">
        <v>0.155797101449275</v>
      </c>
      <c r="D3172" s="139">
        <v>1.2268048983974999E-15</v>
      </c>
      <c r="E3172" s="139">
        <v>6.1385070483470403E-13</v>
      </c>
      <c r="F3172" s="2" t="s">
        <v>15</v>
      </c>
      <c r="G3172" s="138" t="s">
        <v>164</v>
      </c>
    </row>
    <row r="3173" spans="1:7" ht="15" x14ac:dyDescent="0.25">
      <c r="A3173" s="141" t="s">
        <v>2013</v>
      </c>
      <c r="B3173" s="140" t="s">
        <v>2012</v>
      </c>
      <c r="C3173" s="2">
        <v>-0.15127221457144699</v>
      </c>
      <c r="D3173" s="139">
        <v>3.43521616582582E-15</v>
      </c>
      <c r="E3173" s="139">
        <v>1.13823061210957E-12</v>
      </c>
      <c r="F3173" s="2" t="s">
        <v>15</v>
      </c>
      <c r="G3173" s="138" t="s">
        <v>163</v>
      </c>
    </row>
    <row r="3174" spans="1:7" ht="15" x14ac:dyDescent="0.25">
      <c r="A3174" s="141" t="s">
        <v>2011</v>
      </c>
      <c r="B3174" s="140" t="s">
        <v>2010</v>
      </c>
      <c r="C3174" s="2">
        <v>0.155536981380377</v>
      </c>
      <c r="D3174" s="139">
        <v>1.35367348907868E-6</v>
      </c>
      <c r="E3174" s="139">
        <v>1.0545761086346301E-4</v>
      </c>
      <c r="F3174" s="2" t="s">
        <v>15</v>
      </c>
      <c r="G3174" s="138" t="s">
        <v>163</v>
      </c>
    </row>
    <row r="3175" spans="1:7" ht="15" x14ac:dyDescent="0.25">
      <c r="A3175" s="141" t="s">
        <v>2011</v>
      </c>
      <c r="B3175" s="140" t="s">
        <v>2010</v>
      </c>
      <c r="C3175" s="2">
        <v>0.166476097485771</v>
      </c>
      <c r="D3175" s="139">
        <v>2.4912304560916501E-9</v>
      </c>
      <c r="E3175" s="139">
        <v>4.0641098092700202E-7</v>
      </c>
      <c r="F3175" s="2" t="s">
        <v>15</v>
      </c>
      <c r="G3175" s="138" t="s">
        <v>165</v>
      </c>
    </row>
    <row r="3176" spans="1:7" ht="15" x14ac:dyDescent="0.25">
      <c r="A3176" s="141" t="s">
        <v>2009</v>
      </c>
      <c r="B3176" s="140" t="s">
        <v>2008</v>
      </c>
      <c r="C3176" s="2">
        <v>-9.69055022890212E-2</v>
      </c>
      <c r="D3176" s="2">
        <v>2.0157270663430098E-3</v>
      </c>
      <c r="E3176" s="2">
        <v>4.1644571182789802E-2</v>
      </c>
      <c r="F3176" s="2" t="s">
        <v>15</v>
      </c>
      <c r="G3176" s="138" t="s">
        <v>163</v>
      </c>
    </row>
    <row r="3177" spans="1:7" ht="15" x14ac:dyDescent="0.25">
      <c r="A3177" s="141" t="s">
        <v>2007</v>
      </c>
      <c r="B3177" s="140" t="s">
        <v>2006</v>
      </c>
      <c r="C3177" s="2">
        <v>9.6326827494241707E-2</v>
      </c>
      <c r="D3177" s="139">
        <v>4.2650032258906501E-4</v>
      </c>
      <c r="E3177" s="2">
        <v>1.9537168826487501E-2</v>
      </c>
      <c r="F3177" s="2" t="s">
        <v>67</v>
      </c>
      <c r="G3177" s="138" t="s">
        <v>164</v>
      </c>
    </row>
    <row r="3178" spans="1:7" ht="15" x14ac:dyDescent="0.25">
      <c r="A3178" s="141" t="s">
        <v>2007</v>
      </c>
      <c r="B3178" s="140" t="s">
        <v>2006</v>
      </c>
      <c r="C3178" s="2">
        <v>-7.1523304281924896E-2</v>
      </c>
      <c r="D3178" s="139">
        <v>8.1656705881409902E-4</v>
      </c>
      <c r="E3178" s="2">
        <v>2.12681187378287E-2</v>
      </c>
      <c r="F3178" s="2" t="s">
        <v>67</v>
      </c>
      <c r="G3178" s="138" t="s">
        <v>163</v>
      </c>
    </row>
    <row r="3179" spans="1:7" ht="15" x14ac:dyDescent="0.25">
      <c r="A3179" s="141" t="s">
        <v>2005</v>
      </c>
      <c r="B3179" s="140" t="s">
        <v>2004</v>
      </c>
      <c r="C3179" s="2">
        <v>-0.164010882238632</v>
      </c>
      <c r="D3179" s="2">
        <v>1.4211578085272401E-3</v>
      </c>
      <c r="E3179" s="2">
        <v>4.5991424154316299E-2</v>
      </c>
      <c r="F3179" s="2" t="s">
        <v>15</v>
      </c>
      <c r="G3179" s="138" t="s">
        <v>164</v>
      </c>
    </row>
    <row r="3180" spans="1:7" ht="15" x14ac:dyDescent="0.25">
      <c r="A3180" s="141" t="s">
        <v>2005</v>
      </c>
      <c r="B3180" s="140" t="s">
        <v>2004</v>
      </c>
      <c r="C3180" s="2">
        <v>-0.19486642221058101</v>
      </c>
      <c r="D3180" s="139">
        <v>5.8413208780168401E-4</v>
      </c>
      <c r="E3180" s="2">
        <v>1.9058669920634999E-2</v>
      </c>
      <c r="F3180" s="2" t="s">
        <v>15</v>
      </c>
      <c r="G3180" s="138" t="s">
        <v>165</v>
      </c>
    </row>
    <row r="3181" spans="1:7" ht="15" x14ac:dyDescent="0.25">
      <c r="A3181" s="141" t="s">
        <v>2003</v>
      </c>
      <c r="B3181" s="140" t="s">
        <v>2002</v>
      </c>
      <c r="C3181" s="2">
        <v>6.0913705583756299E-2</v>
      </c>
      <c r="D3181" s="139">
        <v>8.7139892243236794E-5</v>
      </c>
      <c r="E3181" s="2">
        <v>5.8997919094849098E-3</v>
      </c>
      <c r="F3181" s="2" t="s">
        <v>67</v>
      </c>
      <c r="G3181" s="138" t="s">
        <v>164</v>
      </c>
    </row>
    <row r="3182" spans="1:7" ht="15" x14ac:dyDescent="0.25">
      <c r="A3182" s="141" t="s">
        <v>2001</v>
      </c>
      <c r="B3182" s="140" t="s">
        <v>2000</v>
      </c>
      <c r="C3182" s="2">
        <v>0.152013022246337</v>
      </c>
      <c r="D3182" s="139">
        <v>5.6218653802727001E-5</v>
      </c>
      <c r="E3182" s="2">
        <v>2.59996374901092E-3</v>
      </c>
      <c r="F3182" s="2" t="s">
        <v>65</v>
      </c>
      <c r="G3182" s="138" t="s">
        <v>163</v>
      </c>
    </row>
    <row r="3183" spans="1:7" ht="15" x14ac:dyDescent="0.25">
      <c r="A3183" s="141" t="s">
        <v>1998</v>
      </c>
      <c r="B3183" s="140" t="s">
        <v>1999</v>
      </c>
      <c r="C3183" s="2">
        <v>0.15079365079365001</v>
      </c>
      <c r="D3183" s="139">
        <v>2.3449372560095099E-4</v>
      </c>
      <c r="E3183" s="2">
        <v>1.23507940210751E-2</v>
      </c>
      <c r="F3183" s="2" t="s">
        <v>67</v>
      </c>
      <c r="G3183" s="138" t="s">
        <v>164</v>
      </c>
    </row>
    <row r="3184" spans="1:7" ht="15" x14ac:dyDescent="0.25">
      <c r="A3184" s="141" t="s">
        <v>1998</v>
      </c>
      <c r="B3184" s="140" t="s">
        <v>1997</v>
      </c>
      <c r="C3184" s="2">
        <v>-0.11640126101366</v>
      </c>
      <c r="D3184" s="139">
        <v>6.3479712679382001E-4</v>
      </c>
      <c r="E3184" s="2">
        <v>1.7771603840593599E-2</v>
      </c>
      <c r="F3184" s="2" t="s">
        <v>15</v>
      </c>
      <c r="G3184" s="138" t="s">
        <v>163</v>
      </c>
    </row>
    <row r="3185" spans="1:7" ht="15" x14ac:dyDescent="0.25">
      <c r="A3185" s="141" t="s">
        <v>1998</v>
      </c>
      <c r="B3185" s="140" t="s">
        <v>1997</v>
      </c>
      <c r="C3185" s="2">
        <v>-0.13048691481597299</v>
      </c>
      <c r="D3185" s="139">
        <v>5.31043869420957E-5</v>
      </c>
      <c r="E3185" s="2">
        <v>2.8007765522774001E-3</v>
      </c>
      <c r="F3185" s="2" t="s">
        <v>15</v>
      </c>
      <c r="G3185" s="138" t="s">
        <v>165</v>
      </c>
    </row>
    <row r="3186" spans="1:7" ht="15" x14ac:dyDescent="0.25">
      <c r="A3186" s="141" t="s">
        <v>1996</v>
      </c>
      <c r="B3186" s="140" t="s">
        <v>1995</v>
      </c>
      <c r="C3186" s="2">
        <v>0.11506095587442</v>
      </c>
      <c r="D3186" s="139">
        <v>2.7110667044637401E-6</v>
      </c>
      <c r="E3186" s="139">
        <v>1.9657862065385799E-4</v>
      </c>
      <c r="F3186" s="2" t="s">
        <v>15</v>
      </c>
      <c r="G3186" s="138" t="s">
        <v>163</v>
      </c>
    </row>
    <row r="3187" spans="1:7" ht="15" x14ac:dyDescent="0.25">
      <c r="A3187" s="141" t="s">
        <v>1996</v>
      </c>
      <c r="B3187" s="140" t="s">
        <v>1995</v>
      </c>
      <c r="C3187" s="2">
        <v>6.8090880022123698E-2</v>
      </c>
      <c r="D3187" s="2">
        <v>1.2368888151641801E-3</v>
      </c>
      <c r="E3187" s="2">
        <v>3.2715896002303298E-2</v>
      </c>
      <c r="F3187" s="2" t="s">
        <v>15</v>
      </c>
      <c r="G3187" s="138" t="s">
        <v>165</v>
      </c>
    </row>
    <row r="3188" spans="1:7" ht="15" x14ac:dyDescent="0.25">
      <c r="A3188" s="141" t="s">
        <v>1994</v>
      </c>
      <c r="B3188" s="140" t="s">
        <v>1993</v>
      </c>
      <c r="C3188" s="2">
        <v>0.42838709677419301</v>
      </c>
      <c r="D3188" s="2">
        <v>2.5812391761186599E-3</v>
      </c>
      <c r="E3188" s="2">
        <v>4.9426859308033803E-2</v>
      </c>
      <c r="F3188" s="2" t="s">
        <v>63</v>
      </c>
      <c r="G3188" s="138" t="s">
        <v>163</v>
      </c>
    </row>
    <row r="3189" spans="1:7" ht="15" x14ac:dyDescent="0.25">
      <c r="A3189" s="141" t="s">
        <v>1992</v>
      </c>
      <c r="B3189" s="140" t="s">
        <v>1991</v>
      </c>
      <c r="C3189" s="2">
        <v>7.5266942689038996E-2</v>
      </c>
      <c r="D3189" s="2">
        <v>1.1319993971223401E-3</v>
      </c>
      <c r="E3189" s="2">
        <v>3.0588440499401501E-2</v>
      </c>
      <c r="F3189" s="2" t="s">
        <v>63</v>
      </c>
      <c r="G3189" s="138" t="s">
        <v>165</v>
      </c>
    </row>
    <row r="3190" spans="1:7" ht="15" x14ac:dyDescent="0.25">
      <c r="A3190" s="141" t="s">
        <v>1990</v>
      </c>
      <c r="B3190" s="140" t="s">
        <v>1989</v>
      </c>
      <c r="C3190" s="2">
        <v>0.183126246356803</v>
      </c>
      <c r="D3190" s="139">
        <v>9.2621671125577801E-4</v>
      </c>
      <c r="E3190" s="2">
        <v>3.4531657176785698E-2</v>
      </c>
      <c r="F3190" s="2" t="s">
        <v>15</v>
      </c>
      <c r="G3190" s="138" t="s">
        <v>164</v>
      </c>
    </row>
    <row r="3191" spans="1:7" ht="15" x14ac:dyDescent="0.25">
      <c r="A3191" s="141" t="s">
        <v>1987</v>
      </c>
      <c r="B3191" s="140" t="s">
        <v>1986</v>
      </c>
      <c r="C3191" s="2">
        <v>0.141025641025641</v>
      </c>
      <c r="D3191" s="139">
        <v>1.7795866396053299E-4</v>
      </c>
      <c r="E3191" s="2">
        <v>1.01036748524927E-2</v>
      </c>
      <c r="F3191" s="2" t="s">
        <v>72</v>
      </c>
      <c r="G3191" s="138" t="s">
        <v>164</v>
      </c>
    </row>
    <row r="3192" spans="1:7" ht="15" x14ac:dyDescent="0.25">
      <c r="A3192" s="141" t="s">
        <v>1987</v>
      </c>
      <c r="B3192" s="140" t="s">
        <v>1988</v>
      </c>
      <c r="C3192" s="2">
        <v>-0.16261612226550701</v>
      </c>
      <c r="D3192" s="139">
        <v>2.6190460288995902E-4</v>
      </c>
      <c r="E3192" s="2">
        <v>1.34143619342398E-2</v>
      </c>
      <c r="F3192" s="2" t="s">
        <v>15</v>
      </c>
      <c r="G3192" s="138" t="s">
        <v>164</v>
      </c>
    </row>
    <row r="3193" spans="1:7" ht="15" x14ac:dyDescent="0.25">
      <c r="A3193" s="141" t="s">
        <v>1987</v>
      </c>
      <c r="B3193" s="140" t="s">
        <v>1988</v>
      </c>
      <c r="C3193" s="2">
        <v>0.141489361702127</v>
      </c>
      <c r="D3193" s="2">
        <v>1.9355414439174801E-3</v>
      </c>
      <c r="E3193" s="2">
        <v>4.0535085673110899E-2</v>
      </c>
      <c r="F3193" s="2" t="s">
        <v>15</v>
      </c>
      <c r="G3193" s="138" t="s">
        <v>163</v>
      </c>
    </row>
    <row r="3194" spans="1:7" ht="15" x14ac:dyDescent="0.25">
      <c r="A3194" s="141" t="s">
        <v>1987</v>
      </c>
      <c r="B3194" s="140" t="s">
        <v>1986</v>
      </c>
      <c r="C3194" s="2">
        <v>-0.103585657370517</v>
      </c>
      <c r="D3194" s="2">
        <v>2.3825363019698998E-3</v>
      </c>
      <c r="E3194" s="2">
        <v>4.6308093438163403E-2</v>
      </c>
      <c r="F3194" s="2" t="s">
        <v>72</v>
      </c>
      <c r="G3194" s="138" t="s">
        <v>163</v>
      </c>
    </row>
    <row r="3195" spans="1:7" ht="15" x14ac:dyDescent="0.25">
      <c r="A3195" s="141" t="s">
        <v>1985</v>
      </c>
      <c r="B3195" s="140" t="s">
        <v>1984</v>
      </c>
      <c r="C3195" s="2">
        <v>0.18705035971223</v>
      </c>
      <c r="D3195" s="139">
        <v>5.1281303326381898E-4</v>
      </c>
      <c r="E3195" s="2">
        <v>2.23125122282463E-2</v>
      </c>
      <c r="F3195" s="2" t="s">
        <v>72</v>
      </c>
      <c r="G3195" s="138" t="s">
        <v>164</v>
      </c>
    </row>
    <row r="3196" spans="1:7" ht="15" x14ac:dyDescent="0.25">
      <c r="A3196" s="141" t="s">
        <v>1985</v>
      </c>
      <c r="B3196" s="140" t="s">
        <v>1984</v>
      </c>
      <c r="C3196" s="2">
        <v>-0.20618556701030899</v>
      </c>
      <c r="D3196" s="2">
        <v>1.8320102157938401E-3</v>
      </c>
      <c r="E3196" s="2">
        <v>3.9210710881945797E-2</v>
      </c>
      <c r="F3196" s="2" t="s">
        <v>72</v>
      </c>
      <c r="G3196" s="138" t="s">
        <v>163</v>
      </c>
    </row>
    <row r="3197" spans="1:7" ht="15" x14ac:dyDescent="0.25">
      <c r="A3197" s="141" t="s">
        <v>1982</v>
      </c>
      <c r="B3197" s="140" t="s">
        <v>1983</v>
      </c>
      <c r="C3197" s="2">
        <v>-0.15094581479243299</v>
      </c>
      <c r="D3197" s="139">
        <v>5.9695778252527596E-6</v>
      </c>
      <c r="E3197" s="139">
        <v>6.7531498015326703E-4</v>
      </c>
      <c r="F3197" s="2" t="s">
        <v>67</v>
      </c>
      <c r="G3197" s="138" t="s">
        <v>164</v>
      </c>
    </row>
    <row r="3198" spans="1:7" ht="15" x14ac:dyDescent="0.25">
      <c r="A3198" s="141" t="s">
        <v>1982</v>
      </c>
      <c r="B3198" s="140" t="s">
        <v>1983</v>
      </c>
      <c r="C3198" s="2">
        <v>0.17476982452697501</v>
      </c>
      <c r="D3198" s="139">
        <v>2.9577826181789899E-8</v>
      </c>
      <c r="E3198" s="139">
        <v>3.5032994485725402E-6</v>
      </c>
      <c r="F3198" s="2" t="s">
        <v>67</v>
      </c>
      <c r="G3198" s="138" t="s">
        <v>163</v>
      </c>
    </row>
    <row r="3199" spans="1:7" ht="15" x14ac:dyDescent="0.25">
      <c r="A3199" s="141" t="s">
        <v>1982</v>
      </c>
      <c r="B3199" s="140" t="s">
        <v>1981</v>
      </c>
      <c r="C3199" s="2">
        <v>-0.15927545494298401</v>
      </c>
      <c r="D3199" s="139">
        <v>2.4272242571559999E-4</v>
      </c>
      <c r="E3199" s="2">
        <v>8.4263955113150699E-3</v>
      </c>
      <c r="F3199" s="2" t="s">
        <v>15</v>
      </c>
      <c r="G3199" s="138" t="s">
        <v>163</v>
      </c>
    </row>
    <row r="3200" spans="1:7" ht="15" x14ac:dyDescent="0.25">
      <c r="A3200" s="141" t="s">
        <v>1980</v>
      </c>
      <c r="B3200" s="140" t="s">
        <v>1979</v>
      </c>
      <c r="C3200" s="2">
        <v>0.50517598343685299</v>
      </c>
      <c r="D3200" s="139">
        <v>1.2095504526377601E-5</v>
      </c>
      <c r="E3200" s="139">
        <v>7.9224046480126902E-4</v>
      </c>
      <c r="F3200" s="2" t="s">
        <v>67</v>
      </c>
      <c r="G3200" s="138" t="s">
        <v>165</v>
      </c>
    </row>
    <row r="3201" spans="1:7" ht="15" x14ac:dyDescent="0.25">
      <c r="A3201" s="141" t="s">
        <v>1978</v>
      </c>
      <c r="B3201" s="140" t="s">
        <v>1977</v>
      </c>
      <c r="C3201" s="2">
        <v>-3.3653846153846097E-2</v>
      </c>
      <c r="D3201" s="2">
        <v>1.4434961742553201E-3</v>
      </c>
      <c r="E3201" s="2">
        <v>4.6598420543361198E-2</v>
      </c>
      <c r="F3201" s="2" t="s">
        <v>15</v>
      </c>
      <c r="G3201" s="138" t="s">
        <v>164</v>
      </c>
    </row>
    <row r="3202" spans="1:7" ht="15" x14ac:dyDescent="0.25">
      <c r="A3202" s="141" t="s">
        <v>1976</v>
      </c>
      <c r="B3202" s="140" t="s">
        <v>1975</v>
      </c>
      <c r="C3202" s="2">
        <v>-1.44385026737968E-2</v>
      </c>
      <c r="D3202" s="139">
        <v>4.4402164172789299E-16</v>
      </c>
      <c r="E3202" s="139">
        <v>1.7092221314513699E-13</v>
      </c>
      <c r="F3202" s="2" t="s">
        <v>72</v>
      </c>
      <c r="G3202" s="138" t="s">
        <v>163</v>
      </c>
    </row>
    <row r="3203" spans="1:7" ht="15" x14ac:dyDescent="0.25">
      <c r="A3203" s="141" t="s">
        <v>1974</v>
      </c>
      <c r="B3203" s="140" t="s">
        <v>1973</v>
      </c>
      <c r="C3203" s="2">
        <v>-0.13713160485723599</v>
      </c>
      <c r="D3203" s="139">
        <v>1.2772637893258899E-9</v>
      </c>
      <c r="E3203" s="139">
        <v>3.6925696149411498E-7</v>
      </c>
      <c r="F3203" s="2" t="s">
        <v>15</v>
      </c>
      <c r="G3203" s="138" t="s">
        <v>164</v>
      </c>
    </row>
    <row r="3204" spans="1:7" ht="15" x14ac:dyDescent="0.25">
      <c r="A3204" s="141" t="s">
        <v>1974</v>
      </c>
      <c r="B3204" s="140" t="s">
        <v>1973</v>
      </c>
      <c r="C3204" s="2">
        <v>0.171698189953223</v>
      </c>
      <c r="D3204" s="139">
        <v>5.6473373037990402E-14</v>
      </c>
      <c r="E3204" s="139">
        <v>1.5239659924148799E-11</v>
      </c>
      <c r="F3204" s="2" t="s">
        <v>15</v>
      </c>
      <c r="G3204" s="138" t="s">
        <v>163</v>
      </c>
    </row>
    <row r="3205" spans="1:7" ht="15" x14ac:dyDescent="0.25">
      <c r="A3205" s="141" t="s">
        <v>1972</v>
      </c>
      <c r="B3205" s="140" t="s">
        <v>1971</v>
      </c>
      <c r="C3205" s="2">
        <v>-0.113207547169811</v>
      </c>
      <c r="D3205" s="2">
        <v>1.1433728528549101E-3</v>
      </c>
      <c r="E3205" s="2">
        <v>2.7569513209370199E-2</v>
      </c>
      <c r="F3205" s="2" t="s">
        <v>15</v>
      </c>
      <c r="G3205" s="138" t="s">
        <v>163</v>
      </c>
    </row>
    <row r="3206" spans="1:7" ht="15" x14ac:dyDescent="0.25">
      <c r="A3206" s="141" t="s">
        <v>1970</v>
      </c>
      <c r="B3206" s="140" t="s">
        <v>1969</v>
      </c>
      <c r="C3206" s="2">
        <v>-3.6544850498338999E-3</v>
      </c>
      <c r="D3206" s="139">
        <v>2.70054837104928E-10</v>
      </c>
      <c r="E3206" s="139">
        <v>4.5313816769606498E-8</v>
      </c>
      <c r="F3206" s="2" t="s">
        <v>72</v>
      </c>
      <c r="G3206" s="138" t="s">
        <v>163</v>
      </c>
    </row>
    <row r="3207" spans="1:7" ht="15" x14ac:dyDescent="0.25">
      <c r="A3207" s="141" t="s">
        <v>1970</v>
      </c>
      <c r="B3207" s="140" t="s">
        <v>1969</v>
      </c>
      <c r="C3207" s="2">
        <v>-1.7142857142857099E-2</v>
      </c>
      <c r="D3207" s="139">
        <v>7.3122823797761394E-12</v>
      </c>
      <c r="E3207" s="139">
        <v>1.7210431282384899E-9</v>
      </c>
      <c r="F3207" s="2" t="s">
        <v>72</v>
      </c>
      <c r="G3207" s="138" t="s">
        <v>165</v>
      </c>
    </row>
    <row r="3208" spans="1:7" ht="15" x14ac:dyDescent="0.25">
      <c r="A3208" s="141" t="s">
        <v>1967</v>
      </c>
      <c r="B3208" s="140" t="s">
        <v>1968</v>
      </c>
      <c r="C3208" s="2">
        <v>3.5462084780028102E-2</v>
      </c>
      <c r="D3208" s="139">
        <v>1.67310162257165E-5</v>
      </c>
      <c r="E3208" s="2">
        <v>1.51154274714208E-3</v>
      </c>
      <c r="F3208" s="2" t="s">
        <v>15</v>
      </c>
      <c r="G3208" s="138" t="s">
        <v>164</v>
      </c>
    </row>
    <row r="3209" spans="1:7" ht="15" x14ac:dyDescent="0.25">
      <c r="A3209" s="141" t="s">
        <v>1967</v>
      </c>
      <c r="B3209" s="140" t="s">
        <v>1966</v>
      </c>
      <c r="C3209" s="2">
        <v>-8.1323818897637803E-2</v>
      </c>
      <c r="D3209" s="2">
        <v>1.07385694636758E-3</v>
      </c>
      <c r="E3209" s="2">
        <v>3.76215842108601E-2</v>
      </c>
      <c r="F3209" s="2" t="s">
        <v>63</v>
      </c>
      <c r="G3209" s="138" t="s">
        <v>164</v>
      </c>
    </row>
    <row r="3210" spans="1:7" ht="15" x14ac:dyDescent="0.25">
      <c r="A3210" s="141" t="s">
        <v>1965</v>
      </c>
      <c r="B3210" s="140" t="s">
        <v>1964</v>
      </c>
      <c r="C3210" s="2">
        <v>-9.9396031061259701E-2</v>
      </c>
      <c r="D3210" s="2">
        <v>1.32083278094821E-3</v>
      </c>
      <c r="E3210" s="2">
        <v>4.34262730893075E-2</v>
      </c>
      <c r="F3210" s="2" t="s">
        <v>70</v>
      </c>
      <c r="G3210" s="138" t="s">
        <v>164</v>
      </c>
    </row>
    <row r="3211" spans="1:7" ht="15" x14ac:dyDescent="0.25">
      <c r="A3211" s="141" t="s">
        <v>1965</v>
      </c>
      <c r="B3211" s="140" t="s">
        <v>1964</v>
      </c>
      <c r="C3211" s="2">
        <v>9.9789473684210497E-2</v>
      </c>
      <c r="D3211" s="139">
        <v>6.7274856856078605E-4</v>
      </c>
      <c r="E3211" s="2">
        <v>1.8553528500252998E-2</v>
      </c>
      <c r="F3211" s="2" t="s">
        <v>70</v>
      </c>
      <c r="G3211" s="138" t="s">
        <v>163</v>
      </c>
    </row>
    <row r="3212" spans="1:7" ht="15" x14ac:dyDescent="0.25">
      <c r="A3212" s="141" t="s">
        <v>1962</v>
      </c>
      <c r="B3212" s="140" t="s">
        <v>1963</v>
      </c>
      <c r="C3212" s="2">
        <v>-0.22228116710875301</v>
      </c>
      <c r="D3212" s="139">
        <v>5.3150574186956203E-4</v>
      </c>
      <c r="E3212" s="2">
        <v>2.2972172587548401E-2</v>
      </c>
      <c r="F3212" s="2" t="s">
        <v>67</v>
      </c>
      <c r="G3212" s="138" t="s">
        <v>164</v>
      </c>
    </row>
    <row r="3213" spans="1:7" ht="15" x14ac:dyDescent="0.25">
      <c r="A3213" s="141" t="s">
        <v>1962</v>
      </c>
      <c r="B3213" s="140" t="s">
        <v>1963</v>
      </c>
      <c r="C3213" s="2">
        <v>0.27055632980526501</v>
      </c>
      <c r="D3213" s="139">
        <v>2.0457290597720601E-5</v>
      </c>
      <c r="E3213" s="139">
        <v>1.0959279042401301E-3</v>
      </c>
      <c r="F3213" s="2" t="s">
        <v>67</v>
      </c>
      <c r="G3213" s="138" t="s">
        <v>163</v>
      </c>
    </row>
    <row r="3214" spans="1:7" ht="15" x14ac:dyDescent="0.25">
      <c r="A3214" s="141" t="s">
        <v>1962</v>
      </c>
      <c r="B3214" s="140" t="s">
        <v>1961</v>
      </c>
      <c r="C3214" s="2">
        <v>-5.7693694993507398E-2</v>
      </c>
      <c r="D3214" s="139">
        <v>7.3840566810462401E-5</v>
      </c>
      <c r="E3214" s="2">
        <v>3.2428442384303999E-3</v>
      </c>
      <c r="F3214" s="2" t="s">
        <v>67</v>
      </c>
      <c r="G3214" s="138" t="s">
        <v>163</v>
      </c>
    </row>
    <row r="3215" spans="1:7" ht="15" x14ac:dyDescent="0.25">
      <c r="A3215" s="141" t="s">
        <v>1962</v>
      </c>
      <c r="B3215" s="140" t="s">
        <v>1961</v>
      </c>
      <c r="C3215" s="2">
        <v>-7.6494252873563207E-2</v>
      </c>
      <c r="D3215" s="2">
        <v>1.80854400896928E-3</v>
      </c>
      <c r="E3215" s="2">
        <v>4.2755543110331397E-2</v>
      </c>
      <c r="F3215" s="2" t="s">
        <v>67</v>
      </c>
      <c r="G3215" s="138" t="s">
        <v>165</v>
      </c>
    </row>
    <row r="3216" spans="1:7" ht="15" x14ac:dyDescent="0.25">
      <c r="A3216" s="141" t="s">
        <v>1960</v>
      </c>
      <c r="B3216" s="140" t="s">
        <v>1959</v>
      </c>
      <c r="C3216" s="2">
        <v>0.21842650103519601</v>
      </c>
      <c r="D3216" s="139">
        <v>8.5845129718124496E-5</v>
      </c>
      <c r="E3216" s="2">
        <v>4.2291418249812904E-3</v>
      </c>
      <c r="F3216" s="2" t="s">
        <v>15</v>
      </c>
      <c r="G3216" s="138" t="s">
        <v>165</v>
      </c>
    </row>
    <row r="3217" spans="1:7" ht="15" x14ac:dyDescent="0.25">
      <c r="A3217" s="141" t="s">
        <v>1958</v>
      </c>
      <c r="B3217" s="140" t="s">
        <v>1957</v>
      </c>
      <c r="C3217" s="2">
        <v>-0.30761643835616398</v>
      </c>
      <c r="D3217" s="139">
        <v>7.5972563235892298E-4</v>
      </c>
      <c r="E3217" s="2">
        <v>2.03671090720456E-2</v>
      </c>
      <c r="F3217" s="2" t="s">
        <v>65</v>
      </c>
      <c r="G3217" s="138" t="s">
        <v>163</v>
      </c>
    </row>
    <row r="3218" spans="1:7" ht="15" x14ac:dyDescent="0.25">
      <c r="A3218" s="141" t="s">
        <v>1956</v>
      </c>
      <c r="B3218" s="140" t="s">
        <v>1955</v>
      </c>
      <c r="C3218" s="2">
        <v>1.43470926866266E-3</v>
      </c>
      <c r="D3218" s="139">
        <v>9.6419439097891491E-7</v>
      </c>
      <c r="E3218" s="139">
        <v>7.8138552254687594E-5</v>
      </c>
      <c r="F3218" s="2" t="s">
        <v>67</v>
      </c>
      <c r="G3218" s="138" t="s">
        <v>163</v>
      </c>
    </row>
    <row r="3219" spans="1:7" ht="15" x14ac:dyDescent="0.25">
      <c r="A3219" s="141" t="s">
        <v>1956</v>
      </c>
      <c r="B3219" s="140" t="s">
        <v>1955</v>
      </c>
      <c r="C3219" s="2">
        <v>1.38509706155485E-3</v>
      </c>
      <c r="D3219" s="139">
        <v>3.1831179855580199E-4</v>
      </c>
      <c r="E3219" s="2">
        <v>1.2116607810243599E-2</v>
      </c>
      <c r="F3219" s="2" t="s">
        <v>67</v>
      </c>
      <c r="G3219" s="138" t="s">
        <v>165</v>
      </c>
    </row>
    <row r="3220" spans="1:7" ht="15" x14ac:dyDescent="0.25">
      <c r="A3220" s="141" t="s">
        <v>1948</v>
      </c>
      <c r="B3220" s="140" t="s">
        <v>1947</v>
      </c>
      <c r="C3220" s="2">
        <v>-0.38743430411020402</v>
      </c>
      <c r="D3220" s="139">
        <v>7.0721782099885699E-17</v>
      </c>
      <c r="E3220" s="139">
        <v>3.8335626009519301E-14</v>
      </c>
      <c r="F3220" s="2" t="s">
        <v>66</v>
      </c>
      <c r="G3220" s="138" t="s">
        <v>164</v>
      </c>
    </row>
    <row r="3221" spans="1:7" ht="15" x14ac:dyDescent="0.25">
      <c r="A3221" s="141" t="s">
        <v>1948</v>
      </c>
      <c r="B3221" s="140" t="s">
        <v>946</v>
      </c>
      <c r="C3221" s="2">
        <v>-0.133351919202159</v>
      </c>
      <c r="D3221" s="139">
        <v>1.19714292159815E-6</v>
      </c>
      <c r="E3221" s="139">
        <v>1.7499135773630501E-4</v>
      </c>
      <c r="F3221" s="2" t="s">
        <v>66</v>
      </c>
      <c r="G3221" s="138" t="s">
        <v>164</v>
      </c>
    </row>
    <row r="3222" spans="1:7" ht="15" x14ac:dyDescent="0.25">
      <c r="A3222" s="141" t="s">
        <v>1948</v>
      </c>
      <c r="B3222" s="140" t="s">
        <v>1954</v>
      </c>
      <c r="C3222" s="2">
        <v>-0.16824158863004701</v>
      </c>
      <c r="D3222" s="139">
        <v>1.2332004204353099E-5</v>
      </c>
      <c r="E3222" s="2">
        <v>1.2043248655225301E-3</v>
      </c>
      <c r="F3222" s="2" t="s">
        <v>67</v>
      </c>
      <c r="G3222" s="138" t="s">
        <v>164</v>
      </c>
    </row>
    <row r="3223" spans="1:7" ht="15" x14ac:dyDescent="0.25">
      <c r="A3223" s="141" t="s">
        <v>1948</v>
      </c>
      <c r="B3223" s="140" t="s">
        <v>1953</v>
      </c>
      <c r="C3223" s="2">
        <v>-0.19491654173773701</v>
      </c>
      <c r="D3223" s="139">
        <v>1.9797040434738701E-5</v>
      </c>
      <c r="E3223" s="2">
        <v>1.7343407241463501E-3</v>
      </c>
      <c r="F3223" s="2" t="s">
        <v>66</v>
      </c>
      <c r="G3223" s="138" t="s">
        <v>164</v>
      </c>
    </row>
    <row r="3224" spans="1:7" ht="15" x14ac:dyDescent="0.25">
      <c r="A3224" s="141" t="s">
        <v>1948</v>
      </c>
      <c r="B3224" s="140" t="s">
        <v>1952</v>
      </c>
      <c r="C3224" s="2">
        <v>-8.9076627652204907E-2</v>
      </c>
      <c r="D3224" s="139">
        <v>9.3092343859088402E-5</v>
      </c>
      <c r="E3224" s="2">
        <v>6.1948074037586204E-3</v>
      </c>
      <c r="F3224" s="2" t="s">
        <v>66</v>
      </c>
      <c r="G3224" s="138" t="s">
        <v>164</v>
      </c>
    </row>
    <row r="3225" spans="1:7" ht="15" x14ac:dyDescent="0.25">
      <c r="A3225" s="141" t="s">
        <v>1948</v>
      </c>
      <c r="B3225" s="140" t="s">
        <v>1951</v>
      </c>
      <c r="C3225" s="2">
        <v>0.29690615266916298</v>
      </c>
      <c r="D3225" s="139">
        <v>1.23568109427652E-16</v>
      </c>
      <c r="E3225" s="139">
        <v>4.9761828190434399E-14</v>
      </c>
      <c r="F3225" s="2" t="s">
        <v>15</v>
      </c>
      <c r="G3225" s="138" t="s">
        <v>163</v>
      </c>
    </row>
    <row r="3226" spans="1:7" ht="15" x14ac:dyDescent="0.25">
      <c r="A3226" s="141" t="s">
        <v>1948</v>
      </c>
      <c r="B3226" s="140" t="s">
        <v>1950</v>
      </c>
      <c r="C3226" s="2">
        <v>4.8341752040676297E-2</v>
      </c>
      <c r="D3226" s="2">
        <v>2.55636629700005E-3</v>
      </c>
      <c r="E3226" s="2">
        <v>4.9053586135446803E-2</v>
      </c>
      <c r="F3226" s="2" t="s">
        <v>15</v>
      </c>
      <c r="G3226" s="138" t="s">
        <v>163</v>
      </c>
    </row>
    <row r="3227" spans="1:7" ht="15" x14ac:dyDescent="0.25">
      <c r="A3227" s="141" t="s">
        <v>1948</v>
      </c>
      <c r="B3227" s="140" t="s">
        <v>1949</v>
      </c>
      <c r="C3227" s="2">
        <v>-0.108372721515578</v>
      </c>
      <c r="D3227" s="139">
        <v>1.4883441130214401E-9</v>
      </c>
      <c r="E3227" s="139">
        <v>2.4741365904119201E-7</v>
      </c>
      <c r="F3227" s="2" t="s">
        <v>15</v>
      </c>
      <c r="G3227" s="138" t="s">
        <v>165</v>
      </c>
    </row>
    <row r="3228" spans="1:7" ht="15" x14ac:dyDescent="0.25">
      <c r="A3228" s="141" t="s">
        <v>1948</v>
      </c>
      <c r="B3228" s="140" t="s">
        <v>1947</v>
      </c>
      <c r="C3228" s="2">
        <v>-0.26696956599120197</v>
      </c>
      <c r="D3228" s="139">
        <v>3.4001509588934197E-4</v>
      </c>
      <c r="E3228" s="2">
        <v>1.2667370912813501E-2</v>
      </c>
      <c r="F3228" s="2" t="s">
        <v>66</v>
      </c>
      <c r="G3228" s="138" t="s">
        <v>165</v>
      </c>
    </row>
    <row r="3229" spans="1:7" ht="15" x14ac:dyDescent="0.25">
      <c r="A3229" s="141" t="s">
        <v>1945</v>
      </c>
      <c r="B3229" s="140" t="s">
        <v>1946</v>
      </c>
      <c r="C3229" s="2">
        <v>-2.63591433278418E-2</v>
      </c>
      <c r="D3229" s="139">
        <v>4.1426295482852098E-4</v>
      </c>
      <c r="E3229" s="2">
        <v>1.9179195412247801E-2</v>
      </c>
      <c r="F3229" s="2" t="s">
        <v>15</v>
      </c>
      <c r="G3229" s="138" t="s">
        <v>164</v>
      </c>
    </row>
    <row r="3230" spans="1:7" ht="15" x14ac:dyDescent="0.25">
      <c r="A3230" s="141" t="s">
        <v>1945</v>
      </c>
      <c r="B3230" s="140" t="s">
        <v>1944</v>
      </c>
      <c r="C3230" s="2">
        <v>0.17439331648158601</v>
      </c>
      <c r="D3230" s="139">
        <v>1.1010511175824801E-12</v>
      </c>
      <c r="E3230" s="139">
        <v>2.5281678994595598E-10</v>
      </c>
      <c r="F3230" s="2" t="s">
        <v>15</v>
      </c>
      <c r="G3230" s="138" t="s">
        <v>163</v>
      </c>
    </row>
    <row r="3231" spans="1:7" ht="15" x14ac:dyDescent="0.25">
      <c r="A3231" s="141" t="s">
        <v>1945</v>
      </c>
      <c r="B3231" s="140" t="s">
        <v>1944</v>
      </c>
      <c r="C3231" s="2">
        <v>0.172771018317045</v>
      </c>
      <c r="D3231" s="139">
        <v>1.08563595756216E-12</v>
      </c>
      <c r="E3231" s="139">
        <v>3.0334285558904499E-10</v>
      </c>
      <c r="F3231" s="2" t="s">
        <v>15</v>
      </c>
      <c r="G3231" s="138" t="s">
        <v>165</v>
      </c>
    </row>
    <row r="3232" spans="1:7" ht="15" x14ac:dyDescent="0.25">
      <c r="A3232" s="141" t="s">
        <v>1943</v>
      </c>
      <c r="B3232" s="140" t="s">
        <v>1942</v>
      </c>
      <c r="C3232" s="2">
        <v>-0.19072463768115899</v>
      </c>
      <c r="D3232" s="2">
        <v>1.2586807561774599E-3</v>
      </c>
      <c r="E3232" s="2">
        <v>2.9789536594666599E-2</v>
      </c>
      <c r="F3232" s="2" t="s">
        <v>15</v>
      </c>
      <c r="G3232" s="138" t="s">
        <v>163</v>
      </c>
    </row>
    <row r="3233" spans="1:7" ht="15" x14ac:dyDescent="0.25">
      <c r="A3233" s="141" t="s">
        <v>1943</v>
      </c>
      <c r="B3233" s="140" t="s">
        <v>1942</v>
      </c>
      <c r="C3233" s="2">
        <v>-0.19869971556277899</v>
      </c>
      <c r="D3233" s="139">
        <v>6.3215495699050394E-5</v>
      </c>
      <c r="E3233" s="2">
        <v>3.2500570810625501E-3</v>
      </c>
      <c r="F3233" s="2" t="s">
        <v>15</v>
      </c>
      <c r="G3233" s="138" t="s">
        <v>165</v>
      </c>
    </row>
    <row r="3234" spans="1:7" ht="15" x14ac:dyDescent="0.25">
      <c r="A3234" s="141" t="s">
        <v>1941</v>
      </c>
      <c r="B3234" s="140" t="s">
        <v>1940</v>
      </c>
      <c r="C3234" s="2">
        <v>-0.174341183067003</v>
      </c>
      <c r="D3234" s="139">
        <v>1.45990006755444E-5</v>
      </c>
      <c r="E3234" s="139">
        <v>8.2715030667326905E-4</v>
      </c>
      <c r="F3234" s="2" t="s">
        <v>15</v>
      </c>
      <c r="G3234" s="138" t="s">
        <v>163</v>
      </c>
    </row>
    <row r="3235" spans="1:7" ht="15" x14ac:dyDescent="0.25">
      <c r="A3235" s="141" t="s">
        <v>1939</v>
      </c>
      <c r="B3235" s="140" t="s">
        <v>1938</v>
      </c>
      <c r="C3235" s="2">
        <v>0.1</v>
      </c>
      <c r="D3235" s="2">
        <v>1.34004228917497E-3</v>
      </c>
      <c r="E3235" s="2">
        <v>4.3828004116581901E-2</v>
      </c>
      <c r="F3235" s="2" t="s">
        <v>66</v>
      </c>
      <c r="G3235" s="138" t="s">
        <v>164</v>
      </c>
    </row>
    <row r="3236" spans="1:7" ht="15" x14ac:dyDescent="0.25">
      <c r="A3236" s="141" t="s">
        <v>1937</v>
      </c>
      <c r="B3236" s="140" t="s">
        <v>1936</v>
      </c>
      <c r="C3236" s="2">
        <v>4.3478260869565098E-2</v>
      </c>
      <c r="D3236" s="2">
        <v>1.05535767888558E-3</v>
      </c>
      <c r="E3236" s="2">
        <v>2.59390071385062E-2</v>
      </c>
      <c r="F3236" s="2" t="s">
        <v>15</v>
      </c>
      <c r="G3236" s="138" t="s">
        <v>163</v>
      </c>
    </row>
    <row r="3237" spans="1:7" ht="15" x14ac:dyDescent="0.25">
      <c r="A3237" s="141" t="s">
        <v>1937</v>
      </c>
      <c r="B3237" s="140" t="s">
        <v>1936</v>
      </c>
      <c r="C3237" s="2">
        <v>4.08163265306122E-2</v>
      </c>
      <c r="D3237" s="2">
        <v>1.3043353080163501E-3</v>
      </c>
      <c r="E3237" s="2">
        <v>3.4087927228905003E-2</v>
      </c>
      <c r="F3237" s="2" t="s">
        <v>15</v>
      </c>
      <c r="G3237" s="138" t="s">
        <v>165</v>
      </c>
    </row>
    <row r="3238" spans="1:7" ht="15" x14ac:dyDescent="0.25">
      <c r="A3238" s="141" t="s">
        <v>1935</v>
      </c>
      <c r="B3238" s="140" t="s">
        <v>1934</v>
      </c>
      <c r="C3238" s="2">
        <v>7.5255200930352706E-2</v>
      </c>
      <c r="D3238" s="139">
        <v>9.3498711781428196E-4</v>
      </c>
      <c r="E3238" s="2">
        <v>2.3649410798575701E-2</v>
      </c>
      <c r="F3238" s="2" t="s">
        <v>15</v>
      </c>
      <c r="G3238" s="138" t="s">
        <v>163</v>
      </c>
    </row>
    <row r="3239" spans="1:7" ht="15" x14ac:dyDescent="0.25">
      <c r="A3239" s="141" t="s">
        <v>1933</v>
      </c>
      <c r="B3239" s="140" t="s">
        <v>1932</v>
      </c>
      <c r="C3239" s="2">
        <v>-0.21620594661347001</v>
      </c>
      <c r="D3239" s="139">
        <v>4.46827898663082E-4</v>
      </c>
      <c r="E3239" s="2">
        <v>2.0044853612611602E-2</v>
      </c>
      <c r="F3239" s="2" t="s">
        <v>15</v>
      </c>
      <c r="G3239" s="138" t="s">
        <v>164</v>
      </c>
    </row>
    <row r="3240" spans="1:7" ht="15" x14ac:dyDescent="0.25">
      <c r="A3240" s="141" t="s">
        <v>1931</v>
      </c>
      <c r="B3240" s="140" t="s">
        <v>1930</v>
      </c>
      <c r="C3240" s="2">
        <v>-0.188254570541566</v>
      </c>
      <c r="D3240" s="139">
        <v>2.0850279960232601E-5</v>
      </c>
      <c r="E3240" s="139">
        <v>1.1138304657939801E-3</v>
      </c>
      <c r="F3240" s="2" t="s">
        <v>15</v>
      </c>
      <c r="G3240" s="138" t="s">
        <v>163</v>
      </c>
    </row>
    <row r="3241" spans="1:7" ht="15" x14ac:dyDescent="0.25">
      <c r="A3241" s="141" t="s">
        <v>1929</v>
      </c>
      <c r="B3241" s="140" t="s">
        <v>1928</v>
      </c>
      <c r="C3241" s="2">
        <v>-9.1949152542372903E-2</v>
      </c>
      <c r="D3241" s="2">
        <v>1.59509266354198E-3</v>
      </c>
      <c r="E3241" s="2">
        <v>3.9523687554651001E-2</v>
      </c>
      <c r="F3241" s="2" t="s">
        <v>63</v>
      </c>
      <c r="G3241" s="138" t="s">
        <v>165</v>
      </c>
    </row>
    <row r="3242" spans="1:7" ht="15" x14ac:dyDescent="0.25">
      <c r="A3242" s="141" t="s">
        <v>1927</v>
      </c>
      <c r="B3242" s="140" t="s">
        <v>1926</v>
      </c>
      <c r="C3242" s="2">
        <v>0.183673469387755</v>
      </c>
      <c r="D3242" s="139">
        <v>5.5741381755567202E-4</v>
      </c>
      <c r="E3242" s="2">
        <v>1.62662921832076E-2</v>
      </c>
      <c r="F3242" s="2" t="s">
        <v>15</v>
      </c>
      <c r="G3242" s="138" t="s">
        <v>163</v>
      </c>
    </row>
    <row r="3243" spans="1:7" ht="15" x14ac:dyDescent="0.25">
      <c r="A3243" s="141" t="s">
        <v>1925</v>
      </c>
      <c r="B3243" s="140" t="s">
        <v>1924</v>
      </c>
      <c r="C3243" s="2">
        <v>7.0208518189884606E-2</v>
      </c>
      <c r="D3243" s="139">
        <v>5.0909399676474796E-4</v>
      </c>
      <c r="E3243" s="2">
        <v>1.51777271746173E-2</v>
      </c>
      <c r="F3243" s="2" t="s">
        <v>15</v>
      </c>
      <c r="G3243" s="138" t="s">
        <v>163</v>
      </c>
    </row>
    <row r="3244" spans="1:7" ht="15" x14ac:dyDescent="0.25">
      <c r="A3244" s="141" t="s">
        <v>1923</v>
      </c>
      <c r="B3244" s="140" t="s">
        <v>1922</v>
      </c>
      <c r="C3244" s="2">
        <v>7.6754966887417203E-2</v>
      </c>
      <c r="D3244" s="139">
        <v>6.2643817141855296E-4</v>
      </c>
      <c r="E3244" s="2">
        <v>2.01387987421154E-2</v>
      </c>
      <c r="F3244" s="2" t="s">
        <v>15</v>
      </c>
      <c r="G3244" s="138" t="s">
        <v>165</v>
      </c>
    </row>
    <row r="3245" spans="1:7" ht="15" x14ac:dyDescent="0.25">
      <c r="A3245" s="141" t="s">
        <v>1921</v>
      </c>
      <c r="B3245" s="140" t="s">
        <v>1920</v>
      </c>
      <c r="C3245" s="2">
        <v>0.117685586154818</v>
      </c>
      <c r="D3245" s="139">
        <v>6.8615591997376604E-4</v>
      </c>
      <c r="E3245" s="2">
        <v>1.8846607934137699E-2</v>
      </c>
      <c r="F3245" s="2" t="s">
        <v>15</v>
      </c>
      <c r="G3245" s="138" t="s">
        <v>163</v>
      </c>
    </row>
    <row r="3246" spans="1:7" ht="15" x14ac:dyDescent="0.25">
      <c r="A3246" s="141" t="s">
        <v>1919</v>
      </c>
      <c r="B3246" s="140" t="s">
        <v>1918</v>
      </c>
      <c r="C3246" s="2">
        <v>-4.7704455478028797E-2</v>
      </c>
      <c r="D3246" s="2">
        <v>1.12756558479512E-3</v>
      </c>
      <c r="E3246" s="2">
        <v>3.8961658633179803E-2</v>
      </c>
      <c r="F3246" s="2" t="s">
        <v>63</v>
      </c>
      <c r="G3246" s="138" t="s">
        <v>164</v>
      </c>
    </row>
    <row r="3247" spans="1:7" ht="15" x14ac:dyDescent="0.25">
      <c r="A3247" s="141" t="s">
        <v>1917</v>
      </c>
      <c r="B3247" s="140" t="s">
        <v>1916</v>
      </c>
      <c r="C3247" s="2">
        <v>-7.0802255775877704E-2</v>
      </c>
      <c r="D3247" s="2">
        <v>1.32329501396607E-3</v>
      </c>
      <c r="E3247" s="2">
        <v>4.34262730893075E-2</v>
      </c>
      <c r="F3247" s="2" t="s">
        <v>67</v>
      </c>
      <c r="G3247" s="138" t="s">
        <v>164</v>
      </c>
    </row>
    <row r="3248" spans="1:7" ht="15" x14ac:dyDescent="0.25">
      <c r="A3248" s="141" t="s">
        <v>1917</v>
      </c>
      <c r="B3248" s="140" t="s">
        <v>1916</v>
      </c>
      <c r="C3248" s="2">
        <v>-7.9497907949790794E-2</v>
      </c>
      <c r="D3248" s="139">
        <v>3.7453548751196503E-5</v>
      </c>
      <c r="E3248" s="2">
        <v>2.1015440170399102E-3</v>
      </c>
      <c r="F3248" s="2" t="s">
        <v>67</v>
      </c>
      <c r="G3248" s="138" t="s">
        <v>165</v>
      </c>
    </row>
    <row r="3249" spans="1:7" ht="15" x14ac:dyDescent="0.25">
      <c r="A3249" s="141" t="s">
        <v>1915</v>
      </c>
      <c r="B3249" s="140" t="s">
        <v>1914</v>
      </c>
      <c r="C3249" s="2">
        <v>9.3301435406698496E-2</v>
      </c>
      <c r="D3249" s="139">
        <v>3.69246179333884E-4</v>
      </c>
      <c r="E3249" s="2">
        <v>1.34697929169506E-2</v>
      </c>
      <c r="F3249" s="2" t="s">
        <v>72</v>
      </c>
      <c r="G3249" s="138" t="s">
        <v>165</v>
      </c>
    </row>
    <row r="3250" spans="1:7" ht="15" x14ac:dyDescent="0.25">
      <c r="A3250" s="141" t="s">
        <v>1912</v>
      </c>
      <c r="B3250" s="140" t="s">
        <v>1913</v>
      </c>
      <c r="C3250" s="2">
        <v>0.301405405405405</v>
      </c>
      <c r="D3250" s="139">
        <v>1.44637025534242E-8</v>
      </c>
      <c r="E3250" s="139">
        <v>1.83787319436133E-6</v>
      </c>
      <c r="F3250" s="2" t="s">
        <v>15</v>
      </c>
      <c r="G3250" s="138" t="s">
        <v>163</v>
      </c>
    </row>
    <row r="3251" spans="1:7" ht="15" x14ac:dyDescent="0.25">
      <c r="A3251" s="141" t="s">
        <v>1912</v>
      </c>
      <c r="B3251" s="140" t="s">
        <v>1913</v>
      </c>
      <c r="C3251" s="2">
        <v>0.38566856330014199</v>
      </c>
      <c r="D3251" s="139">
        <v>5.7906634838648498E-19</v>
      </c>
      <c r="E3251" s="139">
        <v>3.23844995842598E-16</v>
      </c>
      <c r="F3251" s="2" t="s">
        <v>15</v>
      </c>
      <c r="G3251" s="138" t="s">
        <v>165</v>
      </c>
    </row>
    <row r="3252" spans="1:7" ht="15" x14ac:dyDescent="0.25">
      <c r="A3252" s="141" t="s">
        <v>1912</v>
      </c>
      <c r="B3252" s="140" t="s">
        <v>1911</v>
      </c>
      <c r="C3252" s="2">
        <v>-0.248581483875601</v>
      </c>
      <c r="D3252" s="139">
        <v>5.1405499960399702E-4</v>
      </c>
      <c r="E3252" s="2">
        <v>1.7399039387369801E-2</v>
      </c>
      <c r="F3252" s="2" t="s">
        <v>63</v>
      </c>
      <c r="G3252" s="138" t="s">
        <v>165</v>
      </c>
    </row>
    <row r="3253" spans="1:7" ht="15" x14ac:dyDescent="0.25">
      <c r="A3253" s="141" t="s">
        <v>1910</v>
      </c>
      <c r="B3253" s="140" t="s">
        <v>1909</v>
      </c>
      <c r="C3253" s="2">
        <v>0.12913284370570799</v>
      </c>
      <c r="D3253" s="139">
        <v>1.34995653377546E-4</v>
      </c>
      <c r="E3253" s="2">
        <v>6.1237665560643596E-3</v>
      </c>
      <c r="F3253" s="2" t="s">
        <v>15</v>
      </c>
      <c r="G3253" s="138" t="s">
        <v>165</v>
      </c>
    </row>
    <row r="3254" spans="1:7" ht="15" x14ac:dyDescent="0.25">
      <c r="A3254" s="141" t="s">
        <v>1908</v>
      </c>
      <c r="B3254" s="140" t="s">
        <v>1907</v>
      </c>
      <c r="C3254" s="2">
        <v>-0.69230769230769196</v>
      </c>
      <c r="D3254" s="139">
        <v>4.2719797883205299E-4</v>
      </c>
      <c r="E3254" s="2">
        <v>1.51831595588956E-2</v>
      </c>
      <c r="F3254" s="2" t="s">
        <v>15</v>
      </c>
      <c r="G3254" s="138" t="s">
        <v>165</v>
      </c>
    </row>
    <row r="3255" spans="1:7" ht="15" x14ac:dyDescent="0.25">
      <c r="A3255" s="141" t="s">
        <v>1906</v>
      </c>
      <c r="B3255" s="140" t="s">
        <v>1905</v>
      </c>
      <c r="C3255" s="2">
        <v>0.10488832176610299</v>
      </c>
      <c r="D3255" s="139">
        <v>4.68550847943507E-4</v>
      </c>
      <c r="E3255" s="2">
        <v>1.6214081714408701E-2</v>
      </c>
      <c r="F3255" s="2" t="s">
        <v>15</v>
      </c>
      <c r="G3255" s="138" t="s">
        <v>165</v>
      </c>
    </row>
    <row r="3256" spans="1:7" ht="15" x14ac:dyDescent="0.25">
      <c r="A3256" s="141" t="s">
        <v>1904</v>
      </c>
      <c r="B3256" s="140" t="s">
        <v>1903</v>
      </c>
      <c r="C3256" s="2">
        <v>0.529350104821802</v>
      </c>
      <c r="D3256" s="2">
        <v>1.4909078479682001E-3</v>
      </c>
      <c r="E3256" s="2">
        <v>3.7509675237953399E-2</v>
      </c>
      <c r="F3256" s="2" t="s">
        <v>67</v>
      </c>
      <c r="G3256" s="138" t="s">
        <v>165</v>
      </c>
    </row>
    <row r="3257" spans="1:7" ht="15" x14ac:dyDescent="0.25">
      <c r="A3257" s="141" t="s">
        <v>1902</v>
      </c>
      <c r="B3257" s="140" t="s">
        <v>1901</v>
      </c>
      <c r="C3257" s="2">
        <v>0.14652777777777701</v>
      </c>
      <c r="D3257" s="2">
        <v>1.2443454477550501E-3</v>
      </c>
      <c r="E3257" s="2">
        <v>2.9584002216563501E-2</v>
      </c>
      <c r="F3257" s="2" t="s">
        <v>15</v>
      </c>
      <c r="G3257" s="138" t="s">
        <v>163</v>
      </c>
    </row>
    <row r="3258" spans="1:7" ht="15" x14ac:dyDescent="0.25">
      <c r="A3258" s="141" t="s">
        <v>1902</v>
      </c>
      <c r="B3258" s="140" t="s">
        <v>1901</v>
      </c>
      <c r="C3258" s="2">
        <v>0.25446428571428498</v>
      </c>
      <c r="D3258" s="139">
        <v>8.7097120057649796E-7</v>
      </c>
      <c r="E3258" s="139">
        <v>7.9986218822173803E-5</v>
      </c>
      <c r="F3258" s="2" t="s">
        <v>15</v>
      </c>
      <c r="G3258" s="138" t="s">
        <v>165</v>
      </c>
    </row>
    <row r="3259" spans="1:7" ht="15" x14ac:dyDescent="0.25">
      <c r="A3259" s="141" t="s">
        <v>1900</v>
      </c>
      <c r="B3259" s="140" t="s">
        <v>1899</v>
      </c>
      <c r="C3259" s="2">
        <v>-0.70588235294117596</v>
      </c>
      <c r="D3259" s="139">
        <v>6.1523983598068996E-10</v>
      </c>
      <c r="E3259" s="139">
        <v>9.6434239201380504E-8</v>
      </c>
      <c r="F3259" s="2" t="s">
        <v>15</v>
      </c>
      <c r="G3259" s="138" t="s">
        <v>163</v>
      </c>
    </row>
    <row r="3260" spans="1:7" ht="15" x14ac:dyDescent="0.25">
      <c r="A3260" s="141" t="s">
        <v>1898</v>
      </c>
      <c r="B3260" s="140" t="s">
        <v>1897</v>
      </c>
      <c r="C3260" s="2">
        <v>-0.195265346968133</v>
      </c>
      <c r="D3260" s="139">
        <v>8.3115759220709501E-4</v>
      </c>
      <c r="E3260" s="2">
        <v>2.4583732161395599E-2</v>
      </c>
      <c r="F3260" s="2" t="s">
        <v>15</v>
      </c>
      <c r="G3260" s="138" t="s">
        <v>165</v>
      </c>
    </row>
    <row r="3261" spans="1:7" ht="15" x14ac:dyDescent="0.25">
      <c r="A3261" s="141" t="s">
        <v>1896</v>
      </c>
      <c r="B3261" s="140" t="s">
        <v>1895</v>
      </c>
      <c r="C3261" s="2">
        <v>3.4666666666666603E-2</v>
      </c>
      <c r="D3261" s="2">
        <v>1.2280466122150801E-3</v>
      </c>
      <c r="E3261" s="2">
        <v>4.1604876045864797E-2</v>
      </c>
      <c r="F3261" s="2" t="s">
        <v>67</v>
      </c>
      <c r="G3261" s="138" t="s">
        <v>164</v>
      </c>
    </row>
    <row r="3262" spans="1:7" ht="15" x14ac:dyDescent="0.25">
      <c r="A3262" s="141" t="s">
        <v>1894</v>
      </c>
      <c r="B3262" s="140" t="s">
        <v>1893</v>
      </c>
      <c r="C3262" s="2">
        <v>5.4054054054054002E-2</v>
      </c>
      <c r="D3262" s="2">
        <v>1.48368009156064E-3</v>
      </c>
      <c r="E3262" s="2">
        <v>3.3595856467726101E-2</v>
      </c>
      <c r="F3262" s="2" t="s">
        <v>15</v>
      </c>
      <c r="G3262" s="138" t="s">
        <v>163</v>
      </c>
    </row>
    <row r="3263" spans="1:7" ht="15" x14ac:dyDescent="0.25">
      <c r="A3263" s="141" t="s">
        <v>1892</v>
      </c>
      <c r="B3263" s="140" t="s">
        <v>178</v>
      </c>
      <c r="C3263" s="2">
        <v>-0.17024653186308</v>
      </c>
      <c r="D3263" s="139">
        <v>1.4130605944517001E-4</v>
      </c>
      <c r="E3263" s="2">
        <v>8.51074620533308E-3</v>
      </c>
      <c r="F3263" s="2" t="s">
        <v>63</v>
      </c>
      <c r="G3263" s="138" t="s">
        <v>164</v>
      </c>
    </row>
    <row r="3264" spans="1:7" ht="15" x14ac:dyDescent="0.25">
      <c r="A3264" s="141" t="s">
        <v>1892</v>
      </c>
      <c r="B3264" s="140" t="s">
        <v>178</v>
      </c>
      <c r="C3264" s="2">
        <v>0.148872764965016</v>
      </c>
      <c r="D3264" s="139">
        <v>7.3103541634969105E-4</v>
      </c>
      <c r="E3264" s="2">
        <v>1.9788607092419301E-2</v>
      </c>
      <c r="F3264" s="2" t="s">
        <v>63</v>
      </c>
      <c r="G3264" s="138" t="s">
        <v>163</v>
      </c>
    </row>
    <row r="3265" spans="1:7" ht="15" x14ac:dyDescent="0.25">
      <c r="A3265" s="141" t="s">
        <v>1890</v>
      </c>
      <c r="B3265" s="140" t="s">
        <v>1891</v>
      </c>
      <c r="C3265" s="2">
        <v>-0.39081680625446102</v>
      </c>
      <c r="D3265" s="139">
        <v>2.7771658052974999E-17</v>
      </c>
      <c r="E3265" s="139">
        <v>1.21158486865779E-14</v>
      </c>
      <c r="F3265" s="2" t="s">
        <v>15</v>
      </c>
      <c r="G3265" s="138" t="s">
        <v>163</v>
      </c>
    </row>
    <row r="3266" spans="1:7" ht="15" x14ac:dyDescent="0.25">
      <c r="A3266" s="141" t="s">
        <v>1890</v>
      </c>
      <c r="B3266" s="140" t="s">
        <v>1889</v>
      </c>
      <c r="C3266" s="2">
        <v>-0.29136081309994299</v>
      </c>
      <c r="D3266" s="139">
        <v>8.2690732147084298E-10</v>
      </c>
      <c r="E3266" s="139">
        <v>1.2884003599298001E-7</v>
      </c>
      <c r="F3266" s="2" t="s">
        <v>70</v>
      </c>
      <c r="G3266" s="138" t="s">
        <v>163</v>
      </c>
    </row>
    <row r="3267" spans="1:7" ht="15" x14ac:dyDescent="0.25">
      <c r="A3267" s="141" t="s">
        <v>1890</v>
      </c>
      <c r="B3267" s="140" t="s">
        <v>1891</v>
      </c>
      <c r="C3267" s="2">
        <v>-0.26128526645768002</v>
      </c>
      <c r="D3267" s="139">
        <v>1.8257427701906499E-7</v>
      </c>
      <c r="E3267" s="139">
        <v>2.1124728572272001E-5</v>
      </c>
      <c r="F3267" s="2" t="s">
        <v>15</v>
      </c>
      <c r="G3267" s="138" t="s">
        <v>165</v>
      </c>
    </row>
    <row r="3268" spans="1:7" ht="15" x14ac:dyDescent="0.25">
      <c r="A3268" s="141" t="s">
        <v>1890</v>
      </c>
      <c r="B3268" s="140" t="s">
        <v>1889</v>
      </c>
      <c r="C3268" s="2">
        <v>-0.248987854251012</v>
      </c>
      <c r="D3268" s="139">
        <v>1.63208234508817E-6</v>
      </c>
      <c r="E3268" s="139">
        <v>1.4023267200738001E-4</v>
      </c>
      <c r="F3268" s="2" t="s">
        <v>70</v>
      </c>
      <c r="G3268" s="138" t="s">
        <v>165</v>
      </c>
    </row>
    <row r="3269" spans="1:7" ht="15" x14ac:dyDescent="0.25">
      <c r="A3269" s="141" t="s">
        <v>1888</v>
      </c>
      <c r="B3269" s="140" t="s">
        <v>1887</v>
      </c>
      <c r="C3269" s="2">
        <v>6.7136006529945905E-2</v>
      </c>
      <c r="D3269" s="139">
        <v>3.7689876297487102E-4</v>
      </c>
      <c r="E3269" s="2">
        <v>1.8059905918679901E-2</v>
      </c>
      <c r="F3269" s="2" t="s">
        <v>15</v>
      </c>
      <c r="G3269" s="138" t="s">
        <v>164</v>
      </c>
    </row>
    <row r="3270" spans="1:7" ht="15" x14ac:dyDescent="0.25">
      <c r="A3270" s="141" t="s">
        <v>1886</v>
      </c>
      <c r="B3270" s="140" t="s">
        <v>1885</v>
      </c>
      <c r="C3270" s="2">
        <v>-0.133369476822987</v>
      </c>
      <c r="D3270" s="2">
        <v>1.12049334105061E-3</v>
      </c>
      <c r="E3270" s="2">
        <v>3.0371266875845699E-2</v>
      </c>
      <c r="F3270" s="2" t="s">
        <v>15</v>
      </c>
      <c r="G3270" s="138" t="s">
        <v>165</v>
      </c>
    </row>
    <row r="3271" spans="1:7" ht="15" x14ac:dyDescent="0.25">
      <c r="A3271" s="141" t="s">
        <v>1157</v>
      </c>
      <c r="B3271" s="140" t="s">
        <v>1158</v>
      </c>
      <c r="C3271" s="2">
        <v>0.241025641025641</v>
      </c>
      <c r="D3271" s="139">
        <v>3.2135291052389698E-6</v>
      </c>
      <c r="E3271" s="139">
        <v>2.5422693358163098E-4</v>
      </c>
      <c r="F3271" s="2" t="s">
        <v>15</v>
      </c>
      <c r="G3271" s="138" t="s">
        <v>165</v>
      </c>
    </row>
    <row r="3272" spans="1:7" ht="15" x14ac:dyDescent="0.25">
      <c r="A3272" s="141" t="s">
        <v>1884</v>
      </c>
      <c r="B3272" s="140" t="s">
        <v>1883</v>
      </c>
      <c r="C3272" s="2">
        <v>0.171835627059507</v>
      </c>
      <c r="D3272" s="139">
        <v>9.3345163704930503E-6</v>
      </c>
      <c r="E3272" s="139">
        <v>9.6762861133011403E-4</v>
      </c>
      <c r="F3272" s="2" t="s">
        <v>15</v>
      </c>
      <c r="G3272" s="138" t="s">
        <v>164</v>
      </c>
    </row>
    <row r="3273" spans="1:7" ht="15" x14ac:dyDescent="0.25">
      <c r="A3273" s="141" t="s">
        <v>1882</v>
      </c>
      <c r="B3273" s="140" t="s">
        <v>1881</v>
      </c>
      <c r="C3273" s="2">
        <v>-0.78260869565217395</v>
      </c>
      <c r="D3273" s="139">
        <v>9.5812181760580006E-8</v>
      </c>
      <c r="E3273" s="139">
        <v>1.01128212490521E-5</v>
      </c>
      <c r="F3273" s="2" t="s">
        <v>15</v>
      </c>
      <c r="G3273" s="138" t="s">
        <v>163</v>
      </c>
    </row>
    <row r="3274" spans="1:7" ht="15" x14ac:dyDescent="0.25">
      <c r="A3274" s="141" t="s">
        <v>1882</v>
      </c>
      <c r="B3274" s="140" t="s">
        <v>1881</v>
      </c>
      <c r="C3274" s="2">
        <v>-0.59742351046698805</v>
      </c>
      <c r="D3274" s="139">
        <v>6.3821688569442095E-4</v>
      </c>
      <c r="E3274" s="2">
        <v>2.03185048518351E-2</v>
      </c>
      <c r="F3274" s="2" t="s">
        <v>15</v>
      </c>
      <c r="G3274" s="138" t="s">
        <v>165</v>
      </c>
    </row>
    <row r="3275" spans="1:7" ht="15" x14ac:dyDescent="0.25">
      <c r="A3275" s="141" t="s">
        <v>1880</v>
      </c>
      <c r="B3275" s="140" t="s">
        <v>1879</v>
      </c>
      <c r="C3275" s="2">
        <v>-3.4810126582278403E-2</v>
      </c>
      <c r="D3275" s="139">
        <v>2.0358728951795001E-4</v>
      </c>
      <c r="E3275" s="2">
        <v>1.11518688125632E-2</v>
      </c>
      <c r="F3275" s="2" t="s">
        <v>70</v>
      </c>
      <c r="G3275" s="138" t="s">
        <v>164</v>
      </c>
    </row>
    <row r="3276" spans="1:7" ht="15" x14ac:dyDescent="0.25">
      <c r="A3276" s="141" t="s">
        <v>1880</v>
      </c>
      <c r="B3276" s="140" t="s">
        <v>1879</v>
      </c>
      <c r="C3276" s="2">
        <v>3.4810126582278403E-2</v>
      </c>
      <c r="D3276" s="2">
        <v>1.10616078070839E-3</v>
      </c>
      <c r="E3276" s="2">
        <v>2.6844094631292201E-2</v>
      </c>
      <c r="F3276" s="2" t="s">
        <v>70</v>
      </c>
      <c r="G3276" s="138" t="s">
        <v>163</v>
      </c>
    </row>
    <row r="3277" spans="1:7" ht="15" x14ac:dyDescent="0.25">
      <c r="A3277" s="141" t="s">
        <v>1876</v>
      </c>
      <c r="B3277" s="140" t="s">
        <v>1878</v>
      </c>
      <c r="C3277" s="2">
        <v>-0.39431222267043098</v>
      </c>
      <c r="D3277" s="139">
        <v>3.5193109234957102E-7</v>
      </c>
      <c r="E3277" s="139">
        <v>6.35895492489132E-5</v>
      </c>
      <c r="F3277" s="2" t="s">
        <v>15</v>
      </c>
      <c r="G3277" s="138" t="s">
        <v>164</v>
      </c>
    </row>
    <row r="3278" spans="1:7" ht="15" x14ac:dyDescent="0.25">
      <c r="A3278" s="141" t="s">
        <v>1876</v>
      </c>
      <c r="B3278" s="140" t="s">
        <v>1875</v>
      </c>
      <c r="C3278" s="2">
        <v>0.135377829123562</v>
      </c>
      <c r="D3278" s="139">
        <v>3.3638623800903997E-5</v>
      </c>
      <c r="E3278" s="2">
        <v>2.7523375870305701E-3</v>
      </c>
      <c r="F3278" s="2" t="s">
        <v>15</v>
      </c>
      <c r="G3278" s="138" t="s">
        <v>164</v>
      </c>
    </row>
    <row r="3279" spans="1:7" ht="15" x14ac:dyDescent="0.25">
      <c r="A3279" s="141" t="s">
        <v>1876</v>
      </c>
      <c r="B3279" s="140" t="s">
        <v>1878</v>
      </c>
      <c r="C3279" s="2">
        <v>0.40477393281131502</v>
      </c>
      <c r="D3279" s="139">
        <v>2.06879282201089E-8</v>
      </c>
      <c r="E3279" s="139">
        <v>2.53050097705406E-6</v>
      </c>
      <c r="F3279" s="2" t="s">
        <v>15</v>
      </c>
      <c r="G3279" s="138" t="s">
        <v>163</v>
      </c>
    </row>
    <row r="3280" spans="1:7" ht="15" x14ac:dyDescent="0.25">
      <c r="A3280" s="141" t="s">
        <v>1876</v>
      </c>
      <c r="B3280" s="140" t="s">
        <v>1877</v>
      </c>
      <c r="C3280" s="2">
        <v>4.6153846153846101E-2</v>
      </c>
      <c r="D3280" s="139">
        <v>2.17314858173252E-4</v>
      </c>
      <c r="E3280" s="2">
        <v>7.69747459748721E-3</v>
      </c>
      <c r="F3280" s="2" t="s">
        <v>70</v>
      </c>
      <c r="G3280" s="138" t="s">
        <v>163</v>
      </c>
    </row>
    <row r="3281" spans="1:7" ht="15" x14ac:dyDescent="0.25">
      <c r="A3281" s="141" t="s">
        <v>1876</v>
      </c>
      <c r="B3281" s="140" t="s">
        <v>1875</v>
      </c>
      <c r="C3281" s="2">
        <v>0.109324095839003</v>
      </c>
      <c r="D3281" s="139">
        <v>2.3482075356473701E-4</v>
      </c>
      <c r="E3281" s="2">
        <v>9.6822089362289393E-3</v>
      </c>
      <c r="F3281" s="2" t="s">
        <v>15</v>
      </c>
      <c r="G3281" s="138" t="s">
        <v>165</v>
      </c>
    </row>
    <row r="3282" spans="1:7" ht="15" x14ac:dyDescent="0.25">
      <c r="A3282" s="141" t="s">
        <v>1874</v>
      </c>
      <c r="B3282" s="140" t="s">
        <v>1873</v>
      </c>
      <c r="C3282" s="2">
        <v>-8.9834515366430195E-2</v>
      </c>
      <c r="D3282" s="2">
        <v>1.5307718628783499E-3</v>
      </c>
      <c r="E3282" s="2">
        <v>3.4453554843253402E-2</v>
      </c>
      <c r="F3282" s="2" t="s">
        <v>15</v>
      </c>
      <c r="G3282" s="138" t="s">
        <v>163</v>
      </c>
    </row>
    <row r="3283" spans="1:7" ht="15" x14ac:dyDescent="0.25">
      <c r="A3283" s="141" t="s">
        <v>1871</v>
      </c>
      <c r="B3283" s="140" t="s">
        <v>1872</v>
      </c>
      <c r="C3283" s="2">
        <v>6.3697268475425395E-2</v>
      </c>
      <c r="D3283" s="2">
        <v>1.42937112312004E-3</v>
      </c>
      <c r="E3283" s="2">
        <v>3.2677046741301501E-2</v>
      </c>
      <c r="F3283" s="2" t="s">
        <v>15</v>
      </c>
      <c r="G3283" s="138" t="s">
        <v>163</v>
      </c>
    </row>
    <row r="3284" spans="1:7" ht="15" x14ac:dyDescent="0.25">
      <c r="A3284" s="141" t="s">
        <v>1871</v>
      </c>
      <c r="B3284" s="140" t="s">
        <v>1870</v>
      </c>
      <c r="C3284" s="2">
        <v>7.6738165680473397E-2</v>
      </c>
      <c r="D3284" s="2">
        <v>1.1111380445782599E-3</v>
      </c>
      <c r="E3284" s="2">
        <v>3.0179980083607099E-2</v>
      </c>
      <c r="F3284" s="2" t="s">
        <v>67</v>
      </c>
      <c r="G3284" s="138" t="s">
        <v>165</v>
      </c>
    </row>
    <row r="3285" spans="1:7" ht="15" x14ac:dyDescent="0.25">
      <c r="A3285" s="141" t="s">
        <v>1869</v>
      </c>
      <c r="B3285" s="140" t="s">
        <v>1868</v>
      </c>
      <c r="C3285" s="2">
        <v>-0.13530216089373401</v>
      </c>
      <c r="D3285" s="139">
        <v>5.19246164720725E-5</v>
      </c>
      <c r="E3285" s="2">
        <v>2.43144679923608E-3</v>
      </c>
      <c r="F3285" s="2" t="s">
        <v>67</v>
      </c>
      <c r="G3285" s="138" t="s">
        <v>163</v>
      </c>
    </row>
    <row r="3286" spans="1:7" ht="15" x14ac:dyDescent="0.25">
      <c r="A3286" s="141" t="s">
        <v>1869</v>
      </c>
      <c r="B3286" s="140" t="s">
        <v>1868</v>
      </c>
      <c r="C3286" s="2">
        <v>-0.23160429581317599</v>
      </c>
      <c r="D3286" s="139">
        <v>2.1004262828262101E-13</v>
      </c>
      <c r="E3286" s="139">
        <v>6.4903172139330004E-11</v>
      </c>
      <c r="F3286" s="2" t="s">
        <v>67</v>
      </c>
      <c r="G3286" s="138" t="s">
        <v>165</v>
      </c>
    </row>
    <row r="3287" spans="1:7" ht="15" x14ac:dyDescent="0.25">
      <c r="A3287" s="141" t="s">
        <v>1867</v>
      </c>
      <c r="B3287" s="140" t="s">
        <v>1866</v>
      </c>
      <c r="C3287" s="2">
        <v>2.1589652594552401E-2</v>
      </c>
      <c r="D3287" s="139">
        <v>1.53830197529038E-4</v>
      </c>
      <c r="E3287" s="2">
        <v>9.0146574538469901E-3</v>
      </c>
      <c r="F3287" s="2" t="s">
        <v>72</v>
      </c>
      <c r="G3287" s="138" t="s">
        <v>164</v>
      </c>
    </row>
    <row r="3288" spans="1:7" ht="15" x14ac:dyDescent="0.25">
      <c r="A3288" s="141" t="s">
        <v>1867</v>
      </c>
      <c r="B3288" s="140" t="s">
        <v>1866</v>
      </c>
      <c r="C3288" s="2">
        <v>3.2733224222585899E-2</v>
      </c>
      <c r="D3288" s="2">
        <v>1.74411322935803E-3</v>
      </c>
      <c r="E3288" s="2">
        <v>3.7802903337255098E-2</v>
      </c>
      <c r="F3288" s="2" t="s">
        <v>72</v>
      </c>
      <c r="G3288" s="138" t="s">
        <v>163</v>
      </c>
    </row>
    <row r="3289" spans="1:7" ht="15" x14ac:dyDescent="0.25">
      <c r="A3289" s="141" t="s">
        <v>1867</v>
      </c>
      <c r="B3289" s="140" t="s">
        <v>1866</v>
      </c>
      <c r="C3289" s="2">
        <v>5.4322876817138398E-2</v>
      </c>
      <c r="D3289" s="139">
        <v>4.3398826954445902E-4</v>
      </c>
      <c r="E3289" s="2">
        <v>1.53828635621932E-2</v>
      </c>
      <c r="F3289" s="2" t="s">
        <v>72</v>
      </c>
      <c r="G3289" s="138" t="s">
        <v>165</v>
      </c>
    </row>
    <row r="3290" spans="1:7" ht="15" x14ac:dyDescent="0.25">
      <c r="A3290" s="141" t="s">
        <v>1865</v>
      </c>
      <c r="B3290" s="140" t="s">
        <v>1864</v>
      </c>
      <c r="C3290" s="2">
        <v>0.22285588944943999</v>
      </c>
      <c r="D3290" s="139">
        <v>6.3858070532835098E-4</v>
      </c>
      <c r="E3290" s="2">
        <v>1.78393687755335E-2</v>
      </c>
      <c r="F3290" s="2" t="s">
        <v>63</v>
      </c>
      <c r="G3290" s="138" t="s">
        <v>163</v>
      </c>
    </row>
    <row r="3291" spans="1:7" ht="15" x14ac:dyDescent="0.25">
      <c r="A3291" s="141" t="s">
        <v>1862</v>
      </c>
      <c r="B3291" s="140" t="s">
        <v>1863</v>
      </c>
      <c r="C3291" s="2">
        <v>0.121713275474124</v>
      </c>
      <c r="D3291" s="139">
        <v>8.3477534287374703E-4</v>
      </c>
      <c r="E3291" s="2">
        <v>2.1634732054518001E-2</v>
      </c>
      <c r="F3291" s="2" t="s">
        <v>15</v>
      </c>
      <c r="G3291" s="138" t="s">
        <v>163</v>
      </c>
    </row>
    <row r="3292" spans="1:7" ht="15" x14ac:dyDescent="0.25">
      <c r="A3292" s="141" t="s">
        <v>1862</v>
      </c>
      <c r="B3292" s="140" t="s">
        <v>1861</v>
      </c>
      <c r="C3292" s="2">
        <v>-3.2089487183016498E-2</v>
      </c>
      <c r="D3292" s="2">
        <v>1.8966819871555E-3</v>
      </c>
      <c r="E3292" s="2">
        <v>4.43205982140919E-2</v>
      </c>
      <c r="F3292" s="2" t="s">
        <v>67</v>
      </c>
      <c r="G3292" s="138" t="s">
        <v>165</v>
      </c>
    </row>
    <row r="3293" spans="1:7" ht="15" x14ac:dyDescent="0.25">
      <c r="A3293" s="141" t="s">
        <v>1860</v>
      </c>
      <c r="B3293" s="140" t="s">
        <v>1859</v>
      </c>
      <c r="C3293" s="2">
        <v>0.12585175914337299</v>
      </c>
      <c r="D3293" s="139">
        <v>3.7910668614099801E-4</v>
      </c>
      <c r="E3293" s="2">
        <v>1.2116601485258499E-2</v>
      </c>
      <c r="F3293" s="2" t="s">
        <v>15</v>
      </c>
      <c r="G3293" s="138" t="s">
        <v>163</v>
      </c>
    </row>
    <row r="3294" spans="1:7" ht="15" x14ac:dyDescent="0.25">
      <c r="A3294" s="141" t="s">
        <v>1858</v>
      </c>
      <c r="B3294" s="140" t="s">
        <v>1857</v>
      </c>
      <c r="C3294" s="2">
        <v>0.10625321006676899</v>
      </c>
      <c r="D3294" s="139">
        <v>2.47090244892331E-5</v>
      </c>
      <c r="E3294" s="139">
        <v>1.2884131972712399E-3</v>
      </c>
      <c r="F3294" s="2" t="s">
        <v>15</v>
      </c>
      <c r="G3294" s="138" t="s">
        <v>163</v>
      </c>
    </row>
    <row r="3295" spans="1:7" ht="15" x14ac:dyDescent="0.25">
      <c r="A3295" s="141" t="s">
        <v>1858</v>
      </c>
      <c r="B3295" s="140" t="s">
        <v>1857</v>
      </c>
      <c r="C3295" s="2">
        <v>9.9735328548887794E-2</v>
      </c>
      <c r="D3295" s="139">
        <v>3.5729286453352801E-5</v>
      </c>
      <c r="E3295" s="2">
        <v>2.0094854575959499E-3</v>
      </c>
      <c r="F3295" s="2" t="s">
        <v>15</v>
      </c>
      <c r="G3295" s="138" t="s">
        <v>165</v>
      </c>
    </row>
    <row r="3296" spans="1:7" ht="15" x14ac:dyDescent="0.25">
      <c r="A3296" s="141" t="s">
        <v>1856</v>
      </c>
      <c r="B3296" s="140" t="s">
        <v>1855</v>
      </c>
      <c r="C3296" s="2">
        <v>0.12765957446808501</v>
      </c>
      <c r="D3296" s="139">
        <v>1.2708728868735601E-5</v>
      </c>
      <c r="E3296" s="139">
        <v>7.4089907988424304E-4</v>
      </c>
      <c r="F3296" s="2" t="s">
        <v>15</v>
      </c>
      <c r="G3296" s="138" t="s">
        <v>163</v>
      </c>
    </row>
    <row r="3297" spans="1:7" ht="15" x14ac:dyDescent="0.25">
      <c r="A3297" s="141" t="s">
        <v>1854</v>
      </c>
      <c r="B3297" s="140" t="s">
        <v>1853</v>
      </c>
      <c r="C3297" s="2">
        <v>0.10732644152409999</v>
      </c>
      <c r="D3297" s="2">
        <v>2.3444537788648101E-3</v>
      </c>
      <c r="E3297" s="2">
        <v>4.5934447691291298E-2</v>
      </c>
      <c r="F3297" s="2" t="s">
        <v>15</v>
      </c>
      <c r="G3297" s="138" t="s">
        <v>163</v>
      </c>
    </row>
    <row r="3298" spans="1:7" ht="15" x14ac:dyDescent="0.25">
      <c r="A3298" s="141" t="s">
        <v>1852</v>
      </c>
      <c r="B3298" s="140" t="s">
        <v>1851</v>
      </c>
      <c r="C3298" s="2">
        <v>0.52014652014651996</v>
      </c>
      <c r="D3298" s="139">
        <v>9.0503461782764905E-4</v>
      </c>
      <c r="E3298" s="2">
        <v>3.4226883315781401E-2</v>
      </c>
      <c r="F3298" s="2" t="s">
        <v>63</v>
      </c>
      <c r="G3298" s="138" t="s">
        <v>164</v>
      </c>
    </row>
    <row r="3299" spans="1:7" ht="15" x14ac:dyDescent="0.25">
      <c r="A3299" s="141" t="s">
        <v>1850</v>
      </c>
      <c r="B3299" s="140" t="s">
        <v>1849</v>
      </c>
      <c r="C3299" s="2">
        <v>-0.45641025641025601</v>
      </c>
      <c r="D3299" s="2">
        <v>2.0118618354742499E-3</v>
      </c>
      <c r="E3299" s="2">
        <v>4.63427212758976E-2</v>
      </c>
      <c r="F3299" s="2" t="s">
        <v>15</v>
      </c>
      <c r="G3299" s="138" t="s">
        <v>165</v>
      </c>
    </row>
    <row r="3300" spans="1:7" ht="15" x14ac:dyDescent="0.25">
      <c r="A3300" s="141" t="s">
        <v>1848</v>
      </c>
      <c r="B3300" s="140" t="s">
        <v>1847</v>
      </c>
      <c r="C3300" s="2">
        <v>-0.341280743066457</v>
      </c>
      <c r="D3300" s="139">
        <v>3.0804060702011802E-4</v>
      </c>
      <c r="E3300" s="2">
        <v>1.1863176749829001E-2</v>
      </c>
      <c r="F3300" s="2" t="s">
        <v>15</v>
      </c>
      <c r="G3300" s="138" t="s">
        <v>165</v>
      </c>
    </row>
    <row r="3301" spans="1:7" ht="15" x14ac:dyDescent="0.25">
      <c r="A3301" s="141" t="s">
        <v>1846</v>
      </c>
      <c r="B3301" s="140" t="s">
        <v>1845</v>
      </c>
      <c r="C3301" s="2">
        <v>0.33333333333333298</v>
      </c>
      <c r="D3301" s="139">
        <v>4.1400638351394202E-5</v>
      </c>
      <c r="E3301" s="2">
        <v>1.9921013042023799E-3</v>
      </c>
      <c r="F3301" s="2" t="s">
        <v>67</v>
      </c>
      <c r="G3301" s="138" t="s">
        <v>163</v>
      </c>
    </row>
    <row r="3302" spans="1:7" ht="15" x14ac:dyDescent="0.25">
      <c r="A3302" s="141" t="s">
        <v>1844</v>
      </c>
      <c r="B3302" s="140" t="s">
        <v>1843</v>
      </c>
      <c r="C3302" s="2">
        <v>-0.173062865497076</v>
      </c>
      <c r="D3302" s="139">
        <v>5.7372354036662595E-4</v>
      </c>
      <c r="E3302" s="2">
        <v>1.8883269157555602E-2</v>
      </c>
      <c r="F3302" s="2" t="s">
        <v>67</v>
      </c>
      <c r="G3302" s="138" t="s">
        <v>165</v>
      </c>
    </row>
    <row r="3303" spans="1:7" ht="15" x14ac:dyDescent="0.25">
      <c r="A3303" s="141" t="s">
        <v>1842</v>
      </c>
      <c r="B3303" s="140" t="s">
        <v>1841</v>
      </c>
      <c r="C3303" s="2">
        <v>-0.13815136253028801</v>
      </c>
      <c r="D3303" s="139">
        <v>1.4647515171591901E-4</v>
      </c>
      <c r="E3303" s="2">
        <v>5.6301520871011902E-3</v>
      </c>
      <c r="F3303" s="2" t="s">
        <v>15</v>
      </c>
      <c r="G3303" s="138" t="s">
        <v>163</v>
      </c>
    </row>
    <row r="3304" spans="1:7" ht="15" x14ac:dyDescent="0.25">
      <c r="A3304" s="141" t="s">
        <v>1840</v>
      </c>
      <c r="B3304" s="140" t="s">
        <v>1839</v>
      </c>
      <c r="C3304" s="2">
        <v>-0.12669956038656299</v>
      </c>
      <c r="D3304" s="139">
        <v>4.8432267523710302E-4</v>
      </c>
      <c r="E3304" s="2">
        <v>2.1376766375217099E-2</v>
      </c>
      <c r="F3304" s="2" t="s">
        <v>63</v>
      </c>
      <c r="G3304" s="138" t="s">
        <v>164</v>
      </c>
    </row>
    <row r="3305" spans="1:7" ht="15" x14ac:dyDescent="0.25">
      <c r="A3305" s="141" t="s">
        <v>1838</v>
      </c>
      <c r="B3305" s="140" t="s">
        <v>1837</v>
      </c>
      <c r="C3305" s="2">
        <v>0.225279106858054</v>
      </c>
      <c r="D3305" s="139">
        <v>2.4502292840838702E-4</v>
      </c>
      <c r="E3305" s="2">
        <v>8.4913964388982806E-3</v>
      </c>
      <c r="F3305" s="2" t="s">
        <v>15</v>
      </c>
      <c r="G3305" s="138" t="s">
        <v>163</v>
      </c>
    </row>
    <row r="3306" spans="1:7" ht="15" x14ac:dyDescent="0.25">
      <c r="A3306" s="141" t="s">
        <v>1836</v>
      </c>
      <c r="B3306" s="140" t="s">
        <v>1835</v>
      </c>
      <c r="C3306" s="2">
        <v>-9.1157550911575794E-3</v>
      </c>
      <c r="D3306" s="139">
        <v>6.9793961573395297E-6</v>
      </c>
      <c r="E3306" s="139">
        <v>5.0579453811863998E-4</v>
      </c>
      <c r="F3306" s="2" t="s">
        <v>66</v>
      </c>
      <c r="G3306" s="138" t="s">
        <v>165</v>
      </c>
    </row>
    <row r="3307" spans="1:7" ht="15" x14ac:dyDescent="0.25">
      <c r="A3307" s="141" t="s">
        <v>1833</v>
      </c>
      <c r="B3307" s="140" t="s">
        <v>1834</v>
      </c>
      <c r="C3307" s="2">
        <v>-0.434782608695652</v>
      </c>
      <c r="D3307" s="139">
        <v>6.0050226185165304E-7</v>
      </c>
      <c r="E3307" s="139">
        <v>5.7985999660050201E-5</v>
      </c>
      <c r="F3307" s="2" t="s">
        <v>64</v>
      </c>
      <c r="G3307" s="138" t="s">
        <v>165</v>
      </c>
    </row>
    <row r="3308" spans="1:7" ht="15" x14ac:dyDescent="0.25">
      <c r="A3308" s="141" t="s">
        <v>1833</v>
      </c>
      <c r="B3308" s="140" t="s">
        <v>1832</v>
      </c>
      <c r="C3308" s="2">
        <v>8.4763754045307393E-2</v>
      </c>
      <c r="D3308" s="139">
        <v>3.34831531616803E-6</v>
      </c>
      <c r="E3308" s="139">
        <v>2.6251791575866598E-4</v>
      </c>
      <c r="F3308" s="2" t="s">
        <v>15</v>
      </c>
      <c r="G3308" s="138" t="s">
        <v>165</v>
      </c>
    </row>
    <row r="3309" spans="1:7" ht="15" x14ac:dyDescent="0.25">
      <c r="A3309" s="141" t="s">
        <v>1831</v>
      </c>
      <c r="B3309" s="140" t="s">
        <v>1830</v>
      </c>
      <c r="C3309" s="2">
        <v>-2.9051987767584098E-2</v>
      </c>
      <c r="D3309" s="2">
        <v>1.3422045613648501E-3</v>
      </c>
      <c r="E3309" s="2">
        <v>3.4834983008150001E-2</v>
      </c>
      <c r="F3309" s="2" t="s">
        <v>65</v>
      </c>
      <c r="G3309" s="138" t="s">
        <v>165</v>
      </c>
    </row>
    <row r="3310" spans="1:7" ht="15" x14ac:dyDescent="0.25">
      <c r="A3310" s="141" t="s">
        <v>1829</v>
      </c>
      <c r="B3310" s="140" t="s">
        <v>1828</v>
      </c>
      <c r="C3310" s="2">
        <v>0.19956002514141999</v>
      </c>
      <c r="D3310" s="2">
        <v>2.0078246907277299E-3</v>
      </c>
      <c r="E3310" s="2">
        <v>4.1644571182789802E-2</v>
      </c>
      <c r="F3310" s="2" t="s">
        <v>63</v>
      </c>
      <c r="G3310" s="138" t="s">
        <v>163</v>
      </c>
    </row>
    <row r="3311" spans="1:7" ht="15" x14ac:dyDescent="0.25">
      <c r="A3311" s="141" t="s">
        <v>1827</v>
      </c>
      <c r="B3311" s="140" t="s">
        <v>1826</v>
      </c>
      <c r="C3311" s="2">
        <v>-0.470163934426229</v>
      </c>
      <c r="D3311" s="139">
        <v>3.9290329648643702E-4</v>
      </c>
      <c r="E3311" s="2">
        <v>1.24060756198178E-2</v>
      </c>
      <c r="F3311" s="2" t="s">
        <v>15</v>
      </c>
      <c r="G3311" s="138" t="s">
        <v>163</v>
      </c>
    </row>
    <row r="3312" spans="1:7" ht="15" x14ac:dyDescent="0.25">
      <c r="A3312" s="141" t="s">
        <v>1825</v>
      </c>
      <c r="B3312" s="140" t="s">
        <v>1824</v>
      </c>
      <c r="C3312" s="2">
        <v>-5.6686735311068201E-2</v>
      </c>
      <c r="D3312" s="2">
        <v>1.1561844957593301E-3</v>
      </c>
      <c r="E3312" s="2">
        <v>3.1047951833894201E-2</v>
      </c>
      <c r="F3312" s="2" t="s">
        <v>72</v>
      </c>
      <c r="G3312" s="138" t="s">
        <v>165</v>
      </c>
    </row>
    <row r="3313" spans="1:7" ht="15" x14ac:dyDescent="0.25">
      <c r="A3313" s="141" t="s">
        <v>1823</v>
      </c>
      <c r="B3313" s="140" t="s">
        <v>1822</v>
      </c>
      <c r="C3313" s="2">
        <v>0.106786360286728</v>
      </c>
      <c r="D3313" s="139">
        <v>5.9465193915410401E-6</v>
      </c>
      <c r="E3313" s="139">
        <v>3.8914022898244602E-4</v>
      </c>
      <c r="F3313" s="2" t="s">
        <v>15</v>
      </c>
      <c r="G3313" s="138" t="s">
        <v>163</v>
      </c>
    </row>
    <row r="3314" spans="1:7" ht="15" x14ac:dyDescent="0.25">
      <c r="A3314" s="141" t="s">
        <v>1820</v>
      </c>
      <c r="B3314" s="140" t="s">
        <v>1819</v>
      </c>
      <c r="C3314" s="2">
        <v>0.275595776772247</v>
      </c>
      <c r="D3314" s="139">
        <v>1.12848273922306E-6</v>
      </c>
      <c r="E3314" s="139">
        <v>1.6972249937482599E-4</v>
      </c>
      <c r="F3314" s="2" t="s">
        <v>67</v>
      </c>
      <c r="G3314" s="138" t="s">
        <v>164</v>
      </c>
    </row>
    <row r="3315" spans="1:7" ht="15" x14ac:dyDescent="0.25">
      <c r="A3315" s="141" t="s">
        <v>1820</v>
      </c>
      <c r="B3315" s="140" t="s">
        <v>1821</v>
      </c>
      <c r="C3315" s="139">
        <v>-0.30134158926728499</v>
      </c>
      <c r="D3315" s="139">
        <v>5.9162061943793303E-5</v>
      </c>
      <c r="E3315" s="139">
        <v>2.7026634091461299E-3</v>
      </c>
      <c r="F3315" s="2" t="s">
        <v>15</v>
      </c>
      <c r="G3315" s="138" t="s">
        <v>163</v>
      </c>
    </row>
    <row r="3316" spans="1:7" ht="15" x14ac:dyDescent="0.25">
      <c r="A3316" s="141" t="s">
        <v>1820</v>
      </c>
      <c r="B3316" s="140" t="s">
        <v>1819</v>
      </c>
      <c r="C3316" s="2">
        <v>-0.20380090497737499</v>
      </c>
      <c r="D3316" s="139">
        <v>6.3382040257266295E-5</v>
      </c>
      <c r="E3316" s="2">
        <v>2.8654374538414499E-3</v>
      </c>
      <c r="F3316" s="2" t="s">
        <v>67</v>
      </c>
      <c r="G3316" s="138" t="s">
        <v>163</v>
      </c>
    </row>
    <row r="3317" spans="1:7" ht="15" x14ac:dyDescent="0.25">
      <c r="A3317" s="141" t="s">
        <v>1818</v>
      </c>
      <c r="B3317" s="140" t="s">
        <v>1817</v>
      </c>
      <c r="C3317" s="2">
        <v>-0.25050505050505001</v>
      </c>
      <c r="D3317" s="2">
        <v>1.3217508187694401E-3</v>
      </c>
      <c r="E3317" s="2">
        <v>4.34262730893075E-2</v>
      </c>
      <c r="F3317" s="2" t="s">
        <v>67</v>
      </c>
      <c r="G3317" s="138" t="s">
        <v>164</v>
      </c>
    </row>
    <row r="3318" spans="1:7" ht="15" x14ac:dyDescent="0.25">
      <c r="A3318" s="141" t="s">
        <v>1818</v>
      </c>
      <c r="B3318" s="140" t="s">
        <v>1817</v>
      </c>
      <c r="C3318" s="2">
        <v>-0.27272727272727199</v>
      </c>
      <c r="D3318" s="139">
        <v>1.5589715949617099E-5</v>
      </c>
      <c r="E3318" s="139">
        <v>9.9384439178809201E-4</v>
      </c>
      <c r="F3318" s="2" t="s">
        <v>67</v>
      </c>
      <c r="G3318" s="138" t="s">
        <v>165</v>
      </c>
    </row>
    <row r="3319" spans="1:7" ht="15" x14ac:dyDescent="0.25">
      <c r="A3319" s="141" t="s">
        <v>1815</v>
      </c>
      <c r="B3319" s="140" t="s">
        <v>1816</v>
      </c>
      <c r="C3319" s="2">
        <v>9.8629385964912206E-2</v>
      </c>
      <c r="D3319" s="139">
        <v>8.1293913148292702E-4</v>
      </c>
      <c r="E3319" s="2">
        <v>3.16644659611591E-2</v>
      </c>
      <c r="F3319" s="2" t="s">
        <v>70</v>
      </c>
      <c r="G3319" s="138" t="s">
        <v>164</v>
      </c>
    </row>
    <row r="3320" spans="1:7" ht="15" x14ac:dyDescent="0.25">
      <c r="A3320" s="141" t="s">
        <v>1815</v>
      </c>
      <c r="B3320" s="140" t="s">
        <v>1814</v>
      </c>
      <c r="C3320" s="2">
        <v>-0.24381559220389801</v>
      </c>
      <c r="D3320" s="139">
        <v>7.4721509577907502E-6</v>
      </c>
      <c r="E3320" s="139">
        <v>5.3185920028827596E-4</v>
      </c>
      <c r="F3320" s="2" t="s">
        <v>15</v>
      </c>
      <c r="G3320" s="138" t="s">
        <v>165</v>
      </c>
    </row>
    <row r="3321" spans="1:7" ht="15" x14ac:dyDescent="0.25">
      <c r="A3321" s="141" t="s">
        <v>1813</v>
      </c>
      <c r="B3321" s="140" t="s">
        <v>1812</v>
      </c>
      <c r="C3321" s="2">
        <v>-0.691029900332225</v>
      </c>
      <c r="D3321" s="139">
        <v>1.1160779437259101E-8</v>
      </c>
      <c r="E3321" s="139">
        <v>1.67507355382635E-6</v>
      </c>
      <c r="F3321" s="2" t="s">
        <v>67</v>
      </c>
      <c r="G3321" s="138" t="s">
        <v>165</v>
      </c>
    </row>
    <row r="3322" spans="1:7" ht="15" x14ac:dyDescent="0.25">
      <c r="A3322" s="141" t="s">
        <v>1811</v>
      </c>
      <c r="B3322" s="140" t="s">
        <v>1810</v>
      </c>
      <c r="C3322" s="2">
        <v>0.12903225806451599</v>
      </c>
      <c r="D3322" s="2">
        <v>2.3099945486263602E-3</v>
      </c>
      <c r="E3322" s="2">
        <v>4.5531940741599101E-2</v>
      </c>
      <c r="F3322" s="2" t="s">
        <v>15</v>
      </c>
      <c r="G3322" s="138" t="s">
        <v>163</v>
      </c>
    </row>
    <row r="3323" spans="1:7" ht="15" x14ac:dyDescent="0.25">
      <c r="A3323" s="141" t="s">
        <v>1809</v>
      </c>
      <c r="B3323" s="140" t="s">
        <v>1808</v>
      </c>
      <c r="C3323" s="2">
        <v>0.26604554865424401</v>
      </c>
      <c r="D3323" s="139">
        <v>6.4242812210949202E-4</v>
      </c>
      <c r="E3323" s="2">
        <v>2.6553638754685902E-2</v>
      </c>
      <c r="F3323" s="2" t="s">
        <v>15</v>
      </c>
      <c r="G3323" s="138" t="s">
        <v>164</v>
      </c>
    </row>
    <row r="3324" spans="1:7" ht="15" x14ac:dyDescent="0.25">
      <c r="A3324" s="141" t="s">
        <v>1807</v>
      </c>
      <c r="B3324" s="140" t="s">
        <v>1806</v>
      </c>
      <c r="C3324" s="2">
        <v>-4.5394445163745502E-2</v>
      </c>
      <c r="D3324" s="139">
        <v>8.6750548493556997E-4</v>
      </c>
      <c r="E3324" s="2">
        <v>2.5344862693918498E-2</v>
      </c>
      <c r="F3324" s="2" t="s">
        <v>15</v>
      </c>
      <c r="G3324" s="138" t="s">
        <v>165</v>
      </c>
    </row>
    <row r="3325" spans="1:7" ht="15" x14ac:dyDescent="0.25">
      <c r="A3325" s="141" t="s">
        <v>1804</v>
      </c>
      <c r="B3325" s="140" t="s">
        <v>1805</v>
      </c>
      <c r="C3325" s="2">
        <v>0.10727969348659</v>
      </c>
      <c r="D3325" s="139">
        <v>2.9175864241693701E-4</v>
      </c>
      <c r="E3325" s="2">
        <v>1.46549577549156E-2</v>
      </c>
      <c r="F3325" s="2" t="s">
        <v>67</v>
      </c>
      <c r="G3325" s="138" t="s">
        <v>164</v>
      </c>
    </row>
    <row r="3326" spans="1:7" ht="15" x14ac:dyDescent="0.25">
      <c r="A3326" s="141" t="s">
        <v>1804</v>
      </c>
      <c r="B3326" s="140" t="s">
        <v>1803</v>
      </c>
      <c r="C3326" s="2">
        <v>-4.31372549019607E-2</v>
      </c>
      <c r="D3326" s="2">
        <v>1.0976686226452201E-3</v>
      </c>
      <c r="E3326" s="2">
        <v>2.6731247741939999E-2</v>
      </c>
      <c r="F3326" s="2" t="s">
        <v>67</v>
      </c>
      <c r="G3326" s="138" t="s">
        <v>163</v>
      </c>
    </row>
    <row r="3327" spans="1:7" ht="15" x14ac:dyDescent="0.25">
      <c r="A3327" s="141" t="s">
        <v>1802</v>
      </c>
      <c r="B3327" s="140" t="s">
        <v>1801</v>
      </c>
      <c r="C3327" s="2">
        <v>0.20461020461020399</v>
      </c>
      <c r="D3327" s="139">
        <v>7.1201328711609105E-4</v>
      </c>
      <c r="E3327" s="2">
        <v>1.9414228962032001E-2</v>
      </c>
      <c r="F3327" s="2" t="s">
        <v>15</v>
      </c>
      <c r="G3327" s="138" t="s">
        <v>163</v>
      </c>
    </row>
    <row r="3328" spans="1:7" ht="15" x14ac:dyDescent="0.25">
      <c r="A3328" s="141" t="s">
        <v>1800</v>
      </c>
      <c r="B3328" s="140" t="s">
        <v>1799</v>
      </c>
      <c r="C3328" s="2">
        <v>0.76682692307692302</v>
      </c>
      <c r="D3328" s="139">
        <v>1.3604730737786299E-6</v>
      </c>
      <c r="E3328" s="139">
        <v>1.9449532366289199E-4</v>
      </c>
      <c r="F3328" s="2" t="s">
        <v>67</v>
      </c>
      <c r="G3328" s="138" t="s">
        <v>164</v>
      </c>
    </row>
    <row r="3329" spans="1:7" ht="15" x14ac:dyDescent="0.25">
      <c r="A3329" s="141" t="s">
        <v>1798</v>
      </c>
      <c r="B3329" s="140" t="s">
        <v>1797</v>
      </c>
      <c r="C3329" s="2">
        <v>0.103351599337326</v>
      </c>
      <c r="D3329" s="2">
        <v>1.5490783447854499E-3</v>
      </c>
      <c r="E3329" s="2">
        <v>3.4597845352477903E-2</v>
      </c>
      <c r="F3329" s="2" t="s">
        <v>67</v>
      </c>
      <c r="G3329" s="138" t="s">
        <v>163</v>
      </c>
    </row>
    <row r="3330" spans="1:7" ht="15" x14ac:dyDescent="0.25">
      <c r="A3330" s="141" t="s">
        <v>1798</v>
      </c>
      <c r="B3330" s="140" t="s">
        <v>1797</v>
      </c>
      <c r="C3330" s="2">
        <v>0.12030075187969901</v>
      </c>
      <c r="D3330" s="139">
        <v>7.16822407338701E-6</v>
      </c>
      <c r="E3330" s="139">
        <v>5.1555537484698798E-4</v>
      </c>
      <c r="F3330" s="2" t="s">
        <v>67</v>
      </c>
      <c r="G3330" s="138" t="s">
        <v>165</v>
      </c>
    </row>
    <row r="3331" spans="1:7" ht="15" x14ac:dyDescent="0.25">
      <c r="A3331" s="141" t="s">
        <v>1795</v>
      </c>
      <c r="B3331" s="140" t="s">
        <v>1796</v>
      </c>
      <c r="C3331" s="2">
        <v>0.16836561331974101</v>
      </c>
      <c r="D3331" s="139">
        <v>1.4310704643714001E-4</v>
      </c>
      <c r="E3331" s="2">
        <v>8.5794982517234299E-3</v>
      </c>
      <c r="F3331" s="2" t="s">
        <v>66</v>
      </c>
      <c r="G3331" s="138" t="s">
        <v>164</v>
      </c>
    </row>
    <row r="3332" spans="1:7" ht="15" x14ac:dyDescent="0.25">
      <c r="A3332" s="141" t="s">
        <v>1795</v>
      </c>
      <c r="B3332" s="140" t="s">
        <v>1794</v>
      </c>
      <c r="C3332" s="2">
        <v>-6.0710545807473197E-2</v>
      </c>
      <c r="D3332" s="139">
        <v>3.5605707171674898E-4</v>
      </c>
      <c r="E3332" s="2">
        <v>1.7187845916508501E-2</v>
      </c>
      <c r="F3332" s="2" t="s">
        <v>72</v>
      </c>
      <c r="G3332" s="138" t="s">
        <v>164</v>
      </c>
    </row>
    <row r="3333" spans="1:7" ht="15" x14ac:dyDescent="0.25">
      <c r="A3333" s="141" t="s">
        <v>1793</v>
      </c>
      <c r="B3333" s="140" t="s">
        <v>1792</v>
      </c>
      <c r="C3333" s="2">
        <v>1.0733935430291599E-2</v>
      </c>
      <c r="D3333" s="139">
        <v>5.2204764038723401E-6</v>
      </c>
      <c r="E3333" s="139">
        <v>6.0369589134379805E-4</v>
      </c>
      <c r="F3333" s="2" t="s">
        <v>72</v>
      </c>
      <c r="G3333" s="138" t="s">
        <v>164</v>
      </c>
    </row>
    <row r="3334" spans="1:7" ht="15" x14ac:dyDescent="0.25">
      <c r="A3334" s="141" t="s">
        <v>1791</v>
      </c>
      <c r="B3334" s="140" t="s">
        <v>1790</v>
      </c>
      <c r="C3334" s="2">
        <v>0.39293532338308401</v>
      </c>
      <c r="D3334" s="139">
        <v>7.4022718903216198E-6</v>
      </c>
      <c r="E3334" s="139">
        <v>5.2831704130243797E-4</v>
      </c>
      <c r="F3334" s="2" t="s">
        <v>15</v>
      </c>
      <c r="G3334" s="138" t="s">
        <v>165</v>
      </c>
    </row>
    <row r="3335" spans="1:7" ht="15" x14ac:dyDescent="0.25">
      <c r="A3335" s="141" t="s">
        <v>1789</v>
      </c>
      <c r="B3335" s="140" t="s">
        <v>1788</v>
      </c>
      <c r="C3335" s="2">
        <v>-6.0654546676241698E-2</v>
      </c>
      <c r="D3335" s="139">
        <v>6.3203427870871605E-8</v>
      </c>
      <c r="E3335" s="139">
        <v>1.33698373152212E-5</v>
      </c>
      <c r="F3335" s="2" t="s">
        <v>15</v>
      </c>
      <c r="G3335" s="138" t="s">
        <v>164</v>
      </c>
    </row>
    <row r="3336" spans="1:7" ht="15" x14ac:dyDescent="0.25">
      <c r="A3336" s="141" t="s">
        <v>1787</v>
      </c>
      <c r="B3336" s="140" t="s">
        <v>1786</v>
      </c>
      <c r="C3336" s="2">
        <v>-0.26470588235294101</v>
      </c>
      <c r="D3336" s="139">
        <v>9.5499875407013097E-4</v>
      </c>
      <c r="E3336" s="2">
        <v>3.5295614463282297E-2</v>
      </c>
      <c r="F3336" s="2" t="s">
        <v>67</v>
      </c>
      <c r="G3336" s="138" t="s">
        <v>164</v>
      </c>
    </row>
    <row r="3337" spans="1:7" ht="15" x14ac:dyDescent="0.25">
      <c r="A3337" s="141" t="s">
        <v>1784</v>
      </c>
      <c r="B3337" s="140" t="s">
        <v>1785</v>
      </c>
      <c r="C3337" s="2">
        <v>0.25</v>
      </c>
      <c r="D3337" s="139">
        <v>3.8443986972413297E-4</v>
      </c>
      <c r="E3337" s="2">
        <v>1.2257123057124101E-2</v>
      </c>
      <c r="F3337" s="2" t="s">
        <v>15</v>
      </c>
      <c r="G3337" s="138" t="s">
        <v>163</v>
      </c>
    </row>
    <row r="3338" spans="1:7" ht="15" x14ac:dyDescent="0.25">
      <c r="A3338" s="141" t="s">
        <v>1784</v>
      </c>
      <c r="B3338" s="140" t="s">
        <v>1783</v>
      </c>
      <c r="C3338" s="2">
        <v>0.183673469387755</v>
      </c>
      <c r="D3338" s="139">
        <v>9.8268920917789194E-4</v>
      </c>
      <c r="E3338" s="2">
        <v>2.7812857843811701E-2</v>
      </c>
      <c r="F3338" s="2" t="s">
        <v>15</v>
      </c>
      <c r="G3338" s="138" t="s">
        <v>165</v>
      </c>
    </row>
    <row r="3339" spans="1:7" ht="15" x14ac:dyDescent="0.25">
      <c r="A3339" s="141" t="s">
        <v>1782</v>
      </c>
      <c r="B3339" s="140" t="s">
        <v>1781</v>
      </c>
      <c r="C3339" s="2">
        <v>6.6382993325669507E-2</v>
      </c>
      <c r="D3339" s="2">
        <v>1.72617550193833E-3</v>
      </c>
      <c r="E3339" s="2">
        <v>3.7497402438786603E-2</v>
      </c>
      <c r="F3339" s="2" t="s">
        <v>64</v>
      </c>
      <c r="G3339" s="138" t="s">
        <v>163</v>
      </c>
    </row>
    <row r="3340" spans="1:7" ht="15" x14ac:dyDescent="0.25">
      <c r="A3340" s="141" t="s">
        <v>1780</v>
      </c>
      <c r="B3340" s="140" t="s">
        <v>1779</v>
      </c>
      <c r="C3340" s="2">
        <v>-0.27500000000000002</v>
      </c>
      <c r="D3340" s="139">
        <v>2.6471091464454199E-4</v>
      </c>
      <c r="E3340" s="2">
        <v>1.0598524654175099E-2</v>
      </c>
      <c r="F3340" s="2" t="s">
        <v>15</v>
      </c>
      <c r="G3340" s="138" t="s">
        <v>165</v>
      </c>
    </row>
    <row r="3341" spans="1:7" ht="15" x14ac:dyDescent="0.25">
      <c r="A3341" s="141" t="s">
        <v>1778</v>
      </c>
      <c r="B3341" s="140" t="s">
        <v>1777</v>
      </c>
      <c r="C3341" s="2">
        <v>7.4505345950596005E-2</v>
      </c>
      <c r="D3341" s="139">
        <v>2.6722491215815099E-6</v>
      </c>
      <c r="E3341" s="139">
        <v>2.1529639011760201E-4</v>
      </c>
      <c r="F3341" s="2" t="s">
        <v>15</v>
      </c>
      <c r="G3341" s="138" t="s">
        <v>165</v>
      </c>
    </row>
    <row r="3342" spans="1:7" ht="15" x14ac:dyDescent="0.25">
      <c r="A3342" s="141" t="s">
        <v>1776</v>
      </c>
      <c r="B3342" s="140" t="s">
        <v>1775</v>
      </c>
      <c r="C3342" s="2">
        <v>9.6385542168674704E-2</v>
      </c>
      <c r="D3342" s="139">
        <v>4.2875101892231399E-5</v>
      </c>
      <c r="E3342" s="2">
        <v>2.3218856725762001E-3</v>
      </c>
      <c r="F3342" s="2" t="s">
        <v>15</v>
      </c>
      <c r="G3342" s="138" t="s">
        <v>165</v>
      </c>
    </row>
    <row r="3343" spans="1:7" ht="15" x14ac:dyDescent="0.25">
      <c r="A3343" s="141" t="s">
        <v>1773</v>
      </c>
      <c r="B3343" s="140" t="s">
        <v>1772</v>
      </c>
      <c r="C3343" s="2">
        <v>0.12079727998699399</v>
      </c>
      <c r="D3343" s="139">
        <v>1.19378955361764E-4</v>
      </c>
      <c r="E3343" s="2">
        <v>4.8447496675186703E-3</v>
      </c>
      <c r="F3343" s="2" t="s">
        <v>15</v>
      </c>
      <c r="G3343" s="138" t="s">
        <v>163</v>
      </c>
    </row>
    <row r="3344" spans="1:7" ht="15" x14ac:dyDescent="0.25">
      <c r="A3344" s="141" t="s">
        <v>1773</v>
      </c>
      <c r="B3344" s="140" t="s">
        <v>1774</v>
      </c>
      <c r="C3344" s="2">
        <v>-0.73684210526315697</v>
      </c>
      <c r="D3344" s="139">
        <v>3.0770535500043901E-4</v>
      </c>
      <c r="E3344" s="2">
        <v>1.1863176749829001E-2</v>
      </c>
      <c r="F3344" s="2" t="s">
        <v>66</v>
      </c>
      <c r="G3344" s="138" t="s">
        <v>165</v>
      </c>
    </row>
    <row r="3345" spans="1:7" ht="15" x14ac:dyDescent="0.25">
      <c r="A3345" s="141" t="s">
        <v>1773</v>
      </c>
      <c r="B3345" s="140" t="s">
        <v>1772</v>
      </c>
      <c r="C3345" s="2">
        <v>0.10109046400356</v>
      </c>
      <c r="D3345" s="2">
        <v>1.10559317555824E-3</v>
      </c>
      <c r="E3345" s="2">
        <v>3.0115094961891301E-2</v>
      </c>
      <c r="F3345" s="2" t="s">
        <v>15</v>
      </c>
      <c r="G3345" s="138" t="s">
        <v>165</v>
      </c>
    </row>
    <row r="3346" spans="1:7" ht="15" x14ac:dyDescent="0.25">
      <c r="A3346" s="141" t="s">
        <v>1771</v>
      </c>
      <c r="B3346" s="140" t="s">
        <v>1770</v>
      </c>
      <c r="C3346" s="2">
        <v>9.4629702816344696E-2</v>
      </c>
      <c r="D3346" s="139">
        <v>3.12561167470953E-4</v>
      </c>
      <c r="E3346" s="2">
        <v>1.56094606841204E-2</v>
      </c>
      <c r="F3346" s="2" t="s">
        <v>15</v>
      </c>
      <c r="G3346" s="138" t="s">
        <v>164</v>
      </c>
    </row>
    <row r="3347" spans="1:7" ht="15" x14ac:dyDescent="0.25">
      <c r="A3347" s="141" t="s">
        <v>1769</v>
      </c>
      <c r="B3347" s="140" t="s">
        <v>1768</v>
      </c>
      <c r="C3347" s="2">
        <v>-0.74603174603174605</v>
      </c>
      <c r="D3347" s="139">
        <v>3.9222796691315603E-4</v>
      </c>
      <c r="E3347" s="2">
        <v>1.4170381775755201E-2</v>
      </c>
      <c r="F3347" s="2" t="s">
        <v>64</v>
      </c>
      <c r="G3347" s="138" t="s">
        <v>165</v>
      </c>
    </row>
    <row r="3348" spans="1:7" ht="15" x14ac:dyDescent="0.25">
      <c r="A3348" s="141" t="s">
        <v>1767</v>
      </c>
      <c r="B3348" s="140" t="s">
        <v>1766</v>
      </c>
      <c r="C3348" s="2">
        <v>3.2180685216457402E-3</v>
      </c>
      <c r="D3348" s="139">
        <v>8.7560968615233001E-4</v>
      </c>
      <c r="E3348" s="2">
        <v>3.3503659447055099E-2</v>
      </c>
      <c r="F3348" s="2" t="s">
        <v>72</v>
      </c>
      <c r="G3348" s="138" t="s">
        <v>164</v>
      </c>
    </row>
    <row r="3349" spans="1:7" ht="15" x14ac:dyDescent="0.25">
      <c r="A3349" s="141" t="s">
        <v>1765</v>
      </c>
      <c r="B3349" s="140" t="s">
        <v>1764</v>
      </c>
      <c r="C3349" s="2">
        <v>-9.0738050441782195E-2</v>
      </c>
      <c r="D3349" s="2">
        <v>2.3865226943796799E-3</v>
      </c>
      <c r="E3349" s="2">
        <v>4.6308093438163403E-2</v>
      </c>
      <c r="F3349" s="2" t="s">
        <v>15</v>
      </c>
      <c r="G3349" s="138" t="s">
        <v>163</v>
      </c>
    </row>
    <row r="3350" spans="1:7" ht="15" x14ac:dyDescent="0.25">
      <c r="A3350" s="141" t="s">
        <v>1763</v>
      </c>
      <c r="B3350" s="140" t="s">
        <v>1762</v>
      </c>
      <c r="C3350" s="2">
        <v>0.16327598232969001</v>
      </c>
      <c r="D3350" s="2">
        <v>1.0462120532959401E-3</v>
      </c>
      <c r="E3350" s="2">
        <v>2.91088554870952E-2</v>
      </c>
      <c r="F3350" s="2" t="s">
        <v>15</v>
      </c>
      <c r="G3350" s="138" t="s">
        <v>165</v>
      </c>
    </row>
    <row r="3351" spans="1:7" ht="15" x14ac:dyDescent="0.25">
      <c r="A3351" s="141" t="s">
        <v>1760</v>
      </c>
      <c r="B3351" s="140" t="s">
        <v>1759</v>
      </c>
      <c r="C3351" s="2">
        <v>-8.2187895608140896E-2</v>
      </c>
      <c r="D3351" s="2">
        <v>2.15584951401256E-3</v>
      </c>
      <c r="E3351" s="2">
        <v>4.3475744898915897E-2</v>
      </c>
      <c r="F3351" s="2" t="s">
        <v>67</v>
      </c>
      <c r="G3351" s="138" t="s">
        <v>163</v>
      </c>
    </row>
    <row r="3352" spans="1:7" ht="15" x14ac:dyDescent="0.25">
      <c r="A3352" s="141" t="s">
        <v>1760</v>
      </c>
      <c r="B3352" s="140" t="s">
        <v>1761</v>
      </c>
      <c r="C3352" s="2">
        <v>-0.55833333333333302</v>
      </c>
      <c r="D3352" s="139">
        <v>7.2418329620220804E-5</v>
      </c>
      <c r="E3352" s="2">
        <v>3.6508012043667899E-3</v>
      </c>
      <c r="F3352" s="2" t="s">
        <v>64</v>
      </c>
      <c r="G3352" s="138" t="s">
        <v>165</v>
      </c>
    </row>
    <row r="3353" spans="1:7" ht="15" x14ac:dyDescent="0.25">
      <c r="A3353" s="141" t="s">
        <v>1760</v>
      </c>
      <c r="B3353" s="140" t="s">
        <v>1759</v>
      </c>
      <c r="C3353" s="2">
        <v>-5.9812752731003699E-2</v>
      </c>
      <c r="D3353" s="2">
        <v>1.34629778792004E-3</v>
      </c>
      <c r="E3353" s="2">
        <v>3.4837942265734001E-2</v>
      </c>
      <c r="F3353" s="2" t="s">
        <v>67</v>
      </c>
      <c r="G3353" s="138" t="s">
        <v>165</v>
      </c>
    </row>
    <row r="3354" spans="1:7" ht="15" x14ac:dyDescent="0.25">
      <c r="A3354" s="141" t="s">
        <v>1758</v>
      </c>
      <c r="B3354" s="140" t="s">
        <v>1757</v>
      </c>
      <c r="C3354" s="2">
        <v>0.120672152959148</v>
      </c>
      <c r="D3354" s="2">
        <v>1.1831393692347E-3</v>
      </c>
      <c r="E3354" s="2">
        <v>3.1555852180325798E-2</v>
      </c>
      <c r="F3354" s="2" t="s">
        <v>15</v>
      </c>
      <c r="G3354" s="138" t="s">
        <v>165</v>
      </c>
    </row>
    <row r="3355" spans="1:7" ht="15" x14ac:dyDescent="0.25">
      <c r="A3355" s="141" t="s">
        <v>1756</v>
      </c>
      <c r="B3355" s="140" t="s">
        <v>1755</v>
      </c>
      <c r="C3355" s="2">
        <v>-8.6491390553234904E-2</v>
      </c>
      <c r="D3355" s="139">
        <v>1.32165837277755E-4</v>
      </c>
      <c r="E3355" s="139">
        <v>5.22426373799689E-3</v>
      </c>
      <c r="F3355" s="2" t="s">
        <v>15</v>
      </c>
      <c r="G3355" s="138" t="s">
        <v>163</v>
      </c>
    </row>
    <row r="3356" spans="1:7" ht="15" x14ac:dyDescent="0.25">
      <c r="A3356" s="141" t="s">
        <v>1756</v>
      </c>
      <c r="B3356" s="140" t="s">
        <v>1755</v>
      </c>
      <c r="C3356" s="2">
        <v>-8.0336451806711895E-2</v>
      </c>
      <c r="D3356" s="2">
        <v>1.69958638539761E-3</v>
      </c>
      <c r="E3356" s="2">
        <v>4.1142522039141399E-2</v>
      </c>
      <c r="F3356" s="2" t="s">
        <v>15</v>
      </c>
      <c r="G3356" s="138" t="s">
        <v>165</v>
      </c>
    </row>
    <row r="3357" spans="1:7" ht="15" x14ac:dyDescent="0.25">
      <c r="A3357" s="141" t="s">
        <v>1754</v>
      </c>
      <c r="B3357" s="140" t="s">
        <v>1753</v>
      </c>
      <c r="C3357" s="2">
        <v>-0.483957219251336</v>
      </c>
      <c r="D3357" s="139">
        <v>4.1383126754561601E-4</v>
      </c>
      <c r="E3357" s="2">
        <v>1.48082809837678E-2</v>
      </c>
      <c r="F3357" s="2" t="s">
        <v>15</v>
      </c>
      <c r="G3357" s="138" t="s">
        <v>165</v>
      </c>
    </row>
    <row r="3358" spans="1:7" ht="15" x14ac:dyDescent="0.25">
      <c r="A3358" s="141" t="s">
        <v>1752</v>
      </c>
      <c r="B3358" s="140" t="s">
        <v>1751</v>
      </c>
      <c r="C3358" s="2">
        <v>-0.23018108651911401</v>
      </c>
      <c r="D3358" s="2">
        <v>1.53650814739102E-3</v>
      </c>
      <c r="E3358" s="2">
        <v>3.4464127905833197E-2</v>
      </c>
      <c r="F3358" s="2" t="s">
        <v>67</v>
      </c>
      <c r="G3358" s="138" t="s">
        <v>163</v>
      </c>
    </row>
    <row r="3359" spans="1:7" ht="15" x14ac:dyDescent="0.25">
      <c r="A3359" s="141" t="s">
        <v>1750</v>
      </c>
      <c r="B3359" s="140" t="s">
        <v>1749</v>
      </c>
      <c r="C3359" s="2">
        <v>-0.253830508474576</v>
      </c>
      <c r="D3359" s="139">
        <v>2.6656879856204902E-4</v>
      </c>
      <c r="E3359" s="2">
        <v>9.0034901563357406E-3</v>
      </c>
      <c r="F3359" s="2" t="s">
        <v>15</v>
      </c>
      <c r="G3359" s="138" t="s">
        <v>163</v>
      </c>
    </row>
    <row r="3360" spans="1:7" ht="15" x14ac:dyDescent="0.25">
      <c r="A3360" s="141" t="s">
        <v>1750</v>
      </c>
      <c r="B3360" s="140" t="s">
        <v>1749</v>
      </c>
      <c r="C3360" s="2">
        <v>-0.21937596302003001</v>
      </c>
      <c r="D3360" s="139">
        <v>6.7382079536842802E-4</v>
      </c>
      <c r="E3360" s="2">
        <v>2.1297115752529201E-2</v>
      </c>
      <c r="F3360" s="2" t="s">
        <v>15</v>
      </c>
      <c r="G3360" s="138" t="s">
        <v>165</v>
      </c>
    </row>
    <row r="3361" spans="1:7" ht="15" x14ac:dyDescent="0.25">
      <c r="A3361" s="141" t="s">
        <v>1748</v>
      </c>
      <c r="B3361" s="140" t="s">
        <v>1747</v>
      </c>
      <c r="C3361" s="2">
        <v>-6.8106995884773605E-2</v>
      </c>
      <c r="D3361" s="139">
        <v>3.50986705088772E-4</v>
      </c>
      <c r="E3361" s="2">
        <v>1.1314566493108E-2</v>
      </c>
      <c r="F3361" s="2" t="s">
        <v>15</v>
      </c>
      <c r="G3361" s="138" t="s">
        <v>163</v>
      </c>
    </row>
    <row r="3362" spans="1:7" ht="15" x14ac:dyDescent="0.25">
      <c r="A3362" s="141" t="s">
        <v>1746</v>
      </c>
      <c r="B3362" s="140" t="s">
        <v>1745</v>
      </c>
      <c r="C3362" s="2">
        <v>0.31666666666666599</v>
      </c>
      <c r="D3362" s="2">
        <v>1.2875180521528401E-3</v>
      </c>
      <c r="E3362" s="2">
        <v>3.3782878761033398E-2</v>
      </c>
      <c r="F3362" s="2" t="s">
        <v>15</v>
      </c>
      <c r="G3362" s="138" t="s">
        <v>165</v>
      </c>
    </row>
    <row r="3363" spans="1:7" ht="15" x14ac:dyDescent="0.25">
      <c r="A3363" s="141" t="s">
        <v>1744</v>
      </c>
      <c r="B3363" s="140" t="s">
        <v>1743</v>
      </c>
      <c r="C3363" s="2">
        <v>0.58333333333333304</v>
      </c>
      <c r="D3363" s="2">
        <v>1.4531717803495301E-3</v>
      </c>
      <c r="E3363" s="2">
        <v>3.3104703483082698E-2</v>
      </c>
      <c r="F3363" s="2" t="s">
        <v>64</v>
      </c>
      <c r="G3363" s="138" t="s">
        <v>163</v>
      </c>
    </row>
    <row r="3364" spans="1:7" ht="15" x14ac:dyDescent="0.25">
      <c r="A3364" s="141" t="s">
        <v>1740</v>
      </c>
      <c r="B3364" s="140" t="s">
        <v>1742</v>
      </c>
      <c r="C3364" s="2">
        <v>-0.17171717171717099</v>
      </c>
      <c r="D3364" s="2">
        <v>1.1207622085853499E-3</v>
      </c>
      <c r="E3364" s="2">
        <v>2.71137445211924E-2</v>
      </c>
      <c r="F3364" s="2" t="s">
        <v>15</v>
      </c>
      <c r="G3364" s="138" t="s">
        <v>163</v>
      </c>
    </row>
    <row r="3365" spans="1:7" ht="15" x14ac:dyDescent="0.25">
      <c r="A3365" s="141" t="s">
        <v>1740</v>
      </c>
      <c r="B3365" s="140" t="s">
        <v>1741</v>
      </c>
      <c r="C3365" s="2">
        <v>-0.30555555555555503</v>
      </c>
      <c r="D3365" s="139">
        <v>1.5289598430263E-4</v>
      </c>
      <c r="E3365" s="2">
        <v>6.8180187227649897E-3</v>
      </c>
      <c r="F3365" s="2" t="s">
        <v>64</v>
      </c>
      <c r="G3365" s="138" t="s">
        <v>165</v>
      </c>
    </row>
    <row r="3366" spans="1:7" ht="15" x14ac:dyDescent="0.25">
      <c r="A3366" s="141" t="s">
        <v>1740</v>
      </c>
      <c r="B3366" s="140" t="s">
        <v>1739</v>
      </c>
      <c r="C3366" s="2">
        <v>0.31418471056120101</v>
      </c>
      <c r="D3366" s="139">
        <v>1.8438980365828101E-4</v>
      </c>
      <c r="E3366" s="2">
        <v>8.0049556910491895E-3</v>
      </c>
      <c r="F3366" s="2" t="s">
        <v>15</v>
      </c>
      <c r="G3366" s="138" t="s">
        <v>165</v>
      </c>
    </row>
    <row r="3367" spans="1:7" ht="15" x14ac:dyDescent="0.25">
      <c r="A3367" s="141" t="s">
        <v>1738</v>
      </c>
      <c r="B3367" s="140" t="s">
        <v>1737</v>
      </c>
      <c r="C3367" s="2">
        <v>-0.148435778805904</v>
      </c>
      <c r="D3367" s="139">
        <v>9.1062318435501698E-4</v>
      </c>
      <c r="E3367" s="2">
        <v>3.4273999163485697E-2</v>
      </c>
      <c r="F3367" s="2" t="s">
        <v>63</v>
      </c>
      <c r="G3367" s="138" t="s">
        <v>164</v>
      </c>
    </row>
    <row r="3368" spans="1:7" ht="15" x14ac:dyDescent="0.25">
      <c r="A3368" s="141" t="s">
        <v>1738</v>
      </c>
      <c r="B3368" s="140" t="s">
        <v>1737</v>
      </c>
      <c r="C3368" s="2">
        <v>-0.22854106677635999</v>
      </c>
      <c r="D3368" s="139">
        <v>7.5158074265859297E-6</v>
      </c>
      <c r="E3368" s="139">
        <v>5.3352076232237699E-4</v>
      </c>
      <c r="F3368" s="2" t="s">
        <v>63</v>
      </c>
      <c r="G3368" s="138" t="s">
        <v>165</v>
      </c>
    </row>
    <row r="3369" spans="1:7" ht="15" x14ac:dyDescent="0.25">
      <c r="A3369" s="141" t="s">
        <v>1736</v>
      </c>
      <c r="B3369" s="140" t="s">
        <v>1735</v>
      </c>
      <c r="C3369" s="2">
        <v>0.21897724607084201</v>
      </c>
      <c r="D3369" s="2">
        <v>1.44779359997439E-3</v>
      </c>
      <c r="E3369" s="2">
        <v>3.3040492827314499E-2</v>
      </c>
      <c r="F3369" s="2" t="s">
        <v>15</v>
      </c>
      <c r="G3369" s="138" t="s">
        <v>163</v>
      </c>
    </row>
    <row r="3370" spans="1:7" ht="15" x14ac:dyDescent="0.25">
      <c r="A3370" s="141" t="s">
        <v>1734</v>
      </c>
      <c r="B3370" s="140" t="s">
        <v>1733</v>
      </c>
      <c r="C3370" s="2">
        <v>-7.9586511441188196E-2</v>
      </c>
      <c r="D3370" s="2">
        <v>1.8872381619323599E-3</v>
      </c>
      <c r="E3370" s="2">
        <v>4.41785296997802E-2</v>
      </c>
      <c r="F3370" s="2" t="s">
        <v>66</v>
      </c>
      <c r="G3370" s="138" t="s">
        <v>165</v>
      </c>
    </row>
    <row r="3371" spans="1:7" ht="15" x14ac:dyDescent="0.25">
      <c r="A3371" s="141" t="s">
        <v>1732</v>
      </c>
      <c r="B3371" s="140" t="s">
        <v>1731</v>
      </c>
      <c r="C3371" s="2">
        <v>-0.141525514008735</v>
      </c>
      <c r="D3371" s="139">
        <v>6.2187021536724103E-4</v>
      </c>
      <c r="E3371" s="2">
        <v>1.75033061908095E-2</v>
      </c>
      <c r="F3371" s="2" t="s">
        <v>67</v>
      </c>
      <c r="G3371" s="138" t="s">
        <v>163</v>
      </c>
    </row>
    <row r="3372" spans="1:7" ht="15" x14ac:dyDescent="0.25">
      <c r="A3372" s="141" t="s">
        <v>1730</v>
      </c>
      <c r="B3372" s="140" t="s">
        <v>1729</v>
      </c>
      <c r="C3372" s="2">
        <v>0.28571428571428498</v>
      </c>
      <c r="D3372" s="139">
        <v>6.21034356765114E-4</v>
      </c>
      <c r="E3372" s="2">
        <v>1.7498595611069499E-2</v>
      </c>
      <c r="F3372" s="2" t="s">
        <v>15</v>
      </c>
      <c r="G3372" s="138" t="s">
        <v>163</v>
      </c>
    </row>
    <row r="3373" spans="1:7" ht="15" x14ac:dyDescent="0.25">
      <c r="A3373" s="141" t="s">
        <v>1727</v>
      </c>
      <c r="B3373" s="140" t="s">
        <v>1728</v>
      </c>
      <c r="C3373" s="2">
        <v>0.35555555555555501</v>
      </c>
      <c r="D3373" s="139">
        <v>8.1459075820174501E-4</v>
      </c>
      <c r="E3373" s="2">
        <v>2.1258950834186299E-2</v>
      </c>
      <c r="F3373" s="2" t="s">
        <v>66</v>
      </c>
      <c r="G3373" s="138" t="s">
        <v>163</v>
      </c>
    </row>
    <row r="3374" spans="1:7" ht="15" x14ac:dyDescent="0.25">
      <c r="A3374" s="141" t="s">
        <v>1727</v>
      </c>
      <c r="B3374" s="140" t="s">
        <v>1726</v>
      </c>
      <c r="C3374" s="2">
        <v>0.84210526315789402</v>
      </c>
      <c r="D3374" s="2">
        <v>1.92375071147529E-3</v>
      </c>
      <c r="E3374" s="2">
        <v>4.0466440172051997E-2</v>
      </c>
      <c r="F3374" s="2" t="s">
        <v>64</v>
      </c>
      <c r="G3374" s="138" t="s">
        <v>163</v>
      </c>
    </row>
    <row r="3375" spans="1:7" ht="15" x14ac:dyDescent="0.25">
      <c r="A3375" s="141" t="s">
        <v>1725</v>
      </c>
      <c r="B3375" s="140" t="s">
        <v>1724</v>
      </c>
      <c r="C3375" s="2">
        <v>0.213871635610766</v>
      </c>
      <c r="D3375" s="139">
        <v>1.1087464427313101E-5</v>
      </c>
      <c r="E3375" s="2">
        <v>1.10108678219183E-3</v>
      </c>
      <c r="F3375" s="2" t="s">
        <v>15</v>
      </c>
      <c r="G3375" s="138" t="s">
        <v>164</v>
      </c>
    </row>
    <row r="3376" spans="1:7" ht="15" x14ac:dyDescent="0.25">
      <c r="A3376" s="141" t="s">
        <v>1725</v>
      </c>
      <c r="B3376" s="140" t="s">
        <v>1724</v>
      </c>
      <c r="C3376" s="2">
        <v>-0.22164105916966301</v>
      </c>
      <c r="D3376" s="139">
        <v>1.166199394543E-5</v>
      </c>
      <c r="E3376" s="139">
        <v>6.85987311270958E-4</v>
      </c>
      <c r="F3376" s="2" t="s">
        <v>15</v>
      </c>
      <c r="G3376" s="138" t="s">
        <v>163</v>
      </c>
    </row>
    <row r="3377" spans="1:7" ht="15" x14ac:dyDescent="0.25">
      <c r="A3377" s="141" t="s">
        <v>1723</v>
      </c>
      <c r="B3377" s="140" t="s">
        <v>1722</v>
      </c>
      <c r="C3377" s="2">
        <v>-0.28000000000000003</v>
      </c>
      <c r="D3377" s="2">
        <v>2.0739064090280102E-3</v>
      </c>
      <c r="E3377" s="2">
        <v>4.2477757560811701E-2</v>
      </c>
      <c r="F3377" s="2" t="s">
        <v>15</v>
      </c>
      <c r="G3377" s="138" t="s">
        <v>163</v>
      </c>
    </row>
    <row r="3378" spans="1:7" ht="15" x14ac:dyDescent="0.25">
      <c r="A3378" s="141" t="s">
        <v>1720</v>
      </c>
      <c r="B3378" s="140" t="s">
        <v>1721</v>
      </c>
      <c r="C3378" s="2">
        <v>0.375</v>
      </c>
      <c r="D3378" s="139">
        <v>6.2455718950159397E-4</v>
      </c>
      <c r="E3378" s="2">
        <v>2.5987617373063002E-2</v>
      </c>
      <c r="F3378" s="2" t="s">
        <v>67</v>
      </c>
      <c r="G3378" s="138" t="s">
        <v>164</v>
      </c>
    </row>
    <row r="3379" spans="1:7" ht="15" x14ac:dyDescent="0.25">
      <c r="A3379" s="141" t="s">
        <v>1720</v>
      </c>
      <c r="B3379" s="140" t="s">
        <v>1719</v>
      </c>
      <c r="C3379" s="2">
        <v>-6.2015503875968901E-2</v>
      </c>
      <c r="D3379" s="139">
        <v>3.8396731640034198E-5</v>
      </c>
      <c r="E3379" s="2">
        <v>2.1411680605636901E-3</v>
      </c>
      <c r="F3379" s="2" t="s">
        <v>67</v>
      </c>
      <c r="G3379" s="138" t="s">
        <v>165</v>
      </c>
    </row>
    <row r="3380" spans="1:7" ht="15" x14ac:dyDescent="0.25">
      <c r="A3380" s="141" t="s">
        <v>1718</v>
      </c>
      <c r="B3380" s="140" t="s">
        <v>1717</v>
      </c>
      <c r="C3380" s="2">
        <v>0.16218487394957901</v>
      </c>
      <c r="D3380" s="2">
        <v>1.9148426150981501E-3</v>
      </c>
      <c r="E3380" s="2">
        <v>4.0392483303135197E-2</v>
      </c>
      <c r="F3380" s="2" t="s">
        <v>67</v>
      </c>
      <c r="G3380" s="138" t="s">
        <v>163</v>
      </c>
    </row>
    <row r="3381" spans="1:7" ht="15" x14ac:dyDescent="0.25">
      <c r="A3381" s="141" t="s">
        <v>1716</v>
      </c>
      <c r="B3381" s="140" t="s">
        <v>1715</v>
      </c>
      <c r="C3381" s="2">
        <v>0.202997973489776</v>
      </c>
      <c r="D3381" s="139">
        <v>5.4243131865964402E-8</v>
      </c>
      <c r="E3381" s="139">
        <v>6.0419924243552502E-6</v>
      </c>
      <c r="F3381" s="2" t="s">
        <v>15</v>
      </c>
      <c r="G3381" s="138" t="s">
        <v>163</v>
      </c>
    </row>
    <row r="3382" spans="1:7" ht="15" x14ac:dyDescent="0.25">
      <c r="A3382" s="141" t="s">
        <v>1716</v>
      </c>
      <c r="B3382" s="140" t="s">
        <v>1715</v>
      </c>
      <c r="C3382" s="2">
        <v>0.218914716679247</v>
      </c>
      <c r="D3382" s="139">
        <v>9.9842428292304103E-11</v>
      </c>
      <c r="E3382" s="139">
        <v>1.9866374084070899E-8</v>
      </c>
      <c r="F3382" s="2" t="s">
        <v>15</v>
      </c>
      <c r="G3382" s="138" t="s">
        <v>165</v>
      </c>
    </row>
    <row r="3383" spans="1:7" ht="15" x14ac:dyDescent="0.25">
      <c r="A3383" s="141" t="s">
        <v>1712</v>
      </c>
      <c r="B3383" s="140" t="s">
        <v>1714</v>
      </c>
      <c r="C3383" s="2">
        <v>-0.26315789473684198</v>
      </c>
      <c r="D3383" s="139">
        <v>1.9349023830495402E-5</v>
      </c>
      <c r="E3383" s="2">
        <v>1.71727554755806E-3</v>
      </c>
      <c r="F3383" s="2" t="s">
        <v>64</v>
      </c>
      <c r="G3383" s="138" t="s">
        <v>164</v>
      </c>
    </row>
    <row r="3384" spans="1:7" ht="15" x14ac:dyDescent="0.25">
      <c r="A3384" s="141" t="s">
        <v>1712</v>
      </c>
      <c r="B3384" s="140" t="s">
        <v>1713</v>
      </c>
      <c r="C3384" s="2">
        <v>7.8337725076855505E-2</v>
      </c>
      <c r="D3384" s="139">
        <v>2.89675523763565E-5</v>
      </c>
      <c r="E3384" s="2">
        <v>2.4234943578148498E-3</v>
      </c>
      <c r="F3384" s="2" t="s">
        <v>15</v>
      </c>
      <c r="G3384" s="138" t="s">
        <v>164</v>
      </c>
    </row>
    <row r="3385" spans="1:7" ht="15" x14ac:dyDescent="0.25">
      <c r="A3385" s="141" t="s">
        <v>1712</v>
      </c>
      <c r="B3385" s="140" t="s">
        <v>1711</v>
      </c>
      <c r="C3385" s="2">
        <v>-0.27206851119894598</v>
      </c>
      <c r="D3385" s="139">
        <v>1.6735660310199401E-4</v>
      </c>
      <c r="E3385" s="2">
        <v>9.6551030068975693E-3</v>
      </c>
      <c r="F3385" s="2" t="s">
        <v>67</v>
      </c>
      <c r="G3385" s="138" t="s">
        <v>164</v>
      </c>
    </row>
    <row r="3386" spans="1:7" ht="15" x14ac:dyDescent="0.25">
      <c r="A3386" s="141" t="s">
        <v>1712</v>
      </c>
      <c r="B3386" s="140" t="s">
        <v>1711</v>
      </c>
      <c r="C3386" s="2">
        <v>0.26532769556025299</v>
      </c>
      <c r="D3386" s="139">
        <v>1.13044901715704E-4</v>
      </c>
      <c r="E3386" s="139">
        <v>4.63803032493773E-3</v>
      </c>
      <c r="F3386" s="2" t="s">
        <v>67</v>
      </c>
      <c r="G3386" s="138" t="s">
        <v>163</v>
      </c>
    </row>
    <row r="3387" spans="1:7" ht="15" x14ac:dyDescent="0.25">
      <c r="A3387" s="141" t="s">
        <v>1710</v>
      </c>
      <c r="B3387" s="140" t="s">
        <v>1709</v>
      </c>
      <c r="C3387" s="2">
        <v>0.24001814882032599</v>
      </c>
      <c r="D3387" s="139">
        <v>9.0199852103428602E-4</v>
      </c>
      <c r="E3387" s="2">
        <v>3.4207007306266801E-2</v>
      </c>
      <c r="F3387" s="2" t="s">
        <v>15</v>
      </c>
      <c r="G3387" s="138" t="s">
        <v>164</v>
      </c>
    </row>
    <row r="3388" spans="1:7" ht="15" x14ac:dyDescent="0.25">
      <c r="A3388" s="141" t="s">
        <v>1710</v>
      </c>
      <c r="B3388" s="140" t="s">
        <v>1709</v>
      </c>
      <c r="C3388" s="2">
        <v>0.311961722488038</v>
      </c>
      <c r="D3388" s="139">
        <v>3.8920107358971297E-6</v>
      </c>
      <c r="E3388" s="139">
        <v>2.9716180807656399E-4</v>
      </c>
      <c r="F3388" s="2" t="s">
        <v>15</v>
      </c>
      <c r="G3388" s="138" t="s">
        <v>165</v>
      </c>
    </row>
    <row r="3389" spans="1:7" ht="15" x14ac:dyDescent="0.25">
      <c r="A3389" s="141" t="s">
        <v>1708</v>
      </c>
      <c r="B3389" s="140" t="s">
        <v>1707</v>
      </c>
      <c r="C3389" s="2">
        <v>0.50740740740740697</v>
      </c>
      <c r="D3389" s="139">
        <v>1.29754207035069E-5</v>
      </c>
      <c r="E3389" s="139">
        <v>8.4356293261784695E-4</v>
      </c>
      <c r="F3389" s="2" t="s">
        <v>15</v>
      </c>
      <c r="G3389" s="138" t="s">
        <v>165</v>
      </c>
    </row>
    <row r="3390" spans="1:7" ht="15" x14ac:dyDescent="0.25">
      <c r="A3390" s="141" t="s">
        <v>1706</v>
      </c>
      <c r="B3390" s="140" t="s">
        <v>1705</v>
      </c>
      <c r="C3390" s="2">
        <v>-0.29850746268656703</v>
      </c>
      <c r="D3390" s="139">
        <v>8.7298508211372105E-5</v>
      </c>
      <c r="E3390" s="2">
        <v>5.8997919094849098E-3</v>
      </c>
      <c r="F3390" s="2" t="s">
        <v>63</v>
      </c>
      <c r="G3390" s="138" t="s">
        <v>164</v>
      </c>
    </row>
    <row r="3391" spans="1:7" ht="15" x14ac:dyDescent="0.25">
      <c r="A3391" s="141" t="s">
        <v>1706</v>
      </c>
      <c r="B3391" s="140" t="s">
        <v>1705</v>
      </c>
      <c r="C3391" s="2">
        <v>0.35714285714285698</v>
      </c>
      <c r="D3391" s="139">
        <v>1.01396394535506E-6</v>
      </c>
      <c r="E3391" s="139">
        <v>8.1666216103428094E-5</v>
      </c>
      <c r="F3391" s="2" t="s">
        <v>63</v>
      </c>
      <c r="G3391" s="138" t="s">
        <v>163</v>
      </c>
    </row>
    <row r="3392" spans="1:7" ht="15.75" thickBot="1" x14ac:dyDescent="0.3">
      <c r="A3392" s="137" t="s">
        <v>1704</v>
      </c>
      <c r="B3392" s="136" t="s">
        <v>1703</v>
      </c>
      <c r="C3392" s="135">
        <v>-0.24467418546365899</v>
      </c>
      <c r="D3392" s="135">
        <v>2.5883093586294699E-3</v>
      </c>
      <c r="E3392" s="135">
        <v>4.9489836209996398E-2</v>
      </c>
      <c r="F3392" s="135" t="s">
        <v>15</v>
      </c>
      <c r="G3392" s="134" t="s">
        <v>163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07BC2-C647-41CA-9C94-6933E7F4229B}">
  <dimension ref="A1:G1507"/>
  <sheetViews>
    <sheetView workbookViewId="0">
      <selection sqref="A1:G1"/>
    </sheetView>
  </sheetViews>
  <sheetFormatPr defaultColWidth="9" defaultRowHeight="15" x14ac:dyDescent="0.25"/>
  <cols>
    <col min="1" max="6" width="9" style="5"/>
    <col min="7" max="7" width="16.5" style="5" customWidth="1"/>
    <col min="8" max="16384" width="9" style="21"/>
  </cols>
  <sheetData>
    <row r="1" spans="1:7" ht="15.75" thickBot="1" x14ac:dyDescent="0.3">
      <c r="A1" s="178" t="s">
        <v>8012</v>
      </c>
      <c r="B1" s="179"/>
      <c r="C1" s="179"/>
      <c r="D1" s="179"/>
      <c r="E1" s="179"/>
      <c r="F1" s="179"/>
      <c r="G1" s="180"/>
    </row>
    <row r="2" spans="1:7" ht="15.75" thickBot="1" x14ac:dyDescent="0.3">
      <c r="A2" s="147" t="s">
        <v>5881</v>
      </c>
      <c r="B2" s="24" t="s">
        <v>59</v>
      </c>
      <c r="C2" s="24" t="s">
        <v>5880</v>
      </c>
      <c r="D2" s="24" t="s">
        <v>908</v>
      </c>
      <c r="E2" s="24" t="s">
        <v>61</v>
      </c>
      <c r="F2" s="24" t="s">
        <v>5879</v>
      </c>
      <c r="G2" s="25" t="s">
        <v>5878</v>
      </c>
    </row>
    <row r="3" spans="1:7" x14ac:dyDescent="0.25">
      <c r="A3" s="155" t="s">
        <v>6813</v>
      </c>
      <c r="B3" s="154" t="s">
        <v>6812</v>
      </c>
      <c r="C3" s="5">
        <v>-0.32912418906394802</v>
      </c>
      <c r="D3" s="153">
        <v>3.3016184503197299E-10</v>
      </c>
      <c r="E3" s="153">
        <v>6.8991028640944796E-8</v>
      </c>
      <c r="F3" s="5" t="s">
        <v>63</v>
      </c>
      <c r="G3" s="152" t="s">
        <v>163</v>
      </c>
    </row>
    <row r="4" spans="1:7" x14ac:dyDescent="0.25">
      <c r="A4" s="155" t="s">
        <v>6813</v>
      </c>
      <c r="B4" s="154" t="s">
        <v>6812</v>
      </c>
      <c r="C4" s="5">
        <v>0.18269230769230699</v>
      </c>
      <c r="D4" s="153">
        <v>1.44140209030881E-3</v>
      </c>
      <c r="E4" s="153">
        <v>2.8332713085989999E-2</v>
      </c>
      <c r="F4" s="5" t="s">
        <v>63</v>
      </c>
      <c r="G4" s="152" t="s">
        <v>164</v>
      </c>
    </row>
    <row r="5" spans="1:7" x14ac:dyDescent="0.25">
      <c r="A5" s="155" t="s">
        <v>6813</v>
      </c>
      <c r="B5" s="154" t="s">
        <v>6812</v>
      </c>
      <c r="C5" s="5">
        <v>-0.14643188137164001</v>
      </c>
      <c r="D5" s="5">
        <v>1.83198429857287E-3</v>
      </c>
      <c r="E5" s="5">
        <v>2.9003890503946601E-2</v>
      </c>
      <c r="F5" s="5" t="s">
        <v>63</v>
      </c>
      <c r="G5" s="152" t="s">
        <v>165</v>
      </c>
    </row>
    <row r="6" spans="1:7" x14ac:dyDescent="0.25">
      <c r="A6" s="155" t="s">
        <v>5854</v>
      </c>
      <c r="B6" s="154" t="s">
        <v>6811</v>
      </c>
      <c r="C6" s="5">
        <v>8.5106382978723402E-2</v>
      </c>
      <c r="D6" s="153">
        <v>1.26903436572126E-5</v>
      </c>
      <c r="E6" s="153">
        <v>7.5824864844603504E-4</v>
      </c>
      <c r="F6" s="5" t="s">
        <v>15</v>
      </c>
      <c r="G6" s="152" t="s">
        <v>163</v>
      </c>
    </row>
    <row r="7" spans="1:7" x14ac:dyDescent="0.25">
      <c r="A7" s="155" t="s">
        <v>5854</v>
      </c>
      <c r="B7" s="154" t="s">
        <v>6809</v>
      </c>
      <c r="C7" s="5">
        <v>7.4198830409356695E-2</v>
      </c>
      <c r="D7" s="153">
        <v>6.3478370806556396E-4</v>
      </c>
      <c r="E7" s="5">
        <v>1.6869187365435499E-2</v>
      </c>
      <c r="F7" s="5" t="s">
        <v>67</v>
      </c>
      <c r="G7" s="152" t="s">
        <v>164</v>
      </c>
    </row>
    <row r="8" spans="1:7" x14ac:dyDescent="0.25">
      <c r="A8" s="155" t="s">
        <v>5854</v>
      </c>
      <c r="B8" s="154" t="s">
        <v>6810</v>
      </c>
      <c r="C8" s="5">
        <v>-3.98009950248756E-2</v>
      </c>
      <c r="D8" s="153">
        <v>3.5546822993534302E-4</v>
      </c>
      <c r="E8" s="5">
        <v>9.6943685751575692E-3</v>
      </c>
      <c r="F8" s="5" t="s">
        <v>70</v>
      </c>
      <c r="G8" s="152" t="s">
        <v>165</v>
      </c>
    </row>
    <row r="9" spans="1:7" x14ac:dyDescent="0.25">
      <c r="A9" s="155" t="s">
        <v>5854</v>
      </c>
      <c r="B9" s="154" t="s">
        <v>6809</v>
      </c>
      <c r="C9" s="5">
        <v>6.5566137566137495E-2</v>
      </c>
      <c r="D9" s="5">
        <v>2.4135684803126799E-3</v>
      </c>
      <c r="E9" s="5">
        <v>3.45420220188844E-2</v>
      </c>
      <c r="F9" s="5" t="s">
        <v>67</v>
      </c>
      <c r="G9" s="152" t="s">
        <v>165</v>
      </c>
    </row>
    <row r="10" spans="1:7" x14ac:dyDescent="0.25">
      <c r="A10" s="155" t="s">
        <v>5850</v>
      </c>
      <c r="B10" s="154" t="s">
        <v>5851</v>
      </c>
      <c r="C10" s="5">
        <v>0.37112622826908498</v>
      </c>
      <c r="D10" s="153">
        <v>2.0656321170738199E-6</v>
      </c>
      <c r="E10" s="153">
        <v>1.7732859664917799E-4</v>
      </c>
      <c r="F10" s="5" t="s">
        <v>67</v>
      </c>
      <c r="G10" s="152" t="s">
        <v>163</v>
      </c>
    </row>
    <row r="11" spans="1:7" x14ac:dyDescent="0.25">
      <c r="A11" s="155" t="s">
        <v>5850</v>
      </c>
      <c r="B11" s="154" t="s">
        <v>6808</v>
      </c>
      <c r="C11" s="5">
        <v>0.19102870813397099</v>
      </c>
      <c r="D11" s="153">
        <v>1.5500032727172E-5</v>
      </c>
      <c r="E11" s="153">
        <v>8.9468711390503397E-4</v>
      </c>
      <c r="F11" s="5" t="s">
        <v>15</v>
      </c>
      <c r="G11" s="152" t="s">
        <v>163</v>
      </c>
    </row>
    <row r="12" spans="1:7" x14ac:dyDescent="0.25">
      <c r="A12" s="155" t="s">
        <v>5850</v>
      </c>
      <c r="B12" s="154" t="s">
        <v>6807</v>
      </c>
      <c r="C12" s="5">
        <v>-0.06</v>
      </c>
      <c r="D12" s="153">
        <v>6.6270049042799499E-4</v>
      </c>
      <c r="E12" s="5">
        <v>1.5225889723010399E-2</v>
      </c>
      <c r="F12" s="5" t="s">
        <v>15</v>
      </c>
      <c r="G12" s="152" t="s">
        <v>163</v>
      </c>
    </row>
    <row r="13" spans="1:7" x14ac:dyDescent="0.25">
      <c r="A13" s="155" t="s">
        <v>5850</v>
      </c>
      <c r="B13" s="154" t="s">
        <v>6806</v>
      </c>
      <c r="C13" s="5">
        <v>-0.381818181818181</v>
      </c>
      <c r="D13" s="153">
        <v>3.0682807295086498E-6</v>
      </c>
      <c r="E13" s="153">
        <v>2.77507790318713E-4</v>
      </c>
      <c r="F13" s="5" t="s">
        <v>15</v>
      </c>
      <c r="G13" s="152" t="s">
        <v>164</v>
      </c>
    </row>
    <row r="14" spans="1:7" x14ac:dyDescent="0.25">
      <c r="A14" s="155" t="s">
        <v>5850</v>
      </c>
      <c r="B14" s="154" t="s">
        <v>6808</v>
      </c>
      <c r="C14" s="5">
        <v>-0.16590066716085899</v>
      </c>
      <c r="D14" s="153">
        <v>4.0926953507298302E-4</v>
      </c>
      <c r="E14" s="153">
        <v>1.2119556565241101E-2</v>
      </c>
      <c r="F14" s="5" t="s">
        <v>15</v>
      </c>
      <c r="G14" s="152" t="s">
        <v>164</v>
      </c>
    </row>
    <row r="15" spans="1:7" x14ac:dyDescent="0.25">
      <c r="A15" s="155" t="s">
        <v>5850</v>
      </c>
      <c r="B15" s="154" t="s">
        <v>6807</v>
      </c>
      <c r="C15" s="5">
        <v>5.2631578947368397E-2</v>
      </c>
      <c r="D15" s="153">
        <v>1.75012326351377E-3</v>
      </c>
      <c r="E15" s="5">
        <v>3.2159117626591599E-2</v>
      </c>
      <c r="F15" s="5" t="s">
        <v>15</v>
      </c>
      <c r="G15" s="152" t="s">
        <v>164</v>
      </c>
    </row>
    <row r="16" spans="1:7" x14ac:dyDescent="0.25">
      <c r="A16" s="155" t="s">
        <v>5850</v>
      </c>
      <c r="B16" s="154" t="s">
        <v>5851</v>
      </c>
      <c r="C16" s="5">
        <v>-0.24600110314396001</v>
      </c>
      <c r="D16" s="153">
        <v>3.3315406060545599E-3</v>
      </c>
      <c r="E16" s="5">
        <v>4.8440781967379699E-2</v>
      </c>
      <c r="F16" s="5" t="s">
        <v>67</v>
      </c>
      <c r="G16" s="152" t="s">
        <v>164</v>
      </c>
    </row>
    <row r="17" spans="1:7" x14ac:dyDescent="0.25">
      <c r="A17" s="155" t="s">
        <v>5850</v>
      </c>
      <c r="B17" s="154" t="s">
        <v>6806</v>
      </c>
      <c r="C17" s="5">
        <v>-0.28181818181818102</v>
      </c>
      <c r="D17" s="153">
        <v>8.2680846980015999E-4</v>
      </c>
      <c r="E17" s="5">
        <v>1.7158895356528901E-2</v>
      </c>
      <c r="F17" s="5" t="s">
        <v>15</v>
      </c>
      <c r="G17" s="152" t="s">
        <v>165</v>
      </c>
    </row>
    <row r="18" spans="1:7" x14ac:dyDescent="0.25">
      <c r="A18" s="155" t="s">
        <v>931</v>
      </c>
      <c r="B18" s="154" t="s">
        <v>6805</v>
      </c>
      <c r="C18" s="5">
        <v>0.565610859728506</v>
      </c>
      <c r="D18" s="153">
        <v>2.28453598131923E-39</v>
      </c>
      <c r="E18" s="153">
        <v>3.6807013796760298E-36</v>
      </c>
      <c r="F18" s="5" t="s">
        <v>66</v>
      </c>
      <c r="G18" s="152" t="s">
        <v>163</v>
      </c>
    </row>
    <row r="19" spans="1:7" x14ac:dyDescent="0.25">
      <c r="A19" s="155" t="s">
        <v>931</v>
      </c>
      <c r="B19" s="154" t="s">
        <v>6800</v>
      </c>
      <c r="C19" s="5">
        <v>-8.3781706379707901E-2</v>
      </c>
      <c r="D19" s="153">
        <v>1.9775074616152898E-12</v>
      </c>
      <c r="E19" s="153">
        <v>6.34591561134545E-10</v>
      </c>
      <c r="F19" s="5" t="s">
        <v>72</v>
      </c>
      <c r="G19" s="152" t="s">
        <v>163</v>
      </c>
    </row>
    <row r="20" spans="1:7" x14ac:dyDescent="0.25">
      <c r="A20" s="155" t="s">
        <v>931</v>
      </c>
      <c r="B20" s="154" t="s">
        <v>6804</v>
      </c>
      <c r="C20" s="5">
        <v>7.2916666666666602E-2</v>
      </c>
      <c r="D20" s="153">
        <v>1.35991408533577E-3</v>
      </c>
      <c r="E20" s="5">
        <v>2.52987191748178E-2</v>
      </c>
      <c r="F20" s="5" t="s">
        <v>66</v>
      </c>
      <c r="G20" s="152" t="s">
        <v>163</v>
      </c>
    </row>
    <row r="21" spans="1:7" x14ac:dyDescent="0.25">
      <c r="A21" s="155" t="s">
        <v>931</v>
      </c>
      <c r="B21" s="154" t="s">
        <v>6802</v>
      </c>
      <c r="C21" s="5">
        <v>-1</v>
      </c>
      <c r="D21" s="153">
        <v>5.43168585377446E-37</v>
      </c>
      <c r="E21" s="153">
        <v>1.61025344738396E-33</v>
      </c>
      <c r="F21" s="5" t="s">
        <v>15</v>
      </c>
      <c r="G21" s="152" t="s">
        <v>164</v>
      </c>
    </row>
    <row r="22" spans="1:7" x14ac:dyDescent="0.25">
      <c r="A22" s="155" t="s">
        <v>931</v>
      </c>
      <c r="B22" s="154" t="s">
        <v>5813</v>
      </c>
      <c r="C22" s="5">
        <v>-5.2547332708393998E-2</v>
      </c>
      <c r="D22" s="153">
        <v>5.8162003117220603E-7</v>
      </c>
      <c r="E22" s="153">
        <v>6.7470452398720105E-5</v>
      </c>
      <c r="F22" s="5" t="s">
        <v>72</v>
      </c>
      <c r="G22" s="152" t="s">
        <v>164</v>
      </c>
    </row>
    <row r="23" spans="1:7" x14ac:dyDescent="0.25">
      <c r="A23" s="155" t="s">
        <v>931</v>
      </c>
      <c r="B23" s="154" t="s">
        <v>6799</v>
      </c>
      <c r="C23" s="5">
        <v>-0.95663082437275904</v>
      </c>
      <c r="D23" s="153">
        <v>1.9610064469528098E-6</v>
      </c>
      <c r="E23" s="153">
        <v>1.9306868269796301E-4</v>
      </c>
      <c r="F23" s="5" t="s">
        <v>66</v>
      </c>
      <c r="G23" s="152" t="s">
        <v>164</v>
      </c>
    </row>
    <row r="24" spans="1:7" x14ac:dyDescent="0.25">
      <c r="A24" s="155" t="s">
        <v>931</v>
      </c>
      <c r="B24" s="154" t="s">
        <v>6803</v>
      </c>
      <c r="C24" s="5">
        <v>-0.363855421686747</v>
      </c>
      <c r="D24" s="153">
        <v>2.6664919600453401E-3</v>
      </c>
      <c r="E24" s="153">
        <v>4.2189629734506497E-2</v>
      </c>
      <c r="F24" s="5" t="s">
        <v>65</v>
      </c>
      <c r="G24" s="152" t="s">
        <v>164</v>
      </c>
    </row>
    <row r="25" spans="1:7" x14ac:dyDescent="0.25">
      <c r="A25" s="155" t="s">
        <v>931</v>
      </c>
      <c r="B25" s="154" t="s">
        <v>6802</v>
      </c>
      <c r="C25" s="5">
        <v>-1</v>
      </c>
      <c r="D25" s="153">
        <v>8.9875807982362197E-63</v>
      </c>
      <c r="E25" s="153">
        <v>2.4066045103437099E-59</v>
      </c>
      <c r="F25" s="5" t="s">
        <v>15</v>
      </c>
      <c r="G25" s="152" t="s">
        <v>165</v>
      </c>
    </row>
    <row r="26" spans="1:7" x14ac:dyDescent="0.25">
      <c r="A26" s="155" t="s">
        <v>931</v>
      </c>
      <c r="B26" s="154" t="s">
        <v>6801</v>
      </c>
      <c r="C26" s="5">
        <v>0.97802197802197799</v>
      </c>
      <c r="D26" s="153">
        <v>5.7092686308893701E-62</v>
      </c>
      <c r="E26" s="153">
        <v>1.3897916920847599E-58</v>
      </c>
      <c r="F26" s="5" t="s">
        <v>65</v>
      </c>
      <c r="G26" s="152" t="s">
        <v>165</v>
      </c>
    </row>
    <row r="27" spans="1:7" x14ac:dyDescent="0.25">
      <c r="A27" s="155" t="s">
        <v>931</v>
      </c>
      <c r="B27" s="154" t="s">
        <v>6800</v>
      </c>
      <c r="C27" s="5">
        <v>-8.3781706379707901E-2</v>
      </c>
      <c r="D27" s="153">
        <v>1.0690731647293099E-12</v>
      </c>
      <c r="E27" s="153">
        <v>3.2715211926446499E-10</v>
      </c>
      <c r="F27" s="5" t="s">
        <v>72</v>
      </c>
      <c r="G27" s="152" t="s">
        <v>165</v>
      </c>
    </row>
    <row r="28" spans="1:7" x14ac:dyDescent="0.25">
      <c r="A28" s="155" t="s">
        <v>931</v>
      </c>
      <c r="B28" s="154" t="s">
        <v>6799</v>
      </c>
      <c r="C28" s="5">
        <v>-0.98888888888888804</v>
      </c>
      <c r="D28" s="153">
        <v>3.2646314116928002E-12</v>
      </c>
      <c r="E28" s="153">
        <v>9.0120654959688797E-10</v>
      </c>
      <c r="F28" s="5" t="s">
        <v>66</v>
      </c>
      <c r="G28" s="152" t="s">
        <v>165</v>
      </c>
    </row>
    <row r="29" spans="1:7" x14ac:dyDescent="0.25">
      <c r="A29" s="155" t="s">
        <v>5787</v>
      </c>
      <c r="B29" s="154" t="s">
        <v>5786</v>
      </c>
      <c r="C29" s="5">
        <v>0.249673202614379</v>
      </c>
      <c r="D29" s="153">
        <v>7.3971449441605596E-5</v>
      </c>
      <c r="E29" s="5">
        <v>3.09143316457042E-3</v>
      </c>
      <c r="F29" s="5" t="s">
        <v>15</v>
      </c>
      <c r="G29" s="152" t="s">
        <v>163</v>
      </c>
    </row>
    <row r="30" spans="1:7" x14ac:dyDescent="0.25">
      <c r="A30" s="155" t="s">
        <v>5787</v>
      </c>
      <c r="B30" s="154" t="s">
        <v>6798</v>
      </c>
      <c r="C30" s="5">
        <v>2.1739130434782601E-2</v>
      </c>
      <c r="D30" s="153">
        <v>8.3567349812852497E-4</v>
      </c>
      <c r="E30" s="5">
        <v>1.80761652455027E-2</v>
      </c>
      <c r="F30" s="5" t="s">
        <v>67</v>
      </c>
      <c r="G30" s="152" t="s">
        <v>163</v>
      </c>
    </row>
    <row r="31" spans="1:7" x14ac:dyDescent="0.25">
      <c r="A31" s="155" t="s">
        <v>5787</v>
      </c>
      <c r="B31" s="154" t="s">
        <v>5786</v>
      </c>
      <c r="C31" s="5">
        <v>-0.20320855614973199</v>
      </c>
      <c r="D31" s="5">
        <v>1.22755818160195E-3</v>
      </c>
      <c r="E31" s="5">
        <v>2.5587874877595101E-2</v>
      </c>
      <c r="F31" s="5" t="s">
        <v>15</v>
      </c>
      <c r="G31" s="152" t="s">
        <v>164</v>
      </c>
    </row>
    <row r="32" spans="1:7" x14ac:dyDescent="0.25">
      <c r="A32" s="155" t="s">
        <v>5787</v>
      </c>
      <c r="B32" s="154" t="s">
        <v>6798</v>
      </c>
      <c r="C32" s="5">
        <v>2.1739130434782601E-2</v>
      </c>
      <c r="D32" s="5">
        <v>3.62684730644823E-3</v>
      </c>
      <c r="E32" s="5">
        <v>4.5128294760578197E-2</v>
      </c>
      <c r="F32" s="5" t="s">
        <v>67</v>
      </c>
      <c r="G32" s="152" t="s">
        <v>165</v>
      </c>
    </row>
    <row r="33" spans="1:7" x14ac:dyDescent="0.25">
      <c r="A33" s="155" t="s">
        <v>917</v>
      </c>
      <c r="B33" s="154" t="s">
        <v>5734</v>
      </c>
      <c r="C33" s="5">
        <v>-0.18209408194233601</v>
      </c>
      <c r="D33" s="153">
        <v>2.4088406514687498E-25</v>
      </c>
      <c r="E33" s="153">
        <v>2.3190253071782699E-22</v>
      </c>
      <c r="F33" s="5" t="s">
        <v>67</v>
      </c>
      <c r="G33" s="152" t="s">
        <v>163</v>
      </c>
    </row>
    <row r="34" spans="1:7" x14ac:dyDescent="0.25">
      <c r="A34" s="155" t="s">
        <v>917</v>
      </c>
      <c r="B34" s="154" t="s">
        <v>5740</v>
      </c>
      <c r="C34" s="5">
        <v>-0.44547412684673598</v>
      </c>
      <c r="D34" s="153">
        <v>1.7059781170097799E-21</v>
      </c>
      <c r="E34" s="153">
        <v>1.2428742195166401E-18</v>
      </c>
      <c r="F34" s="5" t="s">
        <v>72</v>
      </c>
      <c r="G34" s="152" t="s">
        <v>163</v>
      </c>
    </row>
    <row r="35" spans="1:7" x14ac:dyDescent="0.25">
      <c r="A35" s="155" t="s">
        <v>917</v>
      </c>
      <c r="B35" s="154" t="s">
        <v>1143</v>
      </c>
      <c r="C35" s="5">
        <v>-1</v>
      </c>
      <c r="D35" s="153">
        <v>5.3013732328564699E-18</v>
      </c>
      <c r="E35" s="153">
        <v>3.2478140196563401E-15</v>
      </c>
      <c r="F35" s="5" t="s">
        <v>64</v>
      </c>
      <c r="G35" s="152" t="s">
        <v>163</v>
      </c>
    </row>
    <row r="36" spans="1:7" x14ac:dyDescent="0.25">
      <c r="A36" s="155" t="s">
        <v>917</v>
      </c>
      <c r="B36" s="154" t="s">
        <v>4312</v>
      </c>
      <c r="C36" s="5">
        <v>-0.327415426448039</v>
      </c>
      <c r="D36" s="153">
        <v>1.3127762939246701E-12</v>
      </c>
      <c r="E36" s="153">
        <v>4.3687898492634E-10</v>
      </c>
      <c r="F36" s="5" t="s">
        <v>64</v>
      </c>
      <c r="G36" s="152" t="s">
        <v>163</v>
      </c>
    </row>
    <row r="37" spans="1:7" x14ac:dyDescent="0.25">
      <c r="A37" s="155" t="s">
        <v>917</v>
      </c>
      <c r="B37" s="154" t="s">
        <v>6797</v>
      </c>
      <c r="C37" s="5">
        <v>-0.44109671587827598</v>
      </c>
      <c r="D37" s="153">
        <v>2.6528248500652999E-11</v>
      </c>
      <c r="E37" s="153">
        <v>7.0107398684666902E-9</v>
      </c>
      <c r="F37" s="5" t="s">
        <v>63</v>
      </c>
      <c r="G37" s="152" t="s">
        <v>163</v>
      </c>
    </row>
    <row r="38" spans="1:7" x14ac:dyDescent="0.25">
      <c r="A38" s="155" t="s">
        <v>917</v>
      </c>
      <c r="B38" s="154" t="s">
        <v>6796</v>
      </c>
      <c r="C38" s="5">
        <v>-0.20449897750511201</v>
      </c>
      <c r="D38" s="153">
        <v>5.9887935318610497E-11</v>
      </c>
      <c r="E38" s="153">
        <v>1.44137427182898E-8</v>
      </c>
      <c r="F38" s="5" t="s">
        <v>63</v>
      </c>
      <c r="G38" s="152" t="s">
        <v>163</v>
      </c>
    </row>
    <row r="39" spans="1:7" x14ac:dyDescent="0.25">
      <c r="A39" s="155" t="s">
        <v>917</v>
      </c>
      <c r="B39" s="154" t="s">
        <v>6464</v>
      </c>
      <c r="C39" s="5">
        <v>-0.84210526315789402</v>
      </c>
      <c r="D39" s="153">
        <v>3.34942205674022E-9</v>
      </c>
      <c r="E39" s="153">
        <v>5.82496909428964E-7</v>
      </c>
      <c r="F39" s="5" t="s">
        <v>65</v>
      </c>
      <c r="G39" s="152" t="s">
        <v>163</v>
      </c>
    </row>
    <row r="40" spans="1:7" x14ac:dyDescent="0.25">
      <c r="A40" s="155" t="s">
        <v>917</v>
      </c>
      <c r="B40" s="154" t="s">
        <v>5731</v>
      </c>
      <c r="C40" s="5">
        <v>-0.16177053886300899</v>
      </c>
      <c r="D40" s="153">
        <v>1.7670441604604601E-8</v>
      </c>
      <c r="E40" s="153">
        <v>2.6316266513465298E-6</v>
      </c>
      <c r="F40" s="5" t="s">
        <v>15</v>
      </c>
      <c r="G40" s="152" t="s">
        <v>163</v>
      </c>
    </row>
    <row r="41" spans="1:7" x14ac:dyDescent="0.25">
      <c r="A41" s="155" t="s">
        <v>917</v>
      </c>
      <c r="B41" s="154" t="s">
        <v>6795</v>
      </c>
      <c r="C41" s="5">
        <v>0.58113207547169798</v>
      </c>
      <c r="D41" s="153">
        <v>2.1585777651128101E-8</v>
      </c>
      <c r="E41" s="153">
        <v>3.1623164258902701E-6</v>
      </c>
      <c r="F41" s="5" t="s">
        <v>15</v>
      </c>
      <c r="G41" s="152" t="s">
        <v>163</v>
      </c>
    </row>
    <row r="42" spans="1:7" x14ac:dyDescent="0.25">
      <c r="A42" s="155" t="s">
        <v>917</v>
      </c>
      <c r="B42" s="154" t="s">
        <v>952</v>
      </c>
      <c r="C42" s="5">
        <v>-0.26200873362445398</v>
      </c>
      <c r="D42" s="153">
        <v>2.70278581387368E-8</v>
      </c>
      <c r="E42" s="153">
        <v>3.8753348084456901E-6</v>
      </c>
      <c r="F42" s="5" t="s">
        <v>64</v>
      </c>
      <c r="G42" s="152" t="s">
        <v>163</v>
      </c>
    </row>
    <row r="43" spans="1:7" x14ac:dyDescent="0.25">
      <c r="A43" s="155" t="s">
        <v>917</v>
      </c>
      <c r="B43" s="154" t="s">
        <v>6794</v>
      </c>
      <c r="C43" s="5">
        <v>0.276258992805755</v>
      </c>
      <c r="D43" s="153">
        <v>2.00846071479934E-5</v>
      </c>
      <c r="E43" s="5">
        <v>1.0959527738488E-3</v>
      </c>
      <c r="F43" s="5" t="s">
        <v>63</v>
      </c>
      <c r="G43" s="152" t="s">
        <v>163</v>
      </c>
    </row>
    <row r="44" spans="1:7" x14ac:dyDescent="0.25">
      <c r="A44" s="155" t="s">
        <v>917</v>
      </c>
      <c r="B44" s="154" t="s">
        <v>6793</v>
      </c>
      <c r="C44" s="5">
        <v>-0.43542435424354198</v>
      </c>
      <c r="D44" s="153">
        <v>6.3881396565611303E-5</v>
      </c>
      <c r="E44" s="5">
        <v>2.7999787411749901E-3</v>
      </c>
      <c r="F44" s="5" t="s">
        <v>64</v>
      </c>
      <c r="G44" s="152" t="s">
        <v>163</v>
      </c>
    </row>
    <row r="45" spans="1:7" x14ac:dyDescent="0.25">
      <c r="A45" s="155" t="s">
        <v>917</v>
      </c>
      <c r="B45" s="154" t="s">
        <v>5731</v>
      </c>
      <c r="C45" s="5">
        <v>0.29200309700254301</v>
      </c>
      <c r="D45" s="153">
        <v>1.75838363406676E-26</v>
      </c>
      <c r="E45" s="153">
        <v>2.7597313965020697E-23</v>
      </c>
      <c r="F45" s="5" t="s">
        <v>15</v>
      </c>
      <c r="G45" s="152" t="s">
        <v>164</v>
      </c>
    </row>
    <row r="46" spans="1:7" x14ac:dyDescent="0.25">
      <c r="A46" s="155" t="s">
        <v>917</v>
      </c>
      <c r="B46" s="154" t="s">
        <v>6792</v>
      </c>
      <c r="C46" s="5">
        <v>0.75652787579392999</v>
      </c>
      <c r="D46" s="153">
        <v>1.18014106826632E-19</v>
      </c>
      <c r="E46" s="153">
        <v>1.04957812808045E-16</v>
      </c>
      <c r="F46" s="5" t="s">
        <v>64</v>
      </c>
      <c r="G46" s="152" t="s">
        <v>164</v>
      </c>
    </row>
    <row r="47" spans="1:7" x14ac:dyDescent="0.25">
      <c r="A47" s="155" t="s">
        <v>917</v>
      </c>
      <c r="B47" s="154" t="s">
        <v>6456</v>
      </c>
      <c r="C47" s="5">
        <v>-0.55143747835122903</v>
      </c>
      <c r="D47" s="153">
        <v>1.2467104774376901E-15</v>
      </c>
      <c r="E47" s="153">
        <v>7.2311917931554401E-13</v>
      </c>
      <c r="F47" s="5" t="s">
        <v>15</v>
      </c>
      <c r="G47" s="152" t="s">
        <v>164</v>
      </c>
    </row>
    <row r="48" spans="1:7" x14ac:dyDescent="0.25">
      <c r="A48" s="155" t="s">
        <v>917</v>
      </c>
      <c r="B48" s="154" t="s">
        <v>4312</v>
      </c>
      <c r="C48" s="5">
        <v>0.34320034349470802</v>
      </c>
      <c r="D48" s="153">
        <v>1.31917934931032E-14</v>
      </c>
      <c r="E48" s="153">
        <v>6.5179674479534502E-12</v>
      </c>
      <c r="F48" s="5" t="s">
        <v>64</v>
      </c>
      <c r="G48" s="152" t="s">
        <v>164</v>
      </c>
    </row>
    <row r="49" spans="1:7" x14ac:dyDescent="0.25">
      <c r="A49" s="155" t="s">
        <v>917</v>
      </c>
      <c r="B49" s="154" t="s">
        <v>5734</v>
      </c>
      <c r="C49" s="5">
        <v>0.102545650805073</v>
      </c>
      <c r="D49" s="153">
        <v>1.4391316537962399E-14</v>
      </c>
      <c r="E49" s="153">
        <v>6.9813584827159403E-12</v>
      </c>
      <c r="F49" s="5" t="s">
        <v>67</v>
      </c>
      <c r="G49" s="152" t="s">
        <v>164</v>
      </c>
    </row>
    <row r="50" spans="1:7" x14ac:dyDescent="0.25">
      <c r="A50" s="155" t="s">
        <v>917</v>
      </c>
      <c r="B50" s="154" t="s">
        <v>6791</v>
      </c>
      <c r="C50" s="5">
        <v>-0.25695931477515999</v>
      </c>
      <c r="D50" s="153">
        <v>3.4457244540691597E-14</v>
      </c>
      <c r="E50" s="153">
        <v>1.61290130103542E-11</v>
      </c>
      <c r="F50" s="5" t="s">
        <v>65</v>
      </c>
      <c r="G50" s="152" t="s">
        <v>164</v>
      </c>
    </row>
    <row r="51" spans="1:7" x14ac:dyDescent="0.25">
      <c r="A51" s="155" t="s">
        <v>917</v>
      </c>
      <c r="B51" s="154" t="s">
        <v>1143</v>
      </c>
      <c r="C51" s="5">
        <v>1</v>
      </c>
      <c r="D51" s="153">
        <v>2.9445828156965902E-13</v>
      </c>
      <c r="E51" s="153">
        <v>1.13861469718262E-10</v>
      </c>
      <c r="F51" s="5" t="s">
        <v>64</v>
      </c>
      <c r="G51" s="152" t="s">
        <v>164</v>
      </c>
    </row>
    <row r="52" spans="1:7" x14ac:dyDescent="0.25">
      <c r="A52" s="155" t="s">
        <v>917</v>
      </c>
      <c r="B52" s="154" t="s">
        <v>4315</v>
      </c>
      <c r="C52" s="153">
        <v>-1</v>
      </c>
      <c r="D52" s="153">
        <v>4.5838032474676802E-13</v>
      </c>
      <c r="E52" s="153">
        <v>1.6986174228567399E-10</v>
      </c>
      <c r="F52" s="5" t="s">
        <v>15</v>
      </c>
      <c r="G52" s="152" t="s">
        <v>164</v>
      </c>
    </row>
    <row r="53" spans="1:7" x14ac:dyDescent="0.25">
      <c r="A53" s="155" t="s">
        <v>917</v>
      </c>
      <c r="B53" s="154" t="s">
        <v>6787</v>
      </c>
      <c r="C53" s="5">
        <v>0.20367925358683101</v>
      </c>
      <c r="D53" s="153">
        <v>4.0139238734656801E-10</v>
      </c>
      <c r="E53" s="153">
        <v>1.01033493271639E-7</v>
      </c>
      <c r="F53" s="5" t="s">
        <v>63</v>
      </c>
      <c r="G53" s="152" t="s">
        <v>164</v>
      </c>
    </row>
    <row r="54" spans="1:7" x14ac:dyDescent="0.25">
      <c r="A54" s="155" t="s">
        <v>917</v>
      </c>
      <c r="B54" s="154" t="s">
        <v>961</v>
      </c>
      <c r="C54" s="5">
        <v>1</v>
      </c>
      <c r="D54" s="153">
        <v>2.2495585977034399E-9</v>
      </c>
      <c r="E54" s="153">
        <v>4.6890994488535498E-7</v>
      </c>
      <c r="F54" s="5" t="s">
        <v>65</v>
      </c>
      <c r="G54" s="152" t="s">
        <v>164</v>
      </c>
    </row>
    <row r="55" spans="1:7" x14ac:dyDescent="0.25">
      <c r="A55" s="155" t="s">
        <v>917</v>
      </c>
      <c r="B55" s="154" t="s">
        <v>6453</v>
      </c>
      <c r="C55" s="5">
        <v>0.75510204081632604</v>
      </c>
      <c r="D55" s="153">
        <v>2.4614273169323099E-8</v>
      </c>
      <c r="E55" s="153">
        <v>4.1565406482956297E-6</v>
      </c>
      <c r="F55" s="5" t="s">
        <v>15</v>
      </c>
      <c r="G55" s="152" t="s">
        <v>164</v>
      </c>
    </row>
    <row r="56" spans="1:7" x14ac:dyDescent="0.25">
      <c r="A56" s="155" t="s">
        <v>917</v>
      </c>
      <c r="B56" s="154" t="s">
        <v>4334</v>
      </c>
      <c r="C56" s="5">
        <v>-0.75955610357583203</v>
      </c>
      <c r="D56" s="153">
        <v>2.9708970164904201E-8</v>
      </c>
      <c r="E56" s="153">
        <v>4.9233852979491204E-6</v>
      </c>
      <c r="F56" s="5" t="s">
        <v>15</v>
      </c>
      <c r="G56" s="152" t="s">
        <v>164</v>
      </c>
    </row>
    <row r="57" spans="1:7" x14ac:dyDescent="0.25">
      <c r="A57" s="155" t="s">
        <v>917</v>
      </c>
      <c r="B57" s="154" t="s">
        <v>5749</v>
      </c>
      <c r="C57" s="5">
        <v>-0.47858783370609398</v>
      </c>
      <c r="D57" s="153">
        <v>6.3705942116580906E-8</v>
      </c>
      <c r="E57" s="153">
        <v>9.7127899520714002E-6</v>
      </c>
      <c r="F57" s="5" t="s">
        <v>15</v>
      </c>
      <c r="G57" s="152" t="s">
        <v>164</v>
      </c>
    </row>
    <row r="58" spans="1:7" x14ac:dyDescent="0.25">
      <c r="A58" s="155" t="s">
        <v>917</v>
      </c>
      <c r="B58" s="154" t="s">
        <v>5740</v>
      </c>
      <c r="C58" s="5">
        <v>0.234489827089917</v>
      </c>
      <c r="D58" s="153">
        <v>6.8466237152911402E-8</v>
      </c>
      <c r="E58" s="153">
        <v>1.03019011904976E-5</v>
      </c>
      <c r="F58" s="5" t="s">
        <v>72</v>
      </c>
      <c r="G58" s="152" t="s">
        <v>164</v>
      </c>
    </row>
    <row r="59" spans="1:7" x14ac:dyDescent="0.25">
      <c r="A59" s="155" t="s">
        <v>917</v>
      </c>
      <c r="B59" s="154" t="s">
        <v>952</v>
      </c>
      <c r="C59" s="5">
        <v>-1</v>
      </c>
      <c r="D59" s="153">
        <v>6.87282490127273E-8</v>
      </c>
      <c r="E59" s="153">
        <v>1.03019011904976E-5</v>
      </c>
      <c r="F59" s="5" t="s">
        <v>64</v>
      </c>
      <c r="G59" s="152" t="s">
        <v>164</v>
      </c>
    </row>
    <row r="60" spans="1:7" x14ac:dyDescent="0.25">
      <c r="A60" s="155" t="s">
        <v>917</v>
      </c>
      <c r="B60" s="154" t="s">
        <v>6790</v>
      </c>
      <c r="C60" s="5">
        <v>0.21010093351656101</v>
      </c>
      <c r="D60" s="153">
        <v>7.1038490979457504E-7</v>
      </c>
      <c r="E60" s="153">
        <v>7.9973754338519195E-5</v>
      </c>
      <c r="F60" s="5" t="s">
        <v>63</v>
      </c>
      <c r="G60" s="152" t="s">
        <v>164</v>
      </c>
    </row>
    <row r="61" spans="1:7" x14ac:dyDescent="0.25">
      <c r="A61" s="155" t="s">
        <v>917</v>
      </c>
      <c r="B61" s="154" t="s">
        <v>967</v>
      </c>
      <c r="C61" s="5">
        <v>1</v>
      </c>
      <c r="D61" s="153">
        <v>5.4683482019954904E-6</v>
      </c>
      <c r="E61" s="153">
        <v>4.6317777262679902E-4</v>
      </c>
      <c r="F61" s="5" t="s">
        <v>64</v>
      </c>
      <c r="G61" s="152" t="s">
        <v>164</v>
      </c>
    </row>
    <row r="62" spans="1:7" x14ac:dyDescent="0.25">
      <c r="A62" s="155" t="s">
        <v>917</v>
      </c>
      <c r="B62" s="154" t="s">
        <v>1028</v>
      </c>
      <c r="C62" s="153">
        <v>0.105189340813464</v>
      </c>
      <c r="D62" s="153">
        <v>7.4946968462569197E-4</v>
      </c>
      <c r="E62" s="153">
        <v>1.87234088534626E-2</v>
      </c>
      <c r="F62" s="5" t="s">
        <v>15</v>
      </c>
      <c r="G62" s="152" t="s">
        <v>164</v>
      </c>
    </row>
    <row r="63" spans="1:7" x14ac:dyDescent="0.25">
      <c r="A63" s="155" t="s">
        <v>917</v>
      </c>
      <c r="B63" s="154" t="s">
        <v>935</v>
      </c>
      <c r="C63" s="5">
        <v>-1</v>
      </c>
      <c r="D63" s="153">
        <v>1.03188100696945E-22</v>
      </c>
      <c r="E63" s="153">
        <v>7.6751882565614202E-20</v>
      </c>
      <c r="F63" s="5" t="s">
        <v>63</v>
      </c>
      <c r="G63" s="152" t="s">
        <v>165</v>
      </c>
    </row>
    <row r="64" spans="1:7" x14ac:dyDescent="0.25">
      <c r="A64" s="155" t="s">
        <v>917</v>
      </c>
      <c r="B64" s="154" t="s">
        <v>6442</v>
      </c>
      <c r="C64" s="5">
        <v>0.54348178137651804</v>
      </c>
      <c r="D64" s="153">
        <v>1.21008445497838E-22</v>
      </c>
      <c r="E64" s="153">
        <v>8.7574139056638599E-20</v>
      </c>
      <c r="F64" s="5" t="s">
        <v>15</v>
      </c>
      <c r="G64" s="152" t="s">
        <v>165</v>
      </c>
    </row>
    <row r="65" spans="1:7" x14ac:dyDescent="0.25">
      <c r="A65" s="155" t="s">
        <v>917</v>
      </c>
      <c r="B65" s="154" t="s">
        <v>5731</v>
      </c>
      <c r="C65" s="5">
        <v>0.23279445727482601</v>
      </c>
      <c r="D65" s="153">
        <v>2.74712768224611E-15</v>
      </c>
      <c r="E65" s="153">
        <v>1.05085482782148E-12</v>
      </c>
      <c r="F65" s="5" t="s">
        <v>15</v>
      </c>
      <c r="G65" s="152" t="s">
        <v>165</v>
      </c>
    </row>
    <row r="66" spans="1:7" x14ac:dyDescent="0.25">
      <c r="A66" s="155" t="s">
        <v>917</v>
      </c>
      <c r="B66" s="154" t="s">
        <v>6789</v>
      </c>
      <c r="C66" s="5">
        <v>-0.50297619047619002</v>
      </c>
      <c r="D66" s="153">
        <v>5.4003749814062397E-15</v>
      </c>
      <c r="E66" s="153">
        <v>1.9809019298234902E-12</v>
      </c>
      <c r="F66" s="5" t="s">
        <v>63</v>
      </c>
      <c r="G66" s="152" t="s">
        <v>165</v>
      </c>
    </row>
    <row r="67" spans="1:7" x14ac:dyDescent="0.25">
      <c r="A67" s="155" t="s">
        <v>917</v>
      </c>
      <c r="B67" s="154" t="s">
        <v>6788</v>
      </c>
      <c r="C67" s="5">
        <v>-0.73333333333333295</v>
      </c>
      <c r="D67" s="153">
        <v>4.9132891383372496E-12</v>
      </c>
      <c r="E67" s="153">
        <v>1.3026053787847199E-9</v>
      </c>
      <c r="F67" s="5" t="s">
        <v>63</v>
      </c>
      <c r="G67" s="152" t="s">
        <v>165</v>
      </c>
    </row>
    <row r="68" spans="1:7" x14ac:dyDescent="0.25">
      <c r="A68" s="155" t="s">
        <v>917</v>
      </c>
      <c r="B68" s="154" t="s">
        <v>6472</v>
      </c>
      <c r="C68" s="5">
        <v>-0.35593220338983</v>
      </c>
      <c r="D68" s="153">
        <v>2.30040139201178E-11</v>
      </c>
      <c r="E68" s="153">
        <v>5.5493556823332897E-9</v>
      </c>
      <c r="F68" s="5" t="s">
        <v>64</v>
      </c>
      <c r="G68" s="152" t="s">
        <v>165</v>
      </c>
    </row>
    <row r="69" spans="1:7" x14ac:dyDescent="0.25">
      <c r="A69" s="155" t="s">
        <v>917</v>
      </c>
      <c r="B69" s="154" t="s">
        <v>5728</v>
      </c>
      <c r="C69" s="5">
        <v>-0.43700969081679703</v>
      </c>
      <c r="D69" s="153">
        <v>8.77208422433548E-10</v>
      </c>
      <c r="E69" s="153">
        <v>1.6777864233930801E-7</v>
      </c>
      <c r="F69" s="5" t="s">
        <v>64</v>
      </c>
      <c r="G69" s="152" t="s">
        <v>165</v>
      </c>
    </row>
    <row r="70" spans="1:7" x14ac:dyDescent="0.25">
      <c r="A70" s="155" t="s">
        <v>917</v>
      </c>
      <c r="B70" s="154" t="s">
        <v>6787</v>
      </c>
      <c r="C70" s="5">
        <v>0.223825444307583</v>
      </c>
      <c r="D70" s="153">
        <v>3.3197616021626701E-9</v>
      </c>
      <c r="E70" s="153">
        <v>5.6982856680198604E-7</v>
      </c>
      <c r="F70" s="5" t="s">
        <v>63</v>
      </c>
      <c r="G70" s="152" t="s">
        <v>165</v>
      </c>
    </row>
    <row r="71" spans="1:7" x14ac:dyDescent="0.25">
      <c r="A71" s="155" t="s">
        <v>917</v>
      </c>
      <c r="B71" s="154" t="s">
        <v>6786</v>
      </c>
      <c r="C71" s="5">
        <v>5.0622792195825897E-2</v>
      </c>
      <c r="D71" s="153">
        <v>6.3210060477916596E-6</v>
      </c>
      <c r="E71" s="153">
        <v>4.26341508669313E-4</v>
      </c>
      <c r="F71" s="5" t="s">
        <v>15</v>
      </c>
      <c r="G71" s="152" t="s">
        <v>165</v>
      </c>
    </row>
    <row r="72" spans="1:7" x14ac:dyDescent="0.25">
      <c r="A72" s="155" t="s">
        <v>917</v>
      </c>
      <c r="B72" s="154" t="s">
        <v>5740</v>
      </c>
      <c r="C72" s="5">
        <v>-0.21098429975681901</v>
      </c>
      <c r="D72" s="153">
        <v>8.6573917255288894E-5</v>
      </c>
      <c r="E72" s="5">
        <v>3.3596953367316901E-3</v>
      </c>
      <c r="F72" s="5" t="s">
        <v>72</v>
      </c>
      <c r="G72" s="152" t="s">
        <v>165</v>
      </c>
    </row>
    <row r="73" spans="1:7" x14ac:dyDescent="0.25">
      <c r="A73" s="155" t="s">
        <v>917</v>
      </c>
      <c r="B73" s="154" t="s">
        <v>6785</v>
      </c>
      <c r="C73" s="5">
        <v>2.6943586865001399E-2</v>
      </c>
      <c r="D73" s="153">
        <v>1.4333879088907801E-4</v>
      </c>
      <c r="E73" s="5">
        <v>4.9438336600905299E-3</v>
      </c>
      <c r="F73" s="5" t="s">
        <v>67</v>
      </c>
      <c r="G73" s="152" t="s">
        <v>165</v>
      </c>
    </row>
    <row r="74" spans="1:7" x14ac:dyDescent="0.25">
      <c r="A74" s="155" t="s">
        <v>917</v>
      </c>
      <c r="B74" s="154" t="s">
        <v>5743</v>
      </c>
      <c r="C74" s="5">
        <v>-0.19227402524079901</v>
      </c>
      <c r="D74" s="153">
        <v>2.0342442888884499E-4</v>
      </c>
      <c r="E74" s="5">
        <v>6.4923670230710396E-3</v>
      </c>
      <c r="F74" s="5" t="s">
        <v>65</v>
      </c>
      <c r="G74" s="152" t="s">
        <v>165</v>
      </c>
    </row>
    <row r="75" spans="1:7" x14ac:dyDescent="0.25">
      <c r="A75" s="155" t="s">
        <v>917</v>
      </c>
      <c r="B75" s="154" t="s">
        <v>5736</v>
      </c>
      <c r="C75" s="5">
        <v>0.23554146843089099</v>
      </c>
      <c r="D75" s="153">
        <v>2.3309747063290399E-4</v>
      </c>
      <c r="E75" s="5">
        <v>7.1539579053499901E-3</v>
      </c>
      <c r="F75" s="5" t="s">
        <v>72</v>
      </c>
      <c r="G75" s="152" t="s">
        <v>165</v>
      </c>
    </row>
    <row r="76" spans="1:7" x14ac:dyDescent="0.25">
      <c r="A76" s="155" t="s">
        <v>917</v>
      </c>
      <c r="B76" s="154" t="s">
        <v>6784</v>
      </c>
      <c r="C76" s="5">
        <v>-0.31843575418994402</v>
      </c>
      <c r="D76" s="153">
        <v>2.8376402610343499E-4</v>
      </c>
      <c r="E76" s="5">
        <v>8.1790627846842802E-3</v>
      </c>
      <c r="F76" s="5" t="s">
        <v>63</v>
      </c>
      <c r="G76" s="152" t="s">
        <v>165</v>
      </c>
    </row>
    <row r="77" spans="1:7" x14ac:dyDescent="0.25">
      <c r="A77" s="155" t="s">
        <v>917</v>
      </c>
      <c r="B77" s="154" t="s">
        <v>6433</v>
      </c>
      <c r="C77" s="5">
        <v>-0.22077922077921999</v>
      </c>
      <c r="D77" s="153">
        <v>3.8611315084863197E-4</v>
      </c>
      <c r="E77" s="5">
        <v>1.0226460771784201E-2</v>
      </c>
      <c r="F77" s="5" t="s">
        <v>15</v>
      </c>
      <c r="G77" s="152" t="s">
        <v>165</v>
      </c>
    </row>
    <row r="78" spans="1:7" x14ac:dyDescent="0.25">
      <c r="A78" s="155" t="s">
        <v>917</v>
      </c>
      <c r="B78" s="154" t="s">
        <v>4312</v>
      </c>
      <c r="C78" s="5">
        <v>-0.21367840348508099</v>
      </c>
      <c r="D78" s="5">
        <v>1.1048558901255801E-3</v>
      </c>
      <c r="E78" s="5">
        <v>2.10268131982181E-2</v>
      </c>
      <c r="F78" s="5" t="s">
        <v>64</v>
      </c>
      <c r="G78" s="152" t="s">
        <v>165</v>
      </c>
    </row>
    <row r="79" spans="1:7" x14ac:dyDescent="0.25">
      <c r="A79" s="155" t="s">
        <v>5699</v>
      </c>
      <c r="B79" s="154" t="s">
        <v>5698</v>
      </c>
      <c r="C79" s="5">
        <v>0.66228070175438503</v>
      </c>
      <c r="D79" s="153">
        <v>1.54811171241131E-8</v>
      </c>
      <c r="E79" s="153">
        <v>2.3576779276700098E-6</v>
      </c>
      <c r="F79" s="5" t="s">
        <v>15</v>
      </c>
      <c r="G79" s="152" t="s">
        <v>163</v>
      </c>
    </row>
    <row r="80" spans="1:7" x14ac:dyDescent="0.25">
      <c r="A80" s="155" t="s">
        <v>5699</v>
      </c>
      <c r="B80" s="154" t="s">
        <v>6783</v>
      </c>
      <c r="C80" s="5">
        <v>-0.221317829457364</v>
      </c>
      <c r="D80" s="153">
        <v>1.27143637445321E-5</v>
      </c>
      <c r="E80" s="153">
        <v>7.5824864844603504E-4</v>
      </c>
      <c r="F80" s="5" t="s">
        <v>67</v>
      </c>
      <c r="G80" s="152" t="s">
        <v>163</v>
      </c>
    </row>
    <row r="81" spans="1:7" x14ac:dyDescent="0.25">
      <c r="A81" s="155" t="s">
        <v>5699</v>
      </c>
      <c r="B81" s="154" t="s">
        <v>6783</v>
      </c>
      <c r="C81" s="5">
        <v>0.129288843950117</v>
      </c>
      <c r="D81" s="153">
        <v>2.5543674087078199E-3</v>
      </c>
      <c r="E81" s="153">
        <v>4.1080817861201498E-2</v>
      </c>
      <c r="F81" s="5" t="s">
        <v>67</v>
      </c>
      <c r="G81" s="152" t="s">
        <v>164</v>
      </c>
    </row>
    <row r="82" spans="1:7" x14ac:dyDescent="0.25">
      <c r="A82" s="155" t="s">
        <v>5699</v>
      </c>
      <c r="B82" s="154" t="s">
        <v>5698</v>
      </c>
      <c r="C82" s="5">
        <v>0.34085213032581402</v>
      </c>
      <c r="D82" s="153">
        <v>2.2457344488059501E-6</v>
      </c>
      <c r="E82" s="153">
        <v>1.8058267668371401E-4</v>
      </c>
      <c r="F82" s="5" t="s">
        <v>15</v>
      </c>
      <c r="G82" s="152" t="s">
        <v>165</v>
      </c>
    </row>
    <row r="83" spans="1:7" x14ac:dyDescent="0.25">
      <c r="A83" s="155" t="s">
        <v>5675</v>
      </c>
      <c r="B83" s="154" t="s">
        <v>6782</v>
      </c>
      <c r="C83" s="5">
        <v>-8.8709677419354802E-2</v>
      </c>
      <c r="D83" s="153">
        <v>2.8629571053585298E-10</v>
      </c>
      <c r="E83" s="153">
        <v>6.1249104549241695E-8</v>
      </c>
      <c r="F83" s="5" t="s">
        <v>15</v>
      </c>
      <c r="G83" s="152" t="s">
        <v>163</v>
      </c>
    </row>
    <row r="84" spans="1:7" x14ac:dyDescent="0.25">
      <c r="A84" s="155" t="s">
        <v>5675</v>
      </c>
      <c r="B84" s="154" t="s">
        <v>6782</v>
      </c>
      <c r="C84" s="5">
        <v>6.2254650964328299E-2</v>
      </c>
      <c r="D84" s="153">
        <v>3.7055480318891299E-4</v>
      </c>
      <c r="E84" s="5">
        <v>1.12092023491861E-2</v>
      </c>
      <c r="F84" s="5" t="s">
        <v>15</v>
      </c>
      <c r="G84" s="152" t="s">
        <v>164</v>
      </c>
    </row>
    <row r="85" spans="1:7" x14ac:dyDescent="0.25">
      <c r="A85" s="155" t="s">
        <v>5675</v>
      </c>
      <c r="B85" s="154" t="s">
        <v>6781</v>
      </c>
      <c r="C85" s="5">
        <v>-2.6455026455026402E-2</v>
      </c>
      <c r="D85" s="5">
        <v>4.0246587975779303E-3</v>
      </c>
      <c r="E85" s="5">
        <v>4.8786006619621597E-2</v>
      </c>
      <c r="F85" s="5" t="s">
        <v>67</v>
      </c>
      <c r="G85" s="152" t="s">
        <v>165</v>
      </c>
    </row>
    <row r="86" spans="1:7" x14ac:dyDescent="0.25">
      <c r="A86" s="155" t="s">
        <v>5665</v>
      </c>
      <c r="B86" s="154" t="s">
        <v>6780</v>
      </c>
      <c r="C86" s="5">
        <v>-3.7735849056603703E-2</v>
      </c>
      <c r="D86" s="5">
        <v>2.10829834734269E-3</v>
      </c>
      <c r="E86" s="5">
        <v>3.4526907807393502E-2</v>
      </c>
      <c r="F86" s="5" t="s">
        <v>15</v>
      </c>
      <c r="G86" s="152" t="s">
        <v>163</v>
      </c>
    </row>
    <row r="87" spans="1:7" x14ac:dyDescent="0.25">
      <c r="A87" s="155" t="s">
        <v>5665</v>
      </c>
      <c r="B87" s="154" t="s">
        <v>1099</v>
      </c>
      <c r="C87" s="5">
        <v>-3.94736842105263E-2</v>
      </c>
      <c r="D87" s="153">
        <v>4.3787478945626901E-4</v>
      </c>
      <c r="E87" s="5">
        <v>1.2726511173728401E-2</v>
      </c>
      <c r="F87" s="5" t="s">
        <v>15</v>
      </c>
      <c r="G87" s="152" t="s">
        <v>164</v>
      </c>
    </row>
    <row r="88" spans="1:7" x14ac:dyDescent="0.25">
      <c r="A88" s="155" t="s">
        <v>5665</v>
      </c>
      <c r="B88" s="154" t="s">
        <v>5664</v>
      </c>
      <c r="C88" s="5">
        <v>-2.4404761904761801E-2</v>
      </c>
      <c r="D88" s="153">
        <v>3.3574025490687698E-3</v>
      </c>
      <c r="E88" s="153">
        <v>4.8710634807886802E-2</v>
      </c>
      <c r="F88" s="5" t="s">
        <v>67</v>
      </c>
      <c r="G88" s="152" t="s">
        <v>164</v>
      </c>
    </row>
    <row r="89" spans="1:7" x14ac:dyDescent="0.25">
      <c r="A89" s="155" t="s">
        <v>5665</v>
      </c>
      <c r="B89" s="154" t="s">
        <v>6780</v>
      </c>
      <c r="C89" s="5">
        <v>-3.7735849056603703E-2</v>
      </c>
      <c r="D89" s="153">
        <v>4.6129311834721201E-4</v>
      </c>
      <c r="E89" s="5">
        <v>1.17194150321899E-2</v>
      </c>
      <c r="F89" s="5" t="s">
        <v>15</v>
      </c>
      <c r="G89" s="152" t="s">
        <v>165</v>
      </c>
    </row>
    <row r="90" spans="1:7" x14ac:dyDescent="0.25">
      <c r="A90" s="155" t="s">
        <v>5645</v>
      </c>
      <c r="B90" s="154" t="s">
        <v>5644</v>
      </c>
      <c r="C90" s="5">
        <v>0.14831945729262999</v>
      </c>
      <c r="D90" s="153">
        <v>5.1532799528762E-4</v>
      </c>
      <c r="E90" s="5">
        <v>1.2791143131651099E-2</v>
      </c>
      <c r="F90" s="5" t="s">
        <v>15</v>
      </c>
      <c r="G90" s="152" t="s">
        <v>163</v>
      </c>
    </row>
    <row r="91" spans="1:7" x14ac:dyDescent="0.25">
      <c r="A91" s="155" t="s">
        <v>5645</v>
      </c>
      <c r="B91" s="154" t="s">
        <v>6779</v>
      </c>
      <c r="C91" s="5">
        <v>5.39215686274509E-2</v>
      </c>
      <c r="D91" s="153">
        <v>1.27571914117728E-5</v>
      </c>
      <c r="E91" s="153">
        <v>8.8870659022848605E-4</v>
      </c>
      <c r="F91" s="5" t="s">
        <v>66</v>
      </c>
      <c r="G91" s="152" t="s">
        <v>164</v>
      </c>
    </row>
    <row r="92" spans="1:7" x14ac:dyDescent="0.25">
      <c r="A92" s="155" t="s">
        <v>5645</v>
      </c>
      <c r="B92" s="154" t="s">
        <v>5644</v>
      </c>
      <c r="C92" s="5">
        <v>0.14178583885594601</v>
      </c>
      <c r="D92" s="5">
        <v>1.6431501870238199E-3</v>
      </c>
      <c r="E92" s="5">
        <v>2.7277515534988701E-2</v>
      </c>
      <c r="F92" s="5" t="s">
        <v>15</v>
      </c>
      <c r="G92" s="152" t="s">
        <v>165</v>
      </c>
    </row>
    <row r="93" spans="1:7" x14ac:dyDescent="0.25">
      <c r="A93" s="155" t="s">
        <v>5640</v>
      </c>
      <c r="B93" s="154" t="s">
        <v>5639</v>
      </c>
      <c r="C93" s="5">
        <v>0.15809523809523801</v>
      </c>
      <c r="D93" s="153">
        <v>1.5158701631053099E-26</v>
      </c>
      <c r="E93" s="153">
        <v>1.6344718446666699E-23</v>
      </c>
      <c r="F93" s="5" t="s">
        <v>15</v>
      </c>
      <c r="G93" s="152" t="s">
        <v>163</v>
      </c>
    </row>
    <row r="94" spans="1:7" x14ac:dyDescent="0.25">
      <c r="A94" s="155" t="s">
        <v>5640</v>
      </c>
      <c r="B94" s="154" t="s">
        <v>5641</v>
      </c>
      <c r="C94" s="5">
        <v>0.224701963534361</v>
      </c>
      <c r="D94" s="153">
        <v>9.0612123128191399E-23</v>
      </c>
      <c r="E94" s="153">
        <v>7.1839423265986101E-20</v>
      </c>
      <c r="F94" s="5" t="s">
        <v>65</v>
      </c>
      <c r="G94" s="152" t="s">
        <v>163</v>
      </c>
    </row>
    <row r="95" spans="1:7" x14ac:dyDescent="0.25">
      <c r="A95" s="155" t="s">
        <v>5640</v>
      </c>
      <c r="B95" s="154" t="s">
        <v>5639</v>
      </c>
      <c r="C95" s="153">
        <v>-0.33469387755101998</v>
      </c>
      <c r="D95" s="153">
        <v>3.1628214135960799E-60</v>
      </c>
      <c r="E95" s="153">
        <v>1.4064539689359499E-56</v>
      </c>
      <c r="F95" s="5" t="s">
        <v>15</v>
      </c>
      <c r="G95" s="152" t="s">
        <v>164</v>
      </c>
    </row>
    <row r="96" spans="1:7" x14ac:dyDescent="0.25">
      <c r="A96" s="155" t="s">
        <v>5640</v>
      </c>
      <c r="B96" s="154" t="s">
        <v>5641</v>
      </c>
      <c r="C96" s="5">
        <v>0.23991935483870899</v>
      </c>
      <c r="D96" s="153">
        <v>4.7857024822094601E-30</v>
      </c>
      <c r="E96" s="153">
        <v>4.4188536333145797E-27</v>
      </c>
      <c r="F96" s="5" t="s">
        <v>65</v>
      </c>
      <c r="G96" s="152" t="s">
        <v>165</v>
      </c>
    </row>
    <row r="97" spans="1:7" x14ac:dyDescent="0.25">
      <c r="A97" s="155" t="s">
        <v>5640</v>
      </c>
      <c r="B97" s="154" t="s">
        <v>5639</v>
      </c>
      <c r="C97" s="5">
        <v>-0.176598639455782</v>
      </c>
      <c r="D97" s="153">
        <v>4.6644822429345103E-11</v>
      </c>
      <c r="E97" s="153">
        <v>1.1151860805272901E-8</v>
      </c>
      <c r="F97" s="5" t="s">
        <v>15</v>
      </c>
      <c r="G97" s="152" t="s">
        <v>165</v>
      </c>
    </row>
    <row r="98" spans="1:7" x14ac:dyDescent="0.25">
      <c r="A98" s="155" t="s">
        <v>5630</v>
      </c>
      <c r="B98" s="154" t="s">
        <v>5631</v>
      </c>
      <c r="C98" s="5">
        <v>-0.15517241379310301</v>
      </c>
      <c r="D98" s="153">
        <v>6.34339941327912E-9</v>
      </c>
      <c r="E98" s="153">
        <v>1.0426382596606799E-6</v>
      </c>
      <c r="F98" s="5" t="s">
        <v>15</v>
      </c>
      <c r="G98" s="152" t="s">
        <v>163</v>
      </c>
    </row>
    <row r="99" spans="1:7" x14ac:dyDescent="0.25">
      <c r="A99" s="155" t="s">
        <v>5630</v>
      </c>
      <c r="B99" s="154" t="s">
        <v>5629</v>
      </c>
      <c r="C99" s="5">
        <v>-0.131019806842363</v>
      </c>
      <c r="D99" s="153">
        <v>3.7709626886388199E-5</v>
      </c>
      <c r="E99" s="5">
        <v>1.84890014950101E-3</v>
      </c>
      <c r="F99" s="5" t="s">
        <v>15</v>
      </c>
      <c r="G99" s="152" t="s">
        <v>163</v>
      </c>
    </row>
    <row r="100" spans="1:7" x14ac:dyDescent="0.25">
      <c r="A100" s="155" t="s">
        <v>5630</v>
      </c>
      <c r="B100" s="154" t="s">
        <v>6777</v>
      </c>
      <c r="C100" s="5">
        <v>6.0402684563758302E-2</v>
      </c>
      <c r="D100" s="153">
        <v>8.5073568934440505E-4</v>
      </c>
      <c r="E100" s="153">
        <v>1.8345944993574202E-2</v>
      </c>
      <c r="F100" s="5" t="s">
        <v>67</v>
      </c>
      <c r="G100" s="152" t="s">
        <v>163</v>
      </c>
    </row>
    <row r="101" spans="1:7" x14ac:dyDescent="0.25">
      <c r="A101" s="155" t="s">
        <v>5630</v>
      </c>
      <c r="B101" s="154" t="s">
        <v>5629</v>
      </c>
      <c r="C101" s="5">
        <v>0.12037869062901101</v>
      </c>
      <c r="D101" s="153">
        <v>3.3866183223557801E-4</v>
      </c>
      <c r="E101" s="5">
        <v>1.0543566331245501E-2</v>
      </c>
      <c r="F101" s="5" t="s">
        <v>15</v>
      </c>
      <c r="G101" s="152" t="s">
        <v>164</v>
      </c>
    </row>
    <row r="102" spans="1:7" x14ac:dyDescent="0.25">
      <c r="A102" s="155" t="s">
        <v>5630</v>
      </c>
      <c r="B102" s="154" t="s">
        <v>6778</v>
      </c>
      <c r="C102" s="5">
        <v>-8.9201877934272297E-2</v>
      </c>
      <c r="D102" s="153">
        <v>1.35579810063627E-11</v>
      </c>
      <c r="E102" s="153">
        <v>3.37324340929036E-9</v>
      </c>
      <c r="F102" s="5" t="s">
        <v>67</v>
      </c>
      <c r="G102" s="152" t="s">
        <v>165</v>
      </c>
    </row>
    <row r="103" spans="1:7" x14ac:dyDescent="0.25">
      <c r="A103" s="155" t="s">
        <v>5630</v>
      </c>
      <c r="B103" s="154" t="s">
        <v>6777</v>
      </c>
      <c r="C103" s="5">
        <v>6.0402684563758302E-2</v>
      </c>
      <c r="D103" s="153">
        <v>3.5552414164412402E-4</v>
      </c>
      <c r="E103" s="5">
        <v>9.6943685751575692E-3</v>
      </c>
      <c r="F103" s="5" t="s">
        <v>67</v>
      </c>
      <c r="G103" s="152" t="s">
        <v>165</v>
      </c>
    </row>
    <row r="104" spans="1:7" x14ac:dyDescent="0.25">
      <c r="A104" s="155" t="s">
        <v>5630</v>
      </c>
      <c r="B104" s="154" t="s">
        <v>6776</v>
      </c>
      <c r="C104" s="5">
        <v>0.64285714285714202</v>
      </c>
      <c r="D104" s="5">
        <v>1.2083524004894101E-3</v>
      </c>
      <c r="E104" s="5">
        <v>2.22837825261053E-2</v>
      </c>
      <c r="F104" s="5" t="s">
        <v>65</v>
      </c>
      <c r="G104" s="152" t="s">
        <v>165</v>
      </c>
    </row>
    <row r="105" spans="1:7" x14ac:dyDescent="0.25">
      <c r="A105" s="155" t="s">
        <v>5625</v>
      </c>
      <c r="B105" s="154" t="s">
        <v>6775</v>
      </c>
      <c r="C105" s="5">
        <v>-0.37229437229437201</v>
      </c>
      <c r="D105" s="153">
        <v>6.1070596557081999E-26</v>
      </c>
      <c r="E105" s="153">
        <v>6.3316115415103896E-23</v>
      </c>
      <c r="F105" s="5" t="s">
        <v>65</v>
      </c>
      <c r="G105" s="152" t="s">
        <v>163</v>
      </c>
    </row>
    <row r="106" spans="1:7" x14ac:dyDescent="0.25">
      <c r="A106" s="155" t="s">
        <v>5625</v>
      </c>
      <c r="B106" s="154" t="s">
        <v>6774</v>
      </c>
      <c r="C106" s="5">
        <v>0.37229437229437201</v>
      </c>
      <c r="D106" s="153">
        <v>2.7631843118399901E-20</v>
      </c>
      <c r="E106" s="153">
        <v>1.9098563156399701E-17</v>
      </c>
      <c r="F106" s="5" t="s">
        <v>63</v>
      </c>
      <c r="G106" s="152" t="s">
        <v>163</v>
      </c>
    </row>
    <row r="107" spans="1:7" x14ac:dyDescent="0.25">
      <c r="A107" s="155" t="s">
        <v>5625</v>
      </c>
      <c r="B107" s="154" t="s">
        <v>5626</v>
      </c>
      <c r="C107" s="5">
        <v>8.0733598033654597E-2</v>
      </c>
      <c r="D107" s="153">
        <v>4.53797871650342E-4</v>
      </c>
      <c r="E107" s="5">
        <v>1.16279234108427E-2</v>
      </c>
      <c r="F107" s="5" t="s">
        <v>72</v>
      </c>
      <c r="G107" s="152" t="s">
        <v>163</v>
      </c>
    </row>
    <row r="108" spans="1:7" x14ac:dyDescent="0.25">
      <c r="A108" s="155" t="s">
        <v>5625</v>
      </c>
      <c r="B108" s="154" t="s">
        <v>5626</v>
      </c>
      <c r="C108" s="5">
        <v>-0.15991028875805899</v>
      </c>
      <c r="D108" s="153">
        <v>6.6584831857974195E-20</v>
      </c>
      <c r="E108" s="153">
        <v>6.1260341338020997E-17</v>
      </c>
      <c r="F108" s="5" t="s">
        <v>72</v>
      </c>
      <c r="G108" s="152" t="s">
        <v>164</v>
      </c>
    </row>
    <row r="109" spans="1:7" x14ac:dyDescent="0.25">
      <c r="A109" s="155" t="s">
        <v>5625</v>
      </c>
      <c r="B109" s="154" t="s">
        <v>6775</v>
      </c>
      <c r="C109" s="5">
        <v>0.37229437229437201</v>
      </c>
      <c r="D109" s="153">
        <v>3.1632681771431698E-16</v>
      </c>
      <c r="E109" s="153">
        <v>1.9627711217292299E-13</v>
      </c>
      <c r="F109" s="5" t="s">
        <v>65</v>
      </c>
      <c r="G109" s="152" t="s">
        <v>164</v>
      </c>
    </row>
    <row r="110" spans="1:7" x14ac:dyDescent="0.25">
      <c r="A110" s="155" t="s">
        <v>5625</v>
      </c>
      <c r="B110" s="154" t="s">
        <v>6774</v>
      </c>
      <c r="C110" s="5">
        <v>-0.37229437229437201</v>
      </c>
      <c r="D110" s="153">
        <v>5.1346719415675903E-13</v>
      </c>
      <c r="E110" s="153">
        <v>1.8766874256570499E-10</v>
      </c>
      <c r="F110" s="5" t="s">
        <v>63</v>
      </c>
      <c r="G110" s="152" t="s">
        <v>164</v>
      </c>
    </row>
    <row r="111" spans="1:7" x14ac:dyDescent="0.25">
      <c r="A111" s="155" t="s">
        <v>5625</v>
      </c>
      <c r="B111" s="154" t="s">
        <v>5626</v>
      </c>
      <c r="C111" s="5">
        <v>-7.9176690724405197E-2</v>
      </c>
      <c r="D111" s="153">
        <v>8.4290755345194892E-9</v>
      </c>
      <c r="E111" s="153">
        <v>1.3762521682184599E-6</v>
      </c>
      <c r="F111" s="5" t="s">
        <v>72</v>
      </c>
      <c r="G111" s="152" t="s">
        <v>165</v>
      </c>
    </row>
    <row r="112" spans="1:7" x14ac:dyDescent="0.25">
      <c r="A112" s="155" t="s">
        <v>5609</v>
      </c>
      <c r="B112" s="154" t="s">
        <v>6772</v>
      </c>
      <c r="C112" s="5">
        <v>-0.22093023255813901</v>
      </c>
      <c r="D112" s="153">
        <v>1.6405563830343199E-17</v>
      </c>
      <c r="E112" s="153">
        <v>9.6136604045811204E-15</v>
      </c>
      <c r="F112" s="5" t="s">
        <v>65</v>
      </c>
      <c r="G112" s="152" t="s">
        <v>163</v>
      </c>
    </row>
    <row r="113" spans="1:7" x14ac:dyDescent="0.25">
      <c r="A113" s="155" t="s">
        <v>5609</v>
      </c>
      <c r="B113" s="154" t="s">
        <v>6773</v>
      </c>
      <c r="C113" s="5">
        <v>0.239714330072969</v>
      </c>
      <c r="D113" s="153">
        <v>4.6683878148622097E-5</v>
      </c>
      <c r="E113" s="5">
        <v>2.1961790914035899E-3</v>
      </c>
      <c r="F113" s="5" t="s">
        <v>15</v>
      </c>
      <c r="G113" s="152" t="s">
        <v>163</v>
      </c>
    </row>
    <row r="114" spans="1:7" x14ac:dyDescent="0.25">
      <c r="A114" s="155" t="s">
        <v>5609</v>
      </c>
      <c r="B114" s="154" t="s">
        <v>5608</v>
      </c>
      <c r="C114" s="5">
        <v>0.125</v>
      </c>
      <c r="D114" s="153">
        <v>1.9454996504645101E-4</v>
      </c>
      <c r="E114" s="5">
        <v>6.3220106068403604E-3</v>
      </c>
      <c r="F114" s="5" t="s">
        <v>15</v>
      </c>
      <c r="G114" s="152" t="s">
        <v>163</v>
      </c>
    </row>
    <row r="115" spans="1:7" x14ac:dyDescent="0.25">
      <c r="A115" s="155" t="s">
        <v>5609</v>
      </c>
      <c r="B115" s="154" t="s">
        <v>5608</v>
      </c>
      <c r="C115" s="5">
        <v>-0.26</v>
      </c>
      <c r="D115" s="153">
        <v>1.70117069425249E-9</v>
      </c>
      <c r="E115" s="153">
        <v>3.7511516771364398E-7</v>
      </c>
      <c r="F115" s="5" t="s">
        <v>15</v>
      </c>
      <c r="G115" s="152" t="s">
        <v>164</v>
      </c>
    </row>
    <row r="116" spans="1:7" x14ac:dyDescent="0.25">
      <c r="A116" s="155" t="s">
        <v>5609</v>
      </c>
      <c r="B116" s="154" t="s">
        <v>6772</v>
      </c>
      <c r="C116" s="5">
        <v>-0.17647058823529399</v>
      </c>
      <c r="D116" s="153">
        <v>1.2681338654512E-23</v>
      </c>
      <c r="E116" s="153">
        <v>9.9873001515255595E-21</v>
      </c>
      <c r="F116" s="5" t="s">
        <v>65</v>
      </c>
      <c r="G116" s="152" t="s">
        <v>165</v>
      </c>
    </row>
    <row r="117" spans="1:7" x14ac:dyDescent="0.25">
      <c r="A117" s="155" t="s">
        <v>5609</v>
      </c>
      <c r="B117" s="154" t="s">
        <v>6771</v>
      </c>
      <c r="C117" s="5">
        <v>3.4615384615384603E-2</v>
      </c>
      <c r="D117" s="153">
        <v>2.86034124954E-5</v>
      </c>
      <c r="E117" s="5">
        <v>1.4492614139849399E-3</v>
      </c>
      <c r="F117" s="5" t="s">
        <v>67</v>
      </c>
      <c r="G117" s="152" t="s">
        <v>165</v>
      </c>
    </row>
    <row r="118" spans="1:7" x14ac:dyDescent="0.25">
      <c r="A118" s="155" t="s">
        <v>6768</v>
      </c>
      <c r="B118" s="154" t="s">
        <v>6770</v>
      </c>
      <c r="C118" s="5">
        <v>0.5</v>
      </c>
      <c r="D118" s="153">
        <v>1.9384118769177701E-4</v>
      </c>
      <c r="E118" s="5">
        <v>6.3220106068403604E-3</v>
      </c>
      <c r="F118" s="5" t="s">
        <v>64</v>
      </c>
      <c r="G118" s="152" t="s">
        <v>163</v>
      </c>
    </row>
    <row r="119" spans="1:7" x14ac:dyDescent="0.25">
      <c r="A119" s="155" t="s">
        <v>6768</v>
      </c>
      <c r="B119" s="154" t="s">
        <v>6769</v>
      </c>
      <c r="C119" s="5">
        <v>-2.65182569212335E-2</v>
      </c>
      <c r="D119" s="153">
        <v>3.5474998401169499E-3</v>
      </c>
      <c r="E119" s="153">
        <v>4.8322084575965797E-2</v>
      </c>
      <c r="F119" s="5" t="s">
        <v>15</v>
      </c>
      <c r="G119" s="152" t="s">
        <v>163</v>
      </c>
    </row>
    <row r="120" spans="1:7" x14ac:dyDescent="0.25">
      <c r="A120" s="155" t="s">
        <v>6768</v>
      </c>
      <c r="B120" s="154" t="s">
        <v>6767</v>
      </c>
      <c r="C120" s="5">
        <v>-0.11914042082941299</v>
      </c>
      <c r="D120" s="153">
        <v>1.12199408066446E-4</v>
      </c>
      <c r="E120" s="5">
        <v>4.53484853206547E-3</v>
      </c>
      <c r="F120" s="5" t="s">
        <v>15</v>
      </c>
      <c r="G120" s="152" t="s">
        <v>164</v>
      </c>
    </row>
    <row r="121" spans="1:7" x14ac:dyDescent="0.25">
      <c r="A121" s="155" t="s">
        <v>6768</v>
      </c>
      <c r="B121" s="154" t="s">
        <v>6767</v>
      </c>
      <c r="C121" s="5">
        <v>-9.4253543001358894E-2</v>
      </c>
      <c r="D121" s="5">
        <v>1.8161155126690299E-3</v>
      </c>
      <c r="E121" s="5">
        <v>2.8885670311924301E-2</v>
      </c>
      <c r="F121" s="5" t="s">
        <v>15</v>
      </c>
      <c r="G121" s="152" t="s">
        <v>165</v>
      </c>
    </row>
    <row r="122" spans="1:7" x14ac:dyDescent="0.25">
      <c r="A122" s="155" t="s">
        <v>5542</v>
      </c>
      <c r="B122" s="154" t="s">
        <v>6766</v>
      </c>
      <c r="C122" s="5">
        <v>6.6176272101498096E-2</v>
      </c>
      <c r="D122" s="153">
        <v>6.4127621361233196E-5</v>
      </c>
      <c r="E122" s="5">
        <v>2.8062080542425299E-3</v>
      </c>
      <c r="F122" s="5" t="s">
        <v>15</v>
      </c>
      <c r="G122" s="152" t="s">
        <v>163</v>
      </c>
    </row>
    <row r="123" spans="1:7" x14ac:dyDescent="0.25">
      <c r="A123" s="155" t="s">
        <v>5542</v>
      </c>
      <c r="B123" s="154" t="s">
        <v>6766</v>
      </c>
      <c r="C123" s="5">
        <v>-7.4557589240570293E-2</v>
      </c>
      <c r="D123" s="153">
        <v>1.00601014091805E-7</v>
      </c>
      <c r="E123" s="153">
        <v>1.44308368655025E-5</v>
      </c>
      <c r="F123" s="5" t="s">
        <v>15</v>
      </c>
      <c r="G123" s="152" t="s">
        <v>164</v>
      </c>
    </row>
    <row r="124" spans="1:7" x14ac:dyDescent="0.25">
      <c r="A124" s="155" t="s">
        <v>5542</v>
      </c>
      <c r="B124" s="154" t="s">
        <v>6765</v>
      </c>
      <c r="C124" s="5">
        <v>4.9694313693664401E-2</v>
      </c>
      <c r="D124" s="153">
        <v>1.15817491765429E-4</v>
      </c>
      <c r="E124" s="5">
        <v>4.6270906767279301E-3</v>
      </c>
      <c r="F124" s="5" t="s">
        <v>15</v>
      </c>
      <c r="G124" s="152" t="s">
        <v>164</v>
      </c>
    </row>
    <row r="125" spans="1:7" x14ac:dyDescent="0.25">
      <c r="A125" s="155" t="s">
        <v>5542</v>
      </c>
      <c r="B125" s="154" t="s">
        <v>6764</v>
      </c>
      <c r="C125" s="5">
        <v>-0.13222222222222199</v>
      </c>
      <c r="D125" s="153">
        <v>6.69348431264518E-5</v>
      </c>
      <c r="E125" s="5">
        <v>2.7489483042898799E-3</v>
      </c>
      <c r="F125" s="5" t="s">
        <v>15</v>
      </c>
      <c r="G125" s="152" t="s">
        <v>165</v>
      </c>
    </row>
    <row r="126" spans="1:7" x14ac:dyDescent="0.25">
      <c r="A126" s="155" t="s">
        <v>6762</v>
      </c>
      <c r="B126" s="154" t="s">
        <v>6763</v>
      </c>
      <c r="C126" s="5">
        <v>0.17465321563682201</v>
      </c>
      <c r="D126" s="153">
        <v>2.4382283163092001E-4</v>
      </c>
      <c r="E126" s="153">
        <v>7.5286234243334398E-3</v>
      </c>
      <c r="F126" s="5" t="s">
        <v>67</v>
      </c>
      <c r="G126" s="152" t="s">
        <v>163</v>
      </c>
    </row>
    <row r="127" spans="1:7" x14ac:dyDescent="0.25">
      <c r="A127" s="155" t="s">
        <v>6762</v>
      </c>
      <c r="B127" s="154" t="s">
        <v>6763</v>
      </c>
      <c r="C127" s="5">
        <v>-0.24935064935064899</v>
      </c>
      <c r="D127" s="153">
        <v>1.70143455459976E-6</v>
      </c>
      <c r="E127" s="153">
        <v>1.7260827129762801E-4</v>
      </c>
      <c r="F127" s="5" t="s">
        <v>67</v>
      </c>
      <c r="G127" s="152" t="s">
        <v>164</v>
      </c>
    </row>
    <row r="128" spans="1:7" x14ac:dyDescent="0.25">
      <c r="A128" s="155" t="s">
        <v>6762</v>
      </c>
      <c r="B128" s="154" t="s">
        <v>6761</v>
      </c>
      <c r="C128" s="5">
        <v>-9.7560975609756101E-2</v>
      </c>
      <c r="D128" s="153">
        <v>4.9572881494198702E-4</v>
      </c>
      <c r="E128" s="5">
        <v>1.2325097936584499E-2</v>
      </c>
      <c r="F128" s="5" t="s">
        <v>67</v>
      </c>
      <c r="G128" s="152" t="s">
        <v>165</v>
      </c>
    </row>
    <row r="129" spans="1:7" x14ac:dyDescent="0.25">
      <c r="A129" s="155" t="s">
        <v>5498</v>
      </c>
      <c r="B129" s="154" t="s">
        <v>6760</v>
      </c>
      <c r="C129" s="5">
        <v>-9.9698469151074706E-2</v>
      </c>
      <c r="D129" s="153">
        <v>1.11471660869198E-7</v>
      </c>
      <c r="E129" s="153">
        <v>1.3474574396368201E-5</v>
      </c>
      <c r="F129" s="5" t="s">
        <v>63</v>
      </c>
      <c r="G129" s="152" t="s">
        <v>163</v>
      </c>
    </row>
    <row r="130" spans="1:7" x14ac:dyDescent="0.25">
      <c r="A130" s="155" t="s">
        <v>5498</v>
      </c>
      <c r="B130" s="154" t="s">
        <v>6757</v>
      </c>
      <c r="C130" s="5">
        <v>9.9689649996852897E-2</v>
      </c>
      <c r="D130" s="153">
        <v>6.6298369295477697E-5</v>
      </c>
      <c r="E130" s="5">
        <v>2.85485438135606E-3</v>
      </c>
      <c r="F130" s="5" t="s">
        <v>65</v>
      </c>
      <c r="G130" s="152" t="s">
        <v>163</v>
      </c>
    </row>
    <row r="131" spans="1:7" x14ac:dyDescent="0.25">
      <c r="A131" s="155" t="s">
        <v>5498</v>
      </c>
      <c r="B131" s="154" t="s">
        <v>6760</v>
      </c>
      <c r="C131" s="5">
        <v>7.1360153256704903E-2</v>
      </c>
      <c r="D131" s="153">
        <v>5.3302827452776903E-5</v>
      </c>
      <c r="E131" s="5">
        <v>2.6833447910708302E-3</v>
      </c>
      <c r="F131" s="5" t="s">
        <v>63</v>
      </c>
      <c r="G131" s="152" t="s">
        <v>164</v>
      </c>
    </row>
    <row r="132" spans="1:7" x14ac:dyDescent="0.25">
      <c r="A132" s="155" t="s">
        <v>5498</v>
      </c>
      <c r="B132" s="154" t="s">
        <v>6759</v>
      </c>
      <c r="C132" s="5">
        <v>-5.7863983119623402E-2</v>
      </c>
      <c r="D132" s="153">
        <v>1.1239806146785499E-3</v>
      </c>
      <c r="E132" s="5">
        <v>2.4126248415316499E-2</v>
      </c>
      <c r="F132" s="5" t="s">
        <v>15</v>
      </c>
      <c r="G132" s="152" t="s">
        <v>164</v>
      </c>
    </row>
    <row r="133" spans="1:7" x14ac:dyDescent="0.25">
      <c r="A133" s="155" t="s">
        <v>5498</v>
      </c>
      <c r="B133" s="154" t="s">
        <v>6758</v>
      </c>
      <c r="C133" s="5">
        <v>2.1745382985164999E-2</v>
      </c>
      <c r="D133" s="153">
        <v>1.4786931205974299E-3</v>
      </c>
      <c r="E133" s="153">
        <v>2.87595326119451E-2</v>
      </c>
      <c r="F133" s="5" t="s">
        <v>15</v>
      </c>
      <c r="G133" s="152" t="s">
        <v>164</v>
      </c>
    </row>
    <row r="134" spans="1:7" x14ac:dyDescent="0.25">
      <c r="A134" s="155" t="s">
        <v>5498</v>
      </c>
      <c r="B134" s="154" t="s">
        <v>6757</v>
      </c>
      <c r="C134" s="5">
        <v>9.6608141573221201E-2</v>
      </c>
      <c r="D134" s="5">
        <v>1.3567849942018599E-3</v>
      </c>
      <c r="E134" s="5">
        <v>2.4292558219372699E-2</v>
      </c>
      <c r="F134" s="5" t="s">
        <v>65</v>
      </c>
      <c r="G134" s="152" t="s">
        <v>165</v>
      </c>
    </row>
    <row r="135" spans="1:7" x14ac:dyDescent="0.25">
      <c r="A135" s="155" t="s">
        <v>5498</v>
      </c>
      <c r="B135" s="154" t="s">
        <v>6756</v>
      </c>
      <c r="C135" s="5">
        <v>2.6224010731052901E-2</v>
      </c>
      <c r="D135" s="5">
        <v>2.28245806499179E-3</v>
      </c>
      <c r="E135" s="5">
        <v>3.3397475194691398E-2</v>
      </c>
      <c r="F135" s="5" t="s">
        <v>63</v>
      </c>
      <c r="G135" s="152" t="s">
        <v>165</v>
      </c>
    </row>
    <row r="136" spans="1:7" x14ac:dyDescent="0.25">
      <c r="A136" s="155" t="s">
        <v>6752</v>
      </c>
      <c r="B136" s="154" t="s">
        <v>6753</v>
      </c>
      <c r="C136" s="5">
        <v>0.17356764564275301</v>
      </c>
      <c r="D136" s="153">
        <v>8.5759113707580801E-9</v>
      </c>
      <c r="E136" s="153">
        <v>1.3842650713182901E-6</v>
      </c>
      <c r="F136" s="5" t="s">
        <v>63</v>
      </c>
      <c r="G136" s="152" t="s">
        <v>163</v>
      </c>
    </row>
    <row r="137" spans="1:7" x14ac:dyDescent="0.25">
      <c r="A137" s="155" t="s">
        <v>6752</v>
      </c>
      <c r="B137" s="154" t="s">
        <v>6755</v>
      </c>
      <c r="C137" s="5">
        <v>-6.5420560747663503E-2</v>
      </c>
      <c r="D137" s="5">
        <v>1.45195688338186E-3</v>
      </c>
      <c r="E137" s="5">
        <v>2.6570909537299001E-2</v>
      </c>
      <c r="F137" s="5" t="s">
        <v>15</v>
      </c>
      <c r="G137" s="152" t="s">
        <v>163</v>
      </c>
    </row>
    <row r="138" spans="1:7" x14ac:dyDescent="0.25">
      <c r="A138" s="155" t="s">
        <v>6752</v>
      </c>
      <c r="B138" s="154" t="s">
        <v>6754</v>
      </c>
      <c r="C138" s="5">
        <v>-4.99433508001699E-2</v>
      </c>
      <c r="D138" s="153">
        <v>1.1991025962614299E-7</v>
      </c>
      <c r="E138" s="153">
        <v>1.65768167724618E-5</v>
      </c>
      <c r="F138" s="5" t="s">
        <v>15</v>
      </c>
      <c r="G138" s="152" t="s">
        <v>164</v>
      </c>
    </row>
    <row r="139" spans="1:7" x14ac:dyDescent="0.25">
      <c r="A139" s="155" t="s">
        <v>6752</v>
      </c>
      <c r="B139" s="154" t="s">
        <v>6269</v>
      </c>
      <c r="C139" s="5">
        <v>8.8397790055248601E-2</v>
      </c>
      <c r="D139" s="153">
        <v>1.30045706391406E-8</v>
      </c>
      <c r="E139" s="153">
        <v>1.9898479314529601E-6</v>
      </c>
      <c r="F139" s="5" t="s">
        <v>70</v>
      </c>
      <c r="G139" s="152" t="s">
        <v>165</v>
      </c>
    </row>
    <row r="140" spans="1:7" x14ac:dyDescent="0.25">
      <c r="A140" s="155" t="s">
        <v>6752</v>
      </c>
      <c r="B140" s="154" t="s">
        <v>6753</v>
      </c>
      <c r="C140" s="5">
        <v>9.9719495091164095E-2</v>
      </c>
      <c r="D140" s="153">
        <v>6.7941869886567203E-4</v>
      </c>
      <c r="E140" s="5">
        <v>1.51610090710776E-2</v>
      </c>
      <c r="F140" s="5" t="s">
        <v>63</v>
      </c>
      <c r="G140" s="152" t="s">
        <v>165</v>
      </c>
    </row>
    <row r="141" spans="1:7" x14ac:dyDescent="0.25">
      <c r="A141" s="155" t="s">
        <v>6752</v>
      </c>
      <c r="B141" s="154" t="s">
        <v>6751</v>
      </c>
      <c r="C141" s="5">
        <v>3.8605466344559698E-2</v>
      </c>
      <c r="D141" s="153">
        <v>9.6699395772463395E-4</v>
      </c>
      <c r="E141" s="5">
        <v>1.92081542573346E-2</v>
      </c>
      <c r="F141" s="5" t="s">
        <v>15</v>
      </c>
      <c r="G141" s="152" t="s">
        <v>165</v>
      </c>
    </row>
    <row r="142" spans="1:7" x14ac:dyDescent="0.25">
      <c r="A142" s="155" t="s">
        <v>6749</v>
      </c>
      <c r="B142" s="154" t="s">
        <v>6750</v>
      </c>
      <c r="C142" s="5">
        <v>3.72381754022467E-2</v>
      </c>
      <c r="D142" s="153">
        <v>1.2286097124424399E-4</v>
      </c>
      <c r="E142" s="153">
        <v>4.4936775316958503E-3</v>
      </c>
      <c r="F142" s="5" t="s">
        <v>67</v>
      </c>
      <c r="G142" s="152" t="s">
        <v>163</v>
      </c>
    </row>
    <row r="143" spans="1:7" x14ac:dyDescent="0.25">
      <c r="A143" s="155" t="s">
        <v>6749</v>
      </c>
      <c r="B143" s="154" t="s">
        <v>6748</v>
      </c>
      <c r="C143" s="5">
        <v>-6.1517106230097103E-2</v>
      </c>
      <c r="D143" s="153">
        <v>3.7288014137253501E-4</v>
      </c>
      <c r="E143" s="5">
        <v>1.1241598928768999E-2</v>
      </c>
      <c r="F143" s="5" t="s">
        <v>15</v>
      </c>
      <c r="G143" s="152" t="s">
        <v>164</v>
      </c>
    </row>
    <row r="144" spans="1:7" x14ac:dyDescent="0.25">
      <c r="A144" s="155" t="s">
        <v>6749</v>
      </c>
      <c r="B144" s="154" t="s">
        <v>6748</v>
      </c>
      <c r="C144" s="5">
        <v>-0.217391304347826</v>
      </c>
      <c r="D144" s="153">
        <v>5.2597967246952202E-5</v>
      </c>
      <c r="E144" s="5">
        <v>2.2975787422049501E-3</v>
      </c>
      <c r="F144" s="5" t="s">
        <v>64</v>
      </c>
      <c r="G144" s="152" t="s">
        <v>165</v>
      </c>
    </row>
    <row r="145" spans="1:7" x14ac:dyDescent="0.25">
      <c r="A145" s="155" t="s">
        <v>6745</v>
      </c>
      <c r="B145" s="154" t="s">
        <v>6747</v>
      </c>
      <c r="C145" s="5">
        <v>0.146153846153846</v>
      </c>
      <c r="D145" s="5">
        <v>1.05379789926558E-3</v>
      </c>
      <c r="E145" s="5">
        <v>2.13099596193571E-2</v>
      </c>
      <c r="F145" s="5" t="s">
        <v>67</v>
      </c>
      <c r="G145" s="152" t="s">
        <v>163</v>
      </c>
    </row>
    <row r="146" spans="1:7" x14ac:dyDescent="0.25">
      <c r="A146" s="155" t="s">
        <v>6745</v>
      </c>
      <c r="B146" s="154" t="s">
        <v>6747</v>
      </c>
      <c r="C146" s="5">
        <v>-0.146153846153846</v>
      </c>
      <c r="D146" s="153">
        <v>2.11683178357523E-4</v>
      </c>
      <c r="E146" s="153">
        <v>7.5810991701437203E-3</v>
      </c>
      <c r="F146" s="5" t="s">
        <v>67</v>
      </c>
      <c r="G146" s="152" t="s">
        <v>164</v>
      </c>
    </row>
    <row r="147" spans="1:7" x14ac:dyDescent="0.25">
      <c r="A147" s="155" t="s">
        <v>6745</v>
      </c>
      <c r="B147" s="154" t="s">
        <v>6746</v>
      </c>
      <c r="C147" s="5">
        <v>5.0797494341211502E-3</v>
      </c>
      <c r="D147" s="5">
        <v>2.4291297610787199E-3</v>
      </c>
      <c r="E147" s="5">
        <v>3.4690564059949303E-2</v>
      </c>
      <c r="F147" s="5" t="s">
        <v>72</v>
      </c>
      <c r="G147" s="152" t="s">
        <v>165</v>
      </c>
    </row>
    <row r="148" spans="1:7" x14ac:dyDescent="0.25">
      <c r="A148" s="155" t="s">
        <v>6745</v>
      </c>
      <c r="B148" s="154" t="s">
        <v>6744</v>
      </c>
      <c r="C148" s="5">
        <v>0.14761904761904701</v>
      </c>
      <c r="D148" s="5">
        <v>3.41190755723359E-3</v>
      </c>
      <c r="E148" s="5">
        <v>4.3549965279103799E-2</v>
      </c>
      <c r="F148" s="5" t="s">
        <v>15</v>
      </c>
      <c r="G148" s="152" t="s">
        <v>165</v>
      </c>
    </row>
    <row r="149" spans="1:7" x14ac:dyDescent="0.25">
      <c r="A149" s="155" t="s">
        <v>5460</v>
      </c>
      <c r="B149" s="154" t="s">
        <v>6743</v>
      </c>
      <c r="C149" s="5">
        <v>0.126226291693917</v>
      </c>
      <c r="D149" s="153">
        <v>4.0023585757084499E-4</v>
      </c>
      <c r="E149" s="5">
        <v>1.0650303826929599E-2</v>
      </c>
      <c r="F149" s="5" t="s">
        <v>15</v>
      </c>
      <c r="G149" s="152" t="s">
        <v>163</v>
      </c>
    </row>
    <row r="150" spans="1:7" x14ac:dyDescent="0.25">
      <c r="A150" s="155" t="s">
        <v>5460</v>
      </c>
      <c r="B150" s="154" t="s">
        <v>6742</v>
      </c>
      <c r="C150" s="5">
        <v>-0.36078431372549002</v>
      </c>
      <c r="D150" s="153">
        <v>2.58891813808167E-5</v>
      </c>
      <c r="E150" s="5">
        <v>1.54876513099007E-3</v>
      </c>
      <c r="F150" s="5" t="s">
        <v>67</v>
      </c>
      <c r="G150" s="152" t="s">
        <v>164</v>
      </c>
    </row>
    <row r="151" spans="1:7" x14ac:dyDescent="0.25">
      <c r="A151" s="155" t="s">
        <v>5460</v>
      </c>
      <c r="B151" s="154" t="s">
        <v>6742</v>
      </c>
      <c r="C151" s="5">
        <v>-0.35161290322580602</v>
      </c>
      <c r="D151" s="153">
        <v>5.3917608002281197E-5</v>
      </c>
      <c r="E151" s="5">
        <v>2.3358867607432702E-3</v>
      </c>
      <c r="F151" s="5" t="s">
        <v>67</v>
      </c>
      <c r="G151" s="152" t="s">
        <v>165</v>
      </c>
    </row>
    <row r="152" spans="1:7" x14ac:dyDescent="0.25">
      <c r="A152" s="155" t="s">
        <v>5460</v>
      </c>
      <c r="B152" s="154" t="s">
        <v>6741</v>
      </c>
      <c r="C152" s="5">
        <v>0.45454545454545398</v>
      </c>
      <c r="D152" s="5">
        <v>3.41321175076458E-3</v>
      </c>
      <c r="E152" s="5">
        <v>4.3549965279103799E-2</v>
      </c>
      <c r="F152" s="5" t="s">
        <v>72</v>
      </c>
      <c r="G152" s="152" t="s">
        <v>165</v>
      </c>
    </row>
    <row r="153" spans="1:7" x14ac:dyDescent="0.25">
      <c r="A153" s="155" t="s">
        <v>6738</v>
      </c>
      <c r="B153" s="154" t="s">
        <v>6739</v>
      </c>
      <c r="C153" s="5">
        <v>3.6269430051813399E-2</v>
      </c>
      <c r="D153" s="153">
        <v>6.34809039929862E-4</v>
      </c>
      <c r="E153" s="5">
        <v>1.47771264942568E-2</v>
      </c>
      <c r="F153" s="5" t="s">
        <v>15</v>
      </c>
      <c r="G153" s="152" t="s">
        <v>163</v>
      </c>
    </row>
    <row r="154" spans="1:7" x14ac:dyDescent="0.25">
      <c r="A154" s="155" t="s">
        <v>6738</v>
      </c>
      <c r="B154" s="154" t="s">
        <v>6740</v>
      </c>
      <c r="C154" s="5">
        <v>4.4973544973544902E-2</v>
      </c>
      <c r="D154" s="153">
        <v>3.4536950555789699E-3</v>
      </c>
      <c r="E154" s="5">
        <v>4.7624636479209302E-2</v>
      </c>
      <c r="F154" s="5" t="s">
        <v>63</v>
      </c>
      <c r="G154" s="152" t="s">
        <v>163</v>
      </c>
    </row>
    <row r="155" spans="1:7" x14ac:dyDescent="0.25">
      <c r="A155" s="155" t="s">
        <v>6738</v>
      </c>
      <c r="B155" s="154" t="s">
        <v>6739</v>
      </c>
      <c r="C155" s="5">
        <v>-3.6269430051813399E-2</v>
      </c>
      <c r="D155" s="153">
        <v>5.81114650823352E-4</v>
      </c>
      <c r="E155" s="153">
        <v>1.5756829266888001E-2</v>
      </c>
      <c r="F155" s="5" t="s">
        <v>15</v>
      </c>
      <c r="G155" s="152" t="s">
        <v>164</v>
      </c>
    </row>
    <row r="156" spans="1:7" x14ac:dyDescent="0.25">
      <c r="A156" s="155" t="s">
        <v>6738</v>
      </c>
      <c r="B156" s="154" t="s">
        <v>6737</v>
      </c>
      <c r="C156" s="5">
        <v>-3.7656795551532299E-2</v>
      </c>
      <c r="D156" s="5">
        <v>1.9883775046656399E-3</v>
      </c>
      <c r="E156" s="5">
        <v>3.0740637668840502E-2</v>
      </c>
      <c r="F156" s="5" t="s">
        <v>15</v>
      </c>
      <c r="G156" s="152" t="s">
        <v>165</v>
      </c>
    </row>
    <row r="157" spans="1:7" x14ac:dyDescent="0.25">
      <c r="A157" s="155" t="s">
        <v>5456</v>
      </c>
      <c r="B157" s="154" t="s">
        <v>6736</v>
      </c>
      <c r="C157" s="153">
        <v>-4.7826086956521602E-2</v>
      </c>
      <c r="D157" s="153">
        <v>4.1967318744257401E-6</v>
      </c>
      <c r="E157" s="153">
        <v>3.1078874837093401E-4</v>
      </c>
      <c r="F157" s="5" t="s">
        <v>70</v>
      </c>
      <c r="G157" s="152" t="s">
        <v>163</v>
      </c>
    </row>
    <row r="158" spans="1:7" x14ac:dyDescent="0.25">
      <c r="A158" s="155" t="s">
        <v>5456</v>
      </c>
      <c r="B158" s="154" t="s">
        <v>5455</v>
      </c>
      <c r="C158" s="5">
        <v>0.11300813008130001</v>
      </c>
      <c r="D158" s="153">
        <v>7.6590044576219896E-5</v>
      </c>
      <c r="E158" s="153">
        <v>3.4753384002349E-3</v>
      </c>
      <c r="F158" s="5" t="s">
        <v>15</v>
      </c>
      <c r="G158" s="152" t="s">
        <v>164</v>
      </c>
    </row>
    <row r="159" spans="1:7" x14ac:dyDescent="0.25">
      <c r="A159" s="155" t="s">
        <v>5456</v>
      </c>
      <c r="B159" s="154" t="s">
        <v>6735</v>
      </c>
      <c r="C159" s="5">
        <v>2.7118644067796599E-2</v>
      </c>
      <c r="D159" s="153">
        <v>1.43457398285481E-4</v>
      </c>
      <c r="E159" s="5">
        <v>4.9438336600905299E-3</v>
      </c>
      <c r="F159" s="5" t="s">
        <v>15</v>
      </c>
      <c r="G159" s="152" t="s">
        <v>165</v>
      </c>
    </row>
    <row r="160" spans="1:7" x14ac:dyDescent="0.25">
      <c r="A160" s="155" t="s">
        <v>5456</v>
      </c>
      <c r="B160" s="154" t="s">
        <v>5455</v>
      </c>
      <c r="C160" s="5">
        <v>0.101587301587301</v>
      </c>
      <c r="D160" s="153">
        <v>2.5321547246628901E-4</v>
      </c>
      <c r="E160" s="5">
        <v>7.5505019000332296E-3</v>
      </c>
      <c r="F160" s="5" t="s">
        <v>15</v>
      </c>
      <c r="G160" s="152" t="s">
        <v>165</v>
      </c>
    </row>
    <row r="161" spans="1:7" x14ac:dyDescent="0.25">
      <c r="A161" s="155" t="s">
        <v>6729</v>
      </c>
      <c r="B161" s="154" t="s">
        <v>6733</v>
      </c>
      <c r="C161" s="5">
        <v>8.2758620689655199E-2</v>
      </c>
      <c r="D161" s="153">
        <v>7.1843872925856998E-10</v>
      </c>
      <c r="E161" s="153">
        <v>1.4033503178184E-7</v>
      </c>
      <c r="F161" s="5" t="s">
        <v>70</v>
      </c>
      <c r="G161" s="152" t="s">
        <v>163</v>
      </c>
    </row>
    <row r="162" spans="1:7" x14ac:dyDescent="0.25">
      <c r="A162" s="155" t="s">
        <v>6729</v>
      </c>
      <c r="B162" s="154" t="s">
        <v>6734</v>
      </c>
      <c r="C162" s="5">
        <v>-0.73214285714285698</v>
      </c>
      <c r="D162" s="153">
        <v>4.7989515268626699E-4</v>
      </c>
      <c r="E162" s="5">
        <v>1.21465293294E-2</v>
      </c>
      <c r="F162" s="5" t="s">
        <v>15</v>
      </c>
      <c r="G162" s="152" t="s">
        <v>163</v>
      </c>
    </row>
    <row r="163" spans="1:7" x14ac:dyDescent="0.25">
      <c r="A163" s="155" t="s">
        <v>6729</v>
      </c>
      <c r="B163" s="154" t="s">
        <v>6733</v>
      </c>
      <c r="C163" s="5">
        <v>-6.2048561518057599E-2</v>
      </c>
      <c r="D163" s="153">
        <v>1.36229507662439E-5</v>
      </c>
      <c r="E163" s="153">
        <v>9.2960089359118904E-4</v>
      </c>
      <c r="F163" s="5" t="s">
        <v>70</v>
      </c>
      <c r="G163" s="152" t="s">
        <v>164</v>
      </c>
    </row>
    <row r="164" spans="1:7" x14ac:dyDescent="0.25">
      <c r="A164" s="155" t="s">
        <v>6729</v>
      </c>
      <c r="B164" s="154" t="s">
        <v>973</v>
      </c>
      <c r="C164" s="5">
        <v>0.375</v>
      </c>
      <c r="D164" s="153">
        <v>1.04800132503166E-4</v>
      </c>
      <c r="E164" s="153">
        <v>4.30180359279535E-3</v>
      </c>
      <c r="F164" s="5" t="s">
        <v>64</v>
      </c>
      <c r="G164" s="152" t="s">
        <v>164</v>
      </c>
    </row>
    <row r="165" spans="1:7" x14ac:dyDescent="0.25">
      <c r="A165" s="155" t="s">
        <v>6729</v>
      </c>
      <c r="B165" s="154" t="s">
        <v>6730</v>
      </c>
      <c r="C165" s="5">
        <v>0.32909090909090899</v>
      </c>
      <c r="D165" s="153">
        <v>5.3847718035031204E-4</v>
      </c>
      <c r="E165" s="153">
        <v>1.48881965273851E-2</v>
      </c>
      <c r="F165" s="5" t="s">
        <v>15</v>
      </c>
      <c r="G165" s="152" t="s">
        <v>164</v>
      </c>
    </row>
    <row r="166" spans="1:7" x14ac:dyDescent="0.25">
      <c r="A166" s="155" t="s">
        <v>6729</v>
      </c>
      <c r="B166" s="154" t="s">
        <v>6732</v>
      </c>
      <c r="C166" s="5">
        <v>-0.476190476190476</v>
      </c>
      <c r="D166" s="153">
        <v>9.03310641522737E-4</v>
      </c>
      <c r="E166" s="153">
        <v>2.1051355409524498E-2</v>
      </c>
      <c r="F166" s="5" t="s">
        <v>67</v>
      </c>
      <c r="G166" s="152" t="s">
        <v>164</v>
      </c>
    </row>
    <row r="167" spans="1:7" x14ac:dyDescent="0.25">
      <c r="A167" s="155" t="s">
        <v>6729</v>
      </c>
      <c r="B167" s="154" t="s">
        <v>6731</v>
      </c>
      <c r="C167" s="5">
        <v>-0.18702757916241</v>
      </c>
      <c r="D167" s="153">
        <v>2.22306072570425E-3</v>
      </c>
      <c r="E167" s="153">
        <v>3.77552407527149E-2</v>
      </c>
      <c r="F167" s="5" t="s">
        <v>63</v>
      </c>
      <c r="G167" s="152" t="s">
        <v>164</v>
      </c>
    </row>
    <row r="168" spans="1:7" x14ac:dyDescent="0.25">
      <c r="A168" s="155" t="s">
        <v>6729</v>
      </c>
      <c r="B168" s="154" t="s">
        <v>973</v>
      </c>
      <c r="C168" s="5">
        <v>1</v>
      </c>
      <c r="D168" s="153">
        <v>2.34822526054757E-8</v>
      </c>
      <c r="E168" s="153">
        <v>3.4173058587870801E-6</v>
      </c>
      <c r="F168" s="5" t="s">
        <v>64</v>
      </c>
      <c r="G168" s="152" t="s">
        <v>165</v>
      </c>
    </row>
    <row r="169" spans="1:7" x14ac:dyDescent="0.25">
      <c r="A169" s="155" t="s">
        <v>6729</v>
      </c>
      <c r="B169" s="154" t="s">
        <v>6730</v>
      </c>
      <c r="C169" s="5">
        <v>0.40909090909090901</v>
      </c>
      <c r="D169" s="153">
        <v>1.6845404533911399E-6</v>
      </c>
      <c r="E169" s="153">
        <v>1.42239841500844E-4</v>
      </c>
      <c r="F169" s="5" t="s">
        <v>15</v>
      </c>
      <c r="G169" s="152" t="s">
        <v>165</v>
      </c>
    </row>
    <row r="170" spans="1:7" x14ac:dyDescent="0.25">
      <c r="A170" s="155" t="s">
        <v>6729</v>
      </c>
      <c r="B170" s="154" t="s">
        <v>6728</v>
      </c>
      <c r="C170" s="5">
        <v>-0.25925925925925902</v>
      </c>
      <c r="D170" s="153">
        <v>8.0587473503551505E-5</v>
      </c>
      <c r="E170" s="5">
        <v>3.1827297610687302E-3</v>
      </c>
      <c r="F170" s="5" t="s">
        <v>63</v>
      </c>
      <c r="G170" s="152" t="s">
        <v>165</v>
      </c>
    </row>
    <row r="171" spans="1:7" x14ac:dyDescent="0.25">
      <c r="A171" s="155" t="s">
        <v>5408</v>
      </c>
      <c r="B171" s="154" t="s">
        <v>6727</v>
      </c>
      <c r="C171" s="5">
        <v>-0.42456896551724099</v>
      </c>
      <c r="D171" s="153">
        <v>1.26683986993002E-5</v>
      </c>
      <c r="E171" s="153">
        <v>7.5824864844603504E-4</v>
      </c>
      <c r="F171" s="5" t="s">
        <v>15</v>
      </c>
      <c r="G171" s="152" t="s">
        <v>163</v>
      </c>
    </row>
    <row r="172" spans="1:7" x14ac:dyDescent="0.25">
      <c r="A172" s="155" t="s">
        <v>5408</v>
      </c>
      <c r="B172" s="154" t="s">
        <v>1026</v>
      </c>
      <c r="C172" s="5">
        <v>0.46666666666666601</v>
      </c>
      <c r="D172" s="153">
        <v>1.28400143171073E-5</v>
      </c>
      <c r="E172" s="153">
        <v>7.6405171287405402E-4</v>
      </c>
      <c r="F172" s="5" t="s">
        <v>64</v>
      </c>
      <c r="G172" s="152" t="s">
        <v>163</v>
      </c>
    </row>
    <row r="173" spans="1:7" x14ac:dyDescent="0.25">
      <c r="A173" s="155" t="s">
        <v>5408</v>
      </c>
      <c r="B173" s="154" t="s">
        <v>1026</v>
      </c>
      <c r="C173" s="5">
        <v>-0.70909090909090899</v>
      </c>
      <c r="D173" s="153">
        <v>1.81037541203154E-9</v>
      </c>
      <c r="E173" s="153">
        <v>3.9270427941799602E-7</v>
      </c>
      <c r="F173" s="5" t="s">
        <v>64</v>
      </c>
      <c r="G173" s="152" t="s">
        <v>164</v>
      </c>
    </row>
    <row r="174" spans="1:7" x14ac:dyDescent="0.25">
      <c r="A174" s="155" t="s">
        <v>5408</v>
      </c>
      <c r="B174" s="154" t="s">
        <v>5407</v>
      </c>
      <c r="C174" s="5">
        <v>-0.34523809523809501</v>
      </c>
      <c r="D174" s="5">
        <v>3.3440862106835301E-3</v>
      </c>
      <c r="E174" s="5">
        <v>4.3008932018959202E-2</v>
      </c>
      <c r="F174" s="5" t="s">
        <v>64</v>
      </c>
      <c r="G174" s="152" t="s">
        <v>165</v>
      </c>
    </row>
    <row r="175" spans="1:7" x14ac:dyDescent="0.25">
      <c r="A175" s="155" t="s">
        <v>6724</v>
      </c>
      <c r="B175" s="154" t="s">
        <v>6726</v>
      </c>
      <c r="C175" s="5">
        <v>0.44705882352941101</v>
      </c>
      <c r="D175" s="153">
        <v>1.31202429574399E-4</v>
      </c>
      <c r="E175" s="5">
        <v>4.7345283689524797E-3</v>
      </c>
      <c r="F175" s="5" t="s">
        <v>64</v>
      </c>
      <c r="G175" s="152" t="s">
        <v>163</v>
      </c>
    </row>
    <row r="176" spans="1:7" x14ac:dyDescent="0.25">
      <c r="A176" s="155" t="s">
        <v>6724</v>
      </c>
      <c r="B176" s="154" t="s">
        <v>6725</v>
      </c>
      <c r="C176" s="5">
        <v>-0.18372918372918301</v>
      </c>
      <c r="D176" s="153">
        <v>2.4200465207859798E-3</v>
      </c>
      <c r="E176" s="153">
        <v>3.9882187289123301E-2</v>
      </c>
      <c r="F176" s="5" t="s">
        <v>15</v>
      </c>
      <c r="G176" s="152" t="s">
        <v>164</v>
      </c>
    </row>
    <row r="177" spans="1:7" x14ac:dyDescent="0.25">
      <c r="A177" s="155" t="s">
        <v>6724</v>
      </c>
      <c r="B177" s="154" t="s">
        <v>6723</v>
      </c>
      <c r="C177" s="5">
        <v>-0.114478114478114</v>
      </c>
      <c r="D177" s="5">
        <v>1.1118928977319599E-3</v>
      </c>
      <c r="E177" s="5">
        <v>2.1070881898491701E-2</v>
      </c>
      <c r="F177" s="5" t="s">
        <v>15</v>
      </c>
      <c r="G177" s="152" t="s">
        <v>165</v>
      </c>
    </row>
    <row r="178" spans="1:7" x14ac:dyDescent="0.25">
      <c r="A178" s="155" t="s">
        <v>6718</v>
      </c>
      <c r="B178" s="154" t="s">
        <v>6722</v>
      </c>
      <c r="C178" s="5">
        <v>-0.5</v>
      </c>
      <c r="D178" s="5">
        <v>3.21677532116115E-3</v>
      </c>
      <c r="E178" s="5">
        <v>4.53511483039854E-2</v>
      </c>
      <c r="F178" s="5" t="s">
        <v>15</v>
      </c>
      <c r="G178" s="152" t="s">
        <v>163</v>
      </c>
    </row>
    <row r="179" spans="1:7" x14ac:dyDescent="0.25">
      <c r="A179" s="155" t="s">
        <v>6718</v>
      </c>
      <c r="B179" s="154" t="s">
        <v>6717</v>
      </c>
      <c r="C179" s="5">
        <v>-7.1428571428571397E-2</v>
      </c>
      <c r="D179" s="153">
        <v>1.0732844150039E-5</v>
      </c>
      <c r="E179" s="153">
        <v>7.6979305044943798E-4</v>
      </c>
      <c r="F179" s="5" t="s">
        <v>15</v>
      </c>
      <c r="G179" s="152" t="s">
        <v>164</v>
      </c>
    </row>
    <row r="180" spans="1:7" x14ac:dyDescent="0.25">
      <c r="A180" s="155" t="s">
        <v>6718</v>
      </c>
      <c r="B180" s="154" t="s">
        <v>6719</v>
      </c>
      <c r="C180" s="5">
        <v>9.9706448021054703E-2</v>
      </c>
      <c r="D180" s="153">
        <v>6.3633050813606898E-4</v>
      </c>
      <c r="E180" s="5">
        <v>1.6893466952814299E-2</v>
      </c>
      <c r="F180" s="5" t="s">
        <v>15</v>
      </c>
      <c r="G180" s="152" t="s">
        <v>164</v>
      </c>
    </row>
    <row r="181" spans="1:7" x14ac:dyDescent="0.25">
      <c r="A181" s="155" t="s">
        <v>6718</v>
      </c>
      <c r="B181" s="154" t="s">
        <v>6721</v>
      </c>
      <c r="C181" s="5">
        <v>5.1601030548398902E-2</v>
      </c>
      <c r="D181" s="153">
        <v>8.5299582558760701E-4</v>
      </c>
      <c r="E181" s="5">
        <v>2.01405147101795E-2</v>
      </c>
      <c r="F181" s="5" t="s">
        <v>15</v>
      </c>
      <c r="G181" s="152" t="s">
        <v>164</v>
      </c>
    </row>
    <row r="182" spans="1:7" x14ac:dyDescent="0.25">
      <c r="A182" s="155" t="s">
        <v>6718</v>
      </c>
      <c r="B182" s="154" t="s">
        <v>6720</v>
      </c>
      <c r="C182" s="5">
        <v>-2.7649769585253399E-2</v>
      </c>
      <c r="D182" s="153">
        <v>9.1688822814235704E-4</v>
      </c>
      <c r="E182" s="153">
        <v>2.1251464701180601E-2</v>
      </c>
      <c r="F182" s="5" t="s">
        <v>66</v>
      </c>
      <c r="G182" s="152" t="s">
        <v>164</v>
      </c>
    </row>
    <row r="183" spans="1:7" x14ac:dyDescent="0.25">
      <c r="A183" s="155" t="s">
        <v>6718</v>
      </c>
      <c r="B183" s="154" t="s">
        <v>6719</v>
      </c>
      <c r="C183" s="5">
        <v>0.122493941396783</v>
      </c>
      <c r="D183" s="153">
        <v>1.9618712353520299E-5</v>
      </c>
      <c r="E183" s="5">
        <v>1.05907471258705E-3</v>
      </c>
      <c r="F183" s="5" t="s">
        <v>15</v>
      </c>
      <c r="G183" s="152" t="s">
        <v>165</v>
      </c>
    </row>
    <row r="184" spans="1:7" x14ac:dyDescent="0.25">
      <c r="A184" s="155" t="s">
        <v>6718</v>
      </c>
      <c r="B184" s="154" t="s">
        <v>6717</v>
      </c>
      <c r="C184" s="5">
        <v>-7.1428571428571397E-2</v>
      </c>
      <c r="D184" s="153">
        <v>2.78726828285692E-5</v>
      </c>
      <c r="E184" s="5">
        <v>1.4189103195828799E-3</v>
      </c>
      <c r="F184" s="5" t="s">
        <v>15</v>
      </c>
      <c r="G184" s="152" t="s">
        <v>165</v>
      </c>
    </row>
    <row r="185" spans="1:7" x14ac:dyDescent="0.25">
      <c r="A185" s="155" t="s">
        <v>5376</v>
      </c>
      <c r="B185" s="154" t="s">
        <v>5375</v>
      </c>
      <c r="C185" s="5">
        <v>2.99625468164793E-2</v>
      </c>
      <c r="D185" s="5">
        <v>1.74423314300617E-3</v>
      </c>
      <c r="E185" s="5">
        <v>3.0486737488194599E-2</v>
      </c>
      <c r="F185" s="5" t="s">
        <v>15</v>
      </c>
      <c r="G185" s="152" t="s">
        <v>163</v>
      </c>
    </row>
    <row r="186" spans="1:7" x14ac:dyDescent="0.25">
      <c r="A186" s="155" t="s">
        <v>5376</v>
      </c>
      <c r="B186" s="154" t="s">
        <v>5375</v>
      </c>
      <c r="C186" s="5">
        <v>-2.99625468164793E-2</v>
      </c>
      <c r="D186" s="153">
        <v>1.4043037008577401E-3</v>
      </c>
      <c r="E186" s="153">
        <v>2.7940512336007001E-2</v>
      </c>
      <c r="F186" s="5" t="s">
        <v>15</v>
      </c>
      <c r="G186" s="152" t="s">
        <v>164</v>
      </c>
    </row>
    <row r="187" spans="1:7" x14ac:dyDescent="0.25">
      <c r="A187" s="155" t="s">
        <v>5376</v>
      </c>
      <c r="B187" s="154" t="s">
        <v>6716</v>
      </c>
      <c r="C187" s="5">
        <v>-1.9271948608137E-2</v>
      </c>
      <c r="D187" s="5">
        <v>1.8370466555138101E-3</v>
      </c>
      <c r="E187" s="5">
        <v>2.9003890503946601E-2</v>
      </c>
      <c r="F187" s="5" t="s">
        <v>66</v>
      </c>
      <c r="G187" s="152" t="s">
        <v>165</v>
      </c>
    </row>
    <row r="188" spans="1:7" x14ac:dyDescent="0.25">
      <c r="A188" s="155" t="s">
        <v>5370</v>
      </c>
      <c r="B188" s="154" t="s">
        <v>6714</v>
      </c>
      <c r="C188" s="5">
        <v>-0.245283018867924</v>
      </c>
      <c r="D188" s="153">
        <v>1.8288358948211899E-6</v>
      </c>
      <c r="E188" s="153">
        <v>1.62164803884211E-4</v>
      </c>
      <c r="F188" s="5" t="s">
        <v>67</v>
      </c>
      <c r="G188" s="152" t="s">
        <v>163</v>
      </c>
    </row>
    <row r="189" spans="1:7" x14ac:dyDescent="0.25">
      <c r="A189" s="155" t="s">
        <v>5370</v>
      </c>
      <c r="B189" s="154" t="s">
        <v>5371</v>
      </c>
      <c r="C189" s="5">
        <v>-0.214490161001788</v>
      </c>
      <c r="D189" s="153">
        <v>1.4841453877096201E-4</v>
      </c>
      <c r="E189" s="5">
        <v>5.1905086459864197E-3</v>
      </c>
      <c r="F189" s="5" t="s">
        <v>15</v>
      </c>
      <c r="G189" s="152" t="s">
        <v>163</v>
      </c>
    </row>
    <row r="190" spans="1:7" x14ac:dyDescent="0.25">
      <c r="A190" s="155" t="s">
        <v>5370</v>
      </c>
      <c r="B190" s="154" t="s">
        <v>6715</v>
      </c>
      <c r="C190" s="5">
        <v>-0.202777777777777</v>
      </c>
      <c r="D190" s="153">
        <v>4.9746150386719497E-4</v>
      </c>
      <c r="E190" s="153">
        <v>1.2491013064681001E-2</v>
      </c>
      <c r="F190" s="5" t="s">
        <v>67</v>
      </c>
      <c r="G190" s="152" t="s">
        <v>163</v>
      </c>
    </row>
    <row r="191" spans="1:7" x14ac:dyDescent="0.25">
      <c r="A191" s="155" t="s">
        <v>5370</v>
      </c>
      <c r="B191" s="154" t="s">
        <v>6714</v>
      </c>
      <c r="C191" s="5">
        <v>-0.48198970840480199</v>
      </c>
      <c r="D191" s="153">
        <v>9.1734781400094095E-11</v>
      </c>
      <c r="E191" s="153">
        <v>2.6038039388679902E-8</v>
      </c>
      <c r="F191" s="5" t="s">
        <v>67</v>
      </c>
      <c r="G191" s="152" t="s">
        <v>164</v>
      </c>
    </row>
    <row r="192" spans="1:7" x14ac:dyDescent="0.25">
      <c r="A192" s="155" t="s">
        <v>5370</v>
      </c>
      <c r="B192" s="154" t="s">
        <v>5371</v>
      </c>
      <c r="C192" s="5">
        <v>0.19440559440559399</v>
      </c>
      <c r="D192" s="153">
        <v>1.13019698599748E-3</v>
      </c>
      <c r="E192" s="5">
        <v>2.4183768491271299E-2</v>
      </c>
      <c r="F192" s="5" t="s">
        <v>15</v>
      </c>
      <c r="G192" s="152" t="s">
        <v>164</v>
      </c>
    </row>
    <row r="193" spans="1:7" x14ac:dyDescent="0.25">
      <c r="A193" s="155" t="s">
        <v>5370</v>
      </c>
      <c r="B193" s="154" t="s">
        <v>6714</v>
      </c>
      <c r="C193" s="5">
        <v>-0.72727272727272696</v>
      </c>
      <c r="D193" s="153">
        <v>2.53150756333479E-24</v>
      </c>
      <c r="E193" s="153">
        <v>2.18665090398115E-21</v>
      </c>
      <c r="F193" s="5" t="s">
        <v>67</v>
      </c>
      <c r="G193" s="152" t="s">
        <v>165</v>
      </c>
    </row>
    <row r="194" spans="1:7" x14ac:dyDescent="0.25">
      <c r="A194" s="155" t="s">
        <v>5349</v>
      </c>
      <c r="B194" s="154" t="s">
        <v>6712</v>
      </c>
      <c r="C194" s="5">
        <v>0.104703608247422</v>
      </c>
      <c r="D194" s="153">
        <v>3.4308595092086801E-3</v>
      </c>
      <c r="E194" s="153">
        <v>4.75069363046043E-2</v>
      </c>
      <c r="F194" s="5" t="s">
        <v>15</v>
      </c>
      <c r="G194" s="152" t="s">
        <v>163</v>
      </c>
    </row>
    <row r="195" spans="1:7" x14ac:dyDescent="0.25">
      <c r="A195" s="155" t="s">
        <v>5349</v>
      </c>
      <c r="B195" s="154" t="s">
        <v>6713</v>
      </c>
      <c r="C195" s="5">
        <v>-9.9838644614763994E-2</v>
      </c>
      <c r="D195" s="153">
        <v>3.89508842697569E-4</v>
      </c>
      <c r="E195" s="153">
        <v>1.16507684215401E-2</v>
      </c>
      <c r="F195" s="5" t="s">
        <v>63</v>
      </c>
      <c r="G195" s="152" t="s">
        <v>164</v>
      </c>
    </row>
    <row r="196" spans="1:7" x14ac:dyDescent="0.25">
      <c r="A196" s="155" t="s">
        <v>5349</v>
      </c>
      <c r="B196" s="154" t="s">
        <v>6712</v>
      </c>
      <c r="C196" s="5">
        <v>0.12346311475409801</v>
      </c>
      <c r="D196" s="153">
        <v>3.2110960878044303E-5</v>
      </c>
      <c r="E196" s="5">
        <v>1.57767926501173E-3</v>
      </c>
      <c r="F196" s="5" t="s">
        <v>15</v>
      </c>
      <c r="G196" s="152" t="s">
        <v>165</v>
      </c>
    </row>
    <row r="197" spans="1:7" x14ac:dyDescent="0.25">
      <c r="A197" s="155" t="s">
        <v>5328</v>
      </c>
      <c r="B197" s="154" t="s">
        <v>6711</v>
      </c>
      <c r="C197" s="5">
        <v>-0.43602825745682799</v>
      </c>
      <c r="D197" s="153">
        <v>4.6076812758545599E-7</v>
      </c>
      <c r="E197" s="153">
        <v>4.79554658192802E-5</v>
      </c>
      <c r="F197" s="5" t="s">
        <v>15</v>
      </c>
      <c r="G197" s="152" t="s">
        <v>163</v>
      </c>
    </row>
    <row r="198" spans="1:7" x14ac:dyDescent="0.25">
      <c r="A198" s="155" t="s">
        <v>5328</v>
      </c>
      <c r="B198" s="154" t="s">
        <v>6710</v>
      </c>
      <c r="C198" s="5">
        <v>-0.2</v>
      </c>
      <c r="D198" s="153">
        <v>2.1805852269347501E-5</v>
      </c>
      <c r="E198" s="5">
        <v>1.3498885020845901E-3</v>
      </c>
      <c r="F198" s="5" t="s">
        <v>15</v>
      </c>
      <c r="G198" s="152" t="s">
        <v>164</v>
      </c>
    </row>
    <row r="199" spans="1:7" x14ac:dyDescent="0.25">
      <c r="A199" s="155" t="s">
        <v>5328</v>
      </c>
      <c r="B199" s="154" t="s">
        <v>6711</v>
      </c>
      <c r="C199" s="5">
        <v>0.32855973813420603</v>
      </c>
      <c r="D199" s="153">
        <v>2.19988927195587E-4</v>
      </c>
      <c r="E199" s="5">
        <v>7.7845153401929204E-3</v>
      </c>
      <c r="F199" s="5" t="s">
        <v>15</v>
      </c>
      <c r="G199" s="152" t="s">
        <v>164</v>
      </c>
    </row>
    <row r="200" spans="1:7" x14ac:dyDescent="0.25">
      <c r="A200" s="155" t="s">
        <v>5328</v>
      </c>
      <c r="B200" s="154" t="s">
        <v>6710</v>
      </c>
      <c r="C200" s="5">
        <v>-0.17297297297297201</v>
      </c>
      <c r="D200" s="5">
        <v>2.75441592189094E-3</v>
      </c>
      <c r="E200" s="5">
        <v>3.7811773949711698E-2</v>
      </c>
      <c r="F200" s="5" t="s">
        <v>15</v>
      </c>
      <c r="G200" s="152" t="s">
        <v>165</v>
      </c>
    </row>
    <row r="201" spans="1:7" x14ac:dyDescent="0.25">
      <c r="A201" s="155" t="s">
        <v>6709</v>
      </c>
      <c r="B201" s="154" t="s">
        <v>6708</v>
      </c>
      <c r="C201" s="5">
        <v>-0.53946861763573295</v>
      </c>
      <c r="D201" s="153">
        <v>1.0599140810181299E-10</v>
      </c>
      <c r="E201" s="153">
        <v>2.4419695699081099E-8</v>
      </c>
      <c r="F201" s="5" t="s">
        <v>15</v>
      </c>
      <c r="G201" s="152" t="s">
        <v>163</v>
      </c>
    </row>
    <row r="202" spans="1:7" x14ac:dyDescent="0.25">
      <c r="A202" s="155" t="s">
        <v>6709</v>
      </c>
      <c r="B202" s="154" t="s">
        <v>6708</v>
      </c>
      <c r="C202" s="5">
        <v>0.322360497792051</v>
      </c>
      <c r="D202" s="153">
        <v>2.8795840688669701E-5</v>
      </c>
      <c r="E202" s="5">
        <v>1.6997827995893699E-3</v>
      </c>
      <c r="F202" s="5" t="s">
        <v>15</v>
      </c>
      <c r="G202" s="152" t="s">
        <v>164</v>
      </c>
    </row>
    <row r="203" spans="1:7" x14ac:dyDescent="0.25">
      <c r="A203" s="155" t="s">
        <v>6709</v>
      </c>
      <c r="B203" s="154" t="s">
        <v>6708</v>
      </c>
      <c r="C203" s="5">
        <v>-0.217108119843682</v>
      </c>
      <c r="D203" s="5">
        <v>1.55913630827814E-3</v>
      </c>
      <c r="E203" s="5">
        <v>2.6556129683799098E-2</v>
      </c>
      <c r="F203" s="5" t="s">
        <v>15</v>
      </c>
      <c r="G203" s="152" t="s">
        <v>165</v>
      </c>
    </row>
    <row r="204" spans="1:7" x14ac:dyDescent="0.25">
      <c r="A204" s="155" t="s">
        <v>6705</v>
      </c>
      <c r="B204" s="154" t="s">
        <v>6707</v>
      </c>
      <c r="C204" s="5">
        <v>-5.4416635995583301E-2</v>
      </c>
      <c r="D204" s="153">
        <v>1.2239839767026501E-4</v>
      </c>
      <c r="E204" s="5">
        <v>4.48284131467349E-3</v>
      </c>
      <c r="F204" s="5" t="s">
        <v>67</v>
      </c>
      <c r="G204" s="152" t="s">
        <v>163</v>
      </c>
    </row>
    <row r="205" spans="1:7" x14ac:dyDescent="0.25">
      <c r="A205" s="155" t="s">
        <v>6705</v>
      </c>
      <c r="B205" s="154" t="s">
        <v>6706</v>
      </c>
      <c r="C205" s="5">
        <v>-0.42580004961548001</v>
      </c>
      <c r="D205" s="153">
        <v>2.0743605690922702E-3</v>
      </c>
      <c r="E205" s="153">
        <v>3.6103075240672501E-2</v>
      </c>
      <c r="F205" s="5" t="s">
        <v>72</v>
      </c>
      <c r="G205" s="152" t="s">
        <v>164</v>
      </c>
    </row>
    <row r="206" spans="1:7" x14ac:dyDescent="0.25">
      <c r="A206" s="155" t="s">
        <v>6705</v>
      </c>
      <c r="B206" s="154" t="s">
        <v>6704</v>
      </c>
      <c r="C206" s="5">
        <v>-0.26760563380281599</v>
      </c>
      <c r="D206" s="153">
        <v>3.9948750118252002E-5</v>
      </c>
      <c r="E206" s="5">
        <v>1.8766801437130401E-3</v>
      </c>
      <c r="F206" s="5" t="s">
        <v>72</v>
      </c>
      <c r="G206" s="152" t="s">
        <v>165</v>
      </c>
    </row>
    <row r="207" spans="1:7" x14ac:dyDescent="0.25">
      <c r="A207" s="155" t="s">
        <v>5306</v>
      </c>
      <c r="B207" s="154" t="s">
        <v>6703</v>
      </c>
      <c r="C207" s="5">
        <v>0.148005319148936</v>
      </c>
      <c r="D207" s="153">
        <v>5.6211466410132701E-12</v>
      </c>
      <c r="E207" s="153">
        <v>1.6835958761683701E-9</v>
      </c>
      <c r="F207" s="5" t="s">
        <v>67</v>
      </c>
      <c r="G207" s="152" t="s">
        <v>163</v>
      </c>
    </row>
    <row r="208" spans="1:7" x14ac:dyDescent="0.25">
      <c r="A208" s="155" t="s">
        <v>5306</v>
      </c>
      <c r="B208" s="154" t="s">
        <v>5305</v>
      </c>
      <c r="C208" s="5">
        <v>-3.6625162373665303E-2</v>
      </c>
      <c r="D208" s="153">
        <v>2.0439933492421799E-3</v>
      </c>
      <c r="E208" s="5">
        <v>3.3806354544857503E-2</v>
      </c>
      <c r="F208" s="5" t="s">
        <v>67</v>
      </c>
      <c r="G208" s="152" t="s">
        <v>163</v>
      </c>
    </row>
    <row r="209" spans="1:7" x14ac:dyDescent="0.25">
      <c r="A209" s="155" t="s">
        <v>5306</v>
      </c>
      <c r="B209" s="154" t="s">
        <v>6702</v>
      </c>
      <c r="C209" s="5">
        <v>-0.05</v>
      </c>
      <c r="D209" s="153">
        <v>9.8858068143710395E-5</v>
      </c>
      <c r="E209" s="153">
        <v>4.13986721699051E-3</v>
      </c>
      <c r="F209" s="5" t="s">
        <v>67</v>
      </c>
      <c r="G209" s="152" t="s">
        <v>164</v>
      </c>
    </row>
    <row r="210" spans="1:7" x14ac:dyDescent="0.25">
      <c r="A210" s="155" t="s">
        <v>5306</v>
      </c>
      <c r="B210" s="154" t="s">
        <v>5305</v>
      </c>
      <c r="C210" s="153">
        <v>4.2168674698795101E-2</v>
      </c>
      <c r="D210" s="153">
        <v>7.1022810834015795E-4</v>
      </c>
      <c r="E210" s="153">
        <v>1.80472344367845E-2</v>
      </c>
      <c r="F210" s="5" t="s">
        <v>67</v>
      </c>
      <c r="G210" s="152" t="s">
        <v>164</v>
      </c>
    </row>
    <row r="211" spans="1:7" x14ac:dyDescent="0.25">
      <c r="A211" s="155" t="s">
        <v>5306</v>
      </c>
      <c r="B211" s="154" t="s">
        <v>6703</v>
      </c>
      <c r="C211" s="5">
        <v>0.135267977376784</v>
      </c>
      <c r="D211" s="153">
        <v>2.1594245926254001E-9</v>
      </c>
      <c r="E211" s="153">
        <v>3.90695353491422E-7</v>
      </c>
      <c r="F211" s="5" t="s">
        <v>67</v>
      </c>
      <c r="G211" s="152" t="s">
        <v>165</v>
      </c>
    </row>
    <row r="212" spans="1:7" x14ac:dyDescent="0.25">
      <c r="A212" s="155" t="s">
        <v>5306</v>
      </c>
      <c r="B212" s="154" t="s">
        <v>6702</v>
      </c>
      <c r="C212" s="5">
        <v>-0.05</v>
      </c>
      <c r="D212" s="153">
        <v>4.8437064802341699E-5</v>
      </c>
      <c r="E212" s="5">
        <v>2.1687516098733298E-3</v>
      </c>
      <c r="F212" s="5" t="s">
        <v>67</v>
      </c>
      <c r="G212" s="152" t="s">
        <v>165</v>
      </c>
    </row>
    <row r="213" spans="1:7" x14ac:dyDescent="0.25">
      <c r="A213" s="155" t="s">
        <v>6701</v>
      </c>
      <c r="B213" s="154" t="s">
        <v>6700</v>
      </c>
      <c r="C213" s="5">
        <v>-0.242307692307692</v>
      </c>
      <c r="D213" s="153">
        <v>7.0238569600934494E-5</v>
      </c>
      <c r="E213" s="153">
        <v>2.9769667958534402E-3</v>
      </c>
      <c r="F213" s="5" t="s">
        <v>15</v>
      </c>
      <c r="G213" s="152" t="s">
        <v>163</v>
      </c>
    </row>
    <row r="214" spans="1:7" x14ac:dyDescent="0.25">
      <c r="A214" s="155" t="s">
        <v>6701</v>
      </c>
      <c r="B214" s="154" t="s">
        <v>6700</v>
      </c>
      <c r="C214" s="5">
        <v>0.55000000000000004</v>
      </c>
      <c r="D214" s="153">
        <v>7.81828929744541E-15</v>
      </c>
      <c r="E214" s="153">
        <v>4.0115341681757902E-12</v>
      </c>
      <c r="F214" s="5" t="s">
        <v>15</v>
      </c>
      <c r="G214" s="152" t="s">
        <v>164</v>
      </c>
    </row>
    <row r="215" spans="1:7" x14ac:dyDescent="0.25">
      <c r="A215" s="155" t="s">
        <v>6701</v>
      </c>
      <c r="B215" s="154" t="s">
        <v>6700</v>
      </c>
      <c r="C215" s="5">
        <v>0.30769230769230699</v>
      </c>
      <c r="D215" s="153">
        <v>2.6176931761336298E-7</v>
      </c>
      <c r="E215" s="153">
        <v>2.86097837458491E-5</v>
      </c>
      <c r="F215" s="5" t="s">
        <v>15</v>
      </c>
      <c r="G215" s="152" t="s">
        <v>165</v>
      </c>
    </row>
    <row r="216" spans="1:7" x14ac:dyDescent="0.25">
      <c r="A216" s="155" t="s">
        <v>6695</v>
      </c>
      <c r="B216" s="154" t="s">
        <v>6699</v>
      </c>
      <c r="C216" s="5">
        <v>-5.2173913043478203E-2</v>
      </c>
      <c r="D216" s="153">
        <v>5.0028942481039301E-8</v>
      </c>
      <c r="E216" s="153">
        <v>6.7429008675944699E-6</v>
      </c>
      <c r="F216" s="5" t="s">
        <v>15</v>
      </c>
      <c r="G216" s="152" t="s">
        <v>163</v>
      </c>
    </row>
    <row r="217" spans="1:7" x14ac:dyDescent="0.25">
      <c r="A217" s="155" t="s">
        <v>6695</v>
      </c>
      <c r="B217" s="154" t="s">
        <v>6697</v>
      </c>
      <c r="C217" s="5">
        <v>-6.50911948006377E-2</v>
      </c>
      <c r="D217" s="153">
        <v>1.5822917919856798E-5</v>
      </c>
      <c r="E217" s="153">
        <v>9.0942979839586701E-4</v>
      </c>
      <c r="F217" s="5" t="s">
        <v>15</v>
      </c>
      <c r="G217" s="152" t="s">
        <v>163</v>
      </c>
    </row>
    <row r="218" spans="1:7" x14ac:dyDescent="0.25">
      <c r="A218" s="155" t="s">
        <v>6695</v>
      </c>
      <c r="B218" s="154" t="s">
        <v>6698</v>
      </c>
      <c r="C218" s="5">
        <v>9.4202898550724598E-2</v>
      </c>
      <c r="D218" s="153">
        <v>1.27327291193284E-3</v>
      </c>
      <c r="E218" s="5">
        <v>2.4240538888097199E-2</v>
      </c>
      <c r="F218" s="5" t="s">
        <v>65</v>
      </c>
      <c r="G218" s="152" t="s">
        <v>163</v>
      </c>
    </row>
    <row r="219" spans="1:7" x14ac:dyDescent="0.25">
      <c r="A219" s="155" t="s">
        <v>6695</v>
      </c>
      <c r="B219" s="154" t="s">
        <v>6697</v>
      </c>
      <c r="C219" s="5">
        <v>8.5097924893329402E-2</v>
      </c>
      <c r="D219" s="153">
        <v>1.88597065708225E-7</v>
      </c>
      <c r="E219" s="153">
        <v>2.4787971971237201E-5</v>
      </c>
      <c r="F219" s="5" t="s">
        <v>15</v>
      </c>
      <c r="G219" s="152" t="s">
        <v>164</v>
      </c>
    </row>
    <row r="220" spans="1:7" x14ac:dyDescent="0.25">
      <c r="A220" s="155" t="s">
        <v>6695</v>
      </c>
      <c r="B220" s="154" t="s">
        <v>6696</v>
      </c>
      <c r="C220" s="5">
        <v>-3.4013605442176902E-2</v>
      </c>
      <c r="D220" s="153">
        <v>2.6174650513492502E-3</v>
      </c>
      <c r="E220" s="153">
        <v>4.16934836030146E-2</v>
      </c>
      <c r="F220" s="5" t="s">
        <v>65</v>
      </c>
      <c r="G220" s="152" t="s">
        <v>164</v>
      </c>
    </row>
    <row r="221" spans="1:7" x14ac:dyDescent="0.25">
      <c r="A221" s="155" t="s">
        <v>6695</v>
      </c>
      <c r="B221" s="154" t="s">
        <v>6694</v>
      </c>
      <c r="C221" s="5">
        <v>6.5954310980103098E-2</v>
      </c>
      <c r="D221" s="5">
        <v>1.50488952431406E-3</v>
      </c>
      <c r="E221" s="5">
        <v>2.5914100831226802E-2</v>
      </c>
      <c r="F221" s="5" t="s">
        <v>66</v>
      </c>
      <c r="G221" s="152" t="s">
        <v>165</v>
      </c>
    </row>
    <row r="222" spans="1:7" x14ac:dyDescent="0.25">
      <c r="A222" s="155" t="s">
        <v>6691</v>
      </c>
      <c r="B222" s="154" t="s">
        <v>6690</v>
      </c>
      <c r="C222" s="5">
        <v>0.12903225806451599</v>
      </c>
      <c r="D222" s="153">
        <v>1.1917238033416499E-6</v>
      </c>
      <c r="E222" s="153">
        <v>1.11930685863685E-4</v>
      </c>
      <c r="F222" s="5" t="s">
        <v>66</v>
      </c>
      <c r="G222" s="152" t="s">
        <v>163</v>
      </c>
    </row>
    <row r="223" spans="1:7" x14ac:dyDescent="0.25">
      <c r="A223" s="155" t="s">
        <v>6691</v>
      </c>
      <c r="B223" s="154" t="s">
        <v>6693</v>
      </c>
      <c r="C223" s="5">
        <v>-0.13953488372093001</v>
      </c>
      <c r="D223" s="153">
        <v>2.3085224223786702E-3</v>
      </c>
      <c r="E223" s="153">
        <v>3.86035553296575E-2</v>
      </c>
      <c r="F223" s="5" t="s">
        <v>63</v>
      </c>
      <c r="G223" s="152" t="s">
        <v>164</v>
      </c>
    </row>
    <row r="224" spans="1:7" x14ac:dyDescent="0.25">
      <c r="A224" s="155" t="s">
        <v>6691</v>
      </c>
      <c r="B224" s="154" t="s">
        <v>6692</v>
      </c>
      <c r="C224" s="5">
        <v>-0.107142857142857</v>
      </c>
      <c r="D224" s="153">
        <v>2.4782361006190699E-3</v>
      </c>
      <c r="E224" s="153">
        <v>4.0545635893622603E-2</v>
      </c>
      <c r="F224" s="5" t="s">
        <v>66</v>
      </c>
      <c r="G224" s="152" t="s">
        <v>164</v>
      </c>
    </row>
    <row r="225" spans="1:7" x14ac:dyDescent="0.25">
      <c r="A225" s="155" t="s">
        <v>6691</v>
      </c>
      <c r="B225" s="154" t="s">
        <v>6690</v>
      </c>
      <c r="C225" s="5">
        <v>0.100460829493087</v>
      </c>
      <c r="D225" s="5">
        <v>1.7063366167061401E-3</v>
      </c>
      <c r="E225" s="5">
        <v>2.7911164071802198E-2</v>
      </c>
      <c r="F225" s="5" t="s">
        <v>66</v>
      </c>
      <c r="G225" s="152" t="s">
        <v>165</v>
      </c>
    </row>
    <row r="226" spans="1:7" x14ac:dyDescent="0.25">
      <c r="A226" s="155" t="s">
        <v>5260</v>
      </c>
      <c r="B226" s="154" t="s">
        <v>5259</v>
      </c>
      <c r="C226" s="5">
        <v>9.2928706258167598E-2</v>
      </c>
      <c r="D226" s="153">
        <v>1.7713697902312501E-3</v>
      </c>
      <c r="E226" s="5">
        <v>3.0627994910502599E-2</v>
      </c>
      <c r="F226" s="5" t="s">
        <v>15</v>
      </c>
      <c r="G226" s="152" t="s">
        <v>163</v>
      </c>
    </row>
    <row r="227" spans="1:7" x14ac:dyDescent="0.25">
      <c r="A227" s="155" t="s">
        <v>5260</v>
      </c>
      <c r="B227" s="154" t="s">
        <v>5259</v>
      </c>
      <c r="C227" s="5">
        <v>0.155422158423593</v>
      </c>
      <c r="D227" s="153">
        <v>7.3601394300830898E-6</v>
      </c>
      <c r="E227" s="153">
        <v>5.7757611804131403E-4</v>
      </c>
      <c r="F227" s="5" t="s">
        <v>15</v>
      </c>
      <c r="G227" s="152" t="s">
        <v>164</v>
      </c>
    </row>
    <row r="228" spans="1:7" x14ac:dyDescent="0.25">
      <c r="A228" s="155" t="s">
        <v>5260</v>
      </c>
      <c r="B228" s="154" t="s">
        <v>5259</v>
      </c>
      <c r="C228" s="5">
        <v>0.24835086468176101</v>
      </c>
      <c r="D228" s="153">
        <v>7.2318383130054799E-12</v>
      </c>
      <c r="E228" s="153">
        <v>1.8619897548783401E-9</v>
      </c>
      <c r="F228" s="5" t="s">
        <v>15</v>
      </c>
      <c r="G228" s="152" t="s">
        <v>165</v>
      </c>
    </row>
    <row r="229" spans="1:7" x14ac:dyDescent="0.25">
      <c r="A229" s="155" t="s">
        <v>6681</v>
      </c>
      <c r="B229" s="154" t="s">
        <v>6686</v>
      </c>
      <c r="C229" s="5">
        <v>-0.39454113924050599</v>
      </c>
      <c r="D229" s="153">
        <v>1.37171043315369E-29</v>
      </c>
      <c r="E229" s="153">
        <v>1.7607536398138501E-26</v>
      </c>
      <c r="F229" s="5" t="s">
        <v>66</v>
      </c>
      <c r="G229" s="152" t="s">
        <v>163</v>
      </c>
    </row>
    <row r="230" spans="1:7" x14ac:dyDescent="0.25">
      <c r="A230" s="155" t="s">
        <v>6681</v>
      </c>
      <c r="B230" s="154" t="s">
        <v>6688</v>
      </c>
      <c r="C230" s="5">
        <v>-0.40393654524089301</v>
      </c>
      <c r="D230" s="153">
        <v>3.5436507329843899E-16</v>
      </c>
      <c r="E230" s="153">
        <v>1.8369740222755201E-13</v>
      </c>
      <c r="F230" s="5" t="s">
        <v>66</v>
      </c>
      <c r="G230" s="152" t="s">
        <v>163</v>
      </c>
    </row>
    <row r="231" spans="1:7" x14ac:dyDescent="0.25">
      <c r="A231" s="155" t="s">
        <v>6681</v>
      </c>
      <c r="B231" s="154" t="s">
        <v>6689</v>
      </c>
      <c r="C231" s="153">
        <v>1.47047216425555E-6</v>
      </c>
      <c r="D231" s="153">
        <v>6.2420985821534103E-10</v>
      </c>
      <c r="E231" s="153">
        <v>1.2281898494929E-7</v>
      </c>
      <c r="F231" s="5" t="s">
        <v>72</v>
      </c>
      <c r="G231" s="152" t="s">
        <v>163</v>
      </c>
    </row>
    <row r="232" spans="1:7" x14ac:dyDescent="0.25">
      <c r="A232" s="155" t="s">
        <v>6681</v>
      </c>
      <c r="B232" s="154" t="s">
        <v>6680</v>
      </c>
      <c r="C232" s="5">
        <v>-0.41932773109243698</v>
      </c>
      <c r="D232" s="153">
        <v>6.0748747809192399E-5</v>
      </c>
      <c r="E232" s="153">
        <v>2.6977648203370501E-3</v>
      </c>
      <c r="F232" s="5" t="s">
        <v>65</v>
      </c>
      <c r="G232" s="152" t="s">
        <v>163</v>
      </c>
    </row>
    <row r="233" spans="1:7" x14ac:dyDescent="0.25">
      <c r="A233" s="155" t="s">
        <v>6681</v>
      </c>
      <c r="B233" s="154" t="s">
        <v>6688</v>
      </c>
      <c r="C233" s="5">
        <v>0.43381642512077201</v>
      </c>
      <c r="D233" s="153">
        <v>2.8559727609259801E-19</v>
      </c>
      <c r="E233" s="153">
        <v>2.3812565385708198E-16</v>
      </c>
      <c r="F233" s="5" t="s">
        <v>66</v>
      </c>
      <c r="G233" s="152" t="s">
        <v>164</v>
      </c>
    </row>
    <row r="234" spans="1:7" x14ac:dyDescent="0.25">
      <c r="A234" s="155" t="s">
        <v>6681</v>
      </c>
      <c r="B234" s="154" t="s">
        <v>6687</v>
      </c>
      <c r="C234" s="5">
        <v>0.98932112890922896</v>
      </c>
      <c r="D234" s="153">
        <v>5.5038022994223199E-10</v>
      </c>
      <c r="E234" s="153">
        <v>1.33497226500806E-7</v>
      </c>
      <c r="F234" s="5" t="s">
        <v>63</v>
      </c>
      <c r="G234" s="152" t="s">
        <v>164</v>
      </c>
    </row>
    <row r="235" spans="1:7" x14ac:dyDescent="0.25">
      <c r="A235" s="155" t="s">
        <v>6681</v>
      </c>
      <c r="B235" s="154" t="s">
        <v>6686</v>
      </c>
      <c r="C235" s="5">
        <v>0.17295023014959701</v>
      </c>
      <c r="D235" s="153">
        <v>8.5878692954470592E-9</v>
      </c>
      <c r="E235" s="153">
        <v>1.61361225825227E-6</v>
      </c>
      <c r="F235" s="5" t="s">
        <v>66</v>
      </c>
      <c r="G235" s="152" t="s">
        <v>164</v>
      </c>
    </row>
    <row r="236" spans="1:7" x14ac:dyDescent="0.25">
      <c r="A236" s="155" t="s">
        <v>6681</v>
      </c>
      <c r="B236" s="154" t="s">
        <v>6683</v>
      </c>
      <c r="C236" s="5">
        <v>-0.38888888888888801</v>
      </c>
      <c r="D236" s="153">
        <v>1.29217515802848E-8</v>
      </c>
      <c r="E236" s="153">
        <v>2.34534186335767E-6</v>
      </c>
      <c r="F236" s="5" t="s">
        <v>64</v>
      </c>
      <c r="G236" s="152" t="s">
        <v>164</v>
      </c>
    </row>
    <row r="237" spans="1:7" x14ac:dyDescent="0.25">
      <c r="A237" s="155" t="s">
        <v>6681</v>
      </c>
      <c r="B237" s="154" t="s">
        <v>6680</v>
      </c>
      <c r="C237" s="5">
        <v>0.39910714285714199</v>
      </c>
      <c r="D237" s="153">
        <v>9.7067841871916198E-5</v>
      </c>
      <c r="E237" s="153">
        <v>4.0878230933828596E-3</v>
      </c>
      <c r="F237" s="5" t="s">
        <v>65</v>
      </c>
      <c r="G237" s="152" t="s">
        <v>164</v>
      </c>
    </row>
    <row r="238" spans="1:7" x14ac:dyDescent="0.25">
      <c r="A238" s="155" t="s">
        <v>6681</v>
      </c>
      <c r="B238" s="154" t="s">
        <v>6685</v>
      </c>
      <c r="C238" s="153">
        <v>3.5021516344047003E-5</v>
      </c>
      <c r="D238" s="153">
        <v>1.2494774492544799E-3</v>
      </c>
      <c r="E238" s="5">
        <v>2.5883002968601701E-2</v>
      </c>
      <c r="F238" s="5" t="s">
        <v>72</v>
      </c>
      <c r="G238" s="152" t="s">
        <v>164</v>
      </c>
    </row>
    <row r="239" spans="1:7" x14ac:dyDescent="0.25">
      <c r="A239" s="155" t="s">
        <v>6681</v>
      </c>
      <c r="B239" s="154" t="s">
        <v>6684</v>
      </c>
      <c r="C239" s="5">
        <v>-0.17808219178082099</v>
      </c>
      <c r="D239" s="153">
        <v>3.3452867636254799E-18</v>
      </c>
      <c r="E239" s="153">
        <v>1.7226296859538301E-15</v>
      </c>
      <c r="F239" s="5" t="s">
        <v>65</v>
      </c>
      <c r="G239" s="152" t="s">
        <v>165</v>
      </c>
    </row>
    <row r="240" spans="1:7" x14ac:dyDescent="0.25">
      <c r="A240" s="155" t="s">
        <v>6681</v>
      </c>
      <c r="B240" s="154" t="s">
        <v>6683</v>
      </c>
      <c r="C240" s="5">
        <v>-0.25</v>
      </c>
      <c r="D240" s="153">
        <v>1.0728422390877799E-5</v>
      </c>
      <c r="E240" s="153">
        <v>6.5737978572204898E-4</v>
      </c>
      <c r="F240" s="5" t="s">
        <v>64</v>
      </c>
      <c r="G240" s="152" t="s">
        <v>165</v>
      </c>
    </row>
    <row r="241" spans="1:7" x14ac:dyDescent="0.25">
      <c r="A241" s="155" t="s">
        <v>6681</v>
      </c>
      <c r="B241" s="154" t="s">
        <v>6682</v>
      </c>
      <c r="C241" s="5">
        <v>0.45454545454545398</v>
      </c>
      <c r="D241" s="153">
        <v>2.4706392803078601E-4</v>
      </c>
      <c r="E241" s="5">
        <v>7.4416544441848797E-3</v>
      </c>
      <c r="F241" s="5" t="s">
        <v>66</v>
      </c>
      <c r="G241" s="152" t="s">
        <v>165</v>
      </c>
    </row>
    <row r="242" spans="1:7" x14ac:dyDescent="0.25">
      <c r="A242" s="155" t="s">
        <v>6681</v>
      </c>
      <c r="B242" s="154" t="s">
        <v>6680</v>
      </c>
      <c r="C242" s="5">
        <v>-2.0220588235294101E-2</v>
      </c>
      <c r="D242" s="153">
        <v>3.3038705923593502E-4</v>
      </c>
      <c r="E242" s="5">
        <v>9.1866815006860295E-3</v>
      </c>
      <c r="F242" s="5" t="s">
        <v>65</v>
      </c>
      <c r="G242" s="152" t="s">
        <v>165</v>
      </c>
    </row>
    <row r="243" spans="1:7" x14ac:dyDescent="0.25">
      <c r="A243" s="155" t="s">
        <v>6678</v>
      </c>
      <c r="B243" s="154" t="s">
        <v>6679</v>
      </c>
      <c r="C243" s="5">
        <v>-0.220244716351501</v>
      </c>
      <c r="D243" s="153">
        <v>5.6700054893669396E-4</v>
      </c>
      <c r="E243" s="5">
        <v>1.35858371530111E-2</v>
      </c>
      <c r="F243" s="5" t="s">
        <v>15</v>
      </c>
      <c r="G243" s="152" t="s">
        <v>163</v>
      </c>
    </row>
    <row r="244" spans="1:7" x14ac:dyDescent="0.25">
      <c r="A244" s="155" t="s">
        <v>6678</v>
      </c>
      <c r="B244" s="154" t="s">
        <v>6677</v>
      </c>
      <c r="C244" s="5">
        <v>-0.30618811881188102</v>
      </c>
      <c r="D244" s="153">
        <v>4.6591260615241597E-9</v>
      </c>
      <c r="E244" s="153">
        <v>9.0737330253668698E-7</v>
      </c>
      <c r="F244" s="5" t="s">
        <v>67</v>
      </c>
      <c r="G244" s="152" t="s">
        <v>164</v>
      </c>
    </row>
    <row r="245" spans="1:7" x14ac:dyDescent="0.25">
      <c r="A245" s="155" t="s">
        <v>6678</v>
      </c>
      <c r="B245" s="154" t="s">
        <v>6677</v>
      </c>
      <c r="C245" s="5">
        <v>-0.34166666666666601</v>
      </c>
      <c r="D245" s="153">
        <v>5.6205642710980503E-10</v>
      </c>
      <c r="E245" s="153">
        <v>1.1231481305014299E-7</v>
      </c>
      <c r="F245" s="5" t="s">
        <v>67</v>
      </c>
      <c r="G245" s="152" t="s">
        <v>165</v>
      </c>
    </row>
    <row r="246" spans="1:7" x14ac:dyDescent="0.25">
      <c r="A246" s="155" t="s">
        <v>6673</v>
      </c>
      <c r="B246" s="154" t="s">
        <v>6675</v>
      </c>
      <c r="C246" s="153">
        <v>-1.7065331778487401E-4</v>
      </c>
      <c r="D246" s="153">
        <v>4.5832241508078399E-20</v>
      </c>
      <c r="E246" s="153">
        <v>3.01330220022381E-17</v>
      </c>
      <c r="F246" s="5" t="s">
        <v>72</v>
      </c>
      <c r="G246" s="152" t="s">
        <v>163</v>
      </c>
    </row>
    <row r="247" spans="1:7" x14ac:dyDescent="0.25">
      <c r="A247" s="155" t="s">
        <v>6673</v>
      </c>
      <c r="B247" s="154" t="s">
        <v>6674</v>
      </c>
      <c r="C247" s="153">
        <v>-4.0347295001996698E-4</v>
      </c>
      <c r="D247" s="153">
        <v>2.3317472880472899E-8</v>
      </c>
      <c r="E247" s="153">
        <v>3.39754485927582E-6</v>
      </c>
      <c r="F247" s="5" t="s">
        <v>72</v>
      </c>
      <c r="G247" s="152" t="s">
        <v>163</v>
      </c>
    </row>
    <row r="248" spans="1:7" x14ac:dyDescent="0.25">
      <c r="A248" s="155" t="s">
        <v>6673</v>
      </c>
      <c r="B248" s="154" t="s">
        <v>6676</v>
      </c>
      <c r="C248" s="5">
        <v>0.66666666666666596</v>
      </c>
      <c r="D248" s="153">
        <v>1.01949829578695E-3</v>
      </c>
      <c r="E248" s="153">
        <v>2.0819390955479699E-2</v>
      </c>
      <c r="F248" s="5" t="s">
        <v>15</v>
      </c>
      <c r="G248" s="152" t="s">
        <v>163</v>
      </c>
    </row>
    <row r="249" spans="1:7" x14ac:dyDescent="0.25">
      <c r="A249" s="155" t="s">
        <v>6673</v>
      </c>
      <c r="B249" s="154" t="s">
        <v>6674</v>
      </c>
      <c r="C249" s="153">
        <v>5.2029248384544103E-4</v>
      </c>
      <c r="D249" s="153">
        <v>2.0475268570311901E-19</v>
      </c>
      <c r="E249" s="153">
        <v>1.7622601313693301E-16</v>
      </c>
      <c r="F249" s="5" t="s">
        <v>72</v>
      </c>
      <c r="G249" s="152" t="s">
        <v>164</v>
      </c>
    </row>
    <row r="250" spans="1:7" x14ac:dyDescent="0.25">
      <c r="A250" s="155" t="s">
        <v>6673</v>
      </c>
      <c r="B250" s="154" t="s">
        <v>6675</v>
      </c>
      <c r="C250" s="153">
        <v>-1.7065331778487401E-4</v>
      </c>
      <c r="D250" s="153">
        <v>3.1166883624872502E-61</v>
      </c>
      <c r="E250" s="153">
        <v>6.95463035686009E-58</v>
      </c>
      <c r="F250" s="5" t="s">
        <v>72</v>
      </c>
      <c r="G250" s="152" t="s">
        <v>165</v>
      </c>
    </row>
    <row r="251" spans="1:7" x14ac:dyDescent="0.25">
      <c r="A251" s="155" t="s">
        <v>6673</v>
      </c>
      <c r="B251" s="154" t="s">
        <v>6674</v>
      </c>
      <c r="C251" s="153">
        <v>1.16819533825474E-4</v>
      </c>
      <c r="D251" s="153">
        <v>2.1431440514453201E-45</v>
      </c>
      <c r="E251" s="153">
        <v>3.5866855165969697E-42</v>
      </c>
      <c r="F251" s="5" t="s">
        <v>72</v>
      </c>
      <c r="G251" s="152" t="s">
        <v>165</v>
      </c>
    </row>
    <row r="252" spans="1:7" x14ac:dyDescent="0.25">
      <c r="A252" s="155" t="s">
        <v>6673</v>
      </c>
      <c r="B252" s="154" t="s">
        <v>6672</v>
      </c>
      <c r="C252" s="5">
        <v>-8.8235294117646995E-2</v>
      </c>
      <c r="D252" s="153">
        <v>1.3544035446239801E-4</v>
      </c>
      <c r="E252" s="5">
        <v>4.7186868849329903E-3</v>
      </c>
      <c r="F252" s="5" t="s">
        <v>65</v>
      </c>
      <c r="G252" s="152" t="s">
        <v>165</v>
      </c>
    </row>
    <row r="253" spans="1:7" x14ac:dyDescent="0.25">
      <c r="A253" s="155" t="s">
        <v>5225</v>
      </c>
      <c r="B253" s="154" t="s">
        <v>6671</v>
      </c>
      <c r="C253" s="5">
        <v>0.29033078880407098</v>
      </c>
      <c r="D253" s="153">
        <v>3.60753272472406E-10</v>
      </c>
      <c r="E253" s="153">
        <v>7.4232558876077705E-8</v>
      </c>
      <c r="F253" s="5" t="s">
        <v>15</v>
      </c>
      <c r="G253" s="152" t="s">
        <v>163</v>
      </c>
    </row>
    <row r="254" spans="1:7" x14ac:dyDescent="0.25">
      <c r="A254" s="155" t="s">
        <v>5225</v>
      </c>
      <c r="B254" s="154" t="s">
        <v>6670</v>
      </c>
      <c r="C254" s="5">
        <v>-0.5</v>
      </c>
      <c r="D254" s="5">
        <v>2.3762947063012698E-3</v>
      </c>
      <c r="E254" s="5">
        <v>3.7284866183386001E-2</v>
      </c>
      <c r="F254" s="5" t="s">
        <v>64</v>
      </c>
      <c r="G254" s="152" t="s">
        <v>163</v>
      </c>
    </row>
    <row r="255" spans="1:7" x14ac:dyDescent="0.25">
      <c r="A255" s="155" t="s">
        <v>5225</v>
      </c>
      <c r="B255" s="154" t="s">
        <v>5224</v>
      </c>
      <c r="C255" s="5">
        <v>0.172916666666666</v>
      </c>
      <c r="D255" s="153">
        <v>2.8662032844211701E-3</v>
      </c>
      <c r="E255" s="153">
        <v>4.4357987141323198E-2</v>
      </c>
      <c r="F255" s="5" t="s">
        <v>15</v>
      </c>
      <c r="G255" s="152" t="s">
        <v>164</v>
      </c>
    </row>
    <row r="256" spans="1:7" x14ac:dyDescent="0.25">
      <c r="A256" s="155" t="s">
        <v>5225</v>
      </c>
      <c r="B256" s="154" t="s">
        <v>6671</v>
      </c>
      <c r="C256" s="5">
        <v>0.29848484848484802</v>
      </c>
      <c r="D256" s="153">
        <v>2.76545059901309E-12</v>
      </c>
      <c r="E256" s="153">
        <v>7.7947863883972298E-10</v>
      </c>
      <c r="F256" s="5" t="s">
        <v>15</v>
      </c>
      <c r="G256" s="152" t="s">
        <v>165</v>
      </c>
    </row>
    <row r="257" spans="1:7" x14ac:dyDescent="0.25">
      <c r="A257" s="155" t="s">
        <v>5225</v>
      </c>
      <c r="B257" s="154" t="s">
        <v>6670</v>
      </c>
      <c r="C257" s="5">
        <v>-0.5</v>
      </c>
      <c r="D257" s="153">
        <v>2.35505552124215E-4</v>
      </c>
      <c r="E257" s="5">
        <v>7.2070081934058504E-3</v>
      </c>
      <c r="F257" s="5" t="s">
        <v>64</v>
      </c>
      <c r="G257" s="152" t="s">
        <v>165</v>
      </c>
    </row>
    <row r="258" spans="1:7" x14ac:dyDescent="0.25">
      <c r="A258" s="155" t="s">
        <v>5210</v>
      </c>
      <c r="B258" s="154" t="s">
        <v>6668</v>
      </c>
      <c r="C258" s="153">
        <v>0.111935208866155</v>
      </c>
      <c r="D258" s="153">
        <v>4.5902288438829999E-5</v>
      </c>
      <c r="E258" s="5">
        <v>2.17077559150368E-3</v>
      </c>
      <c r="F258" s="5" t="s">
        <v>15</v>
      </c>
      <c r="G258" s="152" t="s">
        <v>163</v>
      </c>
    </row>
    <row r="259" spans="1:7" x14ac:dyDescent="0.25">
      <c r="A259" s="155" t="s">
        <v>5210</v>
      </c>
      <c r="B259" s="154" t="s">
        <v>6669</v>
      </c>
      <c r="C259" s="5">
        <v>-6.7307692307692304E-2</v>
      </c>
      <c r="D259" s="153">
        <v>9.3983484094394703E-4</v>
      </c>
      <c r="E259" s="153">
        <v>1.9738573749552801E-2</v>
      </c>
      <c r="F259" s="5" t="s">
        <v>66</v>
      </c>
      <c r="G259" s="152" t="s">
        <v>163</v>
      </c>
    </row>
    <row r="260" spans="1:7" x14ac:dyDescent="0.25">
      <c r="A260" s="155" t="s">
        <v>5210</v>
      </c>
      <c r="B260" s="154" t="s">
        <v>6669</v>
      </c>
      <c r="C260" s="5">
        <v>6.0504971219256902E-2</v>
      </c>
      <c r="D260" s="153">
        <v>6.5093041593803995E-4</v>
      </c>
      <c r="E260" s="5">
        <v>1.71456699196623E-2</v>
      </c>
      <c r="F260" s="5" t="s">
        <v>66</v>
      </c>
      <c r="G260" s="152" t="s">
        <v>164</v>
      </c>
    </row>
    <row r="261" spans="1:7" x14ac:dyDescent="0.25">
      <c r="A261" s="155" t="s">
        <v>5210</v>
      </c>
      <c r="B261" s="154" t="s">
        <v>6668</v>
      </c>
      <c r="C261" s="5">
        <v>9.4626458178208001E-2</v>
      </c>
      <c r="D261" s="153">
        <v>1.3551444204031301E-4</v>
      </c>
      <c r="E261" s="5">
        <v>4.7186868849329903E-3</v>
      </c>
      <c r="F261" s="5" t="s">
        <v>15</v>
      </c>
      <c r="G261" s="152" t="s">
        <v>165</v>
      </c>
    </row>
    <row r="262" spans="1:7" x14ac:dyDescent="0.25">
      <c r="A262" s="155" t="s">
        <v>5201</v>
      </c>
      <c r="B262" s="154" t="s">
        <v>6667</v>
      </c>
      <c r="C262" s="5">
        <v>2.57510729613733E-2</v>
      </c>
      <c r="D262" s="153">
        <v>8.3621375801832404E-4</v>
      </c>
      <c r="E262" s="5">
        <v>1.80761652455027E-2</v>
      </c>
      <c r="F262" s="5" t="s">
        <v>67</v>
      </c>
      <c r="G262" s="152" t="s">
        <v>163</v>
      </c>
    </row>
    <row r="263" spans="1:7" x14ac:dyDescent="0.25">
      <c r="A263" s="155" t="s">
        <v>5201</v>
      </c>
      <c r="B263" s="154" t="s">
        <v>5200</v>
      </c>
      <c r="C263" s="153">
        <v>2.89068553834337E-2</v>
      </c>
      <c r="D263" s="153">
        <v>8.2951760152565697E-4</v>
      </c>
      <c r="E263" s="5">
        <v>1.98896736681792E-2</v>
      </c>
      <c r="F263" s="5" t="s">
        <v>15</v>
      </c>
      <c r="G263" s="152" t="s">
        <v>164</v>
      </c>
    </row>
    <row r="264" spans="1:7" x14ac:dyDescent="0.25">
      <c r="A264" s="155" t="s">
        <v>5201</v>
      </c>
      <c r="B264" s="154" t="s">
        <v>5200</v>
      </c>
      <c r="C264" s="5">
        <v>4.0207408369635898E-2</v>
      </c>
      <c r="D264" s="153">
        <v>3.8933044574697897E-5</v>
      </c>
      <c r="E264" s="5">
        <v>1.8386422126572899E-3</v>
      </c>
      <c r="F264" s="5" t="s">
        <v>15</v>
      </c>
      <c r="G264" s="152" t="s">
        <v>165</v>
      </c>
    </row>
    <row r="265" spans="1:7" x14ac:dyDescent="0.25">
      <c r="A265" s="155" t="s">
        <v>5195</v>
      </c>
      <c r="B265" s="154" t="s">
        <v>5194</v>
      </c>
      <c r="C265" s="5">
        <v>0.14457831325301199</v>
      </c>
      <c r="D265" s="153">
        <v>8.9509967105828295E-5</v>
      </c>
      <c r="E265" s="153">
        <v>3.5640039487514099E-3</v>
      </c>
      <c r="F265" s="5" t="s">
        <v>15</v>
      </c>
      <c r="G265" s="152" t="s">
        <v>163</v>
      </c>
    </row>
    <row r="266" spans="1:7" x14ac:dyDescent="0.25">
      <c r="A266" s="155" t="s">
        <v>5195</v>
      </c>
      <c r="B266" s="154" t="s">
        <v>6666</v>
      </c>
      <c r="C266" s="5">
        <v>-0.18183520599250899</v>
      </c>
      <c r="D266" s="153">
        <v>1.3461669925123199E-3</v>
      </c>
      <c r="E266" s="5">
        <v>2.51678154353559E-2</v>
      </c>
      <c r="F266" s="5" t="s">
        <v>70</v>
      </c>
      <c r="G266" s="152" t="s">
        <v>163</v>
      </c>
    </row>
    <row r="267" spans="1:7" x14ac:dyDescent="0.25">
      <c r="A267" s="155" t="s">
        <v>5195</v>
      </c>
      <c r="B267" s="154" t="s">
        <v>5194</v>
      </c>
      <c r="C267" s="5">
        <v>-0.14457831325301199</v>
      </c>
      <c r="D267" s="153">
        <v>9.2834670778860895E-5</v>
      </c>
      <c r="E267" s="153">
        <v>3.98218947114274E-3</v>
      </c>
      <c r="F267" s="5" t="s">
        <v>15</v>
      </c>
      <c r="G267" s="152" t="s">
        <v>164</v>
      </c>
    </row>
    <row r="268" spans="1:7" x14ac:dyDescent="0.25">
      <c r="A268" s="155" t="s">
        <v>5195</v>
      </c>
      <c r="B268" s="154" t="s">
        <v>6666</v>
      </c>
      <c r="C268" s="5">
        <v>-0.17742616033755201</v>
      </c>
      <c r="D268" s="5">
        <v>4.0864670900858102E-3</v>
      </c>
      <c r="E268" s="5">
        <v>4.9272954882912702E-2</v>
      </c>
      <c r="F268" s="5" t="s">
        <v>70</v>
      </c>
      <c r="G268" s="152" t="s">
        <v>165</v>
      </c>
    </row>
    <row r="269" spans="1:7" x14ac:dyDescent="0.25">
      <c r="A269" s="155" t="s">
        <v>6663</v>
      </c>
      <c r="B269" s="154" t="s">
        <v>6664</v>
      </c>
      <c r="C269" s="5">
        <v>-0.27419354838709598</v>
      </c>
      <c r="D269" s="153">
        <v>2.9669226511962799E-3</v>
      </c>
      <c r="E269" s="153">
        <v>4.3134284239959998E-2</v>
      </c>
      <c r="F269" s="5" t="s">
        <v>67</v>
      </c>
      <c r="G269" s="152" t="s">
        <v>163</v>
      </c>
    </row>
    <row r="270" spans="1:7" x14ac:dyDescent="0.25">
      <c r="A270" s="155" t="s">
        <v>6663</v>
      </c>
      <c r="B270" s="154" t="s">
        <v>6665</v>
      </c>
      <c r="C270" s="5">
        <v>0.58974358974358898</v>
      </c>
      <c r="D270" s="153">
        <v>2.24800666170775E-4</v>
      </c>
      <c r="E270" s="5">
        <v>7.8609522596362301E-3</v>
      </c>
      <c r="F270" s="5" t="s">
        <v>15</v>
      </c>
      <c r="G270" s="152" t="s">
        <v>164</v>
      </c>
    </row>
    <row r="271" spans="1:7" x14ac:dyDescent="0.25">
      <c r="A271" s="155" t="s">
        <v>6663</v>
      </c>
      <c r="B271" s="154" t="s">
        <v>6664</v>
      </c>
      <c r="C271" s="5">
        <v>-0.34848484848484801</v>
      </c>
      <c r="D271" s="153">
        <v>5.18263238212297E-5</v>
      </c>
      <c r="E271" s="5">
        <v>2.2824892647385999E-3</v>
      </c>
      <c r="F271" s="5" t="s">
        <v>67</v>
      </c>
      <c r="G271" s="152" t="s">
        <v>165</v>
      </c>
    </row>
    <row r="272" spans="1:7" x14ac:dyDescent="0.25">
      <c r="A272" s="155" t="s">
        <v>6663</v>
      </c>
      <c r="B272" s="154" t="s">
        <v>6662</v>
      </c>
      <c r="C272" s="5">
        <v>0.26212121212121198</v>
      </c>
      <c r="D272" s="153">
        <v>2.1893387451164101E-4</v>
      </c>
      <c r="E272" s="5">
        <v>6.89693218564498E-3</v>
      </c>
      <c r="F272" s="5" t="s">
        <v>67</v>
      </c>
      <c r="G272" s="152" t="s">
        <v>165</v>
      </c>
    </row>
    <row r="273" spans="1:7" x14ac:dyDescent="0.25">
      <c r="A273" s="155" t="s">
        <v>6660</v>
      </c>
      <c r="B273" s="154" t="s">
        <v>6661</v>
      </c>
      <c r="C273" s="5">
        <v>-0.32880434782608597</v>
      </c>
      <c r="D273" s="5">
        <v>3.2244544979263602E-3</v>
      </c>
      <c r="E273" s="5">
        <v>4.5424898765666702E-2</v>
      </c>
      <c r="F273" s="5" t="s">
        <v>63</v>
      </c>
      <c r="G273" s="152" t="s">
        <v>163</v>
      </c>
    </row>
    <row r="274" spans="1:7" x14ac:dyDescent="0.25">
      <c r="A274" s="155" t="s">
        <v>6660</v>
      </c>
      <c r="B274" s="154" t="s">
        <v>6659</v>
      </c>
      <c r="C274" s="5">
        <v>0.34090909090909</v>
      </c>
      <c r="D274" s="153">
        <v>3.2470163104631302E-3</v>
      </c>
      <c r="E274" s="153">
        <v>4.7752347376958201E-2</v>
      </c>
      <c r="F274" s="5" t="s">
        <v>63</v>
      </c>
      <c r="G274" s="152" t="s">
        <v>164</v>
      </c>
    </row>
    <row r="275" spans="1:7" x14ac:dyDescent="0.25">
      <c r="A275" s="155" t="s">
        <v>6660</v>
      </c>
      <c r="B275" s="154" t="s">
        <v>6659</v>
      </c>
      <c r="C275" s="5">
        <v>0.35090909090909</v>
      </c>
      <c r="D275" s="5">
        <v>2.1523814329422598E-3</v>
      </c>
      <c r="E275" s="5">
        <v>3.2235213384850601E-2</v>
      </c>
      <c r="F275" s="5" t="s">
        <v>63</v>
      </c>
      <c r="G275" s="152" t="s">
        <v>165</v>
      </c>
    </row>
    <row r="276" spans="1:7" x14ac:dyDescent="0.25">
      <c r="A276" s="155" t="s">
        <v>5164</v>
      </c>
      <c r="B276" s="154" t="s">
        <v>6650</v>
      </c>
      <c r="C276" s="5">
        <v>4.6070460704606998E-2</v>
      </c>
      <c r="D276" s="153">
        <v>1.4196039564551101E-7</v>
      </c>
      <c r="E276" s="153">
        <v>1.67837036185105E-5</v>
      </c>
      <c r="F276" s="5" t="s">
        <v>67</v>
      </c>
      <c r="G276" s="152" t="s">
        <v>163</v>
      </c>
    </row>
    <row r="277" spans="1:7" x14ac:dyDescent="0.25">
      <c r="A277" s="155" t="s">
        <v>5164</v>
      </c>
      <c r="B277" s="154" t="s">
        <v>6658</v>
      </c>
      <c r="C277" s="5">
        <v>0.63461538461538403</v>
      </c>
      <c r="D277" s="153">
        <v>6.6225073218071604E-5</v>
      </c>
      <c r="E277" s="153">
        <v>2.85485438135606E-3</v>
      </c>
      <c r="F277" s="5" t="s">
        <v>64</v>
      </c>
      <c r="G277" s="152" t="s">
        <v>163</v>
      </c>
    </row>
    <row r="278" spans="1:7" x14ac:dyDescent="0.25">
      <c r="A278" s="155" t="s">
        <v>5164</v>
      </c>
      <c r="B278" s="154" t="s">
        <v>6250</v>
      </c>
      <c r="C278" s="5">
        <v>-8.9791945492152303E-2</v>
      </c>
      <c r="D278" s="153">
        <v>7.4872406613615903E-5</v>
      </c>
      <c r="E278" s="5">
        <v>3.1098006050487401E-3</v>
      </c>
      <c r="F278" s="5" t="s">
        <v>63</v>
      </c>
      <c r="G278" s="152" t="s">
        <v>163</v>
      </c>
    </row>
    <row r="279" spans="1:7" x14ac:dyDescent="0.25">
      <c r="A279" s="155" t="s">
        <v>5164</v>
      </c>
      <c r="B279" s="154" t="s">
        <v>6248</v>
      </c>
      <c r="C279" s="5">
        <v>1.5608740894901101E-2</v>
      </c>
      <c r="D279" s="153">
        <v>8.0650948163808002E-5</v>
      </c>
      <c r="E279" s="5">
        <v>3.28899691180576E-3</v>
      </c>
      <c r="F279" s="5" t="s">
        <v>67</v>
      </c>
      <c r="G279" s="152" t="s">
        <v>163</v>
      </c>
    </row>
    <row r="280" spans="1:7" x14ac:dyDescent="0.25">
      <c r="A280" s="155" t="s">
        <v>5164</v>
      </c>
      <c r="B280" s="154" t="s">
        <v>6252</v>
      </c>
      <c r="C280" s="5">
        <v>-8.8621586378824294E-2</v>
      </c>
      <c r="D280" s="153">
        <v>1.5219456877365101E-4</v>
      </c>
      <c r="E280" s="5">
        <v>5.2799958762709603E-3</v>
      </c>
      <c r="F280" s="5" t="s">
        <v>67</v>
      </c>
      <c r="G280" s="152" t="s">
        <v>163</v>
      </c>
    </row>
    <row r="281" spans="1:7" x14ac:dyDescent="0.25">
      <c r="A281" s="155" t="s">
        <v>5164</v>
      </c>
      <c r="B281" s="154" t="s">
        <v>6657</v>
      </c>
      <c r="C281" s="5">
        <v>-9.1961268384094602E-2</v>
      </c>
      <c r="D281" s="153">
        <v>1.8041064060532599E-4</v>
      </c>
      <c r="E281" s="153">
        <v>5.9670542676775098E-3</v>
      </c>
      <c r="F281" s="5" t="s">
        <v>66</v>
      </c>
      <c r="G281" s="152" t="s">
        <v>163</v>
      </c>
    </row>
    <row r="282" spans="1:7" x14ac:dyDescent="0.25">
      <c r="A282" s="155" t="s">
        <v>5164</v>
      </c>
      <c r="B282" s="154" t="s">
        <v>936</v>
      </c>
      <c r="C282" s="5">
        <v>-1</v>
      </c>
      <c r="D282" s="153">
        <v>4.5181073202643098E-4</v>
      </c>
      <c r="E282" s="5">
        <v>1.15919410056653E-2</v>
      </c>
      <c r="F282" s="5" t="s">
        <v>65</v>
      </c>
      <c r="G282" s="152" t="s">
        <v>163</v>
      </c>
    </row>
    <row r="283" spans="1:7" x14ac:dyDescent="0.25">
      <c r="A283" s="155" t="s">
        <v>5164</v>
      </c>
      <c r="B283" s="154" t="s">
        <v>6656</v>
      </c>
      <c r="C283" s="5">
        <v>-4.4198895027624301E-2</v>
      </c>
      <c r="D283" s="153">
        <v>1.07684904815751E-5</v>
      </c>
      <c r="E283" s="153">
        <v>7.70279073830849E-4</v>
      </c>
      <c r="F283" s="5" t="s">
        <v>67</v>
      </c>
      <c r="G283" s="152" t="s">
        <v>164</v>
      </c>
    </row>
    <row r="284" spans="1:7" x14ac:dyDescent="0.25">
      <c r="A284" s="155" t="s">
        <v>5164</v>
      </c>
      <c r="B284" s="154" t="s">
        <v>6655</v>
      </c>
      <c r="C284" s="5">
        <v>0.41721854304635703</v>
      </c>
      <c r="D284" s="153">
        <v>1.31355580350122E-5</v>
      </c>
      <c r="E284" s="153">
        <v>9.0795291174135403E-4</v>
      </c>
      <c r="F284" s="5" t="s">
        <v>65</v>
      </c>
      <c r="G284" s="152" t="s">
        <v>164</v>
      </c>
    </row>
    <row r="285" spans="1:7" x14ac:dyDescent="0.25">
      <c r="A285" s="155" t="s">
        <v>5164</v>
      </c>
      <c r="B285" s="154" t="s">
        <v>6648</v>
      </c>
      <c r="C285" s="5">
        <v>0.165887458006718</v>
      </c>
      <c r="D285" s="153">
        <v>4.05867614215848E-5</v>
      </c>
      <c r="E285" s="5">
        <v>2.1876674373521301E-3</v>
      </c>
      <c r="F285" s="5" t="s">
        <v>65</v>
      </c>
      <c r="G285" s="152" t="s">
        <v>164</v>
      </c>
    </row>
    <row r="286" spans="1:7" x14ac:dyDescent="0.25">
      <c r="A286" s="155" t="s">
        <v>5164</v>
      </c>
      <c r="B286" s="154" t="s">
        <v>6654</v>
      </c>
      <c r="C286" s="5">
        <v>2.3489932885905999E-2</v>
      </c>
      <c r="D286" s="153">
        <v>6.9891845611464397E-4</v>
      </c>
      <c r="E286" s="153">
        <v>1.78962028095919E-2</v>
      </c>
      <c r="F286" s="5" t="s">
        <v>66</v>
      </c>
      <c r="G286" s="152" t="s">
        <v>164</v>
      </c>
    </row>
    <row r="287" spans="1:7" x14ac:dyDescent="0.25">
      <c r="A287" s="155" t="s">
        <v>5164</v>
      </c>
      <c r="B287" s="154" t="s">
        <v>6653</v>
      </c>
      <c r="C287" s="5">
        <v>0.28947368421052599</v>
      </c>
      <c r="D287" s="5">
        <v>1.3273803317693999E-3</v>
      </c>
      <c r="E287" s="5">
        <v>2.70143666147518E-2</v>
      </c>
      <c r="F287" s="5" t="s">
        <v>63</v>
      </c>
      <c r="G287" s="152" t="s">
        <v>164</v>
      </c>
    </row>
    <row r="288" spans="1:7" x14ac:dyDescent="0.25">
      <c r="A288" s="155" t="s">
        <v>5164</v>
      </c>
      <c r="B288" s="154" t="s">
        <v>6652</v>
      </c>
      <c r="C288" s="5">
        <v>0.53009068425391503</v>
      </c>
      <c r="D288" s="153">
        <v>1.36111152073643E-3</v>
      </c>
      <c r="E288" s="5">
        <v>2.7392151022008399E-2</v>
      </c>
      <c r="F288" s="5" t="s">
        <v>65</v>
      </c>
      <c r="G288" s="152" t="s">
        <v>164</v>
      </c>
    </row>
    <row r="289" spans="1:7" x14ac:dyDescent="0.25">
      <c r="A289" s="155" t="s">
        <v>5164</v>
      </c>
      <c r="B289" s="154" t="s">
        <v>6651</v>
      </c>
      <c r="C289" s="5">
        <v>4.4852715039833499E-2</v>
      </c>
      <c r="D289" s="153">
        <v>2.2216228300055898E-3</v>
      </c>
      <c r="E289" s="153">
        <v>3.7754852692598102E-2</v>
      </c>
      <c r="F289" s="5" t="s">
        <v>66</v>
      </c>
      <c r="G289" s="152" t="s">
        <v>164</v>
      </c>
    </row>
    <row r="290" spans="1:7" x14ac:dyDescent="0.25">
      <c r="A290" s="155" t="s">
        <v>5164</v>
      </c>
      <c r="B290" s="154" t="s">
        <v>6650</v>
      </c>
      <c r="C290" s="5">
        <v>4.6070460704606998E-2</v>
      </c>
      <c r="D290" s="153">
        <v>2.4828577670891299E-7</v>
      </c>
      <c r="E290" s="153">
        <v>2.7682855974599401E-5</v>
      </c>
      <c r="F290" s="5" t="s">
        <v>67</v>
      </c>
      <c r="G290" s="152" t="s">
        <v>165</v>
      </c>
    </row>
    <row r="291" spans="1:7" x14ac:dyDescent="0.25">
      <c r="A291" s="155" t="s">
        <v>5164</v>
      </c>
      <c r="B291" s="154" t="s">
        <v>6649</v>
      </c>
      <c r="C291" s="5">
        <v>0.143242473252948</v>
      </c>
      <c r="D291" s="153">
        <v>6.3218219128055995E-5</v>
      </c>
      <c r="E291" s="5">
        <v>2.6244872148712501E-3</v>
      </c>
      <c r="F291" s="5" t="s">
        <v>72</v>
      </c>
      <c r="G291" s="152" t="s">
        <v>165</v>
      </c>
    </row>
    <row r="292" spans="1:7" x14ac:dyDescent="0.25">
      <c r="A292" s="155" t="s">
        <v>5164</v>
      </c>
      <c r="B292" s="154" t="s">
        <v>6649</v>
      </c>
      <c r="C292" s="5">
        <v>0.143242473252948</v>
      </c>
      <c r="D292" s="153">
        <v>6.4427628414595803E-5</v>
      </c>
      <c r="E292" s="5">
        <v>2.6593728964089602E-3</v>
      </c>
      <c r="F292" s="5" t="s">
        <v>72</v>
      </c>
      <c r="G292" s="152" t="s">
        <v>165</v>
      </c>
    </row>
    <row r="293" spans="1:7" x14ac:dyDescent="0.25">
      <c r="A293" s="155" t="s">
        <v>5164</v>
      </c>
      <c r="B293" s="154" t="s">
        <v>6648</v>
      </c>
      <c r="C293" s="5">
        <v>0.155141843971631</v>
      </c>
      <c r="D293" s="153">
        <v>3.3790795815260102E-4</v>
      </c>
      <c r="E293" s="5">
        <v>9.3336794618476392E-3</v>
      </c>
      <c r="F293" s="5" t="s">
        <v>65</v>
      </c>
      <c r="G293" s="152" t="s">
        <v>165</v>
      </c>
    </row>
    <row r="294" spans="1:7" x14ac:dyDescent="0.25">
      <c r="A294" s="155" t="s">
        <v>5164</v>
      </c>
      <c r="B294" s="154" t="s">
        <v>6248</v>
      </c>
      <c r="C294" s="5">
        <v>1.628664495114E-2</v>
      </c>
      <c r="D294" s="5">
        <v>3.6937606986699799E-3</v>
      </c>
      <c r="E294" s="5">
        <v>4.5663818203271603E-2</v>
      </c>
      <c r="F294" s="5" t="s">
        <v>67</v>
      </c>
      <c r="G294" s="152" t="s">
        <v>165</v>
      </c>
    </row>
    <row r="295" spans="1:7" x14ac:dyDescent="0.25">
      <c r="A295" s="155" t="s">
        <v>6646</v>
      </c>
      <c r="B295" s="154" t="s">
        <v>6645</v>
      </c>
      <c r="C295" s="5">
        <v>-0.20774193548386999</v>
      </c>
      <c r="D295" s="153">
        <v>2.1745358625615799E-5</v>
      </c>
      <c r="E295" s="153">
        <v>1.16367529170399E-3</v>
      </c>
      <c r="F295" s="5" t="s">
        <v>67</v>
      </c>
      <c r="G295" s="152" t="s">
        <v>163</v>
      </c>
    </row>
    <row r="296" spans="1:7" x14ac:dyDescent="0.25">
      <c r="A296" s="155" t="s">
        <v>6646</v>
      </c>
      <c r="B296" s="154" t="s">
        <v>6647</v>
      </c>
      <c r="C296" s="5">
        <v>0.16595197255574601</v>
      </c>
      <c r="D296" s="153">
        <v>4.9198264536967802E-4</v>
      </c>
      <c r="E296" s="5">
        <v>1.38988027404272E-2</v>
      </c>
      <c r="F296" s="5" t="s">
        <v>67</v>
      </c>
      <c r="G296" s="152" t="s">
        <v>164</v>
      </c>
    </row>
    <row r="297" spans="1:7" x14ac:dyDescent="0.25">
      <c r="A297" s="155" t="s">
        <v>6646</v>
      </c>
      <c r="B297" s="154" t="s">
        <v>6645</v>
      </c>
      <c r="C297" s="5">
        <v>-0.13100724160631899</v>
      </c>
      <c r="D297" s="5">
        <v>1.6338238191758001E-3</v>
      </c>
      <c r="E297" s="5">
        <v>2.7173230065882199E-2</v>
      </c>
      <c r="F297" s="5" t="s">
        <v>67</v>
      </c>
      <c r="G297" s="152" t="s">
        <v>165</v>
      </c>
    </row>
    <row r="298" spans="1:7" x14ac:dyDescent="0.25">
      <c r="A298" s="155" t="s">
        <v>5132</v>
      </c>
      <c r="B298" s="154" t="s">
        <v>5131</v>
      </c>
      <c r="C298" s="5">
        <v>-0.224630541871921</v>
      </c>
      <c r="D298" s="5">
        <v>3.6921970162524702E-3</v>
      </c>
      <c r="E298" s="5">
        <v>4.9763431385050801E-2</v>
      </c>
      <c r="F298" s="5" t="s">
        <v>67</v>
      </c>
      <c r="G298" s="152" t="s">
        <v>163</v>
      </c>
    </row>
    <row r="299" spans="1:7" x14ac:dyDescent="0.25">
      <c r="A299" s="155" t="s">
        <v>5132</v>
      </c>
      <c r="B299" s="154" t="s">
        <v>5131</v>
      </c>
      <c r="C299" s="5">
        <v>0.31034482758620602</v>
      </c>
      <c r="D299" s="153">
        <v>3.74527817328319E-8</v>
      </c>
      <c r="E299" s="153">
        <v>6.0931565208151703E-6</v>
      </c>
      <c r="F299" s="5" t="s">
        <v>67</v>
      </c>
      <c r="G299" s="152" t="s">
        <v>164</v>
      </c>
    </row>
    <row r="300" spans="1:7" x14ac:dyDescent="0.25">
      <c r="A300" s="155" t="s">
        <v>5132</v>
      </c>
      <c r="B300" s="154" t="s">
        <v>6644</v>
      </c>
      <c r="C300" s="5">
        <v>-0.44941176470588201</v>
      </c>
      <c r="D300" s="153">
        <v>1.3869495893063901E-3</v>
      </c>
      <c r="E300" s="5">
        <v>2.76996316875655E-2</v>
      </c>
      <c r="F300" s="5" t="s">
        <v>67</v>
      </c>
      <c r="G300" s="152" t="s">
        <v>164</v>
      </c>
    </row>
    <row r="301" spans="1:7" x14ac:dyDescent="0.25">
      <c r="A301" s="155" t="s">
        <v>5132</v>
      </c>
      <c r="B301" s="154" t="s">
        <v>5131</v>
      </c>
      <c r="C301" s="5">
        <v>8.5714285714285701E-2</v>
      </c>
      <c r="D301" s="5">
        <v>2.2602247633721801E-3</v>
      </c>
      <c r="E301" s="5">
        <v>3.3203785362829398E-2</v>
      </c>
      <c r="F301" s="5" t="s">
        <v>67</v>
      </c>
      <c r="G301" s="152" t="s">
        <v>165</v>
      </c>
    </row>
    <row r="302" spans="1:7" x14ac:dyDescent="0.25">
      <c r="A302" s="155" t="s">
        <v>6642</v>
      </c>
      <c r="B302" s="154" t="s">
        <v>6643</v>
      </c>
      <c r="C302" s="5">
        <v>-0.57543859649122797</v>
      </c>
      <c r="D302" s="153">
        <v>1.7606734663992399E-5</v>
      </c>
      <c r="E302" s="153">
        <v>9.9498352117941306E-4</v>
      </c>
      <c r="F302" s="5" t="s">
        <v>15</v>
      </c>
      <c r="G302" s="152" t="s">
        <v>163</v>
      </c>
    </row>
    <row r="303" spans="1:7" x14ac:dyDescent="0.25">
      <c r="A303" s="155" t="s">
        <v>6642</v>
      </c>
      <c r="B303" s="154" t="s">
        <v>6643</v>
      </c>
      <c r="C303" s="5">
        <v>0.64999999999999902</v>
      </c>
      <c r="D303" s="153">
        <v>1.5689432337226198E-5</v>
      </c>
      <c r="E303" s="5">
        <v>1.05709531360993E-3</v>
      </c>
      <c r="F303" s="5" t="s">
        <v>15</v>
      </c>
      <c r="G303" s="152" t="s">
        <v>164</v>
      </c>
    </row>
    <row r="304" spans="1:7" x14ac:dyDescent="0.25">
      <c r="A304" s="155" t="s">
        <v>6642</v>
      </c>
      <c r="B304" s="154" t="s">
        <v>6641</v>
      </c>
      <c r="C304" s="5">
        <v>7.4626865671641701E-2</v>
      </c>
      <c r="D304" s="5">
        <v>3.07761775131813E-3</v>
      </c>
      <c r="E304" s="5">
        <v>4.0655831537762997E-2</v>
      </c>
      <c r="F304" s="5" t="s">
        <v>66</v>
      </c>
      <c r="G304" s="152" t="s">
        <v>165</v>
      </c>
    </row>
    <row r="305" spans="1:7" x14ac:dyDescent="0.25">
      <c r="A305" s="155" t="s">
        <v>5067</v>
      </c>
      <c r="B305" s="154" t="s">
        <v>6640</v>
      </c>
      <c r="C305" s="5">
        <v>0.114455195215636</v>
      </c>
      <c r="D305" s="153">
        <v>1.86999135396579E-5</v>
      </c>
      <c r="E305" s="5">
        <v>1.0371910892490099E-3</v>
      </c>
      <c r="F305" s="5" t="s">
        <v>15</v>
      </c>
      <c r="G305" s="152" t="s">
        <v>163</v>
      </c>
    </row>
    <row r="306" spans="1:7" x14ac:dyDescent="0.25">
      <c r="A306" s="155" t="s">
        <v>5067</v>
      </c>
      <c r="B306" s="154" t="s">
        <v>6640</v>
      </c>
      <c r="C306" s="5">
        <v>-9.9691623274859698E-2</v>
      </c>
      <c r="D306" s="153">
        <v>6.5273127804000696E-4</v>
      </c>
      <c r="E306" s="5">
        <v>1.71456699196623E-2</v>
      </c>
      <c r="F306" s="5" t="s">
        <v>15</v>
      </c>
      <c r="G306" s="152" t="s">
        <v>164</v>
      </c>
    </row>
    <row r="307" spans="1:7" x14ac:dyDescent="0.25">
      <c r="A307" s="155" t="s">
        <v>5067</v>
      </c>
      <c r="B307" s="154" t="s">
        <v>6638</v>
      </c>
      <c r="C307" s="5">
        <v>4.6511627906976702E-2</v>
      </c>
      <c r="D307" s="153">
        <v>2.4079220804052101E-3</v>
      </c>
      <c r="E307" s="153">
        <v>3.9773786561272902E-2</v>
      </c>
      <c r="F307" s="5" t="s">
        <v>63</v>
      </c>
      <c r="G307" s="152" t="s">
        <v>164</v>
      </c>
    </row>
    <row r="308" spans="1:7" x14ac:dyDescent="0.25">
      <c r="A308" s="155" t="s">
        <v>5067</v>
      </c>
      <c r="B308" s="154" t="s">
        <v>6639</v>
      </c>
      <c r="C308" s="5">
        <v>-4.08163265306122E-2</v>
      </c>
      <c r="D308" s="5">
        <v>2.4646890246002502E-3</v>
      </c>
      <c r="E308" s="5">
        <v>3.5048846527732803E-2</v>
      </c>
      <c r="F308" s="5" t="s">
        <v>67</v>
      </c>
      <c r="G308" s="152" t="s">
        <v>165</v>
      </c>
    </row>
    <row r="309" spans="1:7" x14ac:dyDescent="0.25">
      <c r="A309" s="155" t="s">
        <v>5067</v>
      </c>
      <c r="B309" s="154" t="s">
        <v>6638</v>
      </c>
      <c r="C309" s="5">
        <v>4.6511627906976702E-2</v>
      </c>
      <c r="D309" s="5">
        <v>3.0980548213053699E-3</v>
      </c>
      <c r="E309" s="5">
        <v>4.08251052904006E-2</v>
      </c>
      <c r="F309" s="5" t="s">
        <v>63</v>
      </c>
      <c r="G309" s="152" t="s">
        <v>165</v>
      </c>
    </row>
    <row r="310" spans="1:7" x14ac:dyDescent="0.25">
      <c r="A310" s="155" t="s">
        <v>6632</v>
      </c>
      <c r="B310" s="154" t="s">
        <v>6636</v>
      </c>
      <c r="C310" s="5">
        <v>0.33975375431396299</v>
      </c>
      <c r="D310" s="153">
        <v>1.32305067694415E-15</v>
      </c>
      <c r="E310" s="153">
        <v>6.1489920771908103E-13</v>
      </c>
      <c r="F310" s="5" t="s">
        <v>15</v>
      </c>
      <c r="G310" s="152" t="s">
        <v>163</v>
      </c>
    </row>
    <row r="311" spans="1:7" x14ac:dyDescent="0.25">
      <c r="A311" s="155" t="s">
        <v>6632</v>
      </c>
      <c r="B311" s="154" t="s">
        <v>6634</v>
      </c>
      <c r="C311" s="5">
        <v>9.26843485864179E-2</v>
      </c>
      <c r="D311" s="153">
        <v>2.7408668208205999E-4</v>
      </c>
      <c r="E311" s="5">
        <v>8.1819073548258792E-3</v>
      </c>
      <c r="F311" s="5" t="s">
        <v>66</v>
      </c>
      <c r="G311" s="152" t="s">
        <v>163</v>
      </c>
    </row>
    <row r="312" spans="1:7" x14ac:dyDescent="0.25">
      <c r="A312" s="155" t="s">
        <v>6632</v>
      </c>
      <c r="B312" s="154" t="s">
        <v>6631</v>
      </c>
      <c r="C312" s="5">
        <v>-0.11786018755328199</v>
      </c>
      <c r="D312" s="153">
        <v>3.0025088523972702E-4</v>
      </c>
      <c r="E312" s="5">
        <v>8.6654848635140096E-3</v>
      </c>
      <c r="F312" s="5" t="s">
        <v>15</v>
      </c>
      <c r="G312" s="152" t="s">
        <v>163</v>
      </c>
    </row>
    <row r="313" spans="1:7" x14ac:dyDescent="0.25">
      <c r="A313" s="155" t="s">
        <v>6632</v>
      </c>
      <c r="B313" s="154" t="s">
        <v>6637</v>
      </c>
      <c r="C313" s="5">
        <v>0.23391812865497</v>
      </c>
      <c r="D313" s="5">
        <v>2.16154830027718E-3</v>
      </c>
      <c r="E313" s="5">
        <v>3.5069748432968E-2</v>
      </c>
      <c r="F313" s="5" t="s">
        <v>66</v>
      </c>
      <c r="G313" s="152" t="s">
        <v>163</v>
      </c>
    </row>
    <row r="314" spans="1:7" x14ac:dyDescent="0.25">
      <c r="A314" s="155" t="s">
        <v>6632</v>
      </c>
      <c r="B314" s="154" t="s">
        <v>6636</v>
      </c>
      <c r="C314" s="5">
        <v>-0.248613891883566</v>
      </c>
      <c r="D314" s="153">
        <v>1.8376926732725999E-8</v>
      </c>
      <c r="E314" s="153">
        <v>3.1838622217913098E-6</v>
      </c>
      <c r="F314" s="5" t="s">
        <v>15</v>
      </c>
      <c r="G314" s="152" t="s">
        <v>164</v>
      </c>
    </row>
    <row r="315" spans="1:7" x14ac:dyDescent="0.25">
      <c r="A315" s="155" t="s">
        <v>6632</v>
      </c>
      <c r="B315" s="154" t="s">
        <v>6635</v>
      </c>
      <c r="C315" s="5">
        <v>-0.124244812188074</v>
      </c>
      <c r="D315" s="153">
        <v>5.4114201886672599E-4</v>
      </c>
      <c r="E315" s="5">
        <v>1.49309309259391E-2</v>
      </c>
      <c r="F315" s="5" t="s">
        <v>67</v>
      </c>
      <c r="G315" s="152" t="s">
        <v>164</v>
      </c>
    </row>
    <row r="316" spans="1:7" x14ac:dyDescent="0.25">
      <c r="A316" s="155" t="s">
        <v>6632</v>
      </c>
      <c r="B316" s="154" t="s">
        <v>6635</v>
      </c>
      <c r="C316" s="5">
        <v>-0.14893617021276501</v>
      </c>
      <c r="D316" s="153">
        <v>1.6129607574848899E-5</v>
      </c>
      <c r="E316" s="153">
        <v>9.0735819754564904E-4</v>
      </c>
      <c r="F316" s="5" t="s">
        <v>67</v>
      </c>
      <c r="G316" s="152" t="s">
        <v>165</v>
      </c>
    </row>
    <row r="317" spans="1:7" x14ac:dyDescent="0.25">
      <c r="A317" s="155" t="s">
        <v>6632</v>
      </c>
      <c r="B317" s="154" t="s">
        <v>6634</v>
      </c>
      <c r="C317" s="5">
        <v>9.6579057154776798E-2</v>
      </c>
      <c r="D317" s="153">
        <v>3.52657844238793E-4</v>
      </c>
      <c r="E317" s="5">
        <v>9.6555409971187892E-3</v>
      </c>
      <c r="F317" s="5" t="s">
        <v>66</v>
      </c>
      <c r="G317" s="152" t="s">
        <v>165</v>
      </c>
    </row>
    <row r="318" spans="1:7" x14ac:dyDescent="0.25">
      <c r="A318" s="155" t="s">
        <v>6632</v>
      </c>
      <c r="B318" s="154" t="s">
        <v>6633</v>
      </c>
      <c r="C318" s="5">
        <v>-0.187606837606837</v>
      </c>
      <c r="D318" s="153">
        <v>5.6807077503315902E-4</v>
      </c>
      <c r="E318" s="5">
        <v>1.34970995058233E-2</v>
      </c>
      <c r="F318" s="5" t="s">
        <v>66</v>
      </c>
      <c r="G318" s="152" t="s">
        <v>165</v>
      </c>
    </row>
    <row r="319" spans="1:7" x14ac:dyDescent="0.25">
      <c r="A319" s="155" t="s">
        <v>6632</v>
      </c>
      <c r="B319" s="154" t="s">
        <v>6631</v>
      </c>
      <c r="C319" s="5">
        <v>-0.10186513629842101</v>
      </c>
      <c r="D319" s="5">
        <v>1.8630522705884E-3</v>
      </c>
      <c r="E319" s="5">
        <v>2.9297613045255601E-2</v>
      </c>
      <c r="F319" s="5" t="s">
        <v>15</v>
      </c>
      <c r="G319" s="152" t="s">
        <v>165</v>
      </c>
    </row>
    <row r="320" spans="1:7" x14ac:dyDescent="0.25">
      <c r="A320" s="155" t="s">
        <v>5027</v>
      </c>
      <c r="B320" s="154" t="s">
        <v>6630</v>
      </c>
      <c r="C320" s="5">
        <v>0.190166975881261</v>
      </c>
      <c r="D320" s="153">
        <v>2.2508448543220101E-6</v>
      </c>
      <c r="E320" s="153">
        <v>1.9032305953534399E-4</v>
      </c>
      <c r="F320" s="5" t="s">
        <v>15</v>
      </c>
      <c r="G320" s="152" t="s">
        <v>163</v>
      </c>
    </row>
    <row r="321" spans="1:7" x14ac:dyDescent="0.25">
      <c r="A321" s="155" t="s">
        <v>5027</v>
      </c>
      <c r="B321" s="154" t="s">
        <v>6629</v>
      </c>
      <c r="C321" s="5">
        <v>-0.122504866453911</v>
      </c>
      <c r="D321" s="153">
        <v>5.1619118122048604E-4</v>
      </c>
      <c r="E321" s="5">
        <v>1.2800781491241401E-2</v>
      </c>
      <c r="F321" s="5" t="s">
        <v>70</v>
      </c>
      <c r="G321" s="152" t="s">
        <v>163</v>
      </c>
    </row>
    <row r="322" spans="1:7" x14ac:dyDescent="0.25">
      <c r="A322" s="155" t="s">
        <v>5027</v>
      </c>
      <c r="B322" s="154" t="s">
        <v>5026</v>
      </c>
      <c r="C322" s="5">
        <v>0.114704270267576</v>
      </c>
      <c r="D322" s="153">
        <v>6.4251787099779104E-5</v>
      </c>
      <c r="E322" s="153">
        <v>3.05579666953512E-3</v>
      </c>
      <c r="F322" s="5" t="s">
        <v>15</v>
      </c>
      <c r="G322" s="152" t="s">
        <v>164</v>
      </c>
    </row>
    <row r="323" spans="1:7" x14ac:dyDescent="0.25">
      <c r="A323" s="155" t="s">
        <v>5027</v>
      </c>
      <c r="B323" s="154" t="s">
        <v>5026</v>
      </c>
      <c r="C323" s="5">
        <v>8.4610371259004696E-2</v>
      </c>
      <c r="D323" s="5">
        <v>1.07271685382814E-3</v>
      </c>
      <c r="E323" s="5">
        <v>2.0531907930633499E-2</v>
      </c>
      <c r="F323" s="5" t="s">
        <v>15</v>
      </c>
      <c r="G323" s="152" t="s">
        <v>165</v>
      </c>
    </row>
    <row r="324" spans="1:7" x14ac:dyDescent="0.25">
      <c r="A324" s="155" t="s">
        <v>5027</v>
      </c>
      <c r="B324" s="154" t="s">
        <v>6628</v>
      </c>
      <c r="C324" s="5">
        <v>0.26476883561643799</v>
      </c>
      <c r="D324" s="5">
        <v>3.9574325057989699E-3</v>
      </c>
      <c r="E324" s="5">
        <v>4.81236013659306E-2</v>
      </c>
      <c r="F324" s="5" t="s">
        <v>63</v>
      </c>
      <c r="G324" s="152" t="s">
        <v>165</v>
      </c>
    </row>
    <row r="325" spans="1:7" x14ac:dyDescent="0.25">
      <c r="A325" s="155" t="s">
        <v>4980</v>
      </c>
      <c r="B325" s="154" t="s">
        <v>4981</v>
      </c>
      <c r="C325" s="5">
        <v>-0.14573643410852699</v>
      </c>
      <c r="D325" s="153">
        <v>7.5631784225720097E-5</v>
      </c>
      <c r="E325" s="5">
        <v>3.1316902850821999E-3</v>
      </c>
      <c r="F325" s="5" t="s">
        <v>15</v>
      </c>
      <c r="G325" s="152" t="s">
        <v>163</v>
      </c>
    </row>
    <row r="326" spans="1:7" x14ac:dyDescent="0.25">
      <c r="A326" s="155" t="s">
        <v>4980</v>
      </c>
      <c r="B326" s="154" t="s">
        <v>6627</v>
      </c>
      <c r="C326" s="5">
        <v>0.113654426959148</v>
      </c>
      <c r="D326" s="153">
        <v>2.2871029790603499E-4</v>
      </c>
      <c r="E326" s="5">
        <v>7.1604120677759304E-3</v>
      </c>
      <c r="F326" s="5" t="s">
        <v>15</v>
      </c>
      <c r="G326" s="152" t="s">
        <v>163</v>
      </c>
    </row>
    <row r="327" spans="1:7" x14ac:dyDescent="0.25">
      <c r="A327" s="155" t="s">
        <v>4980</v>
      </c>
      <c r="B327" s="154" t="s">
        <v>6627</v>
      </c>
      <c r="C327" s="5">
        <v>-0.11429529076587901</v>
      </c>
      <c r="D327" s="153">
        <v>2.5408249233626901E-4</v>
      </c>
      <c r="E327" s="5">
        <v>8.6690217110281503E-3</v>
      </c>
      <c r="F327" s="5" t="s">
        <v>15</v>
      </c>
      <c r="G327" s="152" t="s">
        <v>164</v>
      </c>
    </row>
    <row r="328" spans="1:7" x14ac:dyDescent="0.25">
      <c r="A328" s="155" t="s">
        <v>4980</v>
      </c>
      <c r="B328" s="154" t="s">
        <v>6626</v>
      </c>
      <c r="C328" s="5">
        <v>-0.13636363636363599</v>
      </c>
      <c r="D328" s="153">
        <v>2.8176000620032301E-4</v>
      </c>
      <c r="E328" s="5">
        <v>9.2354284096201802E-3</v>
      </c>
      <c r="F328" s="5" t="s">
        <v>15</v>
      </c>
      <c r="G328" s="152" t="s">
        <v>164</v>
      </c>
    </row>
    <row r="329" spans="1:7" x14ac:dyDescent="0.25">
      <c r="A329" s="155" t="s">
        <v>4980</v>
      </c>
      <c r="B329" s="154" t="s">
        <v>6626</v>
      </c>
      <c r="C329" s="5">
        <v>-0.153679653679653</v>
      </c>
      <c r="D329" s="153">
        <v>1.85104397495526E-6</v>
      </c>
      <c r="E329" s="153">
        <v>1.53497686384637E-4</v>
      </c>
      <c r="F329" s="5" t="s">
        <v>15</v>
      </c>
      <c r="G329" s="152" t="s">
        <v>165</v>
      </c>
    </row>
    <row r="330" spans="1:7" x14ac:dyDescent="0.25">
      <c r="A330" s="155" t="s">
        <v>4961</v>
      </c>
      <c r="B330" s="154" t="s">
        <v>4963</v>
      </c>
      <c r="C330" s="5">
        <v>0.16027759418373999</v>
      </c>
      <c r="D330" s="5">
        <v>1.5671850570789299E-3</v>
      </c>
      <c r="E330" s="5">
        <v>2.8182148364656202E-2</v>
      </c>
      <c r="F330" s="5" t="s">
        <v>67</v>
      </c>
      <c r="G330" s="152" t="s">
        <v>163</v>
      </c>
    </row>
    <row r="331" spans="1:7" x14ac:dyDescent="0.25">
      <c r="A331" s="155" t="s">
        <v>4961</v>
      </c>
      <c r="B331" s="154" t="s">
        <v>6625</v>
      </c>
      <c r="C331" s="5">
        <v>7.6625520486855406E-2</v>
      </c>
      <c r="D331" s="153">
        <v>2.1438971108398599E-4</v>
      </c>
      <c r="E331" s="153">
        <v>7.6472351356040502E-3</v>
      </c>
      <c r="F331" s="5" t="s">
        <v>15</v>
      </c>
      <c r="G331" s="152" t="s">
        <v>164</v>
      </c>
    </row>
    <row r="332" spans="1:7" x14ac:dyDescent="0.25">
      <c r="A332" s="155" t="s">
        <v>4961</v>
      </c>
      <c r="B332" s="154" t="s">
        <v>6625</v>
      </c>
      <c r="C332" s="5">
        <v>6.2900289894154901E-2</v>
      </c>
      <c r="D332" s="5">
        <v>3.2077087803543199E-3</v>
      </c>
      <c r="E332" s="5">
        <v>4.1873212219739699E-2</v>
      </c>
      <c r="F332" s="5" t="s">
        <v>15</v>
      </c>
      <c r="G332" s="152" t="s">
        <v>165</v>
      </c>
    </row>
    <row r="333" spans="1:7" x14ac:dyDescent="0.25">
      <c r="A333" s="155" t="s">
        <v>4948</v>
      </c>
      <c r="B333" s="154" t="s">
        <v>6624</v>
      </c>
      <c r="C333" s="5">
        <v>0.100999436936936</v>
      </c>
      <c r="D333" s="5">
        <v>1.00998138170583E-3</v>
      </c>
      <c r="E333" s="5">
        <v>2.0672025911361001E-2</v>
      </c>
      <c r="F333" s="5" t="s">
        <v>15</v>
      </c>
      <c r="G333" s="152" t="s">
        <v>163</v>
      </c>
    </row>
    <row r="334" spans="1:7" x14ac:dyDescent="0.25">
      <c r="A334" s="155" t="s">
        <v>4948</v>
      </c>
      <c r="B334" s="154" t="s">
        <v>6622</v>
      </c>
      <c r="C334" s="5">
        <v>3.5351836276983399E-2</v>
      </c>
      <c r="D334" s="153">
        <v>1.20141066474668E-3</v>
      </c>
      <c r="E334" s="153">
        <v>2.3349117432524699E-2</v>
      </c>
      <c r="F334" s="5" t="s">
        <v>66</v>
      </c>
      <c r="G334" s="152" t="s">
        <v>163</v>
      </c>
    </row>
    <row r="335" spans="1:7" x14ac:dyDescent="0.25">
      <c r="A335" s="155" t="s">
        <v>4948</v>
      </c>
      <c r="B335" s="154" t="s">
        <v>6623</v>
      </c>
      <c r="C335" s="5">
        <v>5.5555555555555497E-2</v>
      </c>
      <c r="D335" s="153">
        <v>3.0432666010967199E-3</v>
      </c>
      <c r="E335" s="153">
        <v>4.6004190472442801E-2</v>
      </c>
      <c r="F335" s="5" t="s">
        <v>67</v>
      </c>
      <c r="G335" s="152" t="s">
        <v>164</v>
      </c>
    </row>
    <row r="336" spans="1:7" x14ac:dyDescent="0.25">
      <c r="A336" s="155" t="s">
        <v>4948</v>
      </c>
      <c r="B336" s="154" t="s">
        <v>6622</v>
      </c>
      <c r="C336" s="5">
        <v>3.2447783890155998E-2</v>
      </c>
      <c r="D336" s="5">
        <v>2.63287296891413E-3</v>
      </c>
      <c r="E336" s="5">
        <v>3.6680769765147503E-2</v>
      </c>
      <c r="F336" s="5" t="s">
        <v>66</v>
      </c>
      <c r="G336" s="152" t="s">
        <v>165</v>
      </c>
    </row>
    <row r="337" spans="1:7" x14ac:dyDescent="0.25">
      <c r="A337" s="155" t="s">
        <v>6620</v>
      </c>
      <c r="B337" s="154" t="s">
        <v>6619</v>
      </c>
      <c r="C337" s="5">
        <v>-0.171971706454465</v>
      </c>
      <c r="D337" s="153">
        <v>2.5506949441003701E-5</v>
      </c>
      <c r="E337" s="5">
        <v>1.3273461952349301E-3</v>
      </c>
      <c r="F337" s="5" t="s">
        <v>15</v>
      </c>
      <c r="G337" s="152" t="s">
        <v>163</v>
      </c>
    </row>
    <row r="338" spans="1:7" x14ac:dyDescent="0.25">
      <c r="A338" s="155" t="s">
        <v>6620</v>
      </c>
      <c r="B338" s="154" t="s">
        <v>6619</v>
      </c>
      <c r="C338" s="5">
        <v>0.36960740409016202</v>
      </c>
      <c r="D338" s="153">
        <v>4.0561000468634902E-14</v>
      </c>
      <c r="E338" s="153">
        <v>1.83425093814177E-11</v>
      </c>
      <c r="F338" s="5" t="s">
        <v>15</v>
      </c>
      <c r="G338" s="152" t="s">
        <v>164</v>
      </c>
    </row>
    <row r="339" spans="1:7" x14ac:dyDescent="0.25">
      <c r="A339" s="155" t="s">
        <v>6620</v>
      </c>
      <c r="B339" s="154" t="s">
        <v>6621</v>
      </c>
      <c r="C339" s="5">
        <v>8.6021505376344107E-2</v>
      </c>
      <c r="D339" s="153">
        <v>2.8344289905315599E-4</v>
      </c>
      <c r="E339" s="5">
        <v>8.17861046114912E-3</v>
      </c>
      <c r="F339" s="5" t="s">
        <v>70</v>
      </c>
      <c r="G339" s="152" t="s">
        <v>165</v>
      </c>
    </row>
    <row r="340" spans="1:7" x14ac:dyDescent="0.25">
      <c r="A340" s="155" t="s">
        <v>6620</v>
      </c>
      <c r="B340" s="154" t="s">
        <v>6619</v>
      </c>
      <c r="C340" s="5">
        <v>0.19763569763569699</v>
      </c>
      <c r="D340" s="5">
        <v>1.0328337070609E-3</v>
      </c>
      <c r="E340" s="5">
        <v>2.0042097358738301E-2</v>
      </c>
      <c r="F340" s="5" t="s">
        <v>15</v>
      </c>
      <c r="G340" s="152" t="s">
        <v>165</v>
      </c>
    </row>
    <row r="341" spans="1:7" x14ac:dyDescent="0.25">
      <c r="A341" s="155" t="s">
        <v>6616</v>
      </c>
      <c r="B341" s="154" t="s">
        <v>6618</v>
      </c>
      <c r="C341" s="5">
        <v>0.21785256996524599</v>
      </c>
      <c r="D341" s="153">
        <v>1.4754408591670601E-4</v>
      </c>
      <c r="E341" s="5">
        <v>5.1719094668020099E-3</v>
      </c>
      <c r="F341" s="5" t="s">
        <v>15</v>
      </c>
      <c r="G341" s="152" t="s">
        <v>163</v>
      </c>
    </row>
    <row r="342" spans="1:7" x14ac:dyDescent="0.25">
      <c r="A342" s="155" t="s">
        <v>6616</v>
      </c>
      <c r="B342" s="154" t="s">
        <v>6617</v>
      </c>
      <c r="C342" s="5">
        <v>6.4935064935064901E-2</v>
      </c>
      <c r="D342" s="153">
        <v>1.81260159839921E-3</v>
      </c>
      <c r="E342" s="5">
        <v>3.2989101805518103E-2</v>
      </c>
      <c r="F342" s="5" t="s">
        <v>15</v>
      </c>
      <c r="G342" s="152" t="s">
        <v>164</v>
      </c>
    </row>
    <row r="343" spans="1:7" x14ac:dyDescent="0.25">
      <c r="A343" s="155" t="s">
        <v>6616</v>
      </c>
      <c r="B343" s="154" t="s">
        <v>6615</v>
      </c>
      <c r="C343" s="5">
        <v>-0.16276803118908301</v>
      </c>
      <c r="D343" s="5">
        <v>2.6550279675675499E-3</v>
      </c>
      <c r="E343" s="5">
        <v>3.6931783837691599E-2</v>
      </c>
      <c r="F343" s="5" t="s">
        <v>65</v>
      </c>
      <c r="G343" s="152" t="s">
        <v>165</v>
      </c>
    </row>
    <row r="344" spans="1:7" x14ac:dyDescent="0.25">
      <c r="A344" s="155" t="s">
        <v>6612</v>
      </c>
      <c r="B344" s="154" t="s">
        <v>6611</v>
      </c>
      <c r="C344" s="5">
        <v>-0.116228070175438</v>
      </c>
      <c r="D344" s="153">
        <v>6.3110314036710202E-6</v>
      </c>
      <c r="E344" s="153">
        <v>4.3958698324898202E-4</v>
      </c>
      <c r="F344" s="5" t="s">
        <v>70</v>
      </c>
      <c r="G344" s="152" t="s">
        <v>163</v>
      </c>
    </row>
    <row r="345" spans="1:7" x14ac:dyDescent="0.25">
      <c r="A345" s="155" t="s">
        <v>6612</v>
      </c>
      <c r="B345" s="154" t="s">
        <v>6613</v>
      </c>
      <c r="C345" s="5">
        <v>2.7381600435492599E-2</v>
      </c>
      <c r="D345" s="5">
        <v>2.3321293480738298E-3</v>
      </c>
      <c r="E345" s="5">
        <v>3.6866870257153003E-2</v>
      </c>
      <c r="F345" s="5" t="s">
        <v>67</v>
      </c>
      <c r="G345" s="152" t="s">
        <v>163</v>
      </c>
    </row>
    <row r="346" spans="1:7" x14ac:dyDescent="0.25">
      <c r="A346" s="155" t="s">
        <v>6612</v>
      </c>
      <c r="B346" s="154" t="s">
        <v>6614</v>
      </c>
      <c r="C346" s="5">
        <v>-7.8109452736318405E-2</v>
      </c>
      <c r="D346" s="153">
        <v>2.8487681977190202E-3</v>
      </c>
      <c r="E346" s="5">
        <v>4.1916700621022901E-2</v>
      </c>
      <c r="F346" s="5" t="s">
        <v>15</v>
      </c>
      <c r="G346" s="152" t="s">
        <v>163</v>
      </c>
    </row>
    <row r="347" spans="1:7" x14ac:dyDescent="0.25">
      <c r="A347" s="155" t="s">
        <v>6612</v>
      </c>
      <c r="B347" s="154" t="s">
        <v>6613</v>
      </c>
      <c r="C347" s="5">
        <v>-2.8855801909694102E-2</v>
      </c>
      <c r="D347" s="153">
        <v>1.1753625445542E-3</v>
      </c>
      <c r="E347" s="5">
        <v>2.4829650080166899E-2</v>
      </c>
      <c r="F347" s="5" t="s">
        <v>67</v>
      </c>
      <c r="G347" s="152" t="s">
        <v>164</v>
      </c>
    </row>
    <row r="348" spans="1:7" x14ac:dyDescent="0.25">
      <c r="A348" s="155" t="s">
        <v>6612</v>
      </c>
      <c r="B348" s="154" t="s">
        <v>6611</v>
      </c>
      <c r="C348" s="5">
        <v>-0.107643480560698</v>
      </c>
      <c r="D348" s="153">
        <v>6.9599452821261603E-5</v>
      </c>
      <c r="E348" s="5">
        <v>2.8131316694297599E-3</v>
      </c>
      <c r="F348" s="5" t="s">
        <v>70</v>
      </c>
      <c r="G348" s="152" t="s">
        <v>165</v>
      </c>
    </row>
    <row r="349" spans="1:7" x14ac:dyDescent="0.25">
      <c r="A349" s="155" t="s">
        <v>4906</v>
      </c>
      <c r="B349" s="154" t="s">
        <v>4908</v>
      </c>
      <c r="C349" s="5">
        <v>-0.39837398373983701</v>
      </c>
      <c r="D349" s="153">
        <v>6.81007970020433E-12</v>
      </c>
      <c r="E349" s="153">
        <v>1.97389793977105E-9</v>
      </c>
      <c r="F349" s="5" t="s">
        <v>15</v>
      </c>
      <c r="G349" s="152" t="s">
        <v>163</v>
      </c>
    </row>
    <row r="350" spans="1:7" x14ac:dyDescent="0.25">
      <c r="A350" s="155" t="s">
        <v>4906</v>
      </c>
      <c r="B350" s="154" t="s">
        <v>4905</v>
      </c>
      <c r="C350" s="5">
        <v>0.25548859233749399</v>
      </c>
      <c r="D350" s="153">
        <v>9.1088257911368399E-6</v>
      </c>
      <c r="E350" s="153">
        <v>5.8322448462205399E-4</v>
      </c>
      <c r="F350" s="5" t="s">
        <v>65</v>
      </c>
      <c r="G350" s="152" t="s">
        <v>163</v>
      </c>
    </row>
    <row r="351" spans="1:7" x14ac:dyDescent="0.25">
      <c r="A351" s="155" t="s">
        <v>4906</v>
      </c>
      <c r="B351" s="154" t="s">
        <v>6610</v>
      </c>
      <c r="C351" s="5">
        <v>7.5542005420054195E-2</v>
      </c>
      <c r="D351" s="153">
        <v>1.35194727923602E-3</v>
      </c>
      <c r="E351" s="153">
        <v>2.72887222142961E-2</v>
      </c>
      <c r="F351" s="5" t="s">
        <v>65</v>
      </c>
      <c r="G351" s="152" t="s">
        <v>164</v>
      </c>
    </row>
    <row r="352" spans="1:7" x14ac:dyDescent="0.25">
      <c r="A352" s="155" t="s">
        <v>4906</v>
      </c>
      <c r="B352" s="154" t="s">
        <v>4908</v>
      </c>
      <c r="C352" s="5">
        <v>-0.36954915003695399</v>
      </c>
      <c r="D352" s="153">
        <v>1.5220866381300501E-10</v>
      </c>
      <c r="E352" s="153">
        <v>3.36833999249655E-8</v>
      </c>
      <c r="F352" s="5" t="s">
        <v>15</v>
      </c>
      <c r="G352" s="152" t="s">
        <v>165</v>
      </c>
    </row>
    <row r="353" spans="1:7" x14ac:dyDescent="0.25">
      <c r="A353" s="155" t="s">
        <v>4906</v>
      </c>
      <c r="B353" s="154" t="s">
        <v>4905</v>
      </c>
      <c r="C353" s="5">
        <v>0.234358430540827</v>
      </c>
      <c r="D353" s="153">
        <v>5.79124946469312E-5</v>
      </c>
      <c r="E353" s="5">
        <v>2.4563171124046498E-3</v>
      </c>
      <c r="F353" s="5" t="s">
        <v>65</v>
      </c>
      <c r="G353" s="152" t="s">
        <v>165</v>
      </c>
    </row>
    <row r="354" spans="1:7" x14ac:dyDescent="0.25">
      <c r="A354" s="155" t="s">
        <v>6608</v>
      </c>
      <c r="B354" s="154" t="s">
        <v>6609</v>
      </c>
      <c r="C354" s="5">
        <v>-7.5630252100840303E-2</v>
      </c>
      <c r="D354" s="153">
        <v>4.6683511105043499E-4</v>
      </c>
      <c r="E354" s="5">
        <v>1.19135931414187E-2</v>
      </c>
      <c r="F354" s="5" t="s">
        <v>66</v>
      </c>
      <c r="G354" s="152" t="s">
        <v>163</v>
      </c>
    </row>
    <row r="355" spans="1:7" x14ac:dyDescent="0.25">
      <c r="A355" s="155" t="s">
        <v>6608</v>
      </c>
      <c r="B355" s="154" t="s">
        <v>6607</v>
      </c>
      <c r="C355" s="5">
        <v>0.50961538461538403</v>
      </c>
      <c r="D355" s="153">
        <v>2.8219074391768101E-6</v>
      </c>
      <c r="E355" s="153">
        <v>2.5953571231235897E-4</v>
      </c>
      <c r="F355" s="5" t="s">
        <v>67</v>
      </c>
      <c r="G355" s="152" t="s">
        <v>164</v>
      </c>
    </row>
    <row r="356" spans="1:7" x14ac:dyDescent="0.25">
      <c r="A356" s="155" t="s">
        <v>6608</v>
      </c>
      <c r="B356" s="154" t="s">
        <v>6609</v>
      </c>
      <c r="C356" s="5">
        <v>7.5630252100840303E-2</v>
      </c>
      <c r="D356" s="5">
        <v>1.5162090254065301E-3</v>
      </c>
      <c r="E356" s="5">
        <v>2.9272049932613502E-2</v>
      </c>
      <c r="F356" s="5" t="s">
        <v>66</v>
      </c>
      <c r="G356" s="152" t="s">
        <v>164</v>
      </c>
    </row>
    <row r="357" spans="1:7" x14ac:dyDescent="0.25">
      <c r="A357" s="155" t="s">
        <v>6608</v>
      </c>
      <c r="B357" s="154" t="s">
        <v>6607</v>
      </c>
      <c r="C357" s="5">
        <v>0.394230769230769</v>
      </c>
      <c r="D357" s="5">
        <v>1.5651577679026999E-3</v>
      </c>
      <c r="E357" s="5">
        <v>2.6559080830881199E-2</v>
      </c>
      <c r="F357" s="5" t="s">
        <v>67</v>
      </c>
      <c r="G357" s="152" t="s">
        <v>165</v>
      </c>
    </row>
    <row r="358" spans="1:7" x14ac:dyDescent="0.25">
      <c r="A358" s="155" t="s">
        <v>4890</v>
      </c>
      <c r="B358" s="154" t="s">
        <v>6606</v>
      </c>
      <c r="C358" s="5">
        <v>-0.12852564102564101</v>
      </c>
      <c r="D358" s="153">
        <v>1.7588776839414899E-4</v>
      </c>
      <c r="E358" s="153">
        <v>5.8620586539670496E-3</v>
      </c>
      <c r="F358" s="5" t="s">
        <v>15</v>
      </c>
      <c r="G358" s="152" t="s">
        <v>163</v>
      </c>
    </row>
    <row r="359" spans="1:7" x14ac:dyDescent="0.25">
      <c r="A359" s="155" t="s">
        <v>4890</v>
      </c>
      <c r="B359" s="154" t="s">
        <v>6602</v>
      </c>
      <c r="C359" s="5">
        <v>-3.7573099415204599E-2</v>
      </c>
      <c r="D359" s="153">
        <v>3.6915037583422302E-3</v>
      </c>
      <c r="E359" s="5">
        <v>4.9763431385050801E-2</v>
      </c>
      <c r="F359" s="5" t="s">
        <v>67</v>
      </c>
      <c r="G359" s="152" t="s">
        <v>163</v>
      </c>
    </row>
    <row r="360" spans="1:7" x14ac:dyDescent="0.25">
      <c r="A360" s="155" t="s">
        <v>4890</v>
      </c>
      <c r="B360" s="154" t="s">
        <v>6605</v>
      </c>
      <c r="C360" s="5">
        <v>-2.9163565766057199E-2</v>
      </c>
      <c r="D360" s="153">
        <v>6.9955180730008802E-5</v>
      </c>
      <c r="E360" s="153">
        <v>3.2573720367493199E-3</v>
      </c>
      <c r="F360" s="5" t="s">
        <v>15</v>
      </c>
      <c r="G360" s="152" t="s">
        <v>164</v>
      </c>
    </row>
    <row r="361" spans="1:7" x14ac:dyDescent="0.25">
      <c r="A361" s="155" t="s">
        <v>4890</v>
      </c>
      <c r="B361" s="154" t="s">
        <v>6604</v>
      </c>
      <c r="C361" s="5">
        <v>0.211222715858605</v>
      </c>
      <c r="D361" s="153">
        <v>5.89874532907113E-7</v>
      </c>
      <c r="E361" s="153">
        <v>5.8070111645785903E-5</v>
      </c>
      <c r="F361" s="5" t="s">
        <v>15</v>
      </c>
      <c r="G361" s="152" t="s">
        <v>165</v>
      </c>
    </row>
    <row r="362" spans="1:7" x14ac:dyDescent="0.25">
      <c r="A362" s="155" t="s">
        <v>4890</v>
      </c>
      <c r="B362" s="154" t="s">
        <v>6603</v>
      </c>
      <c r="C362" s="5">
        <v>-0.107692307692307</v>
      </c>
      <c r="D362" s="153">
        <v>8.4510702748014297E-5</v>
      </c>
      <c r="E362" s="5">
        <v>3.2874800707645199E-3</v>
      </c>
      <c r="F362" s="5" t="s">
        <v>15</v>
      </c>
      <c r="G362" s="152" t="s">
        <v>165</v>
      </c>
    </row>
    <row r="363" spans="1:7" x14ac:dyDescent="0.25">
      <c r="A363" s="155" t="s">
        <v>4890</v>
      </c>
      <c r="B363" s="154" t="s">
        <v>6602</v>
      </c>
      <c r="C363" s="5">
        <v>-5.0150869719559801E-2</v>
      </c>
      <c r="D363" s="153">
        <v>2.7311570860598898E-4</v>
      </c>
      <c r="E363" s="5">
        <v>7.9578012288820093E-3</v>
      </c>
      <c r="F363" s="5" t="s">
        <v>67</v>
      </c>
      <c r="G363" s="152" t="s">
        <v>165</v>
      </c>
    </row>
    <row r="364" spans="1:7" x14ac:dyDescent="0.25">
      <c r="A364" s="155" t="s">
        <v>6598</v>
      </c>
      <c r="B364" s="154" t="s">
        <v>6601</v>
      </c>
      <c r="C364" s="5">
        <v>0.28812136475385203</v>
      </c>
      <c r="D364" s="153">
        <v>2.5855691499617499E-9</v>
      </c>
      <c r="E364" s="153">
        <v>4.5257533770369498E-7</v>
      </c>
      <c r="F364" s="5" t="s">
        <v>15</v>
      </c>
      <c r="G364" s="152" t="s">
        <v>163</v>
      </c>
    </row>
    <row r="365" spans="1:7" x14ac:dyDescent="0.25">
      <c r="A365" s="155" t="s">
        <v>6598</v>
      </c>
      <c r="B365" s="154" t="s">
        <v>6601</v>
      </c>
      <c r="C365" s="5">
        <v>-0.27221149203283401</v>
      </c>
      <c r="D365" s="153">
        <v>1.54178458621706E-8</v>
      </c>
      <c r="E365" s="153">
        <v>2.7424236363238198E-6</v>
      </c>
      <c r="F365" s="5" t="s">
        <v>15</v>
      </c>
      <c r="G365" s="152" t="s">
        <v>164</v>
      </c>
    </row>
    <row r="366" spans="1:7" x14ac:dyDescent="0.25">
      <c r="A366" s="155" t="s">
        <v>6598</v>
      </c>
      <c r="B366" s="154" t="s">
        <v>6600</v>
      </c>
      <c r="C366" s="5">
        <v>0.118331053351573</v>
      </c>
      <c r="D366" s="5">
        <v>2.22561711761648E-3</v>
      </c>
      <c r="E366" s="5">
        <v>3.2871124963274399E-2</v>
      </c>
      <c r="F366" s="5" t="s">
        <v>15</v>
      </c>
      <c r="G366" s="152" t="s">
        <v>165</v>
      </c>
    </row>
    <row r="367" spans="1:7" x14ac:dyDescent="0.25">
      <c r="A367" s="155" t="s">
        <v>6598</v>
      </c>
      <c r="B367" s="154" t="s">
        <v>6599</v>
      </c>
      <c r="C367" s="5">
        <v>-0.100494699646643</v>
      </c>
      <c r="D367" s="5">
        <v>2.8152621633000599E-3</v>
      </c>
      <c r="E367" s="5">
        <v>3.8246714838501103E-2</v>
      </c>
      <c r="F367" s="5" t="s">
        <v>15</v>
      </c>
      <c r="G367" s="152" t="s">
        <v>165</v>
      </c>
    </row>
    <row r="368" spans="1:7" x14ac:dyDescent="0.25">
      <c r="A368" s="155" t="s">
        <v>6598</v>
      </c>
      <c r="B368" s="154" t="s">
        <v>6597</v>
      </c>
      <c r="C368" s="5">
        <v>-3.8107997469390698E-2</v>
      </c>
      <c r="D368" s="5">
        <v>3.4118893846214601E-3</v>
      </c>
      <c r="E368" s="5">
        <v>4.3549965279103799E-2</v>
      </c>
      <c r="F368" s="5" t="s">
        <v>66</v>
      </c>
      <c r="G368" s="152" t="s">
        <v>165</v>
      </c>
    </row>
    <row r="369" spans="1:7" x14ac:dyDescent="0.25">
      <c r="A369" s="155" t="s">
        <v>4835</v>
      </c>
      <c r="B369" s="154" t="s">
        <v>4834</v>
      </c>
      <c r="C369" s="5">
        <v>-4.3518518518518498E-2</v>
      </c>
      <c r="D369" s="153">
        <v>1.46370079981656E-6</v>
      </c>
      <c r="E369" s="153">
        <v>1.3374752121984799E-4</v>
      </c>
      <c r="F369" s="5" t="s">
        <v>15</v>
      </c>
      <c r="G369" s="152" t="s">
        <v>163</v>
      </c>
    </row>
    <row r="370" spans="1:7" x14ac:dyDescent="0.25">
      <c r="A370" s="155" t="s">
        <v>4835</v>
      </c>
      <c r="B370" s="154" t="s">
        <v>6596</v>
      </c>
      <c r="C370" s="5">
        <v>0.12308868501528999</v>
      </c>
      <c r="D370" s="153">
        <v>1.04408503221857E-3</v>
      </c>
      <c r="E370" s="5">
        <v>2.1148190937977301E-2</v>
      </c>
      <c r="F370" s="5" t="s">
        <v>65</v>
      </c>
      <c r="G370" s="152" t="s">
        <v>163</v>
      </c>
    </row>
    <row r="371" spans="1:7" x14ac:dyDescent="0.25">
      <c r="A371" s="155" t="s">
        <v>4835</v>
      </c>
      <c r="B371" s="154" t="s">
        <v>4834</v>
      </c>
      <c r="C371" s="5">
        <v>4.3664717348927802E-2</v>
      </c>
      <c r="D371" s="153">
        <v>1.14004680621341E-6</v>
      </c>
      <c r="E371" s="153">
        <v>1.2022762386E-4</v>
      </c>
      <c r="F371" s="5" t="s">
        <v>15</v>
      </c>
      <c r="G371" s="152" t="s">
        <v>164</v>
      </c>
    </row>
    <row r="372" spans="1:7" x14ac:dyDescent="0.25">
      <c r="A372" s="155" t="s">
        <v>4835</v>
      </c>
      <c r="B372" s="154" t="s">
        <v>6596</v>
      </c>
      <c r="C372" s="5">
        <v>-0.11601307189542399</v>
      </c>
      <c r="D372" s="153">
        <v>2.5938932634016702E-3</v>
      </c>
      <c r="E372" s="153">
        <v>4.15412161829651E-2</v>
      </c>
      <c r="F372" s="5" t="s">
        <v>65</v>
      </c>
      <c r="G372" s="152" t="s">
        <v>164</v>
      </c>
    </row>
    <row r="373" spans="1:7" x14ac:dyDescent="0.25">
      <c r="A373" s="155" t="s">
        <v>4835</v>
      </c>
      <c r="B373" s="154" t="s">
        <v>6595</v>
      </c>
      <c r="C373" s="5">
        <v>-2.5006833262577501E-2</v>
      </c>
      <c r="D373" s="5">
        <v>3.3640159335057399E-3</v>
      </c>
      <c r="E373" s="5">
        <v>4.8753562803838503E-2</v>
      </c>
      <c r="F373" s="5" t="s">
        <v>70</v>
      </c>
      <c r="G373" s="152" t="s">
        <v>164</v>
      </c>
    </row>
    <row r="374" spans="1:7" x14ac:dyDescent="0.25">
      <c r="A374" s="155" t="s">
        <v>4835</v>
      </c>
      <c r="B374" s="154" t="s">
        <v>6595</v>
      </c>
      <c r="C374" s="5">
        <v>-2.8075185575832301E-2</v>
      </c>
      <c r="D374" s="153">
        <v>1.8570694000803999E-4</v>
      </c>
      <c r="E374" s="5">
        <v>5.9984013662186903E-3</v>
      </c>
      <c r="F374" s="5" t="s">
        <v>70</v>
      </c>
      <c r="G374" s="152" t="s">
        <v>165</v>
      </c>
    </row>
    <row r="375" spans="1:7" x14ac:dyDescent="0.25">
      <c r="A375" s="155" t="s">
        <v>4819</v>
      </c>
      <c r="B375" s="154" t="s">
        <v>6594</v>
      </c>
      <c r="C375" s="5">
        <v>0.238095238095238</v>
      </c>
      <c r="D375" s="153">
        <v>5.7519808833032295E-4</v>
      </c>
      <c r="E375" s="153">
        <v>1.37212740433913E-2</v>
      </c>
      <c r="F375" s="5" t="s">
        <v>66</v>
      </c>
      <c r="G375" s="152" t="s">
        <v>163</v>
      </c>
    </row>
    <row r="376" spans="1:7" x14ac:dyDescent="0.25">
      <c r="A376" s="155" t="s">
        <v>4819</v>
      </c>
      <c r="B376" s="154" t="s">
        <v>4818</v>
      </c>
      <c r="C376" s="5">
        <v>0.25</v>
      </c>
      <c r="D376" s="153">
        <v>3.39813940122448E-3</v>
      </c>
      <c r="E376" s="153">
        <v>4.8982040715326997E-2</v>
      </c>
      <c r="F376" s="5" t="s">
        <v>67</v>
      </c>
      <c r="G376" s="152" t="s">
        <v>164</v>
      </c>
    </row>
    <row r="377" spans="1:7" x14ac:dyDescent="0.25">
      <c r="A377" s="155" t="s">
        <v>4819</v>
      </c>
      <c r="B377" s="154" t="s">
        <v>6593</v>
      </c>
      <c r="C377" s="5">
        <v>0.31818181818181801</v>
      </c>
      <c r="D377" s="153">
        <v>8.8680948005027298E-4</v>
      </c>
      <c r="E377" s="5">
        <v>1.8107003676697798E-2</v>
      </c>
      <c r="F377" s="5" t="s">
        <v>63</v>
      </c>
      <c r="G377" s="152" t="s">
        <v>165</v>
      </c>
    </row>
    <row r="378" spans="1:7" x14ac:dyDescent="0.25">
      <c r="A378" s="155" t="s">
        <v>4819</v>
      </c>
      <c r="B378" s="154" t="s">
        <v>4818</v>
      </c>
      <c r="C378" s="5">
        <v>0.30434782608695599</v>
      </c>
      <c r="D378" s="5">
        <v>1.50255945787907E-3</v>
      </c>
      <c r="E378" s="5">
        <v>2.5890627158061699E-2</v>
      </c>
      <c r="F378" s="5" t="s">
        <v>67</v>
      </c>
      <c r="G378" s="152" t="s">
        <v>165</v>
      </c>
    </row>
    <row r="379" spans="1:7" x14ac:dyDescent="0.25">
      <c r="A379" s="155" t="s">
        <v>913</v>
      </c>
      <c r="B379" s="154" t="s">
        <v>6592</v>
      </c>
      <c r="C379" s="5">
        <v>0.22774357116986599</v>
      </c>
      <c r="D379" s="153">
        <v>1.4502093529819701E-86</v>
      </c>
      <c r="E379" s="153">
        <v>4.8864804148727701E-83</v>
      </c>
      <c r="F379" s="5" t="s">
        <v>63</v>
      </c>
      <c r="G379" s="152" t="s">
        <v>163</v>
      </c>
    </row>
    <row r="380" spans="1:7" x14ac:dyDescent="0.25">
      <c r="A380" s="155" t="s">
        <v>913</v>
      </c>
      <c r="B380" s="154" t="s">
        <v>6591</v>
      </c>
      <c r="C380" s="5">
        <v>-0.80989148681925205</v>
      </c>
      <c r="D380" s="153">
        <v>2.6986644896539501E-59</v>
      </c>
      <c r="E380" s="153">
        <v>6.0620999985926702E-56</v>
      </c>
      <c r="F380" s="5" t="s">
        <v>64</v>
      </c>
      <c r="G380" s="152" t="s">
        <v>163</v>
      </c>
    </row>
    <row r="381" spans="1:7" x14ac:dyDescent="0.25">
      <c r="A381" s="155" t="s">
        <v>913</v>
      </c>
      <c r="B381" s="154" t="s">
        <v>6568</v>
      </c>
      <c r="C381" s="5">
        <v>0.90140845070422504</v>
      </c>
      <c r="D381" s="153">
        <v>1.1165169819359E-45</v>
      </c>
      <c r="E381" s="153">
        <v>2.1497736975045901E-42</v>
      </c>
      <c r="F381" s="5" t="s">
        <v>66</v>
      </c>
      <c r="G381" s="152" t="s">
        <v>163</v>
      </c>
    </row>
    <row r="382" spans="1:7" x14ac:dyDescent="0.25">
      <c r="A382" s="155" t="s">
        <v>913</v>
      </c>
      <c r="B382" s="154" t="s">
        <v>4780</v>
      </c>
      <c r="C382" s="5">
        <v>-0.39889770636063399</v>
      </c>
      <c r="D382" s="153">
        <v>2.3212614428881301E-39</v>
      </c>
      <c r="E382" s="153">
        <v>3.6807013796760298E-36</v>
      </c>
      <c r="F382" s="5" t="s">
        <v>64</v>
      </c>
      <c r="G382" s="152" t="s">
        <v>163</v>
      </c>
    </row>
    <row r="383" spans="1:7" x14ac:dyDescent="0.25">
      <c r="A383" s="155" t="s">
        <v>913</v>
      </c>
      <c r="B383" s="154" t="s">
        <v>4758</v>
      </c>
      <c r="C383" s="5">
        <v>0.33150817354867201</v>
      </c>
      <c r="D383" s="153">
        <v>2.9121658996066002E-25</v>
      </c>
      <c r="E383" s="153">
        <v>2.7069084134412201E-22</v>
      </c>
      <c r="F383" s="5" t="s">
        <v>67</v>
      </c>
      <c r="G383" s="152" t="s">
        <v>163</v>
      </c>
    </row>
    <row r="384" spans="1:7" x14ac:dyDescent="0.25">
      <c r="A384" s="155" t="s">
        <v>913</v>
      </c>
      <c r="B384" s="154" t="s">
        <v>6572</v>
      </c>
      <c r="C384" s="5">
        <v>0.31039533496970201</v>
      </c>
      <c r="D384" s="153">
        <v>1.6265267188946499E-23</v>
      </c>
      <c r="E384" s="153">
        <v>1.3701454448288799E-20</v>
      </c>
      <c r="F384" s="5" t="s">
        <v>15</v>
      </c>
      <c r="G384" s="152" t="s">
        <v>163</v>
      </c>
    </row>
    <row r="385" spans="1:7" x14ac:dyDescent="0.25">
      <c r="A385" s="155" t="s">
        <v>913</v>
      </c>
      <c r="B385" s="154" t="s">
        <v>947</v>
      </c>
      <c r="C385" s="5">
        <v>1</v>
      </c>
      <c r="D385" s="153">
        <v>1.65431779209992E-15</v>
      </c>
      <c r="E385" s="153">
        <v>7.5582695599738304E-13</v>
      </c>
      <c r="F385" s="5" t="s">
        <v>66</v>
      </c>
      <c r="G385" s="152" t="s">
        <v>163</v>
      </c>
    </row>
    <row r="386" spans="1:7" x14ac:dyDescent="0.25">
      <c r="A386" s="155" t="s">
        <v>913</v>
      </c>
      <c r="B386" s="154" t="s">
        <v>940</v>
      </c>
      <c r="C386" s="5">
        <v>-1</v>
      </c>
      <c r="D386" s="153">
        <v>5.2348359096095998E-14</v>
      </c>
      <c r="E386" s="153">
        <v>2.07515054087406E-11</v>
      </c>
      <c r="F386" s="5" t="s">
        <v>64</v>
      </c>
      <c r="G386" s="152" t="s">
        <v>163</v>
      </c>
    </row>
    <row r="387" spans="1:7" x14ac:dyDescent="0.25">
      <c r="A387" s="155" t="s">
        <v>913</v>
      </c>
      <c r="B387" s="154" t="s">
        <v>6590</v>
      </c>
      <c r="C387" s="5">
        <v>4.2506043513295601E-2</v>
      </c>
      <c r="D387" s="153">
        <v>2.0443784855831499E-11</v>
      </c>
      <c r="E387" s="153">
        <v>5.5664915613514603E-9</v>
      </c>
      <c r="F387" s="5" t="s">
        <v>65</v>
      </c>
      <c r="G387" s="152" t="s">
        <v>163</v>
      </c>
    </row>
    <row r="388" spans="1:7" x14ac:dyDescent="0.25">
      <c r="A388" s="155" t="s">
        <v>913</v>
      </c>
      <c r="B388" s="154" t="s">
        <v>6589</v>
      </c>
      <c r="C388" s="5">
        <v>-0.88605253422123498</v>
      </c>
      <c r="D388" s="153">
        <v>1.1542951412467E-10</v>
      </c>
      <c r="E388" s="153">
        <v>2.6368796463937399E-8</v>
      </c>
      <c r="F388" s="5" t="s">
        <v>65</v>
      </c>
      <c r="G388" s="152" t="s">
        <v>163</v>
      </c>
    </row>
    <row r="389" spans="1:7" x14ac:dyDescent="0.25">
      <c r="A389" s="155" t="s">
        <v>913</v>
      </c>
      <c r="B389" s="154" t="s">
        <v>4760</v>
      </c>
      <c r="C389" s="5">
        <v>6.9591527987897098E-2</v>
      </c>
      <c r="D389" s="153">
        <v>2.0685500544937098E-9</v>
      </c>
      <c r="E389" s="153">
        <v>3.7422708234182903E-7</v>
      </c>
      <c r="F389" s="5" t="s">
        <v>15</v>
      </c>
      <c r="G389" s="152" t="s">
        <v>163</v>
      </c>
    </row>
    <row r="390" spans="1:7" x14ac:dyDescent="0.25">
      <c r="A390" s="155" t="s">
        <v>913</v>
      </c>
      <c r="B390" s="154" t="s">
        <v>4807</v>
      </c>
      <c r="C390" s="5">
        <v>0.122121913597403</v>
      </c>
      <c r="D390" s="153">
        <v>1.1418875729055801E-8</v>
      </c>
      <c r="E390" s="153">
        <v>1.81063067148488E-6</v>
      </c>
      <c r="F390" s="5" t="s">
        <v>15</v>
      </c>
      <c r="G390" s="152" t="s">
        <v>163</v>
      </c>
    </row>
    <row r="391" spans="1:7" x14ac:dyDescent="0.25">
      <c r="A391" s="155" t="s">
        <v>913</v>
      </c>
      <c r="B391" s="154" t="s">
        <v>4773</v>
      </c>
      <c r="C391" s="5">
        <v>0.15444825556021299</v>
      </c>
      <c r="D391" s="153">
        <v>1.92563770939965E-7</v>
      </c>
      <c r="E391" s="153">
        <v>2.17920082908198E-5</v>
      </c>
      <c r="F391" s="5" t="s">
        <v>67</v>
      </c>
      <c r="G391" s="152" t="s">
        <v>163</v>
      </c>
    </row>
    <row r="392" spans="1:7" x14ac:dyDescent="0.25">
      <c r="A392" s="155" t="s">
        <v>913</v>
      </c>
      <c r="B392" s="154" t="s">
        <v>6588</v>
      </c>
      <c r="C392" s="5">
        <v>0.23986293546544801</v>
      </c>
      <c r="D392" s="153">
        <v>2.1828249935265801E-6</v>
      </c>
      <c r="E392" s="153">
        <v>1.85615869165623E-4</v>
      </c>
      <c r="F392" s="5" t="s">
        <v>64</v>
      </c>
      <c r="G392" s="152" t="s">
        <v>163</v>
      </c>
    </row>
    <row r="393" spans="1:7" x14ac:dyDescent="0.25">
      <c r="A393" s="155" t="s">
        <v>913</v>
      </c>
      <c r="B393" s="154" t="s">
        <v>6587</v>
      </c>
      <c r="C393" s="5">
        <v>-0.112319724704461</v>
      </c>
      <c r="D393" s="153">
        <v>1.08847844475009E-4</v>
      </c>
      <c r="E393" s="5">
        <v>4.1151507653132699E-3</v>
      </c>
      <c r="F393" s="5" t="s">
        <v>64</v>
      </c>
      <c r="G393" s="152" t="s">
        <v>163</v>
      </c>
    </row>
    <row r="394" spans="1:7" x14ac:dyDescent="0.25">
      <c r="A394" s="155" t="s">
        <v>913</v>
      </c>
      <c r="B394" s="154" t="s">
        <v>6578</v>
      </c>
      <c r="C394" s="5">
        <v>0.16495679296158899</v>
      </c>
      <c r="D394" s="153">
        <v>5.2137893132492004E-4</v>
      </c>
      <c r="E394" s="153">
        <v>1.28630682180814E-2</v>
      </c>
      <c r="F394" s="5" t="s">
        <v>66</v>
      </c>
      <c r="G394" s="152" t="s">
        <v>163</v>
      </c>
    </row>
    <row r="395" spans="1:7" x14ac:dyDescent="0.25">
      <c r="A395" s="155" t="s">
        <v>913</v>
      </c>
      <c r="B395" s="154" t="s">
        <v>6586</v>
      </c>
      <c r="C395" s="5">
        <v>0.54326550023779097</v>
      </c>
      <c r="D395" s="153">
        <v>2.4040513560697599E-84</v>
      </c>
      <c r="E395" s="153">
        <v>2.1380831410432399E-80</v>
      </c>
      <c r="F395" s="5" t="s">
        <v>64</v>
      </c>
      <c r="G395" s="152" t="s">
        <v>164</v>
      </c>
    </row>
    <row r="396" spans="1:7" x14ac:dyDescent="0.25">
      <c r="A396" s="155" t="s">
        <v>913</v>
      </c>
      <c r="B396" s="154" t="s">
        <v>6585</v>
      </c>
      <c r="C396" s="153">
        <v>-0.87188365650969502</v>
      </c>
      <c r="D396" s="153">
        <v>2.3292168542478901E-74</v>
      </c>
      <c r="E396" s="153">
        <v>1.5536458722047E-70</v>
      </c>
      <c r="F396" s="5" t="s">
        <v>64</v>
      </c>
      <c r="G396" s="152" t="s">
        <v>164</v>
      </c>
    </row>
    <row r="397" spans="1:7" x14ac:dyDescent="0.25">
      <c r="A397" s="155" t="s">
        <v>913</v>
      </c>
      <c r="B397" s="154" t="s">
        <v>4781</v>
      </c>
      <c r="C397" s="5">
        <v>-0.53229096242077001</v>
      </c>
      <c r="D397" s="153">
        <v>1.06006821788592E-32</v>
      </c>
      <c r="E397" s="153">
        <v>2.35697334345119E-29</v>
      </c>
      <c r="F397" s="5" t="s">
        <v>64</v>
      </c>
      <c r="G397" s="152" t="s">
        <v>164</v>
      </c>
    </row>
    <row r="398" spans="1:7" x14ac:dyDescent="0.25">
      <c r="A398" s="155" t="s">
        <v>913</v>
      </c>
      <c r="B398" s="154" t="s">
        <v>6584</v>
      </c>
      <c r="C398" s="5">
        <v>0.38556871385293301</v>
      </c>
      <c r="D398" s="153">
        <v>5.3258731200087595E-32</v>
      </c>
      <c r="E398" s="153">
        <v>1.0930740054996401E-28</v>
      </c>
      <c r="F398" s="5" t="s">
        <v>64</v>
      </c>
      <c r="G398" s="152" t="s">
        <v>164</v>
      </c>
    </row>
    <row r="399" spans="1:7" x14ac:dyDescent="0.25">
      <c r="A399" s="155" t="s">
        <v>913</v>
      </c>
      <c r="B399" s="154" t="s">
        <v>4797</v>
      </c>
      <c r="C399" s="5">
        <v>-0.29415200714696399</v>
      </c>
      <c r="D399" s="153">
        <v>4.38555132236567E-31</v>
      </c>
      <c r="E399" s="153">
        <v>8.3579210594313098E-28</v>
      </c>
      <c r="F399" s="5" t="s">
        <v>15</v>
      </c>
      <c r="G399" s="152" t="s">
        <v>164</v>
      </c>
    </row>
    <row r="400" spans="1:7" x14ac:dyDescent="0.25">
      <c r="A400" s="155" t="s">
        <v>913</v>
      </c>
      <c r="B400" s="154" t="s">
        <v>4776</v>
      </c>
      <c r="C400" s="5">
        <v>-6.8993288590603996E-2</v>
      </c>
      <c r="D400" s="153">
        <v>1.1981097740345199E-18</v>
      </c>
      <c r="E400" s="153">
        <v>9.6868990548530505E-16</v>
      </c>
      <c r="F400" s="5" t="s">
        <v>64</v>
      </c>
      <c r="G400" s="152" t="s">
        <v>164</v>
      </c>
    </row>
    <row r="401" spans="1:7" x14ac:dyDescent="0.25">
      <c r="A401" s="155" t="s">
        <v>913</v>
      </c>
      <c r="B401" s="154" t="s">
        <v>4755</v>
      </c>
      <c r="C401" s="5">
        <v>0.252775173253732</v>
      </c>
      <c r="D401" s="153">
        <v>1.8271099583502002E-18</v>
      </c>
      <c r="E401" s="153">
        <v>1.3928320228211901E-15</v>
      </c>
      <c r="F401" s="5" t="s">
        <v>15</v>
      </c>
      <c r="G401" s="152" t="s">
        <v>164</v>
      </c>
    </row>
    <row r="402" spans="1:7" x14ac:dyDescent="0.25">
      <c r="A402" s="155" t="s">
        <v>913</v>
      </c>
      <c r="B402" s="154" t="s">
        <v>6572</v>
      </c>
      <c r="C402" s="5">
        <v>0.16646568514600399</v>
      </c>
      <c r="D402" s="153">
        <v>2.35651758072623E-18</v>
      </c>
      <c r="E402" s="153">
        <v>1.74650682142657E-15</v>
      </c>
      <c r="F402" s="5" t="s">
        <v>15</v>
      </c>
      <c r="G402" s="152" t="s">
        <v>164</v>
      </c>
    </row>
    <row r="403" spans="1:7" x14ac:dyDescent="0.25">
      <c r="A403" s="155" t="s">
        <v>913</v>
      </c>
      <c r="B403" s="154" t="s">
        <v>6569</v>
      </c>
      <c r="C403" s="5">
        <v>-0.97189695550351296</v>
      </c>
      <c r="D403" s="153">
        <v>4.41545126047518E-15</v>
      </c>
      <c r="E403" s="153">
        <v>2.3561731016147602E-12</v>
      </c>
      <c r="F403" s="5" t="s">
        <v>64</v>
      </c>
      <c r="G403" s="152" t="s">
        <v>164</v>
      </c>
    </row>
    <row r="404" spans="1:7" x14ac:dyDescent="0.25">
      <c r="A404" s="155" t="s">
        <v>913</v>
      </c>
      <c r="B404" s="154" t="s">
        <v>6583</v>
      </c>
      <c r="C404" s="5">
        <v>-0.27154579361790299</v>
      </c>
      <c r="D404" s="153">
        <v>4.7513513021563402E-14</v>
      </c>
      <c r="E404" s="153">
        <v>2.1128467348805501E-11</v>
      </c>
      <c r="F404" s="5" t="s">
        <v>15</v>
      </c>
      <c r="G404" s="152" t="s">
        <v>164</v>
      </c>
    </row>
    <row r="405" spans="1:7" x14ac:dyDescent="0.25">
      <c r="A405" s="155" t="s">
        <v>913</v>
      </c>
      <c r="B405" s="154" t="s">
        <v>6574</v>
      </c>
      <c r="C405" s="5">
        <v>-0.237473639766554</v>
      </c>
      <c r="D405" s="153">
        <v>1.6220006802383801E-12</v>
      </c>
      <c r="E405" s="153">
        <v>5.6203376817455002E-10</v>
      </c>
      <c r="F405" s="5" t="s">
        <v>67</v>
      </c>
      <c r="G405" s="152" t="s">
        <v>164</v>
      </c>
    </row>
    <row r="406" spans="1:7" x14ac:dyDescent="0.25">
      <c r="A406" s="155" t="s">
        <v>913</v>
      </c>
      <c r="B406" s="154" t="s">
        <v>4793</v>
      </c>
      <c r="C406" s="5">
        <v>-5.3311664499379803E-2</v>
      </c>
      <c r="D406" s="153">
        <v>3.4422834880941598E-11</v>
      </c>
      <c r="E406" s="153">
        <v>1.03195017691955E-8</v>
      </c>
      <c r="F406" s="5" t="s">
        <v>67</v>
      </c>
      <c r="G406" s="152" t="s">
        <v>164</v>
      </c>
    </row>
    <row r="407" spans="1:7" x14ac:dyDescent="0.25">
      <c r="A407" s="155" t="s">
        <v>913</v>
      </c>
      <c r="B407" s="154" t="s">
        <v>4782</v>
      </c>
      <c r="C407" s="5">
        <v>-0.15504924297557501</v>
      </c>
      <c r="D407" s="153">
        <v>1.26077704717074E-8</v>
      </c>
      <c r="E407" s="153">
        <v>2.3040268764083901E-6</v>
      </c>
      <c r="F407" s="5" t="s">
        <v>15</v>
      </c>
      <c r="G407" s="152" t="s">
        <v>164</v>
      </c>
    </row>
    <row r="408" spans="1:7" x14ac:dyDescent="0.25">
      <c r="A408" s="155" t="s">
        <v>913</v>
      </c>
      <c r="B408" s="154" t="s">
        <v>6582</v>
      </c>
      <c r="C408" s="5">
        <v>5.8990314946852203E-2</v>
      </c>
      <c r="D408" s="153">
        <v>5.0517021493617203E-8</v>
      </c>
      <c r="E408" s="153">
        <v>8.0228848242333295E-6</v>
      </c>
      <c r="F408" s="5" t="s">
        <v>64</v>
      </c>
      <c r="G408" s="152" t="s">
        <v>164</v>
      </c>
    </row>
    <row r="409" spans="1:7" x14ac:dyDescent="0.25">
      <c r="A409" s="155" t="s">
        <v>913</v>
      </c>
      <c r="B409" s="154" t="s">
        <v>6581</v>
      </c>
      <c r="C409" s="5">
        <v>-0.109587722633947</v>
      </c>
      <c r="D409" s="153">
        <v>8.0372458922989195E-6</v>
      </c>
      <c r="E409" s="153">
        <v>6.1798777421448795E-4</v>
      </c>
      <c r="F409" s="5" t="s">
        <v>70</v>
      </c>
      <c r="G409" s="152" t="s">
        <v>164</v>
      </c>
    </row>
    <row r="410" spans="1:7" x14ac:dyDescent="0.25">
      <c r="A410" s="155" t="s">
        <v>913</v>
      </c>
      <c r="B410" s="154" t="s">
        <v>6580</v>
      </c>
      <c r="C410" s="5">
        <v>-7.1464826186705799E-2</v>
      </c>
      <c r="D410" s="153">
        <v>3.04045750302635E-5</v>
      </c>
      <c r="E410" s="5">
        <v>1.7521046790117899E-3</v>
      </c>
      <c r="F410" s="5" t="s">
        <v>66</v>
      </c>
      <c r="G410" s="152" t="s">
        <v>164</v>
      </c>
    </row>
    <row r="411" spans="1:7" x14ac:dyDescent="0.25">
      <c r="A411" s="155" t="s">
        <v>913</v>
      </c>
      <c r="B411" s="154" t="s">
        <v>6579</v>
      </c>
      <c r="C411" s="5">
        <v>-6.7418102540651101E-2</v>
      </c>
      <c r="D411" s="153">
        <v>3.1904548818457902E-5</v>
      </c>
      <c r="E411" s="5">
        <v>1.8120000707197101E-3</v>
      </c>
      <c r="F411" s="5" t="s">
        <v>67</v>
      </c>
      <c r="G411" s="152" t="s">
        <v>164</v>
      </c>
    </row>
    <row r="412" spans="1:7" x14ac:dyDescent="0.25">
      <c r="A412" s="155" t="s">
        <v>913</v>
      </c>
      <c r="B412" s="154" t="s">
        <v>6578</v>
      </c>
      <c r="C412" s="5">
        <v>-8.4236329517073202E-2</v>
      </c>
      <c r="D412" s="153">
        <v>6.0974577354135898E-5</v>
      </c>
      <c r="E412" s="5">
        <v>2.9260120474562902E-3</v>
      </c>
      <c r="F412" s="5" t="s">
        <v>66</v>
      </c>
      <c r="G412" s="152" t="s">
        <v>164</v>
      </c>
    </row>
    <row r="413" spans="1:7" x14ac:dyDescent="0.25">
      <c r="A413" s="155" t="s">
        <v>913</v>
      </c>
      <c r="B413" s="154" t="s">
        <v>4807</v>
      </c>
      <c r="C413" s="5">
        <v>-7.2254717167090199E-2</v>
      </c>
      <c r="D413" s="153">
        <v>2.2865082151803101E-4</v>
      </c>
      <c r="E413" s="5">
        <v>7.9642722831887499E-3</v>
      </c>
      <c r="F413" s="5" t="s">
        <v>15</v>
      </c>
      <c r="G413" s="152" t="s">
        <v>164</v>
      </c>
    </row>
    <row r="414" spans="1:7" x14ac:dyDescent="0.25">
      <c r="A414" s="155" t="s">
        <v>913</v>
      </c>
      <c r="B414" s="154" t="s">
        <v>4762</v>
      </c>
      <c r="C414" s="5">
        <v>-9.6387907341970794E-2</v>
      </c>
      <c r="D414" s="153">
        <v>6.6523152613455797E-4</v>
      </c>
      <c r="E414" s="5">
        <v>1.7349992520817301E-2</v>
      </c>
      <c r="F414" s="5" t="s">
        <v>64</v>
      </c>
      <c r="G414" s="152" t="s">
        <v>164</v>
      </c>
    </row>
    <row r="415" spans="1:7" x14ac:dyDescent="0.25">
      <c r="A415" s="155" t="s">
        <v>913</v>
      </c>
      <c r="B415" s="154" t="s">
        <v>6577</v>
      </c>
      <c r="C415" s="153">
        <v>-7.2151898734177197E-2</v>
      </c>
      <c r="D415" s="153">
        <v>7.9839348468374995E-4</v>
      </c>
      <c r="E415" s="153">
        <v>1.94716056351436E-2</v>
      </c>
      <c r="F415" s="5" t="s">
        <v>70</v>
      </c>
      <c r="G415" s="152" t="s">
        <v>164</v>
      </c>
    </row>
    <row r="416" spans="1:7" x14ac:dyDescent="0.25">
      <c r="A416" s="155" t="s">
        <v>913</v>
      </c>
      <c r="B416" s="154" t="s">
        <v>6576</v>
      </c>
      <c r="C416" s="5">
        <v>0.27631578947368401</v>
      </c>
      <c r="D416" s="153">
        <v>1.4894222114008599E-3</v>
      </c>
      <c r="E416" s="5">
        <v>2.8880286353478599E-2</v>
      </c>
      <c r="F416" s="5" t="s">
        <v>65</v>
      </c>
      <c r="G416" s="152" t="s">
        <v>164</v>
      </c>
    </row>
    <row r="417" spans="1:7" x14ac:dyDescent="0.25">
      <c r="A417" s="155" t="s">
        <v>913</v>
      </c>
      <c r="B417" s="154" t="s">
        <v>6575</v>
      </c>
      <c r="C417" s="5">
        <v>-4.9374685642586402E-2</v>
      </c>
      <c r="D417" s="5">
        <v>3.2882666688399398E-3</v>
      </c>
      <c r="E417" s="5">
        <v>4.8047230553843703E-2</v>
      </c>
      <c r="F417" s="5" t="s">
        <v>64</v>
      </c>
      <c r="G417" s="152" t="s">
        <v>164</v>
      </c>
    </row>
    <row r="418" spans="1:7" x14ac:dyDescent="0.25">
      <c r="A418" s="155" t="s">
        <v>913</v>
      </c>
      <c r="B418" s="154" t="s">
        <v>4791</v>
      </c>
      <c r="C418" s="5">
        <v>-9.0105509094114897E-3</v>
      </c>
      <c r="D418" s="153">
        <v>3.3184037887130499E-3</v>
      </c>
      <c r="E418" s="153">
        <v>4.8302417614104198E-2</v>
      </c>
      <c r="F418" s="5" t="s">
        <v>66</v>
      </c>
      <c r="G418" s="152" t="s">
        <v>164</v>
      </c>
    </row>
    <row r="419" spans="1:7" x14ac:dyDescent="0.25">
      <c r="A419" s="155" t="s">
        <v>913</v>
      </c>
      <c r="B419" s="154" t="s">
        <v>4762</v>
      </c>
      <c r="C419" s="5">
        <v>0.59983435457977596</v>
      </c>
      <c r="D419" s="153">
        <v>3.60033198415341E-82</v>
      </c>
      <c r="E419" s="153">
        <v>1.9281217907935201E-78</v>
      </c>
      <c r="F419" s="5" t="s">
        <v>64</v>
      </c>
      <c r="G419" s="152" t="s">
        <v>165</v>
      </c>
    </row>
    <row r="420" spans="1:7" x14ac:dyDescent="0.25">
      <c r="A420" s="155" t="s">
        <v>913</v>
      </c>
      <c r="B420" s="154" t="s">
        <v>4781</v>
      </c>
      <c r="C420" s="5">
        <v>0.63297252289758799</v>
      </c>
      <c r="D420" s="153">
        <v>3.64309286339138E-73</v>
      </c>
      <c r="E420" s="153">
        <v>1.6258516267171799E-69</v>
      </c>
      <c r="F420" s="5" t="s">
        <v>64</v>
      </c>
      <c r="G420" s="152" t="s">
        <v>165</v>
      </c>
    </row>
    <row r="421" spans="1:7" x14ac:dyDescent="0.25">
      <c r="A421" s="155" t="s">
        <v>913</v>
      </c>
      <c r="B421" s="154" t="s">
        <v>6574</v>
      </c>
      <c r="C421" s="5">
        <v>-0.40126910676497901</v>
      </c>
      <c r="D421" s="153">
        <v>3.4693051286910899E-70</v>
      </c>
      <c r="E421" s="153">
        <v>1.3271083347280101E-66</v>
      </c>
      <c r="F421" s="5" t="s">
        <v>67</v>
      </c>
      <c r="G421" s="152" t="s">
        <v>165</v>
      </c>
    </row>
    <row r="422" spans="1:7" x14ac:dyDescent="0.25">
      <c r="A422" s="155" t="s">
        <v>913</v>
      </c>
      <c r="B422" s="154" t="s">
        <v>6573</v>
      </c>
      <c r="C422" s="5">
        <v>0.65717390767407002</v>
      </c>
      <c r="D422" s="153">
        <v>1.7406283818160299E-65</v>
      </c>
      <c r="E422" s="153">
        <v>5.8261007724859799E-62</v>
      </c>
      <c r="F422" s="5" t="s">
        <v>15</v>
      </c>
      <c r="G422" s="152" t="s">
        <v>165</v>
      </c>
    </row>
    <row r="423" spans="1:7" x14ac:dyDescent="0.25">
      <c r="A423" s="155" t="s">
        <v>913</v>
      </c>
      <c r="B423" s="154" t="s">
        <v>4776</v>
      </c>
      <c r="C423" s="5">
        <v>-0.53186100899134003</v>
      </c>
      <c r="D423" s="153">
        <v>1.6825106779975399E-64</v>
      </c>
      <c r="E423" s="153">
        <v>5.0058431583044803E-61</v>
      </c>
      <c r="F423" s="5" t="s">
        <v>64</v>
      </c>
      <c r="G423" s="152" t="s">
        <v>165</v>
      </c>
    </row>
    <row r="424" spans="1:7" x14ac:dyDescent="0.25">
      <c r="A424" s="155" t="s">
        <v>913</v>
      </c>
      <c r="B424" s="154" t="s">
        <v>6572</v>
      </c>
      <c r="C424" s="5">
        <v>0.67113785737147202</v>
      </c>
      <c r="D424" s="153">
        <v>2.2950348642958599E-59</v>
      </c>
      <c r="E424" s="153">
        <v>4.7272421970192598E-56</v>
      </c>
      <c r="F424" s="5" t="s">
        <v>15</v>
      </c>
      <c r="G424" s="152" t="s">
        <v>165</v>
      </c>
    </row>
    <row r="425" spans="1:7" x14ac:dyDescent="0.25">
      <c r="A425" s="155" t="s">
        <v>913</v>
      </c>
      <c r="B425" s="154" t="s">
        <v>4774</v>
      </c>
      <c r="C425" s="5">
        <v>-0.66651194620488496</v>
      </c>
      <c r="D425" s="153">
        <v>2.91861125291848E-57</v>
      </c>
      <c r="E425" s="153">
        <v>5.5822609656712995E-54</v>
      </c>
      <c r="F425" s="5" t="s">
        <v>15</v>
      </c>
      <c r="G425" s="152" t="s">
        <v>165</v>
      </c>
    </row>
    <row r="426" spans="1:7" x14ac:dyDescent="0.25">
      <c r="A426" s="155" t="s">
        <v>913</v>
      </c>
      <c r="B426" s="154" t="s">
        <v>4763</v>
      </c>
      <c r="C426" s="5">
        <v>0.85185185185185097</v>
      </c>
      <c r="D426" s="153">
        <v>1.10133634704428E-43</v>
      </c>
      <c r="E426" s="153">
        <v>1.73473431557674E-40</v>
      </c>
      <c r="F426" s="5" t="s">
        <v>64</v>
      </c>
      <c r="G426" s="152" t="s">
        <v>165</v>
      </c>
    </row>
    <row r="427" spans="1:7" x14ac:dyDescent="0.25">
      <c r="A427" s="155" t="s">
        <v>913</v>
      </c>
      <c r="B427" s="154" t="s">
        <v>927</v>
      </c>
      <c r="C427" s="5">
        <v>0.440274599542334</v>
      </c>
      <c r="D427" s="153">
        <v>7.0527791532879494E-42</v>
      </c>
      <c r="E427" s="153">
        <v>1.04917926326439E-38</v>
      </c>
      <c r="F427" s="5" t="s">
        <v>15</v>
      </c>
      <c r="G427" s="152" t="s">
        <v>165</v>
      </c>
    </row>
    <row r="428" spans="1:7" x14ac:dyDescent="0.25">
      <c r="A428" s="155" t="s">
        <v>913</v>
      </c>
      <c r="B428" s="154" t="s">
        <v>4798</v>
      </c>
      <c r="C428" s="5">
        <v>-0.50232460732984197</v>
      </c>
      <c r="D428" s="153">
        <v>1.9350614128346401E-41</v>
      </c>
      <c r="E428" s="153">
        <v>2.7271126027091198E-38</v>
      </c>
      <c r="F428" s="5" t="s">
        <v>63</v>
      </c>
      <c r="G428" s="152" t="s">
        <v>165</v>
      </c>
    </row>
    <row r="429" spans="1:7" x14ac:dyDescent="0.25">
      <c r="A429" s="155" t="s">
        <v>913</v>
      </c>
      <c r="B429" s="154" t="s">
        <v>6571</v>
      </c>
      <c r="C429" s="5">
        <v>0.242536236068603</v>
      </c>
      <c r="D429" s="153">
        <v>8.0025275848046503E-35</v>
      </c>
      <c r="E429" s="153">
        <v>8.9284867140964201E-32</v>
      </c>
      <c r="F429" s="5" t="s">
        <v>65</v>
      </c>
      <c r="G429" s="152" t="s">
        <v>165</v>
      </c>
    </row>
    <row r="430" spans="1:7" x14ac:dyDescent="0.25">
      <c r="A430" s="155" t="s">
        <v>913</v>
      </c>
      <c r="B430" s="154" t="s">
        <v>6570</v>
      </c>
      <c r="C430" s="5">
        <v>-0.97368421052631504</v>
      </c>
      <c r="D430" s="153">
        <v>3.1067209191851401E-34</v>
      </c>
      <c r="E430" s="153">
        <v>3.1995640789623198E-31</v>
      </c>
      <c r="F430" s="5" t="s">
        <v>63</v>
      </c>
      <c r="G430" s="152" t="s">
        <v>165</v>
      </c>
    </row>
    <row r="431" spans="1:7" x14ac:dyDescent="0.25">
      <c r="A431" s="155" t="s">
        <v>913</v>
      </c>
      <c r="B431" s="154" t="s">
        <v>6569</v>
      </c>
      <c r="C431" s="5">
        <v>-1</v>
      </c>
      <c r="D431" s="153">
        <v>8.0201443948807801E-22</v>
      </c>
      <c r="E431" s="153">
        <v>5.3688851615430598E-19</v>
      </c>
      <c r="F431" s="5" t="s">
        <v>64</v>
      </c>
      <c r="G431" s="152" t="s">
        <v>165</v>
      </c>
    </row>
    <row r="432" spans="1:7" x14ac:dyDescent="0.25">
      <c r="A432" s="155" t="s">
        <v>913</v>
      </c>
      <c r="B432" s="154" t="s">
        <v>4792</v>
      </c>
      <c r="C432" s="5">
        <v>0.97222222222222199</v>
      </c>
      <c r="D432" s="153">
        <v>3.5853843400110603E-21</v>
      </c>
      <c r="E432" s="153">
        <v>2.2326938714529299E-18</v>
      </c>
      <c r="F432" s="5" t="s">
        <v>64</v>
      </c>
      <c r="G432" s="152" t="s">
        <v>165</v>
      </c>
    </row>
    <row r="433" spans="1:7" x14ac:dyDescent="0.25">
      <c r="A433" s="155" t="s">
        <v>913</v>
      </c>
      <c r="B433" s="154" t="s">
        <v>4758</v>
      </c>
      <c r="C433" s="5">
        <v>0.25378601030034098</v>
      </c>
      <c r="D433" s="153">
        <v>1.5477221876908901E-20</v>
      </c>
      <c r="E433" s="153">
        <v>9.4189447772270898E-18</v>
      </c>
      <c r="F433" s="5" t="s">
        <v>67</v>
      </c>
      <c r="G433" s="152" t="s">
        <v>165</v>
      </c>
    </row>
    <row r="434" spans="1:7" x14ac:dyDescent="0.25">
      <c r="A434" s="155" t="s">
        <v>913</v>
      </c>
      <c r="B434" s="154" t="s">
        <v>6568</v>
      </c>
      <c r="C434" s="5">
        <v>0.167174575533304</v>
      </c>
      <c r="D434" s="153">
        <v>3.9544484231790699E-20</v>
      </c>
      <c r="E434" s="153">
        <v>2.3530725650547999E-17</v>
      </c>
      <c r="F434" s="5" t="s">
        <v>66</v>
      </c>
      <c r="G434" s="152" t="s">
        <v>165</v>
      </c>
    </row>
    <row r="435" spans="1:7" x14ac:dyDescent="0.25">
      <c r="A435" s="155" t="s">
        <v>913</v>
      </c>
      <c r="B435" s="154" t="s">
        <v>6567</v>
      </c>
      <c r="C435" s="5">
        <v>0.17929174649372401</v>
      </c>
      <c r="D435" s="153">
        <v>2.1703047598078099E-19</v>
      </c>
      <c r="E435" s="153">
        <v>1.21071355319528E-16</v>
      </c>
      <c r="F435" s="5" t="s">
        <v>65</v>
      </c>
      <c r="G435" s="152" t="s">
        <v>165</v>
      </c>
    </row>
    <row r="436" spans="1:7" x14ac:dyDescent="0.25">
      <c r="A436" s="155" t="s">
        <v>913</v>
      </c>
      <c r="B436" s="154" t="s">
        <v>6566</v>
      </c>
      <c r="C436" s="5">
        <v>0.17067425218898599</v>
      </c>
      <c r="D436" s="153">
        <v>2.5342051844387901E-17</v>
      </c>
      <c r="E436" s="153">
        <v>1.25663726340217E-14</v>
      </c>
      <c r="F436" s="5" t="s">
        <v>64</v>
      </c>
      <c r="G436" s="152" t="s">
        <v>165</v>
      </c>
    </row>
    <row r="437" spans="1:7" x14ac:dyDescent="0.25">
      <c r="A437" s="155" t="s">
        <v>913</v>
      </c>
      <c r="B437" s="154" t="s">
        <v>4768</v>
      </c>
      <c r="C437" s="5">
        <v>2.9248361758676601E-2</v>
      </c>
      <c r="D437" s="153">
        <v>2.83285417523063E-17</v>
      </c>
      <c r="E437" s="153">
        <v>1.37918793182092E-14</v>
      </c>
      <c r="F437" s="5" t="s">
        <v>66</v>
      </c>
      <c r="G437" s="152" t="s">
        <v>165</v>
      </c>
    </row>
    <row r="438" spans="1:7" x14ac:dyDescent="0.25">
      <c r="A438" s="155" t="s">
        <v>913</v>
      </c>
      <c r="B438" s="154" t="s">
        <v>6565</v>
      </c>
      <c r="C438" s="5">
        <v>-0.66421052631578903</v>
      </c>
      <c r="D438" s="153">
        <v>7.3913147857089098E-16</v>
      </c>
      <c r="E438" s="153">
        <v>2.9539885972675702E-13</v>
      </c>
      <c r="F438" s="5" t="s">
        <v>63</v>
      </c>
      <c r="G438" s="152" t="s">
        <v>165</v>
      </c>
    </row>
    <row r="439" spans="1:7" x14ac:dyDescent="0.25">
      <c r="A439" s="155" t="s">
        <v>913</v>
      </c>
      <c r="B439" s="154" t="s">
        <v>6564</v>
      </c>
      <c r="C439" s="5">
        <v>-0.34133333333333299</v>
      </c>
      <c r="D439" s="153">
        <v>1.6599595795262199E-15</v>
      </c>
      <c r="E439" s="153">
        <v>6.5365790677902498E-13</v>
      </c>
      <c r="F439" s="5" t="s">
        <v>65</v>
      </c>
      <c r="G439" s="152" t="s">
        <v>165</v>
      </c>
    </row>
    <row r="440" spans="1:7" x14ac:dyDescent="0.25">
      <c r="A440" s="155" t="s">
        <v>913</v>
      </c>
      <c r="B440" s="154" t="s">
        <v>6563</v>
      </c>
      <c r="C440" s="5">
        <v>-0.182895850973751</v>
      </c>
      <c r="D440" s="153">
        <v>1.3217564951719499E-12</v>
      </c>
      <c r="E440" s="153">
        <v>3.9325192968021702E-10</v>
      </c>
      <c r="F440" s="5" t="s">
        <v>63</v>
      </c>
      <c r="G440" s="152" t="s">
        <v>165</v>
      </c>
    </row>
    <row r="441" spans="1:7" x14ac:dyDescent="0.25">
      <c r="A441" s="155" t="s">
        <v>913</v>
      </c>
      <c r="B441" s="154" t="s">
        <v>4759</v>
      </c>
      <c r="C441" s="5">
        <v>-0.16694613364671701</v>
      </c>
      <c r="D441" s="153">
        <v>4.0592344916683299E-12</v>
      </c>
      <c r="E441" s="153">
        <v>1.0979204240747699E-9</v>
      </c>
      <c r="F441" s="5" t="s">
        <v>65</v>
      </c>
      <c r="G441" s="152" t="s">
        <v>165</v>
      </c>
    </row>
    <row r="442" spans="1:7" x14ac:dyDescent="0.25">
      <c r="A442" s="155" t="s">
        <v>913</v>
      </c>
      <c r="B442" s="154" t="s">
        <v>4793</v>
      </c>
      <c r="C442" s="5">
        <v>-4.9141576369629299E-2</v>
      </c>
      <c r="D442" s="153">
        <v>2.5991157144753099E-9</v>
      </c>
      <c r="E442" s="153">
        <v>4.6709074823158097E-7</v>
      </c>
      <c r="F442" s="5" t="s">
        <v>67</v>
      </c>
      <c r="G442" s="152" t="s">
        <v>165</v>
      </c>
    </row>
    <row r="443" spans="1:7" x14ac:dyDescent="0.25">
      <c r="A443" s="155" t="s">
        <v>913</v>
      </c>
      <c r="B443" s="154" t="s">
        <v>6562</v>
      </c>
      <c r="C443" s="5">
        <v>-0.106335350580127</v>
      </c>
      <c r="D443" s="153">
        <v>2.6322071438751201E-7</v>
      </c>
      <c r="E443" s="153">
        <v>2.86514677607903E-5</v>
      </c>
      <c r="F443" s="5" t="s">
        <v>67</v>
      </c>
      <c r="G443" s="152" t="s">
        <v>165</v>
      </c>
    </row>
    <row r="444" spans="1:7" x14ac:dyDescent="0.25">
      <c r="A444" s="155" t="s">
        <v>913</v>
      </c>
      <c r="B444" s="154" t="s">
        <v>6561</v>
      </c>
      <c r="C444" s="5">
        <v>-0.79629629629629595</v>
      </c>
      <c r="D444" s="153">
        <v>2.8483427738523798E-6</v>
      </c>
      <c r="E444" s="153">
        <v>2.2020091010680899E-4</v>
      </c>
      <c r="F444" s="5" t="s">
        <v>64</v>
      </c>
      <c r="G444" s="152" t="s">
        <v>165</v>
      </c>
    </row>
    <row r="445" spans="1:7" x14ac:dyDescent="0.25">
      <c r="A445" s="155" t="s">
        <v>913</v>
      </c>
      <c r="B445" s="154" t="s">
        <v>4757</v>
      </c>
      <c r="C445" s="5">
        <v>3.0949866129547501E-2</v>
      </c>
      <c r="D445" s="153">
        <v>1.08687720646002E-4</v>
      </c>
      <c r="E445" s="5">
        <v>4.0195641688755297E-3</v>
      </c>
      <c r="F445" s="5" t="s">
        <v>63</v>
      </c>
      <c r="G445" s="152" t="s">
        <v>165</v>
      </c>
    </row>
    <row r="446" spans="1:7" x14ac:dyDescent="0.25">
      <c r="A446" s="155" t="s">
        <v>913</v>
      </c>
      <c r="B446" s="154" t="s">
        <v>4773</v>
      </c>
      <c r="C446" s="5">
        <v>8.5527142495795003E-2</v>
      </c>
      <c r="D446" s="153">
        <v>4.4018602437424602E-4</v>
      </c>
      <c r="E446" s="5">
        <v>1.1279292990113999E-2</v>
      </c>
      <c r="F446" s="5" t="s">
        <v>67</v>
      </c>
      <c r="G446" s="152" t="s">
        <v>165</v>
      </c>
    </row>
    <row r="447" spans="1:7" x14ac:dyDescent="0.25">
      <c r="A447" s="155" t="s">
        <v>913</v>
      </c>
      <c r="B447" s="154" t="s">
        <v>6560</v>
      </c>
      <c r="C447" s="5">
        <v>7.4471415327087301E-2</v>
      </c>
      <c r="D447" s="5">
        <v>2.1536690721700598E-3</v>
      </c>
      <c r="E447" s="5">
        <v>3.2235213384850601E-2</v>
      </c>
      <c r="F447" s="5" t="s">
        <v>66</v>
      </c>
      <c r="G447" s="152" t="s">
        <v>165</v>
      </c>
    </row>
    <row r="448" spans="1:7" x14ac:dyDescent="0.25">
      <c r="A448" s="155" t="s">
        <v>4749</v>
      </c>
      <c r="B448" s="154" t="s">
        <v>4750</v>
      </c>
      <c r="C448" s="5">
        <v>0.76470588235294101</v>
      </c>
      <c r="D448" s="153">
        <v>2.6433455862526698E-10</v>
      </c>
      <c r="E448" s="153">
        <v>5.7462922276634699E-8</v>
      </c>
      <c r="F448" s="5" t="s">
        <v>64</v>
      </c>
      <c r="G448" s="152" t="s">
        <v>163</v>
      </c>
    </row>
    <row r="449" spans="1:7" x14ac:dyDescent="0.25">
      <c r="A449" s="155" t="s">
        <v>4749</v>
      </c>
      <c r="B449" s="154" t="s">
        <v>6559</v>
      </c>
      <c r="C449" s="5">
        <v>7.6813083694534906E-2</v>
      </c>
      <c r="D449" s="153">
        <v>3.5626012112872701E-3</v>
      </c>
      <c r="E449" s="5">
        <v>4.8452814455832403E-2</v>
      </c>
      <c r="F449" s="5" t="s">
        <v>15</v>
      </c>
      <c r="G449" s="152" t="s">
        <v>163</v>
      </c>
    </row>
    <row r="450" spans="1:7" x14ac:dyDescent="0.25">
      <c r="A450" s="155" t="s">
        <v>4749</v>
      </c>
      <c r="B450" s="154" t="s">
        <v>6559</v>
      </c>
      <c r="C450" s="5">
        <v>-7.7500174471351796E-2</v>
      </c>
      <c r="D450" s="153">
        <v>6.3338154686198801E-4</v>
      </c>
      <c r="E450" s="5">
        <v>1.6848706931031601E-2</v>
      </c>
      <c r="F450" s="5" t="s">
        <v>15</v>
      </c>
      <c r="G450" s="152" t="s">
        <v>164</v>
      </c>
    </row>
    <row r="451" spans="1:7" x14ac:dyDescent="0.25">
      <c r="A451" s="155" t="s">
        <v>4749</v>
      </c>
      <c r="B451" s="154" t="s">
        <v>4751</v>
      </c>
      <c r="C451" s="5">
        <v>-0.59818819403857304</v>
      </c>
      <c r="D451" s="153">
        <v>1.5089601190368201E-13</v>
      </c>
      <c r="E451" s="153">
        <v>4.8681235069215697E-11</v>
      </c>
      <c r="F451" s="5" t="s">
        <v>15</v>
      </c>
      <c r="G451" s="152" t="s">
        <v>165</v>
      </c>
    </row>
    <row r="452" spans="1:7" x14ac:dyDescent="0.25">
      <c r="A452" s="155" t="s">
        <v>4749</v>
      </c>
      <c r="B452" s="154" t="s">
        <v>4750</v>
      </c>
      <c r="C452" s="5">
        <v>0.75027746947835705</v>
      </c>
      <c r="D452" s="153">
        <v>5.47677251429352E-12</v>
      </c>
      <c r="E452" s="153">
        <v>1.4377601726984E-9</v>
      </c>
      <c r="F452" s="5" t="s">
        <v>64</v>
      </c>
      <c r="G452" s="152" t="s">
        <v>165</v>
      </c>
    </row>
    <row r="453" spans="1:7" x14ac:dyDescent="0.25">
      <c r="A453" s="155" t="s">
        <v>1044</v>
      </c>
      <c r="B453" s="154" t="s">
        <v>1045</v>
      </c>
      <c r="C453" s="5">
        <v>-0.96296296296296202</v>
      </c>
      <c r="D453" s="153">
        <v>1.25937481386168E-9</v>
      </c>
      <c r="E453" s="153">
        <v>2.39068362552504E-7</v>
      </c>
      <c r="F453" s="5" t="s">
        <v>63</v>
      </c>
      <c r="G453" s="152" t="s">
        <v>163</v>
      </c>
    </row>
    <row r="454" spans="1:7" x14ac:dyDescent="0.25">
      <c r="A454" s="155" t="s">
        <v>1044</v>
      </c>
      <c r="B454" s="154" t="s">
        <v>6556</v>
      </c>
      <c r="C454" s="5">
        <v>0.158202876415934</v>
      </c>
      <c r="D454" s="153">
        <v>1.2517204739906701E-3</v>
      </c>
      <c r="E454" s="153">
        <v>2.4058818706950699E-2</v>
      </c>
      <c r="F454" s="5" t="s">
        <v>67</v>
      </c>
      <c r="G454" s="152" t="s">
        <v>163</v>
      </c>
    </row>
    <row r="455" spans="1:7" x14ac:dyDescent="0.25">
      <c r="A455" s="155" t="s">
        <v>1044</v>
      </c>
      <c r="B455" s="154" t="s">
        <v>6558</v>
      </c>
      <c r="C455" s="5">
        <v>-2.0331863053980201E-2</v>
      </c>
      <c r="D455" s="5">
        <v>1.39093397417347E-3</v>
      </c>
      <c r="E455" s="5">
        <v>2.5822325211997298E-2</v>
      </c>
      <c r="F455" s="5" t="s">
        <v>15</v>
      </c>
      <c r="G455" s="152" t="s">
        <v>163</v>
      </c>
    </row>
    <row r="456" spans="1:7" x14ac:dyDescent="0.25">
      <c r="A456" s="155" t="s">
        <v>1044</v>
      </c>
      <c r="B456" s="154" t="s">
        <v>6557</v>
      </c>
      <c r="C456" s="5">
        <v>-0.13698924731182799</v>
      </c>
      <c r="D456" s="153">
        <v>9.4945784624374594E-5</v>
      </c>
      <c r="E456" s="153">
        <v>4.03395687748945E-3</v>
      </c>
      <c r="F456" s="5" t="s">
        <v>66</v>
      </c>
      <c r="G456" s="152" t="s">
        <v>164</v>
      </c>
    </row>
    <row r="457" spans="1:7" x14ac:dyDescent="0.25">
      <c r="A457" s="155" t="s">
        <v>1044</v>
      </c>
      <c r="B457" s="154" t="s">
        <v>6557</v>
      </c>
      <c r="C457" s="5">
        <v>-0.159620596205962</v>
      </c>
      <c r="D457" s="153">
        <v>2.0110257801652102E-6</v>
      </c>
      <c r="E457" s="153">
        <v>1.6518170955669899E-4</v>
      </c>
      <c r="F457" s="5" t="s">
        <v>66</v>
      </c>
      <c r="G457" s="152" t="s">
        <v>165</v>
      </c>
    </row>
    <row r="458" spans="1:7" x14ac:dyDescent="0.25">
      <c r="A458" s="155" t="s">
        <v>1044</v>
      </c>
      <c r="B458" s="154" t="s">
        <v>6556</v>
      </c>
      <c r="C458" s="5">
        <v>0.149382716049382</v>
      </c>
      <c r="D458" s="5">
        <v>3.0064091048464998E-3</v>
      </c>
      <c r="E458" s="5">
        <v>4.0110920079957597E-2</v>
      </c>
      <c r="F458" s="5" t="s">
        <v>67</v>
      </c>
      <c r="G458" s="152" t="s">
        <v>165</v>
      </c>
    </row>
    <row r="459" spans="1:7" x14ac:dyDescent="0.25">
      <c r="A459" s="155" t="s">
        <v>1166</v>
      </c>
      <c r="B459" s="154" t="s">
        <v>6554</v>
      </c>
      <c r="C459" s="5">
        <v>-0.200705937938605</v>
      </c>
      <c r="D459" s="153">
        <v>3.6600479100229197E-11</v>
      </c>
      <c r="E459" s="153">
        <v>9.2205842488390497E-9</v>
      </c>
      <c r="F459" s="5" t="s">
        <v>15</v>
      </c>
      <c r="G459" s="152" t="s">
        <v>163</v>
      </c>
    </row>
    <row r="460" spans="1:7" x14ac:dyDescent="0.25">
      <c r="A460" s="155" t="s">
        <v>1166</v>
      </c>
      <c r="B460" s="154" t="s">
        <v>6555</v>
      </c>
      <c r="C460" s="5">
        <v>-2.24560401193423E-2</v>
      </c>
      <c r="D460" s="153">
        <v>5.8066736628044195E-4</v>
      </c>
      <c r="E460" s="153">
        <v>1.37907220488595E-2</v>
      </c>
      <c r="F460" s="5" t="s">
        <v>67</v>
      </c>
      <c r="G460" s="152" t="s">
        <v>163</v>
      </c>
    </row>
    <row r="461" spans="1:7" x14ac:dyDescent="0.25">
      <c r="A461" s="155" t="s">
        <v>1166</v>
      </c>
      <c r="B461" s="154" t="s">
        <v>6554</v>
      </c>
      <c r="C461" s="5">
        <v>0.180118171711241</v>
      </c>
      <c r="D461" s="153">
        <v>1.939630214688E-9</v>
      </c>
      <c r="E461" s="153">
        <v>4.14010190064725E-7</v>
      </c>
      <c r="F461" s="5" t="s">
        <v>70</v>
      </c>
      <c r="G461" s="152" t="s">
        <v>164</v>
      </c>
    </row>
    <row r="462" spans="1:7" x14ac:dyDescent="0.25">
      <c r="A462" s="155" t="s">
        <v>1166</v>
      </c>
      <c r="B462" s="154" t="s">
        <v>6553</v>
      </c>
      <c r="C462" s="5">
        <v>-0.121223175132911</v>
      </c>
      <c r="D462" s="153">
        <v>1.1548254082719699E-4</v>
      </c>
      <c r="E462" s="5">
        <v>4.2028717548286401E-3</v>
      </c>
      <c r="F462" s="5" t="s">
        <v>67</v>
      </c>
      <c r="G462" s="152" t="s">
        <v>165</v>
      </c>
    </row>
    <row r="463" spans="1:7" x14ac:dyDescent="0.25">
      <c r="A463" s="155" t="s">
        <v>6549</v>
      </c>
      <c r="B463" s="154" t="s">
        <v>6552</v>
      </c>
      <c r="C463" s="5">
        <v>-4.9787734408405102E-2</v>
      </c>
      <c r="D463" s="5">
        <v>2.6413895597446101E-3</v>
      </c>
      <c r="E463" s="5">
        <v>3.9844038596796798E-2</v>
      </c>
      <c r="F463" s="5" t="s">
        <v>15</v>
      </c>
      <c r="G463" s="152" t="s">
        <v>163</v>
      </c>
    </row>
    <row r="464" spans="1:7" x14ac:dyDescent="0.25">
      <c r="A464" s="155" t="s">
        <v>6549</v>
      </c>
      <c r="B464" s="154" t="s">
        <v>6550</v>
      </c>
      <c r="C464" s="5">
        <v>0.14392672242134599</v>
      </c>
      <c r="D464" s="153">
        <v>3.47704945069973E-6</v>
      </c>
      <c r="E464" s="153">
        <v>3.0718925958317698E-4</v>
      </c>
      <c r="F464" s="5" t="s">
        <v>15</v>
      </c>
      <c r="G464" s="152" t="s">
        <v>164</v>
      </c>
    </row>
    <row r="465" spans="1:7" x14ac:dyDescent="0.25">
      <c r="A465" s="155" t="s">
        <v>6549</v>
      </c>
      <c r="B465" s="154" t="s">
        <v>6551</v>
      </c>
      <c r="C465" s="5">
        <v>-0.17148148148148101</v>
      </c>
      <c r="D465" s="153">
        <v>3.17045674304225E-3</v>
      </c>
      <c r="E465" s="5">
        <v>4.72839331252713E-2</v>
      </c>
      <c r="F465" s="5" t="s">
        <v>72</v>
      </c>
      <c r="G465" s="152" t="s">
        <v>164</v>
      </c>
    </row>
    <row r="466" spans="1:7" x14ac:dyDescent="0.25">
      <c r="A466" s="155" t="s">
        <v>6549</v>
      </c>
      <c r="B466" s="154" t="s">
        <v>6550</v>
      </c>
      <c r="C466" s="5">
        <v>0.13519154893725299</v>
      </c>
      <c r="D466" s="153">
        <v>1.27073985143478E-5</v>
      </c>
      <c r="E466" s="153">
        <v>7.5113909496400005E-4</v>
      </c>
      <c r="F466" s="5" t="s">
        <v>15</v>
      </c>
      <c r="G466" s="152" t="s">
        <v>165</v>
      </c>
    </row>
    <row r="467" spans="1:7" x14ac:dyDescent="0.25">
      <c r="A467" s="155" t="s">
        <v>6549</v>
      </c>
      <c r="B467" s="154" t="s">
        <v>6548</v>
      </c>
      <c r="C467" s="5">
        <v>-1.8179856503209801E-2</v>
      </c>
      <c r="D467" s="153">
        <v>9.23970639588902E-4</v>
      </c>
      <c r="E467" s="5">
        <v>1.8651305099919E-2</v>
      </c>
      <c r="F467" s="5" t="s">
        <v>72</v>
      </c>
      <c r="G467" s="152" t="s">
        <v>165</v>
      </c>
    </row>
    <row r="468" spans="1:7" x14ac:dyDescent="0.25">
      <c r="A468" s="155" t="s">
        <v>6542</v>
      </c>
      <c r="B468" s="154" t="s">
        <v>6547</v>
      </c>
      <c r="C468" s="5">
        <v>-0.324242424242424</v>
      </c>
      <c r="D468" s="153">
        <v>1.8900960322554899E-3</v>
      </c>
      <c r="E468" s="5">
        <v>3.2124482121991899E-2</v>
      </c>
      <c r="F468" s="5" t="s">
        <v>15</v>
      </c>
      <c r="G468" s="152" t="s">
        <v>163</v>
      </c>
    </row>
    <row r="469" spans="1:7" x14ac:dyDescent="0.25">
      <c r="A469" s="155" t="s">
        <v>6542</v>
      </c>
      <c r="B469" s="154" t="s">
        <v>6546</v>
      </c>
      <c r="C469" s="5">
        <v>0.36631016042780701</v>
      </c>
      <c r="D469" s="153">
        <v>2.5787400888650702E-3</v>
      </c>
      <c r="E469" s="153">
        <v>3.9282186006288897E-2</v>
      </c>
      <c r="F469" s="5" t="s">
        <v>15</v>
      </c>
      <c r="G469" s="152" t="s">
        <v>163</v>
      </c>
    </row>
    <row r="470" spans="1:7" x14ac:dyDescent="0.25">
      <c r="A470" s="155" t="s">
        <v>6542</v>
      </c>
      <c r="B470" s="154" t="s">
        <v>6545</v>
      </c>
      <c r="C470" s="5">
        <v>0.112903225806451</v>
      </c>
      <c r="D470" s="153">
        <v>2.7626716857895501E-3</v>
      </c>
      <c r="E470" s="153">
        <v>4.1030621466745597E-2</v>
      </c>
      <c r="F470" s="5" t="s">
        <v>15</v>
      </c>
      <c r="G470" s="152" t="s">
        <v>163</v>
      </c>
    </row>
    <row r="471" spans="1:7" x14ac:dyDescent="0.25">
      <c r="A471" s="155" t="s">
        <v>6542</v>
      </c>
      <c r="B471" s="154" t="s">
        <v>6544</v>
      </c>
      <c r="C471" s="5">
        <v>0.13076519916142501</v>
      </c>
      <c r="D471" s="153">
        <v>1.14846179865121E-7</v>
      </c>
      <c r="E471" s="153">
        <v>1.59594319009443E-5</v>
      </c>
      <c r="F471" s="5" t="s">
        <v>63</v>
      </c>
      <c r="G471" s="152" t="s">
        <v>164</v>
      </c>
    </row>
    <row r="472" spans="1:7" x14ac:dyDescent="0.25">
      <c r="A472" s="155" t="s">
        <v>6542</v>
      </c>
      <c r="B472" s="154" t="s">
        <v>6545</v>
      </c>
      <c r="C472" s="5">
        <v>-0.112903225806451</v>
      </c>
      <c r="D472" s="5">
        <v>1.6775734812664201E-3</v>
      </c>
      <c r="E472" s="5">
        <v>3.13440742672755E-2</v>
      </c>
      <c r="F472" s="5" t="s">
        <v>15</v>
      </c>
      <c r="G472" s="152" t="s">
        <v>164</v>
      </c>
    </row>
    <row r="473" spans="1:7" x14ac:dyDescent="0.25">
      <c r="A473" s="155" t="s">
        <v>6542</v>
      </c>
      <c r="B473" s="154" t="s">
        <v>6544</v>
      </c>
      <c r="C473" s="5">
        <v>0.13009098125419699</v>
      </c>
      <c r="D473" s="153">
        <v>1.3503294279156099E-7</v>
      </c>
      <c r="E473" s="153">
        <v>1.6360982394251799E-5</v>
      </c>
      <c r="F473" s="5" t="s">
        <v>63</v>
      </c>
      <c r="G473" s="152" t="s">
        <v>165</v>
      </c>
    </row>
    <row r="474" spans="1:7" x14ac:dyDescent="0.25">
      <c r="A474" s="155" t="s">
        <v>6542</v>
      </c>
      <c r="B474" s="154" t="s">
        <v>6543</v>
      </c>
      <c r="C474" s="5">
        <v>0.21212121212121199</v>
      </c>
      <c r="D474" s="5">
        <v>1.7538516689938801E-3</v>
      </c>
      <c r="E474" s="5">
        <v>2.8359230761261602E-2</v>
      </c>
      <c r="F474" s="5" t="s">
        <v>15</v>
      </c>
      <c r="G474" s="152" t="s">
        <v>165</v>
      </c>
    </row>
    <row r="475" spans="1:7" x14ac:dyDescent="0.25">
      <c r="A475" s="155" t="s">
        <v>6542</v>
      </c>
      <c r="B475" s="154" t="s">
        <v>6541</v>
      </c>
      <c r="C475" s="5">
        <v>6.8493150684931503E-2</v>
      </c>
      <c r="D475" s="5">
        <v>3.2815905132080499E-3</v>
      </c>
      <c r="E475" s="5">
        <v>4.23883980570052E-2</v>
      </c>
      <c r="F475" s="5" t="s">
        <v>66</v>
      </c>
      <c r="G475" s="152" t="s">
        <v>165</v>
      </c>
    </row>
    <row r="476" spans="1:7" x14ac:dyDescent="0.25">
      <c r="A476" s="155" t="s">
        <v>4715</v>
      </c>
      <c r="B476" s="154" t="s">
        <v>6537</v>
      </c>
      <c r="C476" s="5">
        <v>-0.37365853658536502</v>
      </c>
      <c r="D476" s="153">
        <v>6.1032921598767604E-4</v>
      </c>
      <c r="E476" s="153">
        <v>1.4343534739462699E-2</v>
      </c>
      <c r="F476" s="5" t="s">
        <v>67</v>
      </c>
      <c r="G476" s="152" t="s">
        <v>163</v>
      </c>
    </row>
    <row r="477" spans="1:7" x14ac:dyDescent="0.25">
      <c r="A477" s="155" t="s">
        <v>4715</v>
      </c>
      <c r="B477" s="154" t="s">
        <v>6539</v>
      </c>
      <c r="C477" s="5">
        <v>-7.9677475290445596E-2</v>
      </c>
      <c r="D477" s="153">
        <v>6.3123886801142999E-4</v>
      </c>
      <c r="E477" s="5">
        <v>1.6808467302807301E-2</v>
      </c>
      <c r="F477" s="5" t="s">
        <v>15</v>
      </c>
      <c r="G477" s="152" t="s">
        <v>164</v>
      </c>
    </row>
    <row r="478" spans="1:7" x14ac:dyDescent="0.25">
      <c r="A478" s="155" t="s">
        <v>4715</v>
      </c>
      <c r="B478" s="154" t="s">
        <v>6540</v>
      </c>
      <c r="C478" s="5">
        <v>-5.5045871559633003E-2</v>
      </c>
      <c r="D478" s="153">
        <v>2.1452071624612399E-3</v>
      </c>
      <c r="E478" s="153">
        <v>3.7036188264988799E-2</v>
      </c>
      <c r="F478" s="5" t="s">
        <v>67</v>
      </c>
      <c r="G478" s="152" t="s">
        <v>164</v>
      </c>
    </row>
    <row r="479" spans="1:7" x14ac:dyDescent="0.25">
      <c r="A479" s="155" t="s">
        <v>4715</v>
      </c>
      <c r="B479" s="154" t="s">
        <v>6539</v>
      </c>
      <c r="C479" s="5">
        <v>-0.113924050632911</v>
      </c>
      <c r="D479" s="153">
        <v>1.07818346304966E-13</v>
      </c>
      <c r="E479" s="153">
        <v>3.60881482376012E-11</v>
      </c>
      <c r="F479" s="5" t="s">
        <v>15</v>
      </c>
      <c r="G479" s="152" t="s">
        <v>165</v>
      </c>
    </row>
    <row r="480" spans="1:7" x14ac:dyDescent="0.25">
      <c r="A480" s="155" t="s">
        <v>4715</v>
      </c>
      <c r="B480" s="154" t="s">
        <v>6538</v>
      </c>
      <c r="C480" s="5">
        <v>4.6666666666666599E-2</v>
      </c>
      <c r="D480" s="153">
        <v>6.0791767209597103E-4</v>
      </c>
      <c r="E480" s="5">
        <v>1.4105902517949499E-2</v>
      </c>
      <c r="F480" s="5" t="s">
        <v>63</v>
      </c>
      <c r="G480" s="152" t="s">
        <v>165</v>
      </c>
    </row>
    <row r="481" spans="1:7" x14ac:dyDescent="0.25">
      <c r="A481" s="155" t="s">
        <v>4715</v>
      </c>
      <c r="B481" s="154" t="s">
        <v>6537</v>
      </c>
      <c r="C481" s="5">
        <v>-0.34142857142857103</v>
      </c>
      <c r="D481" s="5">
        <v>1.2713328801702E-3</v>
      </c>
      <c r="E481" s="5">
        <v>2.3189700635093801E-2</v>
      </c>
      <c r="F481" s="5" t="s">
        <v>67</v>
      </c>
      <c r="G481" s="152" t="s">
        <v>165</v>
      </c>
    </row>
    <row r="482" spans="1:7" x14ac:dyDescent="0.25">
      <c r="A482" s="155" t="s">
        <v>4713</v>
      </c>
      <c r="B482" s="154" t="s">
        <v>4712</v>
      </c>
      <c r="C482" s="5">
        <v>0.10430260047281301</v>
      </c>
      <c r="D482" s="153">
        <v>1.89698000885828E-6</v>
      </c>
      <c r="E482" s="153">
        <v>1.6710782064962001E-4</v>
      </c>
      <c r="F482" s="5" t="s">
        <v>15</v>
      </c>
      <c r="G482" s="152" t="s">
        <v>163</v>
      </c>
    </row>
    <row r="483" spans="1:7" x14ac:dyDescent="0.25">
      <c r="A483" s="155" t="s">
        <v>4713</v>
      </c>
      <c r="B483" s="154" t="s">
        <v>6536</v>
      </c>
      <c r="C483" s="5">
        <v>-0.75</v>
      </c>
      <c r="D483" s="5">
        <v>2.50739473225061E-3</v>
      </c>
      <c r="E483" s="5">
        <v>4.07180759897618E-2</v>
      </c>
      <c r="F483" s="5" t="s">
        <v>65</v>
      </c>
      <c r="G483" s="152" t="s">
        <v>164</v>
      </c>
    </row>
    <row r="484" spans="1:7" x14ac:dyDescent="0.25">
      <c r="A484" s="155" t="s">
        <v>4713</v>
      </c>
      <c r="B484" s="154" t="s">
        <v>4712</v>
      </c>
      <c r="C484" s="5">
        <v>6.6155358898721706E-2</v>
      </c>
      <c r="D484" s="153">
        <v>9.3507267755106095E-4</v>
      </c>
      <c r="E484" s="5">
        <v>1.8840061013381999E-2</v>
      </c>
      <c r="F484" s="5" t="s">
        <v>15</v>
      </c>
      <c r="G484" s="152" t="s">
        <v>165</v>
      </c>
    </row>
    <row r="485" spans="1:7" x14ac:dyDescent="0.25">
      <c r="A485" s="155" t="s">
        <v>6529</v>
      </c>
      <c r="B485" s="154" t="s">
        <v>6531</v>
      </c>
      <c r="C485" s="153">
        <v>4.6855029969039502E-5</v>
      </c>
      <c r="D485" s="153">
        <v>7.71503318615568E-13</v>
      </c>
      <c r="E485" s="153">
        <v>2.7008627865715899E-10</v>
      </c>
      <c r="F485" s="5" t="s">
        <v>72</v>
      </c>
      <c r="G485" s="152" t="s">
        <v>163</v>
      </c>
    </row>
    <row r="486" spans="1:7" x14ac:dyDescent="0.25">
      <c r="A486" s="155" t="s">
        <v>6529</v>
      </c>
      <c r="B486" s="154" t="s">
        <v>6535</v>
      </c>
      <c r="C486" s="5">
        <v>1</v>
      </c>
      <c r="D486" s="153">
        <v>7.3162870928492196E-5</v>
      </c>
      <c r="E486" s="5">
        <v>3.0623887402925999E-3</v>
      </c>
      <c r="F486" s="5" t="s">
        <v>65</v>
      </c>
      <c r="G486" s="152" t="s">
        <v>163</v>
      </c>
    </row>
    <row r="487" spans="1:7" x14ac:dyDescent="0.25">
      <c r="A487" s="155" t="s">
        <v>6529</v>
      </c>
      <c r="B487" s="154" t="s">
        <v>6534</v>
      </c>
      <c r="C487" s="5">
        <v>0.81818181818181801</v>
      </c>
      <c r="D487" s="5">
        <v>1.8771278005959801E-3</v>
      </c>
      <c r="E487" s="5">
        <v>3.1964533792081702E-2</v>
      </c>
      <c r="F487" s="5" t="s">
        <v>63</v>
      </c>
      <c r="G487" s="152" t="s">
        <v>163</v>
      </c>
    </row>
    <row r="488" spans="1:7" x14ac:dyDescent="0.25">
      <c r="A488" s="155" t="s">
        <v>6529</v>
      </c>
      <c r="B488" s="154" t="s">
        <v>6533</v>
      </c>
      <c r="C488" s="5">
        <v>0.64705882352941102</v>
      </c>
      <c r="D488" s="153">
        <v>3.3554554567965002E-3</v>
      </c>
      <c r="E488" s="153">
        <v>4.6703566604742897E-2</v>
      </c>
      <c r="F488" s="5" t="s">
        <v>67</v>
      </c>
      <c r="G488" s="152" t="s">
        <v>163</v>
      </c>
    </row>
    <row r="489" spans="1:7" x14ac:dyDescent="0.25">
      <c r="A489" s="155" t="s">
        <v>6529</v>
      </c>
      <c r="B489" s="154" t="s">
        <v>6532</v>
      </c>
      <c r="C489" s="153">
        <v>-1.4425972632681099E-5</v>
      </c>
      <c r="D489" s="153">
        <v>1.3996185122738601E-30</v>
      </c>
      <c r="E489" s="153">
        <v>2.4895481017319301E-27</v>
      </c>
      <c r="F489" s="5" t="s">
        <v>72</v>
      </c>
      <c r="G489" s="152" t="s">
        <v>164</v>
      </c>
    </row>
    <row r="490" spans="1:7" x14ac:dyDescent="0.25">
      <c r="A490" s="155" t="s">
        <v>6529</v>
      </c>
      <c r="B490" s="154" t="s">
        <v>6531</v>
      </c>
      <c r="C490" s="153">
        <v>-4.88042446651348E-5</v>
      </c>
      <c r="D490" s="153">
        <v>1.83758558202736E-6</v>
      </c>
      <c r="E490" s="153">
        <v>1.82942615351015E-4</v>
      </c>
      <c r="F490" s="5" t="s">
        <v>72</v>
      </c>
      <c r="G490" s="152" t="s">
        <v>164</v>
      </c>
    </row>
    <row r="491" spans="1:7" x14ac:dyDescent="0.25">
      <c r="A491" s="155" t="s">
        <v>6529</v>
      </c>
      <c r="B491" s="154" t="s">
        <v>6530</v>
      </c>
      <c r="C491" s="5">
        <v>-0.26829268292682901</v>
      </c>
      <c r="D491" s="153">
        <v>3.0117440895957798E-4</v>
      </c>
      <c r="E491" s="153">
        <v>9.7995541529884208E-3</v>
      </c>
      <c r="F491" s="5" t="s">
        <v>67</v>
      </c>
      <c r="G491" s="152" t="s">
        <v>164</v>
      </c>
    </row>
    <row r="492" spans="1:7" x14ac:dyDescent="0.25">
      <c r="A492" s="155" t="s">
        <v>6529</v>
      </c>
      <c r="B492" s="154" t="s">
        <v>6528</v>
      </c>
      <c r="C492" s="153">
        <v>-5.1240266218629301E-4</v>
      </c>
      <c r="D492" s="153">
        <v>3.2602605507546203E-4</v>
      </c>
      <c r="E492" s="5">
        <v>9.10323219682551E-3</v>
      </c>
      <c r="F492" s="5" t="s">
        <v>72</v>
      </c>
      <c r="G492" s="152" t="s">
        <v>165</v>
      </c>
    </row>
    <row r="493" spans="1:7" x14ac:dyDescent="0.25">
      <c r="A493" s="155" t="s">
        <v>1039</v>
      </c>
      <c r="B493" s="154" t="s">
        <v>6527</v>
      </c>
      <c r="C493" s="5">
        <v>3.69418960244648E-2</v>
      </c>
      <c r="D493" s="153">
        <v>1.05330782460306E-5</v>
      </c>
      <c r="E493" s="153">
        <v>6.4972461601831195E-4</v>
      </c>
      <c r="F493" s="5" t="s">
        <v>67</v>
      </c>
      <c r="G493" s="152" t="s">
        <v>163</v>
      </c>
    </row>
    <row r="494" spans="1:7" x14ac:dyDescent="0.25">
      <c r="A494" s="155" t="s">
        <v>1039</v>
      </c>
      <c r="B494" s="154" t="s">
        <v>4695</v>
      </c>
      <c r="C494" s="5">
        <v>-0.117438707178039</v>
      </c>
      <c r="D494" s="153">
        <v>1.04295895504458E-4</v>
      </c>
      <c r="E494" s="153">
        <v>4.0105565752042499E-3</v>
      </c>
      <c r="F494" s="5" t="s">
        <v>15</v>
      </c>
      <c r="G494" s="152" t="s">
        <v>163</v>
      </c>
    </row>
    <row r="495" spans="1:7" x14ac:dyDescent="0.25">
      <c r="A495" s="155" t="s">
        <v>1039</v>
      </c>
      <c r="B495" s="154" t="s">
        <v>6527</v>
      </c>
      <c r="C495" s="5">
        <v>-5.5317237507018502E-2</v>
      </c>
      <c r="D495" s="153">
        <v>2.1125524390569599E-7</v>
      </c>
      <c r="E495" s="153">
        <v>2.7229474215690201E-5</v>
      </c>
      <c r="F495" s="5" t="s">
        <v>67</v>
      </c>
      <c r="G495" s="152" t="s">
        <v>164</v>
      </c>
    </row>
    <row r="496" spans="1:7" x14ac:dyDescent="0.25">
      <c r="A496" s="155" t="s">
        <v>1039</v>
      </c>
      <c r="B496" s="154" t="s">
        <v>6526</v>
      </c>
      <c r="C496" s="5">
        <v>-0.129635725257845</v>
      </c>
      <c r="D496" s="153">
        <v>2.16457639300918E-3</v>
      </c>
      <c r="E496" s="153">
        <v>3.7189865037174002E-2</v>
      </c>
      <c r="F496" s="5" t="s">
        <v>15</v>
      </c>
      <c r="G496" s="152" t="s">
        <v>164</v>
      </c>
    </row>
    <row r="497" spans="1:7" x14ac:dyDescent="0.25">
      <c r="A497" s="155" t="s">
        <v>1039</v>
      </c>
      <c r="B497" s="154" t="s">
        <v>6525</v>
      </c>
      <c r="C497" s="5">
        <v>2.1604938271604899E-2</v>
      </c>
      <c r="D497" s="153">
        <v>2.6485782846177599E-3</v>
      </c>
      <c r="E497" s="153">
        <v>4.1963608795656998E-2</v>
      </c>
      <c r="F497" s="5" t="s">
        <v>67</v>
      </c>
      <c r="G497" s="152" t="s">
        <v>164</v>
      </c>
    </row>
    <row r="498" spans="1:7" x14ac:dyDescent="0.25">
      <c r="A498" s="155" t="s">
        <v>1039</v>
      </c>
      <c r="B498" s="154" t="s">
        <v>4695</v>
      </c>
      <c r="C498" s="5">
        <v>-0.17258261933904501</v>
      </c>
      <c r="D498" s="153">
        <v>1.0456931398520201E-8</v>
      </c>
      <c r="E498" s="153">
        <v>1.64708971798927E-6</v>
      </c>
      <c r="F498" s="5" t="s">
        <v>15</v>
      </c>
      <c r="G498" s="152" t="s">
        <v>165</v>
      </c>
    </row>
    <row r="499" spans="1:7" x14ac:dyDescent="0.25">
      <c r="A499" s="155" t="s">
        <v>1039</v>
      </c>
      <c r="B499" s="154" t="s">
        <v>6525</v>
      </c>
      <c r="C499" s="5">
        <v>3.38983050847457E-2</v>
      </c>
      <c r="D499" s="153">
        <v>4.0600156432511202E-5</v>
      </c>
      <c r="E499" s="5">
        <v>1.8972956174404E-3</v>
      </c>
      <c r="F499" s="5" t="s">
        <v>67</v>
      </c>
      <c r="G499" s="152" t="s">
        <v>165</v>
      </c>
    </row>
    <row r="500" spans="1:7" x14ac:dyDescent="0.25">
      <c r="A500" s="155" t="s">
        <v>4688</v>
      </c>
      <c r="B500" s="154" t="s">
        <v>6522</v>
      </c>
      <c r="C500" s="5">
        <v>9.6153846153846104E-2</v>
      </c>
      <c r="D500" s="153">
        <v>3.3746232163243503E-5</v>
      </c>
      <c r="E500" s="153">
        <v>1.6908242271234E-3</v>
      </c>
      <c r="F500" s="5" t="s">
        <v>15</v>
      </c>
      <c r="G500" s="152" t="s">
        <v>163</v>
      </c>
    </row>
    <row r="501" spans="1:7" x14ac:dyDescent="0.25">
      <c r="A501" s="155" t="s">
        <v>4688</v>
      </c>
      <c r="B501" s="154" t="s">
        <v>6524</v>
      </c>
      <c r="C501" s="5">
        <v>-6.3086726008074301E-2</v>
      </c>
      <c r="D501" s="153">
        <v>1.8989104999127699E-6</v>
      </c>
      <c r="E501" s="153">
        <v>1.8764752240063901E-4</v>
      </c>
      <c r="F501" s="5" t="s">
        <v>67</v>
      </c>
      <c r="G501" s="152" t="s">
        <v>164</v>
      </c>
    </row>
    <row r="502" spans="1:7" x14ac:dyDescent="0.25">
      <c r="A502" s="155" t="s">
        <v>4688</v>
      </c>
      <c r="B502" s="154" t="s">
        <v>6523</v>
      </c>
      <c r="C502" s="5">
        <v>-0.69540229885057403</v>
      </c>
      <c r="D502" s="153">
        <v>1.7420466203880099E-4</v>
      </c>
      <c r="E502" s="5">
        <v>6.48250291193483E-3</v>
      </c>
      <c r="F502" s="5" t="s">
        <v>66</v>
      </c>
      <c r="G502" s="152" t="s">
        <v>164</v>
      </c>
    </row>
    <row r="503" spans="1:7" x14ac:dyDescent="0.25">
      <c r="A503" s="155" t="s">
        <v>4688</v>
      </c>
      <c r="B503" s="154" t="s">
        <v>4690</v>
      </c>
      <c r="C503" s="5">
        <v>0.5</v>
      </c>
      <c r="D503" s="153">
        <v>7.8445950403845902E-4</v>
      </c>
      <c r="E503" s="153">
        <v>1.9343959359750501E-2</v>
      </c>
      <c r="F503" s="5" t="s">
        <v>64</v>
      </c>
      <c r="G503" s="152" t="s">
        <v>164</v>
      </c>
    </row>
    <row r="504" spans="1:7" x14ac:dyDescent="0.25">
      <c r="A504" s="155" t="s">
        <v>4688</v>
      </c>
      <c r="B504" s="154" t="s">
        <v>6522</v>
      </c>
      <c r="C504" s="5">
        <v>0.13008130081300801</v>
      </c>
      <c r="D504" s="153">
        <v>2.9899770809416001E-7</v>
      </c>
      <c r="E504" s="153">
        <v>3.18974566917822E-5</v>
      </c>
      <c r="F504" s="5" t="s">
        <v>15</v>
      </c>
      <c r="G504" s="152" t="s">
        <v>165</v>
      </c>
    </row>
    <row r="505" spans="1:7" x14ac:dyDescent="0.25">
      <c r="A505" s="155" t="s">
        <v>6519</v>
      </c>
      <c r="B505" s="154" t="s">
        <v>6520</v>
      </c>
      <c r="C505" s="5">
        <v>-0.26538987688098398</v>
      </c>
      <c r="D505" s="5">
        <v>1.08714244211538E-3</v>
      </c>
      <c r="E505" s="5">
        <v>2.18205596944618E-2</v>
      </c>
      <c r="F505" s="5" t="s">
        <v>70</v>
      </c>
      <c r="G505" s="152" t="s">
        <v>163</v>
      </c>
    </row>
    <row r="506" spans="1:7" x14ac:dyDescent="0.25">
      <c r="A506" s="155" t="s">
        <v>6519</v>
      </c>
      <c r="B506" s="154" t="s">
        <v>6521</v>
      </c>
      <c r="C506" s="5">
        <v>-0.51345755693581696</v>
      </c>
      <c r="D506" s="153">
        <v>8.0349689240541301E-6</v>
      </c>
      <c r="E506" s="153">
        <v>6.1798777421448795E-4</v>
      </c>
      <c r="F506" s="5" t="s">
        <v>70</v>
      </c>
      <c r="G506" s="152" t="s">
        <v>164</v>
      </c>
    </row>
    <row r="507" spans="1:7" x14ac:dyDescent="0.25">
      <c r="A507" s="155" t="s">
        <v>6519</v>
      </c>
      <c r="B507" s="154" t="s">
        <v>6520</v>
      </c>
      <c r="C507" s="5">
        <v>-0.20624999999999999</v>
      </c>
      <c r="D507" s="153">
        <v>3.7195187005284003E-4</v>
      </c>
      <c r="E507" s="5">
        <v>9.9316984129243103E-3</v>
      </c>
      <c r="F507" s="5" t="s">
        <v>70</v>
      </c>
      <c r="G507" s="152" t="s">
        <v>165</v>
      </c>
    </row>
    <row r="508" spans="1:7" x14ac:dyDescent="0.25">
      <c r="A508" s="155" t="s">
        <v>6519</v>
      </c>
      <c r="B508" s="154" t="s">
        <v>6518</v>
      </c>
      <c r="C508" s="5">
        <v>-0.195599292348518</v>
      </c>
      <c r="D508" s="153">
        <v>4.2194743321895598E-4</v>
      </c>
      <c r="E508" s="5">
        <v>1.09269694577408E-2</v>
      </c>
      <c r="F508" s="5" t="s">
        <v>15</v>
      </c>
      <c r="G508" s="152" t="s">
        <v>165</v>
      </c>
    </row>
    <row r="509" spans="1:7" x14ac:dyDescent="0.25">
      <c r="A509" s="155" t="s">
        <v>6515</v>
      </c>
      <c r="B509" s="154" t="s">
        <v>6517</v>
      </c>
      <c r="C509" s="5">
        <v>3.8384493263180601E-2</v>
      </c>
      <c r="D509" s="153">
        <v>4.3608201658121499E-4</v>
      </c>
      <c r="E509" s="5">
        <v>1.1335609295046499E-2</v>
      </c>
      <c r="F509" s="5" t="s">
        <v>15</v>
      </c>
      <c r="G509" s="152" t="s">
        <v>163</v>
      </c>
    </row>
    <row r="510" spans="1:7" x14ac:dyDescent="0.25">
      <c r="A510" s="155" t="s">
        <v>6515</v>
      </c>
      <c r="B510" s="154" t="s">
        <v>6516</v>
      </c>
      <c r="C510" s="5">
        <v>-0.13636719055438201</v>
      </c>
      <c r="D510" s="153">
        <v>2.0571129682751102E-6</v>
      </c>
      <c r="E510" s="153">
        <v>2.01786143774075E-4</v>
      </c>
      <c r="F510" s="5" t="s">
        <v>15</v>
      </c>
      <c r="G510" s="152" t="s">
        <v>164</v>
      </c>
    </row>
    <row r="511" spans="1:7" x14ac:dyDescent="0.25">
      <c r="A511" s="155" t="s">
        <v>6515</v>
      </c>
      <c r="B511" s="154" t="s">
        <v>6516</v>
      </c>
      <c r="C511" s="5">
        <v>-0.15904292751583299</v>
      </c>
      <c r="D511" s="153">
        <v>3.7736610061609997E-8</v>
      </c>
      <c r="E511" s="153">
        <v>5.1978985126976404E-6</v>
      </c>
      <c r="F511" s="5" t="s">
        <v>15</v>
      </c>
      <c r="G511" s="152" t="s">
        <v>165</v>
      </c>
    </row>
    <row r="512" spans="1:7" x14ac:dyDescent="0.25">
      <c r="A512" s="155" t="s">
        <v>6515</v>
      </c>
      <c r="B512" s="154" t="s">
        <v>6514</v>
      </c>
      <c r="C512" s="5">
        <v>7.5093867334167702E-2</v>
      </c>
      <c r="D512" s="5">
        <v>2.2168665299610599E-3</v>
      </c>
      <c r="E512" s="5">
        <v>3.2852993526074299E-2</v>
      </c>
      <c r="F512" s="5" t="s">
        <v>15</v>
      </c>
      <c r="G512" s="152" t="s">
        <v>165</v>
      </c>
    </row>
    <row r="513" spans="1:7" x14ac:dyDescent="0.25">
      <c r="A513" s="155" t="s">
        <v>4622</v>
      </c>
      <c r="B513" s="154" t="s">
        <v>4624</v>
      </c>
      <c r="C513" s="5">
        <v>0.18965517241379301</v>
      </c>
      <c r="D513" s="153">
        <v>4.16486797012997E-19</v>
      </c>
      <c r="E513" s="153">
        <v>2.61088793029822E-16</v>
      </c>
      <c r="F513" s="5" t="s">
        <v>64</v>
      </c>
      <c r="G513" s="152" t="s">
        <v>163</v>
      </c>
    </row>
    <row r="514" spans="1:7" x14ac:dyDescent="0.25">
      <c r="A514" s="155" t="s">
        <v>4622</v>
      </c>
      <c r="B514" s="154" t="s">
        <v>4621</v>
      </c>
      <c r="C514" s="5">
        <v>0.12698412698412601</v>
      </c>
      <c r="D514" s="153">
        <v>3.04953299950194E-11</v>
      </c>
      <c r="E514" s="153">
        <v>7.9041549552475293E-9</v>
      </c>
      <c r="F514" s="5" t="s">
        <v>64</v>
      </c>
      <c r="G514" s="152" t="s">
        <v>163</v>
      </c>
    </row>
    <row r="515" spans="1:7" x14ac:dyDescent="0.25">
      <c r="A515" s="155" t="s">
        <v>4622</v>
      </c>
      <c r="B515" s="154" t="s">
        <v>4621</v>
      </c>
      <c r="C515" s="5">
        <v>0.80918608578183004</v>
      </c>
      <c r="D515" s="153">
        <v>2.97653700601059E-22</v>
      </c>
      <c r="E515" s="153">
        <v>3.6098629026076701E-19</v>
      </c>
      <c r="F515" s="5" t="s">
        <v>64</v>
      </c>
      <c r="G515" s="152" t="s">
        <v>164</v>
      </c>
    </row>
    <row r="516" spans="1:7" x14ac:dyDescent="0.25">
      <c r="A516" s="155" t="s">
        <v>4622</v>
      </c>
      <c r="B516" s="154" t="s">
        <v>4621</v>
      </c>
      <c r="C516" s="5">
        <v>0.93617021276595702</v>
      </c>
      <c r="D516" s="153">
        <v>1.7654181755588301E-48</v>
      </c>
      <c r="E516" s="153">
        <v>3.1515068324625902E-45</v>
      </c>
      <c r="F516" s="5" t="s">
        <v>64</v>
      </c>
      <c r="G516" s="152" t="s">
        <v>165</v>
      </c>
    </row>
    <row r="517" spans="1:7" x14ac:dyDescent="0.25">
      <c r="A517" s="155" t="s">
        <v>4622</v>
      </c>
      <c r="B517" s="154" t="s">
        <v>6513</v>
      </c>
      <c r="C517" s="5">
        <v>-0.69923371647509502</v>
      </c>
      <c r="D517" s="153">
        <v>1.3364386086207499E-33</v>
      </c>
      <c r="E517" s="153">
        <v>1.3254006156680699E-30</v>
      </c>
      <c r="F517" s="5" t="s">
        <v>64</v>
      </c>
      <c r="G517" s="152" t="s">
        <v>165</v>
      </c>
    </row>
    <row r="518" spans="1:7" x14ac:dyDescent="0.25">
      <c r="A518" s="155" t="s">
        <v>6508</v>
      </c>
      <c r="B518" s="154" t="s">
        <v>6507</v>
      </c>
      <c r="C518" s="5">
        <v>0.13682365128695501</v>
      </c>
      <c r="D518" s="153">
        <v>8.2062347212809303E-7</v>
      </c>
      <c r="E518" s="153">
        <v>8.2540023562256996E-5</v>
      </c>
      <c r="F518" s="5" t="s">
        <v>67</v>
      </c>
      <c r="G518" s="152" t="s">
        <v>163</v>
      </c>
    </row>
    <row r="519" spans="1:7" x14ac:dyDescent="0.25">
      <c r="A519" s="155" t="s">
        <v>6508</v>
      </c>
      <c r="B519" s="154" t="s">
        <v>6512</v>
      </c>
      <c r="C519" s="5">
        <v>-0.75</v>
      </c>
      <c r="D519" s="153">
        <v>2.2593626298898202E-6</v>
      </c>
      <c r="E519" s="153">
        <v>1.9032305953534399E-4</v>
      </c>
      <c r="F519" s="5" t="s">
        <v>15</v>
      </c>
      <c r="G519" s="152" t="s">
        <v>163</v>
      </c>
    </row>
    <row r="520" spans="1:7" x14ac:dyDescent="0.25">
      <c r="A520" s="155" t="s">
        <v>6508</v>
      </c>
      <c r="B520" s="154" t="s">
        <v>6511</v>
      </c>
      <c r="C520" s="5">
        <v>-9.6608545698409598E-2</v>
      </c>
      <c r="D520" s="153">
        <v>9.0569901341660102E-5</v>
      </c>
      <c r="E520" s="153">
        <v>3.5797687105070201E-3</v>
      </c>
      <c r="F520" s="5" t="s">
        <v>70</v>
      </c>
      <c r="G520" s="152" t="s">
        <v>163</v>
      </c>
    </row>
    <row r="521" spans="1:7" x14ac:dyDescent="0.25">
      <c r="A521" s="155" t="s">
        <v>6508</v>
      </c>
      <c r="B521" s="154" t="s">
        <v>6510</v>
      </c>
      <c r="C521" s="5">
        <v>0.46153846153846101</v>
      </c>
      <c r="D521" s="153">
        <v>1.10822338694782E-4</v>
      </c>
      <c r="E521" s="5">
        <v>4.4868752939536899E-3</v>
      </c>
      <c r="F521" s="5" t="s">
        <v>15</v>
      </c>
      <c r="G521" s="152" t="s">
        <v>164</v>
      </c>
    </row>
    <row r="522" spans="1:7" x14ac:dyDescent="0.25">
      <c r="A522" s="155" t="s">
        <v>6508</v>
      </c>
      <c r="B522" s="154" t="s">
        <v>6509</v>
      </c>
      <c r="C522" s="5">
        <v>9.50435729847494E-2</v>
      </c>
      <c r="D522" s="153">
        <v>3.2450816413050399E-4</v>
      </c>
      <c r="E522" s="5">
        <v>1.0344327750497E-2</v>
      </c>
      <c r="F522" s="5" t="s">
        <v>70</v>
      </c>
      <c r="G522" s="152" t="s">
        <v>164</v>
      </c>
    </row>
    <row r="523" spans="1:7" x14ac:dyDescent="0.25">
      <c r="A523" s="155" t="s">
        <v>6508</v>
      </c>
      <c r="B523" s="154" t="s">
        <v>6507</v>
      </c>
      <c r="C523" s="5">
        <v>0.114297461198478</v>
      </c>
      <c r="D523" s="153">
        <v>2.2751246469119099E-4</v>
      </c>
      <c r="E523" s="5">
        <v>7.0823929162613904E-3</v>
      </c>
      <c r="F523" s="5" t="s">
        <v>67</v>
      </c>
      <c r="G523" s="152" t="s">
        <v>165</v>
      </c>
    </row>
    <row r="524" spans="1:7" x14ac:dyDescent="0.25">
      <c r="A524" s="155" t="s">
        <v>4589</v>
      </c>
      <c r="B524" s="154" t="s">
        <v>6506</v>
      </c>
      <c r="C524" s="5">
        <v>0.100073367571533</v>
      </c>
      <c r="D524" s="153">
        <v>9.1016310074583106E-6</v>
      </c>
      <c r="E524" s="153">
        <v>5.8322448462205399E-4</v>
      </c>
      <c r="F524" s="5" t="s">
        <v>15</v>
      </c>
      <c r="G524" s="152" t="s">
        <v>163</v>
      </c>
    </row>
    <row r="525" spans="1:7" x14ac:dyDescent="0.25">
      <c r="A525" s="155" t="s">
        <v>4589</v>
      </c>
      <c r="B525" s="154" t="s">
        <v>4588</v>
      </c>
      <c r="C525" s="5">
        <v>0.119875776397515</v>
      </c>
      <c r="D525" s="153">
        <v>1.20140146367736E-4</v>
      </c>
      <c r="E525" s="5">
        <v>4.4362983362859001E-3</v>
      </c>
      <c r="F525" s="5" t="s">
        <v>15</v>
      </c>
      <c r="G525" s="152" t="s">
        <v>163</v>
      </c>
    </row>
    <row r="526" spans="1:7" x14ac:dyDescent="0.25">
      <c r="A526" s="155" t="s">
        <v>4589</v>
      </c>
      <c r="B526" s="154" t="s">
        <v>4591</v>
      </c>
      <c r="C526" s="5">
        <v>-0.15334207077326301</v>
      </c>
      <c r="D526" s="153">
        <v>3.0260978843777101E-3</v>
      </c>
      <c r="E526" s="153">
        <v>4.3500803116112499E-2</v>
      </c>
      <c r="F526" s="5" t="s">
        <v>63</v>
      </c>
      <c r="G526" s="152" t="s">
        <v>163</v>
      </c>
    </row>
    <row r="527" spans="1:7" x14ac:dyDescent="0.25">
      <c r="A527" s="155" t="s">
        <v>4589</v>
      </c>
      <c r="B527" s="154" t="s">
        <v>6505</v>
      </c>
      <c r="C527" s="5">
        <v>-0.15497835497835499</v>
      </c>
      <c r="D527" s="153">
        <v>1.9872578483519899E-3</v>
      </c>
      <c r="E527" s="5">
        <v>3.4905876663515099E-2</v>
      </c>
      <c r="F527" s="5" t="s">
        <v>70</v>
      </c>
      <c r="G527" s="152" t="s">
        <v>164</v>
      </c>
    </row>
    <row r="528" spans="1:7" x14ac:dyDescent="0.25">
      <c r="A528" s="155" t="s">
        <v>4589</v>
      </c>
      <c r="B528" s="154" t="s">
        <v>6506</v>
      </c>
      <c r="C528" s="5">
        <v>0.10099290780141799</v>
      </c>
      <c r="D528" s="153">
        <v>5.3246729046648099E-6</v>
      </c>
      <c r="E528" s="153">
        <v>3.7129887075054599E-4</v>
      </c>
      <c r="F528" s="5" t="s">
        <v>15</v>
      </c>
      <c r="G528" s="152" t="s">
        <v>165</v>
      </c>
    </row>
    <row r="529" spans="1:7" x14ac:dyDescent="0.25">
      <c r="A529" s="155" t="s">
        <v>4589</v>
      </c>
      <c r="B529" s="154" t="s">
        <v>4588</v>
      </c>
      <c r="C529" s="5">
        <v>0.102868973676427</v>
      </c>
      <c r="D529" s="153">
        <v>9.7242485916863505E-4</v>
      </c>
      <c r="E529" s="5">
        <v>1.9273590269399302E-2</v>
      </c>
      <c r="F529" s="5" t="s">
        <v>15</v>
      </c>
      <c r="G529" s="152" t="s">
        <v>165</v>
      </c>
    </row>
    <row r="530" spans="1:7" x14ac:dyDescent="0.25">
      <c r="A530" s="155" t="s">
        <v>4589</v>
      </c>
      <c r="B530" s="154" t="s">
        <v>6505</v>
      </c>
      <c r="C530" s="5">
        <v>-0.175438596491228</v>
      </c>
      <c r="D530" s="5">
        <v>2.1759134626609801E-3</v>
      </c>
      <c r="E530" s="5">
        <v>3.2459193727932698E-2</v>
      </c>
      <c r="F530" s="5" t="s">
        <v>70</v>
      </c>
      <c r="G530" s="152" t="s">
        <v>165</v>
      </c>
    </row>
    <row r="531" spans="1:7" x14ac:dyDescent="0.25">
      <c r="A531" s="155" t="s">
        <v>6503</v>
      </c>
      <c r="B531" s="154" t="s">
        <v>6504</v>
      </c>
      <c r="C531" s="5">
        <v>-2.7592070178150501E-2</v>
      </c>
      <c r="D531" s="153">
        <v>9.7759009521995198E-13</v>
      </c>
      <c r="E531" s="153">
        <v>3.29398982584363E-10</v>
      </c>
      <c r="F531" s="5" t="s">
        <v>66</v>
      </c>
      <c r="G531" s="152" t="s">
        <v>163</v>
      </c>
    </row>
    <row r="532" spans="1:7" x14ac:dyDescent="0.25">
      <c r="A532" s="155" t="s">
        <v>6503</v>
      </c>
      <c r="B532" s="154" t="s">
        <v>6502</v>
      </c>
      <c r="C532" s="5">
        <v>-4.0268456375838903E-2</v>
      </c>
      <c r="D532" s="153">
        <v>2.02840537528102E-4</v>
      </c>
      <c r="E532" s="5">
        <v>7.3134978132260902E-3</v>
      </c>
      <c r="F532" s="5" t="s">
        <v>15</v>
      </c>
      <c r="G532" s="152" t="s">
        <v>164</v>
      </c>
    </row>
    <row r="533" spans="1:7" x14ac:dyDescent="0.25">
      <c r="A533" s="155" t="s">
        <v>6503</v>
      </c>
      <c r="B533" s="154" t="s">
        <v>6504</v>
      </c>
      <c r="C533" s="5">
        <v>-6.2408288103530399E-2</v>
      </c>
      <c r="D533" s="153">
        <v>2.3033379947972899E-4</v>
      </c>
      <c r="E533" s="153">
        <v>7.9915944134182695E-3</v>
      </c>
      <c r="F533" s="5" t="s">
        <v>66</v>
      </c>
      <c r="G533" s="152" t="s">
        <v>164</v>
      </c>
    </row>
    <row r="534" spans="1:7" x14ac:dyDescent="0.25">
      <c r="A534" s="155" t="s">
        <v>6503</v>
      </c>
      <c r="B534" s="154" t="s">
        <v>6504</v>
      </c>
      <c r="C534" s="5">
        <v>-9.0000358281681E-2</v>
      </c>
      <c r="D534" s="153">
        <v>1.1137084455266199E-6</v>
      </c>
      <c r="E534" s="153">
        <v>9.8747586244590994E-5</v>
      </c>
      <c r="F534" s="5" t="s">
        <v>66</v>
      </c>
      <c r="G534" s="152" t="s">
        <v>165</v>
      </c>
    </row>
    <row r="535" spans="1:7" x14ac:dyDescent="0.25">
      <c r="A535" s="155" t="s">
        <v>6503</v>
      </c>
      <c r="B535" s="154" t="s">
        <v>6502</v>
      </c>
      <c r="C535" s="5">
        <v>-3.5882491463558201E-2</v>
      </c>
      <c r="D535" s="153">
        <v>9.8736463570070205E-4</v>
      </c>
      <c r="E535" s="5">
        <v>1.94672336442848E-2</v>
      </c>
      <c r="F535" s="5" t="s">
        <v>15</v>
      </c>
      <c r="G535" s="152" t="s">
        <v>165</v>
      </c>
    </row>
    <row r="536" spans="1:7" x14ac:dyDescent="0.25">
      <c r="A536" s="155" t="s">
        <v>6500</v>
      </c>
      <c r="B536" s="154" t="s">
        <v>6499</v>
      </c>
      <c r="C536" s="5">
        <v>-0.27510222626079001</v>
      </c>
      <c r="D536" s="153">
        <v>2.3462725741202602E-6</v>
      </c>
      <c r="E536" s="153">
        <v>1.9580843191326899E-4</v>
      </c>
      <c r="F536" s="5" t="s">
        <v>66</v>
      </c>
      <c r="G536" s="152" t="s">
        <v>163</v>
      </c>
    </row>
    <row r="537" spans="1:7" x14ac:dyDescent="0.25">
      <c r="A537" s="155" t="s">
        <v>6500</v>
      </c>
      <c r="B537" s="154" t="s">
        <v>6501</v>
      </c>
      <c r="C537" s="5">
        <v>0.17647058823529399</v>
      </c>
      <c r="D537" s="153">
        <v>3.0971101994982202E-3</v>
      </c>
      <c r="E537" s="153">
        <v>4.6661987631046398E-2</v>
      </c>
      <c r="F537" s="5" t="s">
        <v>66</v>
      </c>
      <c r="G537" s="152" t="s">
        <v>164</v>
      </c>
    </row>
    <row r="538" spans="1:7" x14ac:dyDescent="0.25">
      <c r="A538" s="155" t="s">
        <v>6500</v>
      </c>
      <c r="B538" s="154" t="s">
        <v>6499</v>
      </c>
      <c r="C538" s="5">
        <v>-0.36711079943899</v>
      </c>
      <c r="D538" s="153">
        <v>1.90192249035531E-11</v>
      </c>
      <c r="E538" s="153">
        <v>4.6722732591049704E-9</v>
      </c>
      <c r="F538" s="5" t="s">
        <v>66</v>
      </c>
      <c r="G538" s="152" t="s">
        <v>165</v>
      </c>
    </row>
    <row r="539" spans="1:7" x14ac:dyDescent="0.25">
      <c r="A539" s="155" t="s">
        <v>6498</v>
      </c>
      <c r="B539" s="154" t="s">
        <v>6497</v>
      </c>
      <c r="C539" s="5">
        <v>0.326340326340326</v>
      </c>
      <c r="D539" s="153">
        <v>7.5639701241821805E-11</v>
      </c>
      <c r="E539" s="153">
        <v>1.75771016092633E-8</v>
      </c>
      <c r="F539" s="5" t="s">
        <v>15</v>
      </c>
      <c r="G539" s="152" t="s">
        <v>163</v>
      </c>
    </row>
    <row r="540" spans="1:7" x14ac:dyDescent="0.25">
      <c r="A540" s="155" t="s">
        <v>6498</v>
      </c>
      <c r="B540" s="154" t="s">
        <v>6497</v>
      </c>
      <c r="C540" s="5">
        <v>-0.25757575757575701</v>
      </c>
      <c r="D540" s="153">
        <v>3.6842247307311999E-4</v>
      </c>
      <c r="E540" s="5">
        <v>1.1186014966018201E-2</v>
      </c>
      <c r="F540" s="5" t="s">
        <v>15</v>
      </c>
      <c r="G540" s="152" t="s">
        <v>164</v>
      </c>
    </row>
    <row r="541" spans="1:7" x14ac:dyDescent="0.25">
      <c r="A541" s="155" t="s">
        <v>6498</v>
      </c>
      <c r="B541" s="154" t="s">
        <v>6497</v>
      </c>
      <c r="C541" s="5">
        <v>6.8764568764568795E-2</v>
      </c>
      <c r="D541" s="5">
        <v>1.8166138404332201E-3</v>
      </c>
      <c r="E541" s="5">
        <v>2.8885670311924301E-2</v>
      </c>
      <c r="F541" s="5" t="s">
        <v>15</v>
      </c>
      <c r="G541" s="152" t="s">
        <v>165</v>
      </c>
    </row>
    <row r="542" spans="1:7" x14ac:dyDescent="0.25">
      <c r="A542" s="155" t="s">
        <v>4526</v>
      </c>
      <c r="B542" s="154" t="s">
        <v>6494</v>
      </c>
      <c r="C542" s="5">
        <v>-4.8689138576778999E-2</v>
      </c>
      <c r="D542" s="153">
        <v>2.4135412809903699E-4</v>
      </c>
      <c r="E542" s="153">
        <v>7.4642033430935102E-3</v>
      </c>
      <c r="F542" s="5" t="s">
        <v>72</v>
      </c>
      <c r="G542" s="152" t="s">
        <v>163</v>
      </c>
    </row>
    <row r="543" spans="1:7" x14ac:dyDescent="0.25">
      <c r="A543" s="155" t="s">
        <v>4526</v>
      </c>
      <c r="B543" s="154" t="s">
        <v>6496</v>
      </c>
      <c r="C543" s="5">
        <v>2.03045685279187E-2</v>
      </c>
      <c r="D543" s="5">
        <v>1.1900158714174399E-3</v>
      </c>
      <c r="E543" s="5">
        <v>2.32449766883541E-2</v>
      </c>
      <c r="F543" s="5" t="s">
        <v>67</v>
      </c>
      <c r="G543" s="152" t="s">
        <v>163</v>
      </c>
    </row>
    <row r="544" spans="1:7" x14ac:dyDescent="0.25">
      <c r="A544" s="155" t="s">
        <v>4526</v>
      </c>
      <c r="B544" s="154" t="s">
        <v>6495</v>
      </c>
      <c r="C544" s="5">
        <v>-3.08483290488431E-2</v>
      </c>
      <c r="D544" s="153">
        <v>5.1342944057182898E-14</v>
      </c>
      <c r="E544" s="153">
        <v>2.24570670555688E-11</v>
      </c>
      <c r="F544" s="5" t="s">
        <v>72</v>
      </c>
      <c r="G544" s="152" t="s">
        <v>164</v>
      </c>
    </row>
    <row r="545" spans="1:7" x14ac:dyDescent="0.25">
      <c r="A545" s="155" t="s">
        <v>4526</v>
      </c>
      <c r="B545" s="154" t="s">
        <v>6494</v>
      </c>
      <c r="C545" s="5">
        <v>-4.8689138576778999E-2</v>
      </c>
      <c r="D545" s="153">
        <v>2.1818118325199501E-6</v>
      </c>
      <c r="E545" s="153">
        <v>1.7650264483198399E-4</v>
      </c>
      <c r="F545" s="5" t="s">
        <v>72</v>
      </c>
      <c r="G545" s="152" t="s">
        <v>165</v>
      </c>
    </row>
    <row r="546" spans="1:7" x14ac:dyDescent="0.25">
      <c r="A546" s="155" t="s">
        <v>4461</v>
      </c>
      <c r="B546" s="154" t="s">
        <v>4460</v>
      </c>
      <c r="C546" s="5">
        <v>-4.2328042328042298E-2</v>
      </c>
      <c r="D546" s="153">
        <v>2.15824185247783E-4</v>
      </c>
      <c r="E546" s="5">
        <v>6.8686620277913103E-3</v>
      </c>
      <c r="F546" s="5" t="s">
        <v>67</v>
      </c>
      <c r="G546" s="152" t="s">
        <v>163</v>
      </c>
    </row>
    <row r="547" spans="1:7" x14ac:dyDescent="0.25">
      <c r="A547" s="155" t="s">
        <v>4461</v>
      </c>
      <c r="B547" s="154" t="s">
        <v>6493</v>
      </c>
      <c r="C547" s="5">
        <v>0.166249319542732</v>
      </c>
      <c r="D547" s="153">
        <v>5.99999188062288E-4</v>
      </c>
      <c r="E547" s="5">
        <v>1.6170281148171602E-2</v>
      </c>
      <c r="F547" s="5" t="s">
        <v>65</v>
      </c>
      <c r="G547" s="152" t="s">
        <v>164</v>
      </c>
    </row>
    <row r="548" spans="1:7" x14ac:dyDescent="0.25">
      <c r="A548" s="155" t="s">
        <v>4461</v>
      </c>
      <c r="B548" s="154" t="s">
        <v>6493</v>
      </c>
      <c r="C548" s="5">
        <v>0.18443113772455</v>
      </c>
      <c r="D548" s="153">
        <v>1.7103799294778001E-4</v>
      </c>
      <c r="E548" s="5">
        <v>5.6194899842487303E-3</v>
      </c>
      <c r="F548" s="5" t="s">
        <v>65</v>
      </c>
      <c r="G548" s="152" t="s">
        <v>165</v>
      </c>
    </row>
    <row r="549" spans="1:7" x14ac:dyDescent="0.25">
      <c r="A549" s="155" t="s">
        <v>4461</v>
      </c>
      <c r="B549" s="154" t="s">
        <v>6492</v>
      </c>
      <c r="C549" s="5">
        <v>-0.10606060606060599</v>
      </c>
      <c r="D549" s="5">
        <v>2.1499460157530402E-3</v>
      </c>
      <c r="E549" s="5">
        <v>3.2233541133157399E-2</v>
      </c>
      <c r="F549" s="5" t="s">
        <v>67</v>
      </c>
      <c r="G549" s="152" t="s">
        <v>165</v>
      </c>
    </row>
    <row r="550" spans="1:7" x14ac:dyDescent="0.25">
      <c r="A550" s="155" t="s">
        <v>4438</v>
      </c>
      <c r="B550" s="154" t="s">
        <v>4437</v>
      </c>
      <c r="C550" s="5">
        <v>-5.7468396540252799E-2</v>
      </c>
      <c r="D550" s="153">
        <v>3.2373886236074202E-4</v>
      </c>
      <c r="E550" s="5">
        <v>9.15708790534751E-3</v>
      </c>
      <c r="F550" s="5" t="s">
        <v>15</v>
      </c>
      <c r="G550" s="152" t="s">
        <v>163</v>
      </c>
    </row>
    <row r="551" spans="1:7" x14ac:dyDescent="0.25">
      <c r="A551" s="155" t="s">
        <v>4438</v>
      </c>
      <c r="B551" s="154" t="s">
        <v>4437</v>
      </c>
      <c r="C551" s="5">
        <v>0.58928571428571397</v>
      </c>
      <c r="D551" s="153">
        <v>7.6079943214546304E-5</v>
      </c>
      <c r="E551" s="153">
        <v>3.4624576764924401E-3</v>
      </c>
      <c r="F551" s="5" t="s">
        <v>64</v>
      </c>
      <c r="G551" s="152" t="s">
        <v>164</v>
      </c>
    </row>
    <row r="552" spans="1:7" x14ac:dyDescent="0.25">
      <c r="A552" s="155" t="s">
        <v>4438</v>
      </c>
      <c r="B552" s="154" t="s">
        <v>6491</v>
      </c>
      <c r="C552" s="5">
        <v>5.99967437316834E-2</v>
      </c>
      <c r="D552" s="153">
        <v>2.66687760432649E-5</v>
      </c>
      <c r="E552" s="5">
        <v>1.36020917354381E-3</v>
      </c>
      <c r="F552" s="5" t="s">
        <v>70</v>
      </c>
      <c r="G552" s="152" t="s">
        <v>165</v>
      </c>
    </row>
    <row r="553" spans="1:7" x14ac:dyDescent="0.25">
      <c r="A553" s="155" t="s">
        <v>4422</v>
      </c>
      <c r="B553" s="154" t="s">
        <v>6490</v>
      </c>
      <c r="C553" s="5">
        <v>-0.64984227129337502</v>
      </c>
      <c r="D553" s="153">
        <v>2.6037940905987599E-23</v>
      </c>
      <c r="E553" s="153">
        <v>2.1269052577630301E-20</v>
      </c>
      <c r="F553" s="5" t="s">
        <v>70</v>
      </c>
      <c r="G553" s="152" t="s">
        <v>163</v>
      </c>
    </row>
    <row r="554" spans="1:7" x14ac:dyDescent="0.25">
      <c r="A554" s="155" t="s">
        <v>4422</v>
      </c>
      <c r="B554" s="154" t="s">
        <v>6489</v>
      </c>
      <c r="C554" s="5">
        <v>0.96430696014277195</v>
      </c>
      <c r="D554" s="153">
        <v>4.7196814156463395E-13</v>
      </c>
      <c r="E554" s="153">
        <v>1.6739964768442399E-10</v>
      </c>
      <c r="F554" s="5" t="s">
        <v>64</v>
      </c>
      <c r="G554" s="152" t="s">
        <v>163</v>
      </c>
    </row>
    <row r="555" spans="1:7" x14ac:dyDescent="0.25">
      <c r="A555" s="155" t="s">
        <v>4422</v>
      </c>
      <c r="B555" s="154" t="s">
        <v>6488</v>
      </c>
      <c r="C555" s="5">
        <v>0.25774939158139898</v>
      </c>
      <c r="D555" s="153">
        <v>2.8805601892465899E-11</v>
      </c>
      <c r="E555" s="153">
        <v>7.5386777146923394E-9</v>
      </c>
      <c r="F555" s="5" t="s">
        <v>66</v>
      </c>
      <c r="G555" s="152" t="s">
        <v>163</v>
      </c>
    </row>
    <row r="556" spans="1:7" x14ac:dyDescent="0.25">
      <c r="A556" s="155" t="s">
        <v>4422</v>
      </c>
      <c r="B556" s="154" t="s">
        <v>6485</v>
      </c>
      <c r="C556" s="5">
        <v>0.18098958619156599</v>
      </c>
      <c r="D556" s="153">
        <v>1.71878713428684E-7</v>
      </c>
      <c r="E556" s="153">
        <v>1.9884818022247299E-5</v>
      </c>
      <c r="F556" s="5" t="s">
        <v>67</v>
      </c>
      <c r="G556" s="152" t="s">
        <v>163</v>
      </c>
    </row>
    <row r="557" spans="1:7" x14ac:dyDescent="0.25">
      <c r="A557" s="155" t="s">
        <v>4422</v>
      </c>
      <c r="B557" s="154" t="s">
        <v>6487</v>
      </c>
      <c r="C557" s="5">
        <v>9.2052142846880597E-2</v>
      </c>
      <c r="D557" s="153">
        <v>1.10995390594675E-6</v>
      </c>
      <c r="E557" s="153">
        <v>1.05724090066079E-4</v>
      </c>
      <c r="F557" s="5" t="s">
        <v>66</v>
      </c>
      <c r="G557" s="152" t="s">
        <v>163</v>
      </c>
    </row>
    <row r="558" spans="1:7" x14ac:dyDescent="0.25">
      <c r="A558" s="155" t="s">
        <v>4422</v>
      </c>
      <c r="B558" s="154" t="s">
        <v>6413</v>
      </c>
      <c r="C558" s="5">
        <v>0.48275862068965503</v>
      </c>
      <c r="D558" s="153">
        <v>3.5760966702676699E-5</v>
      </c>
      <c r="E558" s="153">
        <v>1.77200848977454E-3</v>
      </c>
      <c r="F558" s="5" t="s">
        <v>64</v>
      </c>
      <c r="G558" s="152" t="s">
        <v>163</v>
      </c>
    </row>
    <row r="559" spans="1:7" x14ac:dyDescent="0.25">
      <c r="A559" s="155" t="s">
        <v>4422</v>
      </c>
      <c r="B559" s="154" t="s">
        <v>6486</v>
      </c>
      <c r="C559" s="5">
        <v>3.0967741935483802E-2</v>
      </c>
      <c r="D559" s="153">
        <v>7.3922837677875195E-4</v>
      </c>
      <c r="E559" s="5">
        <v>1.65229188428259E-2</v>
      </c>
      <c r="F559" s="5" t="s">
        <v>66</v>
      </c>
      <c r="G559" s="152" t="s">
        <v>163</v>
      </c>
    </row>
    <row r="560" spans="1:7" x14ac:dyDescent="0.25">
      <c r="A560" s="155" t="s">
        <v>4422</v>
      </c>
      <c r="B560" s="154" t="s">
        <v>6484</v>
      </c>
      <c r="C560" s="5">
        <v>0.10464657773661799</v>
      </c>
      <c r="D560" s="153">
        <v>1.28701786063253E-3</v>
      </c>
      <c r="E560" s="5">
        <v>2.4441689190555099E-2</v>
      </c>
      <c r="F560" s="5" t="s">
        <v>63</v>
      </c>
      <c r="G560" s="152" t="s">
        <v>163</v>
      </c>
    </row>
    <row r="561" spans="1:7" x14ac:dyDescent="0.25">
      <c r="A561" s="155" t="s">
        <v>4422</v>
      </c>
      <c r="B561" s="154" t="s">
        <v>6485</v>
      </c>
      <c r="C561" s="5">
        <v>-0.227344634452667</v>
      </c>
      <c r="D561" s="153">
        <v>3.2470341764165998E-5</v>
      </c>
      <c r="E561" s="5">
        <v>1.8354686199358299E-3</v>
      </c>
      <c r="F561" s="5" t="s">
        <v>67</v>
      </c>
      <c r="G561" s="152" t="s">
        <v>164</v>
      </c>
    </row>
    <row r="562" spans="1:7" x14ac:dyDescent="0.25">
      <c r="A562" s="155" t="s">
        <v>4422</v>
      </c>
      <c r="B562" s="154" t="s">
        <v>6484</v>
      </c>
      <c r="C562" s="5">
        <v>-9.4156618774800999E-2</v>
      </c>
      <c r="D562" s="153">
        <v>2.6046361568957399E-3</v>
      </c>
      <c r="E562" s="153">
        <v>4.1614294355072398E-2</v>
      </c>
      <c r="F562" s="5" t="s">
        <v>63</v>
      </c>
      <c r="G562" s="152" t="s">
        <v>164</v>
      </c>
    </row>
    <row r="563" spans="1:7" x14ac:dyDescent="0.25">
      <c r="A563" s="155" t="s">
        <v>4422</v>
      </c>
      <c r="B563" s="154" t="s">
        <v>6483</v>
      </c>
      <c r="C563" s="5">
        <v>9.8088179855583005E-2</v>
      </c>
      <c r="D563" s="153">
        <v>1.7523670155465199E-4</v>
      </c>
      <c r="E563" s="5">
        <v>5.7293200946629298E-3</v>
      </c>
      <c r="F563" s="5" t="s">
        <v>15</v>
      </c>
      <c r="G563" s="152" t="s">
        <v>165</v>
      </c>
    </row>
    <row r="564" spans="1:7" x14ac:dyDescent="0.25">
      <c r="A564" s="155" t="s">
        <v>4414</v>
      </c>
      <c r="B564" s="154" t="s">
        <v>6018</v>
      </c>
      <c r="C564" s="5">
        <v>-8.5866841015582396E-2</v>
      </c>
      <c r="D564" s="153">
        <v>1.4680468196244401E-4</v>
      </c>
      <c r="E564" s="5">
        <v>5.1526914153380799E-3</v>
      </c>
      <c r="F564" s="5" t="s">
        <v>15</v>
      </c>
      <c r="G564" s="152" t="s">
        <v>163</v>
      </c>
    </row>
    <row r="565" spans="1:7" x14ac:dyDescent="0.25">
      <c r="A565" s="155" t="s">
        <v>4414</v>
      </c>
      <c r="B565" s="154" t="s">
        <v>6482</v>
      </c>
      <c r="C565" s="5">
        <v>5.8762225428892E-2</v>
      </c>
      <c r="D565" s="153">
        <v>4.2636186749478601E-4</v>
      </c>
      <c r="E565" s="5">
        <v>1.24871141455854E-2</v>
      </c>
      <c r="F565" s="5" t="s">
        <v>67</v>
      </c>
      <c r="G565" s="152" t="s">
        <v>164</v>
      </c>
    </row>
    <row r="566" spans="1:7" x14ac:dyDescent="0.25">
      <c r="A566" s="155" t="s">
        <v>4414</v>
      </c>
      <c r="B566" s="154" t="s">
        <v>2445</v>
      </c>
      <c r="C566" s="5">
        <v>5.8312707135965099E-2</v>
      </c>
      <c r="D566" s="153">
        <v>6.0017799056209201E-4</v>
      </c>
      <c r="E566" s="5">
        <v>1.39747530898096E-2</v>
      </c>
      <c r="F566" s="5" t="s">
        <v>70</v>
      </c>
      <c r="G566" s="152" t="s">
        <v>165</v>
      </c>
    </row>
    <row r="567" spans="1:7" x14ac:dyDescent="0.25">
      <c r="A567" s="155" t="s">
        <v>4414</v>
      </c>
      <c r="B567" s="154" t="s">
        <v>6481</v>
      </c>
      <c r="C567" s="5">
        <v>3.3783783783783702E-2</v>
      </c>
      <c r="D567" s="5">
        <v>2.5462077476583198E-3</v>
      </c>
      <c r="E567" s="5">
        <v>3.5752388494518603E-2</v>
      </c>
      <c r="F567" s="5" t="s">
        <v>66</v>
      </c>
      <c r="G567" s="152" t="s">
        <v>165</v>
      </c>
    </row>
    <row r="568" spans="1:7" x14ac:dyDescent="0.25">
      <c r="A568" s="155" t="s">
        <v>1183</v>
      </c>
      <c r="B568" s="154" t="s">
        <v>6480</v>
      </c>
      <c r="C568" s="5">
        <v>0.4</v>
      </c>
      <c r="D568" s="153">
        <v>1.63641151782469E-3</v>
      </c>
      <c r="E568" s="5">
        <v>2.9116243481506501E-2</v>
      </c>
      <c r="F568" s="5" t="s">
        <v>64</v>
      </c>
      <c r="G568" s="152" t="s">
        <v>163</v>
      </c>
    </row>
    <row r="569" spans="1:7" x14ac:dyDescent="0.25">
      <c r="A569" s="155" t="s">
        <v>1183</v>
      </c>
      <c r="B569" s="154" t="s">
        <v>6479</v>
      </c>
      <c r="C569" s="5">
        <v>-0.17756741250717101</v>
      </c>
      <c r="D569" s="5">
        <v>2.12630101634079E-3</v>
      </c>
      <c r="E569" s="5">
        <v>3.4695260409492903E-2</v>
      </c>
      <c r="F569" s="5" t="s">
        <v>15</v>
      </c>
      <c r="G569" s="152" t="s">
        <v>163</v>
      </c>
    </row>
    <row r="570" spans="1:7" x14ac:dyDescent="0.25">
      <c r="A570" s="155" t="s">
        <v>1183</v>
      </c>
      <c r="B570" s="154" t="s">
        <v>6480</v>
      </c>
      <c r="C570" s="5">
        <v>-0.52631578947368396</v>
      </c>
      <c r="D570" s="153">
        <v>6.5441473422922502E-7</v>
      </c>
      <c r="E570" s="153">
        <v>7.49407496673567E-5</v>
      </c>
      <c r="F570" s="5" t="s">
        <v>15</v>
      </c>
      <c r="G570" s="152" t="s">
        <v>164</v>
      </c>
    </row>
    <row r="571" spans="1:7" x14ac:dyDescent="0.25">
      <c r="A571" s="155" t="s">
        <v>1183</v>
      </c>
      <c r="B571" s="154" t="s">
        <v>6479</v>
      </c>
      <c r="C571" s="5">
        <v>0.22677376171352001</v>
      </c>
      <c r="D571" s="153">
        <v>6.6631818176973403E-5</v>
      </c>
      <c r="E571" s="153">
        <v>3.1521339375528801E-3</v>
      </c>
      <c r="F571" s="5" t="s">
        <v>15</v>
      </c>
      <c r="G571" s="152" t="s">
        <v>164</v>
      </c>
    </row>
    <row r="572" spans="1:7" x14ac:dyDescent="0.25">
      <c r="A572" s="155" t="s">
        <v>1183</v>
      </c>
      <c r="B572" s="154" t="s">
        <v>6478</v>
      </c>
      <c r="C572" s="5">
        <v>-0.33333333333333298</v>
      </c>
      <c r="D572" s="153">
        <v>8.9242643716081697E-4</v>
      </c>
      <c r="E572" s="5">
        <v>2.0886692780603299E-2</v>
      </c>
      <c r="F572" s="5" t="s">
        <v>65</v>
      </c>
      <c r="G572" s="152" t="s">
        <v>164</v>
      </c>
    </row>
    <row r="573" spans="1:7" x14ac:dyDescent="0.25">
      <c r="A573" s="155" t="s">
        <v>1183</v>
      </c>
      <c r="B573" s="154" t="s">
        <v>6477</v>
      </c>
      <c r="C573" s="5">
        <v>-0.91666666666666596</v>
      </c>
      <c r="D573" s="153">
        <v>3.7853016020317402E-8</v>
      </c>
      <c r="E573" s="153">
        <v>5.1978985126976404E-6</v>
      </c>
      <c r="F573" s="5" t="s">
        <v>64</v>
      </c>
      <c r="G573" s="152" t="s">
        <v>165</v>
      </c>
    </row>
    <row r="574" spans="1:7" x14ac:dyDescent="0.25">
      <c r="A574" s="155" t="s">
        <v>1183</v>
      </c>
      <c r="B574" s="154" t="s">
        <v>6476</v>
      </c>
      <c r="C574" s="5">
        <v>-0.28205128205128199</v>
      </c>
      <c r="D574" s="5">
        <v>2.5014536658400301E-3</v>
      </c>
      <c r="E574" s="5">
        <v>3.5346398316727402E-2</v>
      </c>
      <c r="F574" s="5" t="s">
        <v>63</v>
      </c>
      <c r="G574" s="152" t="s">
        <v>165</v>
      </c>
    </row>
    <row r="575" spans="1:7" x14ac:dyDescent="0.25">
      <c r="A575" s="155" t="s">
        <v>4369</v>
      </c>
      <c r="B575" s="154" t="s">
        <v>6474</v>
      </c>
      <c r="C575" s="5">
        <v>6.8351926010678798E-2</v>
      </c>
      <c r="D575" s="153">
        <v>2.53257776961116E-4</v>
      </c>
      <c r="E575" s="5">
        <v>7.7401549158320404E-3</v>
      </c>
      <c r="F575" s="5" t="s">
        <v>15</v>
      </c>
      <c r="G575" s="152" t="s">
        <v>163</v>
      </c>
    </row>
    <row r="576" spans="1:7" x14ac:dyDescent="0.25">
      <c r="A576" s="155" t="s">
        <v>4369</v>
      </c>
      <c r="B576" s="154" t="s">
        <v>6475</v>
      </c>
      <c r="C576" s="5">
        <v>-8.0784070552569906E-2</v>
      </c>
      <c r="D576" s="153">
        <v>7.1970375955687099E-14</v>
      </c>
      <c r="E576" s="153">
        <v>3.0480025410693399E-11</v>
      </c>
      <c r="F576" s="5" t="s">
        <v>66</v>
      </c>
      <c r="G576" s="152" t="s">
        <v>164</v>
      </c>
    </row>
    <row r="577" spans="1:7" x14ac:dyDescent="0.25">
      <c r="A577" s="155" t="s">
        <v>4369</v>
      </c>
      <c r="B577" s="154" t="s">
        <v>6474</v>
      </c>
      <c r="C577" s="5">
        <v>7.9393592677345401E-2</v>
      </c>
      <c r="D577" s="153">
        <v>6.02958492091245E-5</v>
      </c>
      <c r="E577" s="5">
        <v>2.5385879784162301E-3</v>
      </c>
      <c r="F577" s="5" t="s">
        <v>15</v>
      </c>
      <c r="G577" s="152" t="s">
        <v>165</v>
      </c>
    </row>
    <row r="578" spans="1:7" x14ac:dyDescent="0.25">
      <c r="A578" s="155" t="s">
        <v>915</v>
      </c>
      <c r="B578" s="154" t="s">
        <v>4330</v>
      </c>
      <c r="C578" s="5">
        <v>-0.28978622327790898</v>
      </c>
      <c r="D578" s="153">
        <v>1.25890071259634E-25</v>
      </c>
      <c r="E578" s="153">
        <v>1.2568491706943299E-22</v>
      </c>
      <c r="F578" s="5" t="s">
        <v>63</v>
      </c>
      <c r="G578" s="152" t="s">
        <v>163</v>
      </c>
    </row>
    <row r="579" spans="1:7" x14ac:dyDescent="0.25">
      <c r="A579" s="155" t="s">
        <v>915</v>
      </c>
      <c r="B579" s="154" t="s">
        <v>6473</v>
      </c>
      <c r="C579" s="5">
        <v>-0.73275862068965503</v>
      </c>
      <c r="D579" s="153">
        <v>7.4719532653802701E-21</v>
      </c>
      <c r="E579" s="153">
        <v>5.3003676900418603E-18</v>
      </c>
      <c r="F579" s="5" t="s">
        <v>64</v>
      </c>
      <c r="G579" s="152" t="s">
        <v>163</v>
      </c>
    </row>
    <row r="580" spans="1:7" x14ac:dyDescent="0.25">
      <c r="A580" s="155" t="s">
        <v>915</v>
      </c>
      <c r="B580" s="154" t="s">
        <v>4308</v>
      </c>
      <c r="C580" s="5">
        <v>-0.20698960878039299</v>
      </c>
      <c r="D580" s="153">
        <v>4.8818792407329899E-16</v>
      </c>
      <c r="E580" s="153">
        <v>2.4829422040226102E-13</v>
      </c>
      <c r="F580" s="5" t="s">
        <v>15</v>
      </c>
      <c r="G580" s="152" t="s">
        <v>163</v>
      </c>
    </row>
    <row r="581" spans="1:7" x14ac:dyDescent="0.25">
      <c r="A581" s="155" t="s">
        <v>915</v>
      </c>
      <c r="B581" s="154" t="s">
        <v>6472</v>
      </c>
      <c r="C581" s="5">
        <v>0.41961852861035398</v>
      </c>
      <c r="D581" s="153">
        <v>8.2078888916973797E-16</v>
      </c>
      <c r="E581" s="153">
        <v>4.0227609629926199E-13</v>
      </c>
      <c r="F581" s="5" t="s">
        <v>15</v>
      </c>
      <c r="G581" s="152" t="s">
        <v>163</v>
      </c>
    </row>
    <row r="582" spans="1:7" x14ac:dyDescent="0.25">
      <c r="A582" s="155" t="s">
        <v>915</v>
      </c>
      <c r="B582" s="154" t="s">
        <v>6445</v>
      </c>
      <c r="C582" s="5">
        <v>-0.67741935483870896</v>
      </c>
      <c r="D582" s="153">
        <v>3.6276563663652102E-13</v>
      </c>
      <c r="E582" s="153">
        <v>1.32144736502352E-10</v>
      </c>
      <c r="F582" s="5" t="s">
        <v>15</v>
      </c>
      <c r="G582" s="152" t="s">
        <v>163</v>
      </c>
    </row>
    <row r="583" spans="1:7" x14ac:dyDescent="0.25">
      <c r="A583" s="155" t="s">
        <v>915</v>
      </c>
      <c r="B583" s="154" t="s">
        <v>6471</v>
      </c>
      <c r="C583" s="5">
        <v>0.50719107719401202</v>
      </c>
      <c r="D583" s="153">
        <v>3.9273802585006199E-13</v>
      </c>
      <c r="E583" s="153">
        <v>1.4115528299752301E-10</v>
      </c>
      <c r="F583" s="5" t="s">
        <v>15</v>
      </c>
      <c r="G583" s="152" t="s">
        <v>163</v>
      </c>
    </row>
    <row r="584" spans="1:7" x14ac:dyDescent="0.25">
      <c r="A584" s="155" t="s">
        <v>915</v>
      </c>
      <c r="B584" s="154" t="s">
        <v>941</v>
      </c>
      <c r="C584" s="5">
        <v>-1</v>
      </c>
      <c r="D584" s="153">
        <v>7.9248027598002003E-13</v>
      </c>
      <c r="E584" s="153">
        <v>2.7387305537586401E-10</v>
      </c>
      <c r="F584" s="5" t="s">
        <v>64</v>
      </c>
      <c r="G584" s="152" t="s">
        <v>163</v>
      </c>
    </row>
    <row r="585" spans="1:7" x14ac:dyDescent="0.25">
      <c r="A585" s="155" t="s">
        <v>915</v>
      </c>
      <c r="B585" s="154" t="s">
        <v>6470</v>
      </c>
      <c r="C585" s="5">
        <v>0.35654093481459698</v>
      </c>
      <c r="D585" s="153">
        <v>3.9368695787265098E-12</v>
      </c>
      <c r="E585" s="153">
        <v>1.2197960501626599E-9</v>
      </c>
      <c r="F585" s="5" t="s">
        <v>15</v>
      </c>
      <c r="G585" s="152" t="s">
        <v>163</v>
      </c>
    </row>
    <row r="586" spans="1:7" x14ac:dyDescent="0.25">
      <c r="A586" s="155" t="s">
        <v>915</v>
      </c>
      <c r="B586" s="154" t="s">
        <v>977</v>
      </c>
      <c r="C586" s="5">
        <v>-0.19917012448132701</v>
      </c>
      <c r="D586" s="153">
        <v>3.8162735449038598E-11</v>
      </c>
      <c r="E586" s="153">
        <v>9.5251360811507902E-9</v>
      </c>
      <c r="F586" s="5" t="s">
        <v>64</v>
      </c>
      <c r="G586" s="152" t="s">
        <v>163</v>
      </c>
    </row>
    <row r="587" spans="1:7" x14ac:dyDescent="0.25">
      <c r="A587" s="155" t="s">
        <v>915</v>
      </c>
      <c r="B587" s="154" t="s">
        <v>4323</v>
      </c>
      <c r="C587" s="5">
        <v>0.21550562352085201</v>
      </c>
      <c r="D587" s="153">
        <v>4.94916152623403E-10</v>
      </c>
      <c r="E587" s="153">
        <v>9.9559401568033196E-8</v>
      </c>
      <c r="F587" s="5" t="s">
        <v>65</v>
      </c>
      <c r="G587" s="152" t="s">
        <v>163</v>
      </c>
    </row>
    <row r="588" spans="1:7" x14ac:dyDescent="0.25">
      <c r="A588" s="155" t="s">
        <v>915</v>
      </c>
      <c r="B588" s="154" t="s">
        <v>4314</v>
      </c>
      <c r="C588" s="5">
        <v>-0.112391008671508</v>
      </c>
      <c r="D588" s="153">
        <v>1.4987947075651999E-9</v>
      </c>
      <c r="E588" s="153">
        <v>2.8252804291697698E-7</v>
      </c>
      <c r="F588" s="5" t="s">
        <v>63</v>
      </c>
      <c r="G588" s="152" t="s">
        <v>163</v>
      </c>
    </row>
    <row r="589" spans="1:7" x14ac:dyDescent="0.25">
      <c r="A589" s="155" t="s">
        <v>915</v>
      </c>
      <c r="B589" s="154" t="s">
        <v>4309</v>
      </c>
      <c r="C589" s="5">
        <v>0.13330377046522399</v>
      </c>
      <c r="D589" s="153">
        <v>1.82080447085048E-9</v>
      </c>
      <c r="E589" s="153">
        <v>3.3388847153908501E-7</v>
      </c>
      <c r="F589" s="5" t="s">
        <v>64</v>
      </c>
      <c r="G589" s="152" t="s">
        <v>163</v>
      </c>
    </row>
    <row r="590" spans="1:7" x14ac:dyDescent="0.25">
      <c r="A590" s="155" t="s">
        <v>915</v>
      </c>
      <c r="B590" s="154" t="s">
        <v>5731</v>
      </c>
      <c r="C590" s="5">
        <v>-0.251215559157212</v>
      </c>
      <c r="D590" s="153">
        <v>9.18450908030633E-9</v>
      </c>
      <c r="E590" s="153">
        <v>1.47367634981391E-6</v>
      </c>
      <c r="F590" s="5" t="s">
        <v>64</v>
      </c>
      <c r="G590" s="152" t="s">
        <v>163</v>
      </c>
    </row>
    <row r="591" spans="1:7" x14ac:dyDescent="0.25">
      <c r="A591" s="155" t="s">
        <v>915</v>
      </c>
      <c r="B591" s="154" t="s">
        <v>6469</v>
      </c>
      <c r="C591" s="5">
        <v>0.188034188034188</v>
      </c>
      <c r="D591" s="153">
        <v>1.6007700996277999E-8</v>
      </c>
      <c r="E591" s="153">
        <v>2.4106345701433998E-6</v>
      </c>
      <c r="F591" s="5" t="s">
        <v>15</v>
      </c>
      <c r="G591" s="152" t="s">
        <v>163</v>
      </c>
    </row>
    <row r="592" spans="1:7" x14ac:dyDescent="0.25">
      <c r="A592" s="155" t="s">
        <v>915</v>
      </c>
      <c r="B592" s="154" t="s">
        <v>6468</v>
      </c>
      <c r="C592" s="5">
        <v>0.31587358502205298</v>
      </c>
      <c r="D592" s="153">
        <v>5.7189544202084397E-8</v>
      </c>
      <c r="E592" s="153">
        <v>7.6316898688682505E-6</v>
      </c>
      <c r="F592" s="5" t="s">
        <v>63</v>
      </c>
      <c r="G592" s="152" t="s">
        <v>163</v>
      </c>
    </row>
    <row r="593" spans="1:7" x14ac:dyDescent="0.25">
      <c r="A593" s="155" t="s">
        <v>915</v>
      </c>
      <c r="B593" s="154" t="s">
        <v>6467</v>
      </c>
      <c r="C593" s="5">
        <v>-0.30364776739231802</v>
      </c>
      <c r="D593" s="153">
        <v>1.0146337527488299E-7</v>
      </c>
      <c r="E593" s="153">
        <v>1.2488797917396099E-5</v>
      </c>
      <c r="F593" s="5" t="s">
        <v>64</v>
      </c>
      <c r="G593" s="152" t="s">
        <v>163</v>
      </c>
    </row>
    <row r="594" spans="1:7" x14ac:dyDescent="0.25">
      <c r="A594" s="155" t="s">
        <v>915</v>
      </c>
      <c r="B594" s="154" t="s">
        <v>6466</v>
      </c>
      <c r="C594" s="5">
        <v>0.58113207547169798</v>
      </c>
      <c r="D594" s="153">
        <v>1.8569873004161899E-7</v>
      </c>
      <c r="E594" s="153">
        <v>2.11210758101345E-5</v>
      </c>
      <c r="F594" s="5" t="s">
        <v>15</v>
      </c>
      <c r="G594" s="152" t="s">
        <v>163</v>
      </c>
    </row>
    <row r="595" spans="1:7" x14ac:dyDescent="0.25">
      <c r="A595" s="155" t="s">
        <v>915</v>
      </c>
      <c r="B595" s="154" t="s">
        <v>6465</v>
      </c>
      <c r="C595" s="5">
        <v>-0.19895357845181999</v>
      </c>
      <c r="D595" s="153">
        <v>1.4536157948405401E-6</v>
      </c>
      <c r="E595" s="153">
        <v>1.3327778015551501E-4</v>
      </c>
      <c r="F595" s="5" t="s">
        <v>15</v>
      </c>
      <c r="G595" s="152" t="s">
        <v>163</v>
      </c>
    </row>
    <row r="596" spans="1:7" x14ac:dyDescent="0.25">
      <c r="A596" s="155" t="s">
        <v>915</v>
      </c>
      <c r="B596" s="154" t="s">
        <v>6464</v>
      </c>
      <c r="C596" s="5">
        <v>-0.84210526315789402</v>
      </c>
      <c r="D596" s="153">
        <v>1.5870819884138901E-6</v>
      </c>
      <c r="E596" s="153">
        <v>1.4356168483115701E-4</v>
      </c>
      <c r="F596" s="5" t="s">
        <v>65</v>
      </c>
      <c r="G596" s="152" t="s">
        <v>163</v>
      </c>
    </row>
    <row r="597" spans="1:7" x14ac:dyDescent="0.25">
      <c r="A597" s="155" t="s">
        <v>915</v>
      </c>
      <c r="B597" s="154" t="s">
        <v>6463</v>
      </c>
      <c r="C597" s="5">
        <v>-0.25758898225661803</v>
      </c>
      <c r="D597" s="153">
        <v>3.03789757101183E-6</v>
      </c>
      <c r="E597" s="153">
        <v>2.3667504891385801E-4</v>
      </c>
      <c r="F597" s="5" t="s">
        <v>64</v>
      </c>
      <c r="G597" s="152" t="s">
        <v>163</v>
      </c>
    </row>
    <row r="598" spans="1:7" x14ac:dyDescent="0.25">
      <c r="A598" s="155" t="s">
        <v>915</v>
      </c>
      <c r="B598" s="154" t="s">
        <v>6462</v>
      </c>
      <c r="C598" s="5">
        <v>-0.14953550520427</v>
      </c>
      <c r="D598" s="153">
        <v>1.7015414549319401E-5</v>
      </c>
      <c r="E598" s="153">
        <v>9.696987623498E-4</v>
      </c>
      <c r="F598" s="5" t="s">
        <v>15</v>
      </c>
      <c r="G598" s="152" t="s">
        <v>163</v>
      </c>
    </row>
    <row r="599" spans="1:7" x14ac:dyDescent="0.25">
      <c r="A599" s="155" t="s">
        <v>915</v>
      </c>
      <c r="B599" s="154" t="s">
        <v>6461</v>
      </c>
      <c r="C599" s="5">
        <v>0.22354270137490401</v>
      </c>
      <c r="D599" s="153">
        <v>1.77017457806726E-4</v>
      </c>
      <c r="E599" s="5">
        <v>5.88370233370913E-3</v>
      </c>
      <c r="F599" s="5" t="s">
        <v>15</v>
      </c>
      <c r="G599" s="152" t="s">
        <v>163</v>
      </c>
    </row>
    <row r="600" spans="1:7" x14ac:dyDescent="0.25">
      <c r="A600" s="155" t="s">
        <v>915</v>
      </c>
      <c r="B600" s="154" t="s">
        <v>6460</v>
      </c>
      <c r="C600" s="5">
        <v>-0.275559239011264</v>
      </c>
      <c r="D600" s="153">
        <v>2.1021378386134701E-4</v>
      </c>
      <c r="E600" s="5">
        <v>6.7445326411026798E-3</v>
      </c>
      <c r="F600" s="5" t="s">
        <v>67</v>
      </c>
      <c r="G600" s="152" t="s">
        <v>163</v>
      </c>
    </row>
    <row r="601" spans="1:7" x14ac:dyDescent="0.25">
      <c r="A601" s="155" t="s">
        <v>915</v>
      </c>
      <c r="B601" s="154" t="s">
        <v>6459</v>
      </c>
      <c r="C601" s="5">
        <v>-9.1375499346651595E-2</v>
      </c>
      <c r="D601" s="153">
        <v>3.2093574363505702E-4</v>
      </c>
      <c r="E601" s="5">
        <v>9.1120359152598099E-3</v>
      </c>
      <c r="F601" s="5" t="s">
        <v>66</v>
      </c>
      <c r="G601" s="152" t="s">
        <v>163</v>
      </c>
    </row>
    <row r="602" spans="1:7" x14ac:dyDescent="0.25">
      <c r="A602" s="155" t="s">
        <v>915</v>
      </c>
      <c r="B602" s="154" t="s">
        <v>4318</v>
      </c>
      <c r="C602" s="5">
        <v>7.9132570341419503E-2</v>
      </c>
      <c r="D602" s="5">
        <v>1.0307121841843501E-3</v>
      </c>
      <c r="E602" s="5">
        <v>2.0968964254244001E-2</v>
      </c>
      <c r="F602" s="5" t="s">
        <v>66</v>
      </c>
      <c r="G602" s="152" t="s">
        <v>163</v>
      </c>
    </row>
    <row r="603" spans="1:7" x14ac:dyDescent="0.25">
      <c r="A603" s="155" t="s">
        <v>915</v>
      </c>
      <c r="B603" s="154" t="s">
        <v>6434</v>
      </c>
      <c r="C603" s="5">
        <v>-1.74710221285563E-2</v>
      </c>
      <c r="D603" s="5">
        <v>1.2627836118384299E-3</v>
      </c>
      <c r="E603" s="5">
        <v>2.4175848750509099E-2</v>
      </c>
      <c r="F603" s="5" t="s">
        <v>67</v>
      </c>
      <c r="G603" s="152" t="s">
        <v>163</v>
      </c>
    </row>
    <row r="604" spans="1:7" x14ac:dyDescent="0.25">
      <c r="A604" s="155" t="s">
        <v>915</v>
      </c>
      <c r="B604" s="154" t="s">
        <v>6429</v>
      </c>
      <c r="C604" s="5">
        <v>0.16042675292758701</v>
      </c>
      <c r="D604" s="153">
        <v>2.88229991505113E-3</v>
      </c>
      <c r="E604" s="5">
        <v>4.2294652427935897E-2</v>
      </c>
      <c r="F604" s="5" t="s">
        <v>15</v>
      </c>
      <c r="G604" s="152" t="s">
        <v>163</v>
      </c>
    </row>
    <row r="605" spans="1:7" x14ac:dyDescent="0.25">
      <c r="A605" s="155" t="s">
        <v>915</v>
      </c>
      <c r="B605" s="154" t="s">
        <v>916</v>
      </c>
      <c r="C605" s="5">
        <v>-1</v>
      </c>
      <c r="D605" s="153">
        <v>5.6840913410968099E-36</v>
      </c>
      <c r="E605" s="153">
        <v>1.51657241071804E-32</v>
      </c>
      <c r="F605" s="5" t="s">
        <v>64</v>
      </c>
      <c r="G605" s="152" t="s">
        <v>164</v>
      </c>
    </row>
    <row r="606" spans="1:7" x14ac:dyDescent="0.25">
      <c r="A606" s="155" t="s">
        <v>915</v>
      </c>
      <c r="B606" s="154" t="s">
        <v>4331</v>
      </c>
      <c r="C606" s="5">
        <v>0.50666666666666604</v>
      </c>
      <c r="D606" s="153">
        <v>1.41195710781998E-24</v>
      </c>
      <c r="E606" s="153">
        <v>2.0929126440969298E-21</v>
      </c>
      <c r="F606" s="5" t="s">
        <v>64</v>
      </c>
      <c r="G606" s="152" t="s">
        <v>164</v>
      </c>
    </row>
    <row r="607" spans="1:7" x14ac:dyDescent="0.25">
      <c r="A607" s="155" t="s">
        <v>915</v>
      </c>
      <c r="B607" s="154" t="s">
        <v>6458</v>
      </c>
      <c r="C607" s="5">
        <v>0.63877453326950695</v>
      </c>
      <c r="D607" s="153">
        <v>2.5364738387633301E-18</v>
      </c>
      <c r="E607" s="153">
        <v>1.8290718511363301E-15</v>
      </c>
      <c r="F607" s="5" t="s">
        <v>15</v>
      </c>
      <c r="G607" s="152" t="s">
        <v>164</v>
      </c>
    </row>
    <row r="608" spans="1:7" x14ac:dyDescent="0.25">
      <c r="A608" s="155" t="s">
        <v>915</v>
      </c>
      <c r="B608" s="154" t="s">
        <v>4330</v>
      </c>
      <c r="C608" s="5">
        <v>0.28978622327790898</v>
      </c>
      <c r="D608" s="153">
        <v>5.5447222947737803E-18</v>
      </c>
      <c r="E608" s="153">
        <v>3.7933009114579303E-15</v>
      </c>
      <c r="F608" s="5" t="s">
        <v>63</v>
      </c>
      <c r="G608" s="152" t="s">
        <v>164</v>
      </c>
    </row>
    <row r="609" spans="1:7" x14ac:dyDescent="0.25">
      <c r="A609" s="155" t="s">
        <v>915</v>
      </c>
      <c r="B609" s="154" t="s">
        <v>6435</v>
      </c>
      <c r="C609" s="5">
        <v>0.25101058710298202</v>
      </c>
      <c r="D609" s="153">
        <v>3.90671777852999E-14</v>
      </c>
      <c r="E609" s="153">
        <v>1.7971575353268701E-11</v>
      </c>
      <c r="F609" s="5" t="s">
        <v>64</v>
      </c>
      <c r="G609" s="152" t="s">
        <v>164</v>
      </c>
    </row>
    <row r="610" spans="1:7" x14ac:dyDescent="0.25">
      <c r="A610" s="155" t="s">
        <v>915</v>
      </c>
      <c r="B610" s="154" t="s">
        <v>4315</v>
      </c>
      <c r="C610" s="5">
        <v>-1</v>
      </c>
      <c r="D610" s="153">
        <v>4.4827472564953299E-13</v>
      </c>
      <c r="E610" s="153">
        <v>1.6845659091627E-10</v>
      </c>
      <c r="F610" s="5" t="s">
        <v>15</v>
      </c>
      <c r="G610" s="152" t="s">
        <v>164</v>
      </c>
    </row>
    <row r="611" spans="1:7" x14ac:dyDescent="0.25">
      <c r="A611" s="155" t="s">
        <v>915</v>
      </c>
      <c r="B611" s="154" t="s">
        <v>6457</v>
      </c>
      <c r="C611" s="5">
        <v>0.97435897435897401</v>
      </c>
      <c r="D611" s="153">
        <v>3.9862867395785503E-12</v>
      </c>
      <c r="E611" s="153">
        <v>1.36356559613712E-9</v>
      </c>
      <c r="F611" s="5" t="s">
        <v>65</v>
      </c>
      <c r="G611" s="152" t="s">
        <v>164</v>
      </c>
    </row>
    <row r="612" spans="1:7" x14ac:dyDescent="0.25">
      <c r="A612" s="155" t="s">
        <v>915</v>
      </c>
      <c r="B612" s="154" t="s">
        <v>4324</v>
      </c>
      <c r="C612" s="5">
        <v>0.15661659624846899</v>
      </c>
      <c r="D612" s="153">
        <v>4.3847008291247399E-11</v>
      </c>
      <c r="E612" s="153">
        <v>1.2998689202430801E-8</v>
      </c>
      <c r="F612" s="5" t="s">
        <v>66</v>
      </c>
      <c r="G612" s="152" t="s">
        <v>164</v>
      </c>
    </row>
    <row r="613" spans="1:7" x14ac:dyDescent="0.25">
      <c r="A613" s="155" t="s">
        <v>915</v>
      </c>
      <c r="B613" s="154" t="s">
        <v>6456</v>
      </c>
      <c r="C613" s="5">
        <v>-0.66416353775552694</v>
      </c>
      <c r="D613" s="153">
        <v>7.9317360001790799E-11</v>
      </c>
      <c r="E613" s="153">
        <v>2.27555535721266E-8</v>
      </c>
      <c r="F613" s="5" t="s">
        <v>15</v>
      </c>
      <c r="G613" s="152" t="s">
        <v>164</v>
      </c>
    </row>
    <row r="614" spans="1:7" x14ac:dyDescent="0.25">
      <c r="A614" s="155" t="s">
        <v>915</v>
      </c>
      <c r="B614" s="154" t="s">
        <v>1141</v>
      </c>
      <c r="C614" s="5">
        <v>0.313310399576607</v>
      </c>
      <c r="D614" s="153">
        <v>6.6611812179886096E-10</v>
      </c>
      <c r="E614" s="153">
        <v>1.5590085620802999E-7</v>
      </c>
      <c r="F614" s="5" t="s">
        <v>64</v>
      </c>
      <c r="G614" s="152" t="s">
        <v>164</v>
      </c>
    </row>
    <row r="615" spans="1:7" x14ac:dyDescent="0.25">
      <c r="A615" s="155" t="s">
        <v>915</v>
      </c>
      <c r="B615" s="154" t="s">
        <v>6455</v>
      </c>
      <c r="C615" s="5">
        <v>-0.559199171556783</v>
      </c>
      <c r="D615" s="153">
        <v>1.34120074709423E-8</v>
      </c>
      <c r="E615" s="153">
        <v>2.4178768333257501E-6</v>
      </c>
      <c r="F615" s="5" t="s">
        <v>64</v>
      </c>
      <c r="G615" s="152" t="s">
        <v>164</v>
      </c>
    </row>
    <row r="616" spans="1:7" x14ac:dyDescent="0.25">
      <c r="A616" s="155" t="s">
        <v>915</v>
      </c>
      <c r="B616" s="154" t="s">
        <v>4308</v>
      </c>
      <c r="C616" s="5">
        <v>-0.15206567083837899</v>
      </c>
      <c r="D616" s="153">
        <v>2.04694613292746E-8</v>
      </c>
      <c r="E616" s="153">
        <v>3.4786350173654501E-6</v>
      </c>
      <c r="F616" s="5" t="s">
        <v>64</v>
      </c>
      <c r="G616" s="152" t="s">
        <v>164</v>
      </c>
    </row>
    <row r="617" spans="1:7" x14ac:dyDescent="0.25">
      <c r="A617" s="155" t="s">
        <v>915</v>
      </c>
      <c r="B617" s="154" t="s">
        <v>6454</v>
      </c>
      <c r="C617" s="5">
        <v>0.38388625592416997</v>
      </c>
      <c r="D617" s="153">
        <v>3.43204635800714E-8</v>
      </c>
      <c r="E617" s="153">
        <v>5.6178177225759904E-6</v>
      </c>
      <c r="F617" s="5" t="s">
        <v>15</v>
      </c>
      <c r="G617" s="152" t="s">
        <v>164</v>
      </c>
    </row>
    <row r="618" spans="1:7" x14ac:dyDescent="0.25">
      <c r="A618" s="155" t="s">
        <v>915</v>
      </c>
      <c r="B618" s="154" t="s">
        <v>4318</v>
      </c>
      <c r="C618" s="5">
        <v>-0.17973839909848999</v>
      </c>
      <c r="D618" s="153">
        <v>5.3154759132393798E-8</v>
      </c>
      <c r="E618" s="153">
        <v>8.3918469136769192E-6</v>
      </c>
      <c r="F618" s="5" t="s">
        <v>66</v>
      </c>
      <c r="G618" s="152" t="s">
        <v>164</v>
      </c>
    </row>
    <row r="619" spans="1:7" x14ac:dyDescent="0.25">
      <c r="A619" s="155" t="s">
        <v>915</v>
      </c>
      <c r="B619" s="154" t="s">
        <v>4321</v>
      </c>
      <c r="C619" s="5">
        <v>-0.102980007544322</v>
      </c>
      <c r="D619" s="153">
        <v>7.2154564928651699E-8</v>
      </c>
      <c r="E619" s="153">
        <v>1.06953108158964E-5</v>
      </c>
      <c r="F619" s="5" t="s">
        <v>64</v>
      </c>
      <c r="G619" s="152" t="s">
        <v>164</v>
      </c>
    </row>
    <row r="620" spans="1:7" x14ac:dyDescent="0.25">
      <c r="A620" s="155" t="s">
        <v>915</v>
      </c>
      <c r="B620" s="154" t="s">
        <v>6453</v>
      </c>
      <c r="C620" s="5">
        <v>0.75510204081632604</v>
      </c>
      <c r="D620" s="153">
        <v>7.6886726134497706E-8</v>
      </c>
      <c r="E620" s="153">
        <v>1.1333783093892399E-5</v>
      </c>
      <c r="F620" s="5" t="s">
        <v>15</v>
      </c>
      <c r="G620" s="152" t="s">
        <v>164</v>
      </c>
    </row>
    <row r="621" spans="1:7" x14ac:dyDescent="0.25">
      <c r="A621" s="155" t="s">
        <v>915</v>
      </c>
      <c r="B621" s="154" t="s">
        <v>6445</v>
      </c>
      <c r="C621" s="5">
        <v>-0.22778729600081099</v>
      </c>
      <c r="D621" s="153">
        <v>9.1047975192175203E-8</v>
      </c>
      <c r="E621" s="153">
        <v>1.3347533110452901E-5</v>
      </c>
      <c r="F621" s="5" t="s">
        <v>15</v>
      </c>
      <c r="G621" s="152" t="s">
        <v>164</v>
      </c>
    </row>
    <row r="622" spans="1:7" x14ac:dyDescent="0.25">
      <c r="A622" s="155" t="s">
        <v>915</v>
      </c>
      <c r="B622" s="154" t="s">
        <v>6452</v>
      </c>
      <c r="C622" s="5">
        <v>0.38737446197991299</v>
      </c>
      <c r="D622" s="153">
        <v>9.3516407097396198E-8</v>
      </c>
      <c r="E622" s="153">
        <v>1.35603872704653E-5</v>
      </c>
      <c r="F622" s="5" t="s">
        <v>63</v>
      </c>
      <c r="G622" s="152" t="s">
        <v>164</v>
      </c>
    </row>
    <row r="623" spans="1:7" x14ac:dyDescent="0.25">
      <c r="A623" s="155" t="s">
        <v>915</v>
      </c>
      <c r="B623" s="154" t="s">
        <v>6451</v>
      </c>
      <c r="C623" s="5">
        <v>0.229504723884945</v>
      </c>
      <c r="D623" s="153">
        <v>1.08629355760882E-7</v>
      </c>
      <c r="E623" s="153">
        <v>1.52544202160847E-5</v>
      </c>
      <c r="F623" s="5" t="s">
        <v>15</v>
      </c>
      <c r="G623" s="152" t="s">
        <v>164</v>
      </c>
    </row>
    <row r="624" spans="1:7" x14ac:dyDescent="0.25">
      <c r="A624" s="155" t="s">
        <v>915</v>
      </c>
      <c r="B624" s="154" t="s">
        <v>953</v>
      </c>
      <c r="C624" s="5">
        <v>1</v>
      </c>
      <c r="D624" s="153">
        <v>8.52318034503418E-7</v>
      </c>
      <c r="E624" s="153">
        <v>9.2819173381982498E-5</v>
      </c>
      <c r="F624" s="5" t="s">
        <v>63</v>
      </c>
      <c r="G624" s="152" t="s">
        <v>164</v>
      </c>
    </row>
    <row r="625" spans="1:7" x14ac:dyDescent="0.25">
      <c r="A625" s="155" t="s">
        <v>915</v>
      </c>
      <c r="B625" s="154" t="s">
        <v>968</v>
      </c>
      <c r="C625" s="5">
        <v>1</v>
      </c>
      <c r="D625" s="153">
        <v>1.21397241270654E-5</v>
      </c>
      <c r="E625" s="153">
        <v>8.5687825247151303E-4</v>
      </c>
      <c r="F625" s="5" t="s">
        <v>64</v>
      </c>
      <c r="G625" s="152" t="s">
        <v>164</v>
      </c>
    </row>
    <row r="626" spans="1:7" x14ac:dyDescent="0.25">
      <c r="A626" s="155" t="s">
        <v>915</v>
      </c>
      <c r="B626" s="154" t="s">
        <v>941</v>
      </c>
      <c r="C626" s="5">
        <v>0.37569470407601702</v>
      </c>
      <c r="D626" s="153">
        <v>2.4811742666537199E-5</v>
      </c>
      <c r="E626" s="153">
        <v>1.4953518604874599E-3</v>
      </c>
      <c r="F626" s="5" t="s">
        <v>64</v>
      </c>
      <c r="G626" s="152" t="s">
        <v>164</v>
      </c>
    </row>
    <row r="627" spans="1:7" x14ac:dyDescent="0.25">
      <c r="A627" s="155" t="s">
        <v>915</v>
      </c>
      <c r="B627" s="154" t="s">
        <v>6450</v>
      </c>
      <c r="C627" s="5">
        <v>0.14541637179782299</v>
      </c>
      <c r="D627" s="153">
        <v>5.7975108764459299E-5</v>
      </c>
      <c r="E627" s="5">
        <v>2.8330290786529998E-3</v>
      </c>
      <c r="F627" s="5" t="s">
        <v>15</v>
      </c>
      <c r="G627" s="152" t="s">
        <v>164</v>
      </c>
    </row>
    <row r="628" spans="1:7" x14ac:dyDescent="0.25">
      <c r="A628" s="155" t="s">
        <v>915</v>
      </c>
      <c r="B628" s="154" t="s">
        <v>6449</v>
      </c>
      <c r="C628" s="5">
        <v>0.32301480484522199</v>
      </c>
      <c r="D628" s="153">
        <v>1.00255673082877E-4</v>
      </c>
      <c r="E628" s="153">
        <v>4.1795650211316404E-3</v>
      </c>
      <c r="F628" s="5" t="s">
        <v>65</v>
      </c>
      <c r="G628" s="152" t="s">
        <v>164</v>
      </c>
    </row>
    <row r="629" spans="1:7" x14ac:dyDescent="0.25">
      <c r="A629" s="155" t="s">
        <v>915</v>
      </c>
      <c r="B629" s="154" t="s">
        <v>6448</v>
      </c>
      <c r="C629" s="5">
        <v>0.12862056476856601</v>
      </c>
      <c r="D629" s="153">
        <v>2.3228747051749001E-4</v>
      </c>
      <c r="E629" s="153">
        <v>8.0384721152751797E-3</v>
      </c>
      <c r="F629" s="5" t="s">
        <v>64</v>
      </c>
      <c r="G629" s="152" t="s">
        <v>164</v>
      </c>
    </row>
    <row r="630" spans="1:7" x14ac:dyDescent="0.25">
      <c r="A630" s="155" t="s">
        <v>915</v>
      </c>
      <c r="B630" s="154" t="s">
        <v>5742</v>
      </c>
      <c r="C630" s="5">
        <v>0.13986013986013901</v>
      </c>
      <c r="D630" s="153">
        <v>1.15158362113116E-3</v>
      </c>
      <c r="E630" s="153">
        <v>2.4482392506295299E-2</v>
      </c>
      <c r="F630" s="5" t="s">
        <v>64</v>
      </c>
      <c r="G630" s="152" t="s">
        <v>164</v>
      </c>
    </row>
    <row r="631" spans="1:7" x14ac:dyDescent="0.25">
      <c r="A631" s="155" t="s">
        <v>915</v>
      </c>
      <c r="B631" s="154" t="s">
        <v>6447</v>
      </c>
      <c r="C631" s="5">
        <v>0.32223415682062201</v>
      </c>
      <c r="D631" s="153">
        <v>2.1674689903978701E-3</v>
      </c>
      <c r="E631" s="153">
        <v>3.7189865037174002E-2</v>
      </c>
      <c r="F631" s="5" t="s">
        <v>65</v>
      </c>
      <c r="G631" s="152" t="s">
        <v>164</v>
      </c>
    </row>
    <row r="632" spans="1:7" x14ac:dyDescent="0.25">
      <c r="A632" s="155" t="s">
        <v>915</v>
      </c>
      <c r="B632" s="154" t="s">
        <v>6446</v>
      </c>
      <c r="C632" s="5">
        <v>-6.7893022615715896E-3</v>
      </c>
      <c r="D632" s="153">
        <v>3.01301234462559E-3</v>
      </c>
      <c r="E632" s="153">
        <v>4.5754230146246598E-2</v>
      </c>
      <c r="F632" s="5" t="s">
        <v>72</v>
      </c>
      <c r="G632" s="152" t="s">
        <v>164</v>
      </c>
    </row>
    <row r="633" spans="1:7" x14ac:dyDescent="0.25">
      <c r="A633" s="155" t="s">
        <v>915</v>
      </c>
      <c r="B633" s="154" t="s">
        <v>4308</v>
      </c>
      <c r="C633" s="5">
        <v>-0.22721517646383399</v>
      </c>
      <c r="D633" s="153">
        <v>2.05013922587608E-19</v>
      </c>
      <c r="E633" s="153">
        <v>1.1680122989634801E-16</v>
      </c>
      <c r="F633" s="5" t="s">
        <v>15</v>
      </c>
      <c r="G633" s="152" t="s">
        <v>165</v>
      </c>
    </row>
    <row r="634" spans="1:7" x14ac:dyDescent="0.25">
      <c r="A634" s="155" t="s">
        <v>915</v>
      </c>
      <c r="B634" s="154" t="s">
        <v>6445</v>
      </c>
      <c r="C634" s="5">
        <v>0.61016949152542299</v>
      </c>
      <c r="D634" s="153">
        <v>5.7083253031400299E-19</v>
      </c>
      <c r="E634" s="153">
        <v>3.05703653284361E-16</v>
      </c>
      <c r="F634" s="5" t="s">
        <v>64</v>
      </c>
      <c r="G634" s="152" t="s">
        <v>165</v>
      </c>
    </row>
    <row r="635" spans="1:7" x14ac:dyDescent="0.25">
      <c r="A635" s="155" t="s">
        <v>915</v>
      </c>
      <c r="B635" s="154" t="s">
        <v>6444</v>
      </c>
      <c r="C635" s="5">
        <v>0.262964601880532</v>
      </c>
      <c r="D635" s="153">
        <v>2.1004033095088001E-15</v>
      </c>
      <c r="E635" s="153">
        <v>8.1510868722778497E-13</v>
      </c>
      <c r="F635" s="5" t="s">
        <v>15</v>
      </c>
      <c r="G635" s="152" t="s">
        <v>165</v>
      </c>
    </row>
    <row r="636" spans="1:7" x14ac:dyDescent="0.25">
      <c r="A636" s="155" t="s">
        <v>915</v>
      </c>
      <c r="B636" s="154" t="s">
        <v>6443</v>
      </c>
      <c r="C636" s="5">
        <v>0.85714285714285698</v>
      </c>
      <c r="D636" s="153">
        <v>5.8252001966813502E-14</v>
      </c>
      <c r="E636" s="153">
        <v>1.9997613546991799E-11</v>
      </c>
      <c r="F636" s="5" t="s">
        <v>63</v>
      </c>
      <c r="G636" s="152" t="s">
        <v>165</v>
      </c>
    </row>
    <row r="637" spans="1:7" x14ac:dyDescent="0.25">
      <c r="A637" s="155" t="s">
        <v>915</v>
      </c>
      <c r="B637" s="154" t="s">
        <v>6442</v>
      </c>
      <c r="C637" s="5">
        <v>0.76977707634641901</v>
      </c>
      <c r="D637" s="153">
        <v>1.8810840932998901E-10</v>
      </c>
      <c r="E637" s="153">
        <v>4.06207973921704E-8</v>
      </c>
      <c r="F637" s="5" t="s">
        <v>15</v>
      </c>
      <c r="G637" s="152" t="s">
        <v>165</v>
      </c>
    </row>
    <row r="638" spans="1:7" x14ac:dyDescent="0.25">
      <c r="A638" s="155" t="s">
        <v>915</v>
      </c>
      <c r="B638" s="154" t="s">
        <v>6441</v>
      </c>
      <c r="C638" s="5">
        <v>0.18900392968632099</v>
      </c>
      <c r="D638" s="153">
        <v>2.93062463927342E-10</v>
      </c>
      <c r="E638" s="153">
        <v>6.1307293723300305E-8</v>
      </c>
      <c r="F638" s="5" t="s">
        <v>63</v>
      </c>
      <c r="G638" s="152" t="s">
        <v>165</v>
      </c>
    </row>
    <row r="639" spans="1:7" x14ac:dyDescent="0.25">
      <c r="A639" s="155" t="s">
        <v>915</v>
      </c>
      <c r="B639" s="154" t="s">
        <v>6440</v>
      </c>
      <c r="C639" s="5">
        <v>0.64705882352941102</v>
      </c>
      <c r="D639" s="153">
        <v>3.7532459776978398E-10</v>
      </c>
      <c r="E639" s="153">
        <v>7.6718066828103204E-8</v>
      </c>
      <c r="F639" s="5" t="s">
        <v>64</v>
      </c>
      <c r="G639" s="152" t="s">
        <v>165</v>
      </c>
    </row>
    <row r="640" spans="1:7" x14ac:dyDescent="0.25">
      <c r="A640" s="155" t="s">
        <v>915</v>
      </c>
      <c r="B640" s="154" t="s">
        <v>919</v>
      </c>
      <c r="C640" s="5">
        <v>1</v>
      </c>
      <c r="D640" s="153">
        <v>5.8163272992422503E-9</v>
      </c>
      <c r="E640" s="153">
        <v>9.7339872557381104E-7</v>
      </c>
      <c r="F640" s="5" t="s">
        <v>63</v>
      </c>
      <c r="G640" s="152" t="s">
        <v>165</v>
      </c>
    </row>
    <row r="641" spans="1:7" x14ac:dyDescent="0.25">
      <c r="A641" s="155" t="s">
        <v>915</v>
      </c>
      <c r="B641" s="154" t="s">
        <v>4324</v>
      </c>
      <c r="C641" s="5">
        <v>0.13666056782625799</v>
      </c>
      <c r="D641" s="153">
        <v>1.1500270343356901E-8</v>
      </c>
      <c r="E641" s="153">
        <v>1.7903647615352799E-6</v>
      </c>
      <c r="F641" s="5" t="s">
        <v>66</v>
      </c>
      <c r="G641" s="152" t="s">
        <v>165</v>
      </c>
    </row>
    <row r="642" spans="1:7" x14ac:dyDescent="0.25">
      <c r="A642" s="155" t="s">
        <v>915</v>
      </c>
      <c r="B642" s="154" t="s">
        <v>6439</v>
      </c>
      <c r="C642" s="5">
        <v>-0.47799696509863399</v>
      </c>
      <c r="D642" s="153">
        <v>1.35565864116039E-8</v>
      </c>
      <c r="E642" s="153">
        <v>2.05087409233626E-6</v>
      </c>
      <c r="F642" s="5" t="s">
        <v>64</v>
      </c>
      <c r="G642" s="152" t="s">
        <v>165</v>
      </c>
    </row>
    <row r="643" spans="1:7" x14ac:dyDescent="0.25">
      <c r="A643" s="155" t="s">
        <v>915</v>
      </c>
      <c r="B643" s="154" t="s">
        <v>6438</v>
      </c>
      <c r="C643" s="5">
        <v>-0.38408435531841201</v>
      </c>
      <c r="D643" s="153">
        <v>1.77513690964348E-8</v>
      </c>
      <c r="E643" s="153">
        <v>2.6407133905290899E-6</v>
      </c>
      <c r="F643" s="5" t="s">
        <v>63</v>
      </c>
      <c r="G643" s="152" t="s">
        <v>165</v>
      </c>
    </row>
    <row r="644" spans="1:7" x14ac:dyDescent="0.25">
      <c r="A644" s="155" t="s">
        <v>915</v>
      </c>
      <c r="B644" s="154" t="s">
        <v>6437</v>
      </c>
      <c r="C644" s="5">
        <v>-0.42967506644300102</v>
      </c>
      <c r="D644" s="153">
        <v>1.9406802204638899E-7</v>
      </c>
      <c r="E644" s="153">
        <v>2.2302830155949199E-5</v>
      </c>
      <c r="F644" s="5" t="s">
        <v>15</v>
      </c>
      <c r="G644" s="152" t="s">
        <v>165</v>
      </c>
    </row>
    <row r="645" spans="1:7" x14ac:dyDescent="0.25">
      <c r="A645" s="155" t="s">
        <v>915</v>
      </c>
      <c r="B645" s="154" t="s">
        <v>4344</v>
      </c>
      <c r="C645" s="5">
        <v>-0.27297543221110099</v>
      </c>
      <c r="D645" s="153">
        <v>2.53416923086647E-6</v>
      </c>
      <c r="E645" s="153">
        <v>1.99580733808563E-4</v>
      </c>
      <c r="F645" s="5" t="s">
        <v>64</v>
      </c>
      <c r="G645" s="152" t="s">
        <v>165</v>
      </c>
    </row>
    <row r="646" spans="1:7" x14ac:dyDescent="0.25">
      <c r="A646" s="155" t="s">
        <v>915</v>
      </c>
      <c r="B646" s="154" t="s">
        <v>6436</v>
      </c>
      <c r="C646" s="5">
        <v>-0.41474654377880099</v>
      </c>
      <c r="D646" s="153">
        <v>2.99271405083077E-6</v>
      </c>
      <c r="E646" s="153">
        <v>2.28959726111702E-4</v>
      </c>
      <c r="F646" s="5" t="s">
        <v>65</v>
      </c>
      <c r="G646" s="152" t="s">
        <v>165</v>
      </c>
    </row>
    <row r="647" spans="1:7" x14ac:dyDescent="0.25">
      <c r="A647" s="155" t="s">
        <v>915</v>
      </c>
      <c r="B647" s="154" t="s">
        <v>977</v>
      </c>
      <c r="C647" s="5">
        <v>-0.46684319594750101</v>
      </c>
      <c r="D647" s="153">
        <v>1.07143962379955E-5</v>
      </c>
      <c r="E647" s="153">
        <v>6.5737978572204898E-4</v>
      </c>
      <c r="F647" s="5" t="s">
        <v>64</v>
      </c>
      <c r="G647" s="152" t="s">
        <v>165</v>
      </c>
    </row>
    <row r="648" spans="1:7" x14ac:dyDescent="0.25">
      <c r="A648" s="155" t="s">
        <v>915</v>
      </c>
      <c r="B648" s="154" t="s">
        <v>4309</v>
      </c>
      <c r="C648" s="5">
        <v>0.16376026199871699</v>
      </c>
      <c r="D648" s="153">
        <v>4.0155808090684399E-5</v>
      </c>
      <c r="E648" s="5">
        <v>1.8831034557692701E-3</v>
      </c>
      <c r="F648" s="5" t="s">
        <v>15</v>
      </c>
      <c r="G648" s="152" t="s">
        <v>165</v>
      </c>
    </row>
    <row r="649" spans="1:7" x14ac:dyDescent="0.25">
      <c r="A649" s="155" t="s">
        <v>915</v>
      </c>
      <c r="B649" s="154" t="s">
        <v>6435</v>
      </c>
      <c r="C649" s="5">
        <v>7.67231520948123E-2</v>
      </c>
      <c r="D649" s="153">
        <v>9.2394807294569298E-5</v>
      </c>
      <c r="E649" s="5">
        <v>3.5444924855683102E-3</v>
      </c>
      <c r="F649" s="5" t="s">
        <v>64</v>
      </c>
      <c r="G649" s="152" t="s">
        <v>165</v>
      </c>
    </row>
    <row r="650" spans="1:7" x14ac:dyDescent="0.25">
      <c r="A650" s="155" t="s">
        <v>915</v>
      </c>
      <c r="B650" s="154" t="s">
        <v>6434</v>
      </c>
      <c r="C650" s="5">
        <v>-2.5848696757787601E-2</v>
      </c>
      <c r="D650" s="153">
        <v>1.0973280616774E-4</v>
      </c>
      <c r="E650" s="5">
        <v>4.0437506461080304E-3</v>
      </c>
      <c r="F650" s="5" t="s">
        <v>67</v>
      </c>
      <c r="G650" s="152" t="s">
        <v>165</v>
      </c>
    </row>
    <row r="651" spans="1:7" x14ac:dyDescent="0.25">
      <c r="A651" s="155" t="s">
        <v>915</v>
      </c>
      <c r="B651" s="154" t="s">
        <v>6433</v>
      </c>
      <c r="C651" s="5">
        <v>-0.22077922077921999</v>
      </c>
      <c r="D651" s="153">
        <v>1.4246301522865599E-4</v>
      </c>
      <c r="E651" s="5">
        <v>4.9222350435841802E-3</v>
      </c>
      <c r="F651" s="5" t="s">
        <v>15</v>
      </c>
      <c r="G651" s="152" t="s">
        <v>165</v>
      </c>
    </row>
    <row r="652" spans="1:7" x14ac:dyDescent="0.25">
      <c r="A652" s="155" t="s">
        <v>915</v>
      </c>
      <c r="B652" s="154" t="s">
        <v>4318</v>
      </c>
      <c r="C652" s="5">
        <v>-9.9983748502376499E-2</v>
      </c>
      <c r="D652" s="153">
        <v>2.1965145677795201E-4</v>
      </c>
      <c r="E652" s="5">
        <v>6.9032946691821801E-3</v>
      </c>
      <c r="F652" s="5" t="s">
        <v>66</v>
      </c>
      <c r="G652" s="152" t="s">
        <v>165</v>
      </c>
    </row>
    <row r="653" spans="1:7" x14ac:dyDescent="0.25">
      <c r="A653" s="155" t="s">
        <v>915</v>
      </c>
      <c r="B653" s="154" t="s">
        <v>6432</v>
      </c>
      <c r="C653" s="5">
        <v>-0.236559139784946</v>
      </c>
      <c r="D653" s="153">
        <v>2.3144036568610999E-4</v>
      </c>
      <c r="E653" s="5">
        <v>7.14795694576352E-3</v>
      </c>
      <c r="F653" s="5" t="s">
        <v>63</v>
      </c>
      <c r="G653" s="152" t="s">
        <v>165</v>
      </c>
    </row>
    <row r="654" spans="1:7" x14ac:dyDescent="0.25">
      <c r="A654" s="155" t="s">
        <v>915</v>
      </c>
      <c r="B654" s="154" t="s">
        <v>6431</v>
      </c>
      <c r="C654" s="5">
        <v>0.239162211409463</v>
      </c>
      <c r="D654" s="153">
        <v>4.5308926118497198E-4</v>
      </c>
      <c r="E654" s="5">
        <v>1.15614157888543E-2</v>
      </c>
      <c r="F654" s="5" t="s">
        <v>65</v>
      </c>
      <c r="G654" s="152" t="s">
        <v>165</v>
      </c>
    </row>
    <row r="655" spans="1:7" x14ac:dyDescent="0.25">
      <c r="A655" s="155" t="s">
        <v>915</v>
      </c>
      <c r="B655" s="154" t="s">
        <v>6430</v>
      </c>
      <c r="C655" s="5">
        <v>0.62633316404266004</v>
      </c>
      <c r="D655" s="153">
        <v>7.6976422437970095E-4</v>
      </c>
      <c r="E655" s="5">
        <v>1.6450101066412801E-2</v>
      </c>
      <c r="F655" s="5" t="s">
        <v>65</v>
      </c>
      <c r="G655" s="152" t="s">
        <v>165</v>
      </c>
    </row>
    <row r="656" spans="1:7" x14ac:dyDescent="0.25">
      <c r="A656" s="155" t="s">
        <v>915</v>
      </c>
      <c r="B656" s="154" t="s">
        <v>6429</v>
      </c>
      <c r="C656" s="5">
        <v>0.14597721687444401</v>
      </c>
      <c r="D656" s="153">
        <v>8.19121213482864E-4</v>
      </c>
      <c r="E656" s="5">
        <v>1.70556833074888E-2</v>
      </c>
      <c r="F656" s="5" t="s">
        <v>15</v>
      </c>
      <c r="G656" s="152" t="s">
        <v>165</v>
      </c>
    </row>
    <row r="657" spans="1:7" x14ac:dyDescent="0.25">
      <c r="A657" s="155" t="s">
        <v>915</v>
      </c>
      <c r="B657" s="154" t="s">
        <v>6428</v>
      </c>
      <c r="C657" s="5">
        <v>8.2264199579602904E-2</v>
      </c>
      <c r="D657" s="5">
        <v>2.6819992756541801E-3</v>
      </c>
      <c r="E657" s="5">
        <v>3.7133347778796302E-2</v>
      </c>
      <c r="F657" s="5" t="s">
        <v>15</v>
      </c>
      <c r="G657" s="152" t="s">
        <v>165</v>
      </c>
    </row>
    <row r="658" spans="1:7" x14ac:dyDescent="0.25">
      <c r="A658" s="155" t="s">
        <v>915</v>
      </c>
      <c r="B658" s="154" t="s">
        <v>5731</v>
      </c>
      <c r="C658" s="5">
        <v>0.317700453857791</v>
      </c>
      <c r="D658" s="5">
        <v>3.5252241103628399E-3</v>
      </c>
      <c r="E658" s="5">
        <v>4.4316866668162397E-2</v>
      </c>
      <c r="F658" s="5" t="s">
        <v>64</v>
      </c>
      <c r="G658" s="152" t="s">
        <v>165</v>
      </c>
    </row>
    <row r="659" spans="1:7" x14ac:dyDescent="0.25">
      <c r="A659" s="155" t="s">
        <v>948</v>
      </c>
      <c r="B659" s="154" t="s">
        <v>949</v>
      </c>
      <c r="C659" s="5">
        <v>1</v>
      </c>
      <c r="D659" s="153">
        <v>6.8745144710411793E-176</v>
      </c>
      <c r="E659" s="153">
        <v>1.8530941208138601E-171</v>
      </c>
      <c r="F659" s="5" t="s">
        <v>64</v>
      </c>
      <c r="G659" s="152" t="s">
        <v>163</v>
      </c>
    </row>
    <row r="660" spans="1:7" x14ac:dyDescent="0.25">
      <c r="A660" s="155" t="s">
        <v>948</v>
      </c>
      <c r="B660" s="154" t="s">
        <v>6427</v>
      </c>
      <c r="C660" s="5">
        <v>-0.49108079748163702</v>
      </c>
      <c r="D660" s="153">
        <v>2.8084935867641701E-78</v>
      </c>
      <c r="E660" s="153">
        <v>7.5705753124815003E-75</v>
      </c>
      <c r="F660" s="5" t="s">
        <v>15</v>
      </c>
      <c r="G660" s="152" t="s">
        <v>163</v>
      </c>
    </row>
    <row r="661" spans="1:7" x14ac:dyDescent="0.25">
      <c r="A661" s="155" t="s">
        <v>948</v>
      </c>
      <c r="B661" s="154" t="s">
        <v>6081</v>
      </c>
      <c r="C661" s="5">
        <v>0.54109589041095796</v>
      </c>
      <c r="D661" s="153">
        <v>1.05685006228427E-15</v>
      </c>
      <c r="E661" s="153">
        <v>4.9979737331464904E-13</v>
      </c>
      <c r="F661" s="5" t="s">
        <v>63</v>
      </c>
      <c r="G661" s="152" t="s">
        <v>163</v>
      </c>
    </row>
    <row r="662" spans="1:7" x14ac:dyDescent="0.25">
      <c r="A662" s="155" t="s">
        <v>948</v>
      </c>
      <c r="B662" s="154" t="s">
        <v>6426</v>
      </c>
      <c r="C662" s="5">
        <v>-0.85714285714285599</v>
      </c>
      <c r="D662" s="153">
        <v>4.87761825143735E-8</v>
      </c>
      <c r="E662" s="153">
        <v>6.6070893259168403E-6</v>
      </c>
      <c r="F662" s="5" t="s">
        <v>63</v>
      </c>
      <c r="G662" s="152" t="s">
        <v>163</v>
      </c>
    </row>
    <row r="663" spans="1:7" x14ac:dyDescent="0.25">
      <c r="A663" s="155" t="s">
        <v>948</v>
      </c>
      <c r="B663" s="154" t="s">
        <v>6422</v>
      </c>
      <c r="C663" s="153">
        <v>4.9872463048217202E-8</v>
      </c>
      <c r="D663" s="153">
        <v>5.0289556575543502E-8</v>
      </c>
      <c r="E663" s="153">
        <v>6.7443049106982696E-6</v>
      </c>
      <c r="F663" s="5" t="s">
        <v>72</v>
      </c>
      <c r="G663" s="152" t="s">
        <v>163</v>
      </c>
    </row>
    <row r="664" spans="1:7" x14ac:dyDescent="0.25">
      <c r="A664" s="155" t="s">
        <v>948</v>
      </c>
      <c r="B664" s="154" t="s">
        <v>949</v>
      </c>
      <c r="C664" s="5">
        <v>-0.70176192522560998</v>
      </c>
      <c r="D664" s="153">
        <v>7.5002375174592495E-70</v>
      </c>
      <c r="E664" s="153">
        <v>4.0022767440666002E-66</v>
      </c>
      <c r="F664" s="5" t="s">
        <v>64</v>
      </c>
      <c r="G664" s="152" t="s">
        <v>164</v>
      </c>
    </row>
    <row r="665" spans="1:7" x14ac:dyDescent="0.25">
      <c r="A665" s="155" t="s">
        <v>948</v>
      </c>
      <c r="B665" s="154" t="s">
        <v>6425</v>
      </c>
      <c r="C665" s="5">
        <v>0.92380952380952397</v>
      </c>
      <c r="D665" s="153">
        <v>2.3284679558466401E-22</v>
      </c>
      <c r="E665" s="153">
        <v>2.9583739776163998E-19</v>
      </c>
      <c r="F665" s="5" t="s">
        <v>63</v>
      </c>
      <c r="G665" s="152" t="s">
        <v>164</v>
      </c>
    </row>
    <row r="666" spans="1:7" x14ac:dyDescent="0.25">
      <c r="A666" s="155" t="s">
        <v>948</v>
      </c>
      <c r="B666" s="154" t="s">
        <v>963</v>
      </c>
      <c r="C666" s="5">
        <v>1</v>
      </c>
      <c r="D666" s="153">
        <v>3.9955693259298402E-22</v>
      </c>
      <c r="E666" s="153">
        <v>4.6350341384840897E-19</v>
      </c>
      <c r="F666" s="5" t="s">
        <v>64</v>
      </c>
      <c r="G666" s="152" t="s">
        <v>164</v>
      </c>
    </row>
    <row r="667" spans="1:7" x14ac:dyDescent="0.25">
      <c r="A667" s="155" t="s">
        <v>948</v>
      </c>
      <c r="B667" s="154" t="s">
        <v>964</v>
      </c>
      <c r="C667" s="5">
        <v>1</v>
      </c>
      <c r="D667" s="153">
        <v>5.3252723252105599E-20</v>
      </c>
      <c r="E667" s="153">
        <v>5.2623552188497398E-17</v>
      </c>
      <c r="F667" s="5" t="s">
        <v>64</v>
      </c>
      <c r="G667" s="152" t="s">
        <v>164</v>
      </c>
    </row>
    <row r="668" spans="1:7" x14ac:dyDescent="0.25">
      <c r="A668" s="155" t="s">
        <v>948</v>
      </c>
      <c r="B668" s="154" t="s">
        <v>6424</v>
      </c>
      <c r="C668" s="5">
        <v>0.323943661971831</v>
      </c>
      <c r="D668" s="153">
        <v>1.1582277072481701E-4</v>
      </c>
      <c r="E668" s="5">
        <v>4.6270906767279301E-3</v>
      </c>
      <c r="F668" s="5" t="s">
        <v>63</v>
      </c>
      <c r="G668" s="152" t="s">
        <v>164</v>
      </c>
    </row>
    <row r="669" spans="1:7" x14ac:dyDescent="0.25">
      <c r="A669" s="155" t="s">
        <v>948</v>
      </c>
      <c r="B669" s="154" t="s">
        <v>6077</v>
      </c>
      <c r="C669" s="153">
        <v>2.8466631931678401E-5</v>
      </c>
      <c r="D669" s="153">
        <v>1.3026343048157701E-3</v>
      </c>
      <c r="E669" s="153">
        <v>2.6693998376950499E-2</v>
      </c>
      <c r="F669" s="5" t="s">
        <v>72</v>
      </c>
      <c r="G669" s="152" t="s">
        <v>164</v>
      </c>
    </row>
    <row r="670" spans="1:7" x14ac:dyDescent="0.25">
      <c r="A670" s="155" t="s">
        <v>948</v>
      </c>
      <c r="B670" s="154" t="s">
        <v>6422</v>
      </c>
      <c r="C670" s="153">
        <v>-4.9187060852107197E-6</v>
      </c>
      <c r="D670" s="153">
        <v>3.2498248891098601E-3</v>
      </c>
      <c r="E670" s="153">
        <v>4.7752347376958201E-2</v>
      </c>
      <c r="F670" s="5" t="s">
        <v>72</v>
      </c>
      <c r="G670" s="152" t="s">
        <v>164</v>
      </c>
    </row>
    <row r="671" spans="1:7" x14ac:dyDescent="0.25">
      <c r="A671" s="155" t="s">
        <v>948</v>
      </c>
      <c r="B671" s="154" t="s">
        <v>949</v>
      </c>
      <c r="C671" s="5">
        <v>0.25787545787545202</v>
      </c>
      <c r="D671" s="153">
        <v>4.0362350006505402E-35</v>
      </c>
      <c r="E671" s="153">
        <v>4.6990549831486703E-32</v>
      </c>
      <c r="F671" s="5" t="s">
        <v>15</v>
      </c>
      <c r="G671" s="152" t="s">
        <v>165</v>
      </c>
    </row>
    <row r="672" spans="1:7" x14ac:dyDescent="0.25">
      <c r="A672" s="155" t="s">
        <v>948</v>
      </c>
      <c r="B672" s="154" t="s">
        <v>6423</v>
      </c>
      <c r="C672" s="5">
        <v>-0.13539367181751299</v>
      </c>
      <c r="D672" s="153">
        <v>1.9221276530096801E-22</v>
      </c>
      <c r="E672" s="153">
        <v>1.35444242538527E-19</v>
      </c>
      <c r="F672" s="5" t="s">
        <v>15</v>
      </c>
      <c r="G672" s="152" t="s">
        <v>165</v>
      </c>
    </row>
    <row r="673" spans="1:7" x14ac:dyDescent="0.25">
      <c r="A673" s="155" t="s">
        <v>948</v>
      </c>
      <c r="B673" s="154" t="s">
        <v>6422</v>
      </c>
      <c r="C673" s="153">
        <v>-4.8688336221625E-6</v>
      </c>
      <c r="D673" s="153">
        <v>1.16904665533175E-16</v>
      </c>
      <c r="E673" s="153">
        <v>5.2172603816363902E-14</v>
      </c>
      <c r="F673" s="5" t="s">
        <v>72</v>
      </c>
      <c r="G673" s="152" t="s">
        <v>165</v>
      </c>
    </row>
    <row r="674" spans="1:7" x14ac:dyDescent="0.25">
      <c r="A674" s="155" t="s">
        <v>948</v>
      </c>
      <c r="B674" s="154" t="s">
        <v>6081</v>
      </c>
      <c r="C674" s="5">
        <v>0.407407407407407</v>
      </c>
      <c r="D674" s="153">
        <v>5.7048250886854296E-10</v>
      </c>
      <c r="E674" s="153">
        <v>1.13154149184985E-7</v>
      </c>
      <c r="F674" s="5" t="s">
        <v>63</v>
      </c>
      <c r="G674" s="152" t="s">
        <v>165</v>
      </c>
    </row>
    <row r="675" spans="1:7" x14ac:dyDescent="0.25">
      <c r="A675" s="155" t="s">
        <v>948</v>
      </c>
      <c r="B675" s="154" t="s">
        <v>6421</v>
      </c>
      <c r="C675" s="5">
        <v>0.51612903225806395</v>
      </c>
      <c r="D675" s="153">
        <v>7.6437530964827306E-8</v>
      </c>
      <c r="E675" s="153">
        <v>9.8877669886240597E-6</v>
      </c>
      <c r="F675" s="5" t="s">
        <v>65</v>
      </c>
      <c r="G675" s="152" t="s">
        <v>165</v>
      </c>
    </row>
    <row r="676" spans="1:7" x14ac:dyDescent="0.25">
      <c r="A676" s="155" t="s">
        <v>938</v>
      </c>
      <c r="B676" s="154" t="s">
        <v>6419</v>
      </c>
      <c r="C676" s="5">
        <v>-9.1387427305455696E-2</v>
      </c>
      <c r="D676" s="153">
        <v>3.1789499597536499E-15</v>
      </c>
      <c r="E676" s="153">
        <v>1.4281962519186599E-12</v>
      </c>
      <c r="F676" s="5" t="s">
        <v>65</v>
      </c>
      <c r="G676" s="152" t="s">
        <v>163</v>
      </c>
    </row>
    <row r="677" spans="1:7" x14ac:dyDescent="0.25">
      <c r="A677" s="155" t="s">
        <v>938</v>
      </c>
      <c r="B677" s="154" t="s">
        <v>939</v>
      </c>
      <c r="C677" s="5">
        <v>-1</v>
      </c>
      <c r="D677" s="153">
        <v>8.4700719280949597E-15</v>
      </c>
      <c r="E677" s="153">
        <v>3.6241152205353599E-12</v>
      </c>
      <c r="F677" s="5" t="s">
        <v>67</v>
      </c>
      <c r="G677" s="152" t="s">
        <v>163</v>
      </c>
    </row>
    <row r="678" spans="1:7" x14ac:dyDescent="0.25">
      <c r="A678" s="155" t="s">
        <v>938</v>
      </c>
      <c r="B678" s="154" t="s">
        <v>6401</v>
      </c>
      <c r="C678" s="5">
        <v>-0.26714990099761399</v>
      </c>
      <c r="D678" s="153">
        <v>9.7183530926040108E-10</v>
      </c>
      <c r="E678" s="153">
        <v>1.87119947117309E-7</v>
      </c>
      <c r="F678" s="5" t="s">
        <v>64</v>
      </c>
      <c r="G678" s="152" t="s">
        <v>163</v>
      </c>
    </row>
    <row r="679" spans="1:7" x14ac:dyDescent="0.25">
      <c r="A679" s="155" t="s">
        <v>938</v>
      </c>
      <c r="B679" s="154" t="s">
        <v>6420</v>
      </c>
      <c r="C679" s="5">
        <v>0.21336534745463501</v>
      </c>
      <c r="D679" s="153">
        <v>4.9769648205749002E-5</v>
      </c>
      <c r="E679" s="153">
        <v>2.5627703531385E-3</v>
      </c>
      <c r="F679" s="5" t="s">
        <v>64</v>
      </c>
      <c r="G679" s="152" t="s">
        <v>164</v>
      </c>
    </row>
    <row r="680" spans="1:7" x14ac:dyDescent="0.25">
      <c r="A680" s="155" t="s">
        <v>938</v>
      </c>
      <c r="B680" s="154" t="s">
        <v>6419</v>
      </c>
      <c r="C680" s="5">
        <v>9.1387427305455696E-2</v>
      </c>
      <c r="D680" s="153">
        <v>5.9607717559600798E-4</v>
      </c>
      <c r="E680" s="153">
        <v>1.60808241881467E-2</v>
      </c>
      <c r="F680" s="5" t="s">
        <v>65</v>
      </c>
      <c r="G680" s="152" t="s">
        <v>164</v>
      </c>
    </row>
    <row r="681" spans="1:7" x14ac:dyDescent="0.25">
      <c r="A681" s="155" t="s">
        <v>938</v>
      </c>
      <c r="B681" s="154" t="s">
        <v>6398</v>
      </c>
      <c r="C681" s="5">
        <v>-0.32554257095158501</v>
      </c>
      <c r="D681" s="5">
        <v>1.48350815037401E-3</v>
      </c>
      <c r="E681" s="5">
        <v>2.5780036271557099E-2</v>
      </c>
      <c r="F681" s="5" t="s">
        <v>67</v>
      </c>
      <c r="G681" s="152" t="s">
        <v>165</v>
      </c>
    </row>
    <row r="682" spans="1:7" x14ac:dyDescent="0.25">
      <c r="A682" s="155" t="s">
        <v>938</v>
      </c>
      <c r="B682" s="154" t="s">
        <v>6418</v>
      </c>
      <c r="C682" s="5">
        <v>-6.2691461362558397E-3</v>
      </c>
      <c r="D682" s="5">
        <v>4.1224116066087601E-3</v>
      </c>
      <c r="E682" s="5">
        <v>4.9629879213303703E-2</v>
      </c>
      <c r="F682" s="5" t="s">
        <v>15</v>
      </c>
      <c r="G682" s="152" t="s">
        <v>165</v>
      </c>
    </row>
    <row r="683" spans="1:7" x14ac:dyDescent="0.25">
      <c r="A683" s="155" t="s">
        <v>4284</v>
      </c>
      <c r="B683" s="154" t="s">
        <v>6417</v>
      </c>
      <c r="C683" s="5">
        <v>8.91728943283151E-2</v>
      </c>
      <c r="D683" s="153">
        <v>4.1138908465642502E-10</v>
      </c>
      <c r="E683" s="153">
        <v>8.4010637621201606E-8</v>
      </c>
      <c r="F683" s="5" t="s">
        <v>67</v>
      </c>
      <c r="G683" s="152" t="s">
        <v>163</v>
      </c>
    </row>
    <row r="684" spans="1:7" x14ac:dyDescent="0.25">
      <c r="A684" s="155" t="s">
        <v>4284</v>
      </c>
      <c r="B684" s="154" t="s">
        <v>4291</v>
      </c>
      <c r="C684" s="5">
        <v>6.3903576098698095E-2</v>
      </c>
      <c r="D684" s="153">
        <v>1.32807471826507E-7</v>
      </c>
      <c r="E684" s="153">
        <v>1.57707410156623E-5</v>
      </c>
      <c r="F684" s="5" t="s">
        <v>67</v>
      </c>
      <c r="G684" s="152" t="s">
        <v>163</v>
      </c>
    </row>
    <row r="685" spans="1:7" x14ac:dyDescent="0.25">
      <c r="A685" s="155" t="s">
        <v>4284</v>
      </c>
      <c r="B685" s="154" t="s">
        <v>6416</v>
      </c>
      <c r="C685" s="5">
        <v>-0.114351927289845</v>
      </c>
      <c r="D685" s="153">
        <v>3.9486787490988401E-7</v>
      </c>
      <c r="E685" s="153">
        <v>4.2071377217671301E-5</v>
      </c>
      <c r="F685" s="5" t="s">
        <v>15</v>
      </c>
      <c r="G685" s="152" t="s">
        <v>163</v>
      </c>
    </row>
    <row r="686" spans="1:7" x14ac:dyDescent="0.25">
      <c r="A686" s="155" t="s">
        <v>4284</v>
      </c>
      <c r="B686" s="154" t="s">
        <v>6415</v>
      </c>
      <c r="C686" s="5">
        <v>7.7326442901184303E-2</v>
      </c>
      <c r="D686" s="153">
        <v>1.1514712042292E-4</v>
      </c>
      <c r="E686" s="5">
        <v>4.2990384738507302E-3</v>
      </c>
      <c r="F686" s="5" t="s">
        <v>66</v>
      </c>
      <c r="G686" s="152" t="s">
        <v>163</v>
      </c>
    </row>
    <row r="687" spans="1:7" x14ac:dyDescent="0.25">
      <c r="A687" s="155" t="s">
        <v>4284</v>
      </c>
      <c r="B687" s="154" t="s">
        <v>6414</v>
      </c>
      <c r="C687" s="5">
        <v>-0.22020202020202001</v>
      </c>
      <c r="D687" s="153">
        <v>1.5000000062759099E-3</v>
      </c>
      <c r="E687" s="5">
        <v>2.72834009238688E-2</v>
      </c>
      <c r="F687" s="5" t="s">
        <v>63</v>
      </c>
      <c r="G687" s="152" t="s">
        <v>163</v>
      </c>
    </row>
    <row r="688" spans="1:7" x14ac:dyDescent="0.25">
      <c r="A688" s="155" t="s">
        <v>4284</v>
      </c>
      <c r="B688" s="154" t="s">
        <v>4291</v>
      </c>
      <c r="C688" s="5">
        <v>-0.17442719881744201</v>
      </c>
      <c r="D688" s="153">
        <v>2.50011934828542E-14</v>
      </c>
      <c r="E688" s="153">
        <v>1.1911729344929101E-11</v>
      </c>
      <c r="F688" s="5" t="s">
        <v>67</v>
      </c>
      <c r="G688" s="152" t="s">
        <v>164</v>
      </c>
    </row>
    <row r="689" spans="1:7" x14ac:dyDescent="0.25">
      <c r="A689" s="155" t="s">
        <v>4284</v>
      </c>
      <c r="B689" s="154" t="s">
        <v>6416</v>
      </c>
      <c r="C689" s="5">
        <v>0.127423822714681</v>
      </c>
      <c r="D689" s="153">
        <v>3.3278638241120798E-6</v>
      </c>
      <c r="E689" s="153">
        <v>2.9498582953865201E-4</v>
      </c>
      <c r="F689" s="5" t="s">
        <v>15</v>
      </c>
      <c r="G689" s="152" t="s">
        <v>164</v>
      </c>
    </row>
    <row r="690" spans="1:7" x14ac:dyDescent="0.25">
      <c r="A690" s="155" t="s">
        <v>4284</v>
      </c>
      <c r="B690" s="154" t="s">
        <v>6415</v>
      </c>
      <c r="C690" s="5">
        <v>-0.114019277083686</v>
      </c>
      <c r="D690" s="153">
        <v>9.6275028506834096E-5</v>
      </c>
      <c r="E690" s="153">
        <v>4.0708621800171797E-3</v>
      </c>
      <c r="F690" s="5" t="s">
        <v>66</v>
      </c>
      <c r="G690" s="152" t="s">
        <v>164</v>
      </c>
    </row>
    <row r="691" spans="1:7" x14ac:dyDescent="0.25">
      <c r="A691" s="155" t="s">
        <v>4284</v>
      </c>
      <c r="B691" s="154" t="s">
        <v>6414</v>
      </c>
      <c r="C691" s="5">
        <v>0.31111111111111101</v>
      </c>
      <c r="D691" s="153">
        <v>2.19142983620982E-4</v>
      </c>
      <c r="E691" s="5">
        <v>7.7648790783418804E-3</v>
      </c>
      <c r="F691" s="5" t="s">
        <v>63</v>
      </c>
      <c r="G691" s="152" t="s">
        <v>164</v>
      </c>
    </row>
    <row r="692" spans="1:7" x14ac:dyDescent="0.25">
      <c r="A692" s="155" t="s">
        <v>4284</v>
      </c>
      <c r="B692" s="154" t="s">
        <v>4291</v>
      </c>
      <c r="C692" s="5">
        <v>-0.229506535616577</v>
      </c>
      <c r="D692" s="153">
        <v>6.6323199157949301E-4</v>
      </c>
      <c r="E692" s="5">
        <v>1.48987944954061E-2</v>
      </c>
      <c r="F692" s="5" t="s">
        <v>67</v>
      </c>
      <c r="G692" s="152" t="s">
        <v>165</v>
      </c>
    </row>
    <row r="693" spans="1:7" x14ac:dyDescent="0.25">
      <c r="A693" s="155" t="s">
        <v>1034</v>
      </c>
      <c r="B693" s="154" t="s">
        <v>6406</v>
      </c>
      <c r="C693" s="5">
        <v>-9.7818471998301695E-2</v>
      </c>
      <c r="D693" s="153">
        <v>9.46528898663172E-6</v>
      </c>
      <c r="E693" s="153">
        <v>6.0034430570269303E-4</v>
      </c>
      <c r="F693" s="5" t="s">
        <v>66</v>
      </c>
      <c r="G693" s="152" t="s">
        <v>163</v>
      </c>
    </row>
    <row r="694" spans="1:7" x14ac:dyDescent="0.25">
      <c r="A694" s="155" t="s">
        <v>1034</v>
      </c>
      <c r="B694" s="154" t="s">
        <v>6413</v>
      </c>
      <c r="C694" s="5">
        <v>0.48275862068965503</v>
      </c>
      <c r="D694" s="153">
        <v>2.38231063450259E-5</v>
      </c>
      <c r="E694" s="5">
        <v>1.2591679502676799E-3</v>
      </c>
      <c r="F694" s="5" t="s">
        <v>64</v>
      </c>
      <c r="G694" s="152" t="s">
        <v>163</v>
      </c>
    </row>
    <row r="695" spans="1:7" x14ac:dyDescent="0.25">
      <c r="A695" s="155" t="s">
        <v>1034</v>
      </c>
      <c r="B695" s="154" t="s">
        <v>6412</v>
      </c>
      <c r="C695" s="5">
        <v>-8.0724908278363303E-2</v>
      </c>
      <c r="D695" s="153">
        <v>3.2523442793026201E-4</v>
      </c>
      <c r="E695" s="5">
        <v>9.1705222168286006E-3</v>
      </c>
      <c r="F695" s="5" t="s">
        <v>63</v>
      </c>
      <c r="G695" s="152" t="s">
        <v>163</v>
      </c>
    </row>
    <row r="696" spans="1:7" x14ac:dyDescent="0.25">
      <c r="A696" s="155" t="s">
        <v>1034</v>
      </c>
      <c r="B696" s="154" t="s">
        <v>6411</v>
      </c>
      <c r="C696" s="5">
        <v>-0.33783643752421599</v>
      </c>
      <c r="D696" s="153">
        <v>3.6073371124019599E-21</v>
      </c>
      <c r="E696" s="153">
        <v>4.0103067289998697E-18</v>
      </c>
      <c r="F696" s="5" t="s">
        <v>66</v>
      </c>
      <c r="G696" s="152" t="s">
        <v>164</v>
      </c>
    </row>
    <row r="697" spans="1:7" x14ac:dyDescent="0.25">
      <c r="A697" s="155" t="s">
        <v>1034</v>
      </c>
      <c r="B697" s="154" t="s">
        <v>6410</v>
      </c>
      <c r="C697" s="5">
        <v>-0.34737772780322801</v>
      </c>
      <c r="D697" s="153">
        <v>2.9234595739615E-9</v>
      </c>
      <c r="E697" s="153">
        <v>5.9774985393146002E-7</v>
      </c>
      <c r="F697" s="5" t="s">
        <v>66</v>
      </c>
      <c r="G697" s="152" t="s">
        <v>164</v>
      </c>
    </row>
    <row r="698" spans="1:7" x14ac:dyDescent="0.25">
      <c r="A698" s="155" t="s">
        <v>1034</v>
      </c>
      <c r="B698" s="154" t="s">
        <v>6409</v>
      </c>
      <c r="C698" s="5">
        <v>-0.60419920180461495</v>
      </c>
      <c r="D698" s="153">
        <v>4.18811691416211E-5</v>
      </c>
      <c r="E698" s="153">
        <v>2.2438383009389402E-3</v>
      </c>
      <c r="F698" s="5" t="s">
        <v>65</v>
      </c>
      <c r="G698" s="152" t="s">
        <v>164</v>
      </c>
    </row>
    <row r="699" spans="1:7" x14ac:dyDescent="0.25">
      <c r="A699" s="155" t="s">
        <v>1034</v>
      </c>
      <c r="B699" s="154" t="s">
        <v>6408</v>
      </c>
      <c r="C699" s="5">
        <v>-7.8682775844629696E-2</v>
      </c>
      <c r="D699" s="153">
        <v>4.5955374908662001E-4</v>
      </c>
      <c r="E699" s="5">
        <v>1.3226918640108E-2</v>
      </c>
      <c r="F699" s="5" t="s">
        <v>67</v>
      </c>
      <c r="G699" s="152" t="s">
        <v>164</v>
      </c>
    </row>
    <row r="700" spans="1:7" x14ac:dyDescent="0.25">
      <c r="A700" s="155" t="s">
        <v>1034</v>
      </c>
      <c r="B700" s="154" t="s">
        <v>6408</v>
      </c>
      <c r="C700" s="5">
        <v>-0.11670761670761599</v>
      </c>
      <c r="D700" s="153">
        <v>1.04972857748962E-7</v>
      </c>
      <c r="E700" s="153">
        <v>1.33850391044951E-5</v>
      </c>
      <c r="F700" s="5" t="s">
        <v>67</v>
      </c>
      <c r="G700" s="152" t="s">
        <v>165</v>
      </c>
    </row>
    <row r="701" spans="1:7" x14ac:dyDescent="0.25">
      <c r="A701" s="155" t="s">
        <v>1034</v>
      </c>
      <c r="B701" s="154" t="s">
        <v>6407</v>
      </c>
      <c r="C701" s="5">
        <v>0.79428571428571404</v>
      </c>
      <c r="D701" s="153">
        <v>6.7111704641989405E-7</v>
      </c>
      <c r="E701" s="153">
        <v>6.4180361257091094E-5</v>
      </c>
      <c r="F701" s="5" t="s">
        <v>64</v>
      </c>
      <c r="G701" s="152" t="s">
        <v>165</v>
      </c>
    </row>
    <row r="702" spans="1:7" x14ac:dyDescent="0.25">
      <c r="A702" s="155" t="s">
        <v>1034</v>
      </c>
      <c r="B702" s="154" t="s">
        <v>6406</v>
      </c>
      <c r="C702" s="5">
        <v>-4.44950043624971E-2</v>
      </c>
      <c r="D702" s="153">
        <v>4.6699400328930502E-5</v>
      </c>
      <c r="E702" s="5">
        <v>2.1087181156960698E-3</v>
      </c>
      <c r="F702" s="5" t="s">
        <v>66</v>
      </c>
      <c r="G702" s="152" t="s">
        <v>165</v>
      </c>
    </row>
    <row r="703" spans="1:7" x14ac:dyDescent="0.25">
      <c r="A703" s="155" t="s">
        <v>1034</v>
      </c>
      <c r="B703" s="154" t="s">
        <v>6405</v>
      </c>
      <c r="C703" s="5">
        <v>0.10231129143333199</v>
      </c>
      <c r="D703" s="153">
        <v>5.8699566447859601E-5</v>
      </c>
      <c r="E703" s="5">
        <v>2.4830936663101598E-3</v>
      </c>
      <c r="F703" s="5" t="s">
        <v>15</v>
      </c>
      <c r="G703" s="152" t="s">
        <v>165</v>
      </c>
    </row>
    <row r="704" spans="1:7" x14ac:dyDescent="0.25">
      <c r="A704" s="155" t="s">
        <v>1034</v>
      </c>
      <c r="B704" s="154" t="s">
        <v>6404</v>
      </c>
      <c r="C704" s="5">
        <v>-9.0022505626405902E-3</v>
      </c>
      <c r="D704" s="5">
        <v>1.7055212527587E-3</v>
      </c>
      <c r="E704" s="5">
        <v>2.7911164071802198E-2</v>
      </c>
      <c r="F704" s="5" t="s">
        <v>63</v>
      </c>
      <c r="G704" s="152" t="s">
        <v>165</v>
      </c>
    </row>
    <row r="705" spans="1:7" x14ac:dyDescent="0.25">
      <c r="A705" s="155" t="s">
        <v>1034</v>
      </c>
      <c r="B705" s="154" t="s">
        <v>6403</v>
      </c>
      <c r="C705" s="5">
        <v>8.4295998660639498E-2</v>
      </c>
      <c r="D705" s="5">
        <v>3.67579383356695E-3</v>
      </c>
      <c r="E705" s="5">
        <v>4.5467745079243699E-2</v>
      </c>
      <c r="F705" s="5" t="s">
        <v>67</v>
      </c>
      <c r="G705" s="152" t="s">
        <v>165</v>
      </c>
    </row>
    <row r="706" spans="1:7" x14ac:dyDescent="0.25">
      <c r="A706" s="155" t="s">
        <v>4272</v>
      </c>
      <c r="B706" s="154" t="s">
        <v>4273</v>
      </c>
      <c r="C706" s="5">
        <v>0.74285714285714199</v>
      </c>
      <c r="D706" s="153">
        <v>2.9792889702032701E-6</v>
      </c>
      <c r="E706" s="153">
        <v>2.3413910635801499E-4</v>
      </c>
      <c r="F706" s="5" t="s">
        <v>15</v>
      </c>
      <c r="G706" s="152" t="s">
        <v>163</v>
      </c>
    </row>
    <row r="707" spans="1:7" x14ac:dyDescent="0.25">
      <c r="A707" s="155" t="s">
        <v>4272</v>
      </c>
      <c r="B707" s="154" t="s">
        <v>4273</v>
      </c>
      <c r="C707" s="5">
        <v>-1</v>
      </c>
      <c r="D707" s="153">
        <v>3.8908596006405902E-13</v>
      </c>
      <c r="E707" s="153">
        <v>1.4830289286384499E-10</v>
      </c>
      <c r="F707" s="5" t="s">
        <v>15</v>
      </c>
      <c r="G707" s="152" t="s">
        <v>164</v>
      </c>
    </row>
    <row r="708" spans="1:7" x14ac:dyDescent="0.25">
      <c r="A708" s="155" t="s">
        <v>4272</v>
      </c>
      <c r="B708" s="154" t="s">
        <v>4273</v>
      </c>
      <c r="C708" s="5">
        <v>-0.25714285714285701</v>
      </c>
      <c r="D708" s="153">
        <v>1.27716734923145E-5</v>
      </c>
      <c r="E708" s="153">
        <v>7.5327555309186297E-4</v>
      </c>
      <c r="F708" s="5" t="s">
        <v>15</v>
      </c>
      <c r="G708" s="152" t="s">
        <v>165</v>
      </c>
    </row>
    <row r="709" spans="1:7" x14ac:dyDescent="0.25">
      <c r="A709" s="155" t="s">
        <v>6395</v>
      </c>
      <c r="B709" s="154" t="s">
        <v>6396</v>
      </c>
      <c r="C709" s="5">
        <v>0.549536339119581</v>
      </c>
      <c r="D709" s="153">
        <v>1.0552571114491499E-16</v>
      </c>
      <c r="E709" s="153">
        <v>5.92614806171322E-14</v>
      </c>
      <c r="F709" s="5" t="s">
        <v>63</v>
      </c>
      <c r="G709" s="152" t="s">
        <v>163</v>
      </c>
    </row>
    <row r="710" spans="1:7" x14ac:dyDescent="0.25">
      <c r="A710" s="155" t="s">
        <v>6395</v>
      </c>
      <c r="B710" s="154" t="s">
        <v>6397</v>
      </c>
      <c r="C710" s="5">
        <v>0.241684669516227</v>
      </c>
      <c r="D710" s="153">
        <v>3.14888283732083E-11</v>
      </c>
      <c r="E710" s="153">
        <v>8.0839319774114507E-9</v>
      </c>
      <c r="F710" s="5" t="s">
        <v>64</v>
      </c>
      <c r="G710" s="152" t="s">
        <v>163</v>
      </c>
    </row>
    <row r="711" spans="1:7" x14ac:dyDescent="0.25">
      <c r="A711" s="155" t="s">
        <v>6395</v>
      </c>
      <c r="B711" s="154" t="s">
        <v>6402</v>
      </c>
      <c r="C711" s="5">
        <v>-0.13507765239351899</v>
      </c>
      <c r="D711" s="153">
        <v>1.02409516775624E-4</v>
      </c>
      <c r="E711" s="5">
        <v>3.9606182700197097E-3</v>
      </c>
      <c r="F711" s="5" t="s">
        <v>66</v>
      </c>
      <c r="G711" s="152" t="s">
        <v>163</v>
      </c>
    </row>
    <row r="712" spans="1:7" x14ac:dyDescent="0.25">
      <c r="A712" s="155" t="s">
        <v>6395</v>
      </c>
      <c r="B712" s="154" t="s">
        <v>6398</v>
      </c>
      <c r="C712" s="5">
        <v>0.18302927450148401</v>
      </c>
      <c r="D712" s="153">
        <v>1.44422244581474E-4</v>
      </c>
      <c r="E712" s="5">
        <v>5.1080065742574602E-3</v>
      </c>
      <c r="F712" s="5" t="s">
        <v>67</v>
      </c>
      <c r="G712" s="152" t="s">
        <v>163</v>
      </c>
    </row>
    <row r="713" spans="1:7" x14ac:dyDescent="0.25">
      <c r="A713" s="155" t="s">
        <v>6395</v>
      </c>
      <c r="B713" s="154" t="s">
        <v>6401</v>
      </c>
      <c r="C713" s="5">
        <v>-0.17144702535415501</v>
      </c>
      <c r="D713" s="5">
        <v>2.0869710087904401E-3</v>
      </c>
      <c r="E713" s="5">
        <v>3.4344560752719799E-2</v>
      </c>
      <c r="F713" s="5" t="s">
        <v>15</v>
      </c>
      <c r="G713" s="152" t="s">
        <v>163</v>
      </c>
    </row>
    <row r="714" spans="1:7" x14ac:dyDescent="0.25">
      <c r="A714" s="155" t="s">
        <v>6395</v>
      </c>
      <c r="B714" s="154" t="s">
        <v>6397</v>
      </c>
      <c r="C714" s="5">
        <v>0.26042250735075001</v>
      </c>
      <c r="D714" s="153">
        <v>7.7263635988879001E-5</v>
      </c>
      <c r="E714" s="153">
        <v>3.4999508859410501E-3</v>
      </c>
      <c r="F714" s="5" t="s">
        <v>15</v>
      </c>
      <c r="G714" s="152" t="s">
        <v>164</v>
      </c>
    </row>
    <row r="715" spans="1:7" x14ac:dyDescent="0.25">
      <c r="A715" s="155" t="s">
        <v>6395</v>
      </c>
      <c r="B715" s="154" t="s">
        <v>6400</v>
      </c>
      <c r="C715" s="5">
        <v>0.138535445473084</v>
      </c>
      <c r="D715" s="153">
        <v>2.2551802810945201E-4</v>
      </c>
      <c r="E715" s="153">
        <v>7.8757153245920097E-3</v>
      </c>
      <c r="F715" s="5" t="s">
        <v>15</v>
      </c>
      <c r="G715" s="152" t="s">
        <v>164</v>
      </c>
    </row>
    <row r="716" spans="1:7" x14ac:dyDescent="0.25">
      <c r="A716" s="155" t="s">
        <v>6395</v>
      </c>
      <c r="B716" s="154" t="s">
        <v>6396</v>
      </c>
      <c r="C716" s="5">
        <v>-0.24353134161072901</v>
      </c>
      <c r="D716" s="153">
        <v>2.5298327106655799E-3</v>
      </c>
      <c r="E716" s="153">
        <v>4.08833837391087E-2</v>
      </c>
      <c r="F716" s="5" t="s">
        <v>63</v>
      </c>
      <c r="G716" s="152" t="s">
        <v>164</v>
      </c>
    </row>
    <row r="717" spans="1:7" x14ac:dyDescent="0.25">
      <c r="A717" s="155" t="s">
        <v>6395</v>
      </c>
      <c r="B717" s="154" t="s">
        <v>6399</v>
      </c>
      <c r="C717" s="5">
        <v>0.16552384468210601</v>
      </c>
      <c r="D717" s="153">
        <v>2.9060876062825401E-3</v>
      </c>
      <c r="E717" s="153">
        <v>4.4638643306404401E-2</v>
      </c>
      <c r="F717" s="5" t="s">
        <v>15</v>
      </c>
      <c r="G717" s="152" t="s">
        <v>164</v>
      </c>
    </row>
    <row r="718" spans="1:7" x14ac:dyDescent="0.25">
      <c r="A718" s="155" t="s">
        <v>6395</v>
      </c>
      <c r="B718" s="154" t="s">
        <v>6398</v>
      </c>
      <c r="C718" s="5">
        <v>-0.18302927450148401</v>
      </c>
      <c r="D718" s="153">
        <v>3.3269886241136101E-3</v>
      </c>
      <c r="E718" s="153">
        <v>4.8400972453639703E-2</v>
      </c>
      <c r="F718" s="5" t="s">
        <v>67</v>
      </c>
      <c r="G718" s="152" t="s">
        <v>164</v>
      </c>
    </row>
    <row r="719" spans="1:7" x14ac:dyDescent="0.25">
      <c r="A719" s="155" t="s">
        <v>6395</v>
      </c>
      <c r="B719" s="154" t="s">
        <v>6397</v>
      </c>
      <c r="C719" s="5">
        <v>0.49336384439359199</v>
      </c>
      <c r="D719" s="153">
        <v>3.4222072435750597E-10</v>
      </c>
      <c r="E719" s="153">
        <v>7.0489571816315096E-8</v>
      </c>
      <c r="F719" s="5" t="s">
        <v>64</v>
      </c>
      <c r="G719" s="152" t="s">
        <v>165</v>
      </c>
    </row>
    <row r="720" spans="1:7" x14ac:dyDescent="0.25">
      <c r="A720" s="155" t="s">
        <v>6395</v>
      </c>
      <c r="B720" s="154" t="s">
        <v>6396</v>
      </c>
      <c r="C720" s="5">
        <v>0.30600499750885202</v>
      </c>
      <c r="D720" s="153">
        <v>8.8542746534559302E-6</v>
      </c>
      <c r="E720" s="153">
        <v>5.6579179419492603E-4</v>
      </c>
      <c r="F720" s="5" t="s">
        <v>63</v>
      </c>
      <c r="G720" s="152" t="s">
        <v>165</v>
      </c>
    </row>
    <row r="721" spans="1:7" x14ac:dyDescent="0.25">
      <c r="A721" s="155" t="s">
        <v>6395</v>
      </c>
      <c r="B721" s="154" t="s">
        <v>6394</v>
      </c>
      <c r="C721" s="5">
        <v>-2.7691179167430802E-2</v>
      </c>
      <c r="D721" s="153">
        <v>7.6266112465629601E-4</v>
      </c>
      <c r="E721" s="5">
        <v>1.6350501949496901E-2</v>
      </c>
      <c r="F721" s="5" t="s">
        <v>65</v>
      </c>
      <c r="G721" s="152" t="s">
        <v>165</v>
      </c>
    </row>
    <row r="722" spans="1:7" x14ac:dyDescent="0.25">
      <c r="A722" s="155" t="s">
        <v>6390</v>
      </c>
      <c r="B722" s="154" t="s">
        <v>6393</v>
      </c>
      <c r="C722" s="5">
        <v>0.32352941176470501</v>
      </c>
      <c r="D722" s="153">
        <v>8.2458809134360193E-6</v>
      </c>
      <c r="E722" s="153">
        <v>5.3819846465515998E-4</v>
      </c>
      <c r="F722" s="5" t="s">
        <v>15</v>
      </c>
      <c r="G722" s="152" t="s">
        <v>163</v>
      </c>
    </row>
    <row r="723" spans="1:7" x14ac:dyDescent="0.25">
      <c r="A723" s="155" t="s">
        <v>6390</v>
      </c>
      <c r="B723" s="154" t="s">
        <v>6389</v>
      </c>
      <c r="C723" s="5">
        <v>0.40909090909090901</v>
      </c>
      <c r="D723" s="153">
        <v>3.9511270596034599E-4</v>
      </c>
      <c r="E723" s="5">
        <v>1.17670985983673E-2</v>
      </c>
      <c r="F723" s="5" t="s">
        <v>15</v>
      </c>
      <c r="G723" s="152" t="s">
        <v>164</v>
      </c>
    </row>
    <row r="724" spans="1:7" x14ac:dyDescent="0.25">
      <c r="A724" s="155" t="s">
        <v>6390</v>
      </c>
      <c r="B724" s="154" t="s">
        <v>6392</v>
      </c>
      <c r="C724" s="5">
        <v>-0.22857142857142801</v>
      </c>
      <c r="D724" s="153">
        <v>1.5628102203354798E-5</v>
      </c>
      <c r="E724" s="153">
        <v>8.8554957144396302E-4</v>
      </c>
      <c r="F724" s="5" t="s">
        <v>67</v>
      </c>
      <c r="G724" s="152" t="s">
        <v>165</v>
      </c>
    </row>
    <row r="725" spans="1:7" x14ac:dyDescent="0.25">
      <c r="A725" s="155" t="s">
        <v>6390</v>
      </c>
      <c r="B725" s="154" t="s">
        <v>6391</v>
      </c>
      <c r="C725" s="5">
        <v>-0.66666666666666596</v>
      </c>
      <c r="D725" s="5">
        <v>1.3159084631986699E-3</v>
      </c>
      <c r="E725" s="5">
        <v>2.37439898376487E-2</v>
      </c>
      <c r="F725" s="5" t="s">
        <v>65</v>
      </c>
      <c r="G725" s="152" t="s">
        <v>165</v>
      </c>
    </row>
    <row r="726" spans="1:7" x14ac:dyDescent="0.25">
      <c r="A726" s="155" t="s">
        <v>6390</v>
      </c>
      <c r="B726" s="154" t="s">
        <v>6389</v>
      </c>
      <c r="C726" s="5">
        <v>0.34615384615384598</v>
      </c>
      <c r="D726" s="5">
        <v>2.66969927941329E-3</v>
      </c>
      <c r="E726" s="5">
        <v>3.7037408349132897E-2</v>
      </c>
      <c r="F726" s="5" t="s">
        <v>15</v>
      </c>
      <c r="G726" s="152" t="s">
        <v>165</v>
      </c>
    </row>
    <row r="727" spans="1:7" x14ac:dyDescent="0.25">
      <c r="A727" s="155" t="s">
        <v>6386</v>
      </c>
      <c r="B727" s="154" t="s">
        <v>6387</v>
      </c>
      <c r="C727" s="5">
        <v>-0.22209302325581301</v>
      </c>
      <c r="D727" s="153">
        <v>2.9206679528820602E-3</v>
      </c>
      <c r="E727" s="5">
        <v>4.2694970356772798E-2</v>
      </c>
      <c r="F727" s="5" t="s">
        <v>15</v>
      </c>
      <c r="G727" s="152" t="s">
        <v>163</v>
      </c>
    </row>
    <row r="728" spans="1:7" x14ac:dyDescent="0.25">
      <c r="A728" s="155" t="s">
        <v>6386</v>
      </c>
      <c r="B728" s="154" t="s">
        <v>6385</v>
      </c>
      <c r="C728" s="5">
        <v>0.77777777777777701</v>
      </c>
      <c r="D728" s="153">
        <v>1.6946833245213899E-5</v>
      </c>
      <c r="E728" s="5">
        <v>1.1243082930776701E-3</v>
      </c>
      <c r="F728" s="5" t="s">
        <v>64</v>
      </c>
      <c r="G728" s="152" t="s">
        <v>164</v>
      </c>
    </row>
    <row r="729" spans="1:7" x14ac:dyDescent="0.25">
      <c r="A729" s="155" t="s">
        <v>6386</v>
      </c>
      <c r="B729" s="154" t="s">
        <v>6388</v>
      </c>
      <c r="C729" s="5">
        <v>-8.6956521739130405E-2</v>
      </c>
      <c r="D729" s="153">
        <v>8.2946645908602902E-4</v>
      </c>
      <c r="E729" s="5">
        <v>1.98896736681792E-2</v>
      </c>
      <c r="F729" s="5" t="s">
        <v>15</v>
      </c>
      <c r="G729" s="152" t="s">
        <v>164</v>
      </c>
    </row>
    <row r="730" spans="1:7" x14ac:dyDescent="0.25">
      <c r="A730" s="155" t="s">
        <v>6386</v>
      </c>
      <c r="B730" s="154" t="s">
        <v>6387</v>
      </c>
      <c r="C730" s="5">
        <v>-0.337005303957568</v>
      </c>
      <c r="D730" s="153">
        <v>1.29895096708331E-7</v>
      </c>
      <c r="E730" s="153">
        <v>1.5941153618612401E-5</v>
      </c>
      <c r="F730" s="5" t="s">
        <v>15</v>
      </c>
      <c r="G730" s="152" t="s">
        <v>165</v>
      </c>
    </row>
    <row r="731" spans="1:7" x14ac:dyDescent="0.25">
      <c r="A731" s="155" t="s">
        <v>6386</v>
      </c>
      <c r="B731" s="154" t="s">
        <v>6385</v>
      </c>
      <c r="C731" s="5">
        <v>0.85714285714285698</v>
      </c>
      <c r="D731" s="153">
        <v>4.2724826853369302E-6</v>
      </c>
      <c r="E731" s="153">
        <v>3.0753835716469598E-4</v>
      </c>
      <c r="F731" s="5" t="s">
        <v>64</v>
      </c>
      <c r="G731" s="152" t="s">
        <v>165</v>
      </c>
    </row>
    <row r="732" spans="1:7" x14ac:dyDescent="0.25">
      <c r="A732" s="155" t="s">
        <v>1058</v>
      </c>
      <c r="B732" s="154" t="s">
        <v>6384</v>
      </c>
      <c r="C732" s="5">
        <v>-0.111699138254027</v>
      </c>
      <c r="D732" s="153">
        <v>1.8906138346651E-6</v>
      </c>
      <c r="E732" s="153">
        <v>1.6709307058109001E-4</v>
      </c>
      <c r="F732" s="5" t="s">
        <v>15</v>
      </c>
      <c r="G732" s="152" t="s">
        <v>163</v>
      </c>
    </row>
    <row r="733" spans="1:7" x14ac:dyDescent="0.25">
      <c r="A733" s="155" t="s">
        <v>1058</v>
      </c>
      <c r="B733" s="154" t="s">
        <v>6381</v>
      </c>
      <c r="C733" s="5">
        <v>0.28666666666666601</v>
      </c>
      <c r="D733" s="153">
        <v>3.37112070781236E-4</v>
      </c>
      <c r="E733" s="5">
        <v>9.3973040123877909E-3</v>
      </c>
      <c r="F733" s="5" t="s">
        <v>64</v>
      </c>
      <c r="G733" s="152" t="s">
        <v>163</v>
      </c>
    </row>
    <row r="734" spans="1:7" x14ac:dyDescent="0.25">
      <c r="A734" s="155" t="s">
        <v>1058</v>
      </c>
      <c r="B734" s="154" t="s">
        <v>6383</v>
      </c>
      <c r="C734" s="153">
        <v>-0.39313399778516001</v>
      </c>
      <c r="D734" s="153">
        <v>2.4696362196700301E-5</v>
      </c>
      <c r="E734" s="153">
        <v>1.4953518604874599E-3</v>
      </c>
      <c r="F734" s="5" t="s">
        <v>70</v>
      </c>
      <c r="G734" s="152" t="s">
        <v>164</v>
      </c>
    </row>
    <row r="735" spans="1:7" x14ac:dyDescent="0.25">
      <c r="A735" s="155" t="s">
        <v>1058</v>
      </c>
      <c r="B735" s="154" t="s">
        <v>1059</v>
      </c>
      <c r="C735" s="5">
        <v>-0.161490683229813</v>
      </c>
      <c r="D735" s="153">
        <v>1.6633588806750099E-3</v>
      </c>
      <c r="E735" s="5">
        <v>3.1184688352009299E-2</v>
      </c>
      <c r="F735" s="5" t="s">
        <v>15</v>
      </c>
      <c r="G735" s="152" t="s">
        <v>164</v>
      </c>
    </row>
    <row r="736" spans="1:7" x14ac:dyDescent="0.25">
      <c r="A736" s="155" t="s">
        <v>1058</v>
      </c>
      <c r="B736" s="154" t="s">
        <v>6383</v>
      </c>
      <c r="C736" s="5">
        <v>-0.51451800232288003</v>
      </c>
      <c r="D736" s="153">
        <v>5.8090703225327799E-8</v>
      </c>
      <c r="E736" s="153">
        <v>7.6625357648502606E-6</v>
      </c>
      <c r="F736" s="5" t="s">
        <v>70</v>
      </c>
      <c r="G736" s="152" t="s">
        <v>165</v>
      </c>
    </row>
    <row r="737" spans="1:7" x14ac:dyDescent="0.25">
      <c r="A737" s="155" t="s">
        <v>1058</v>
      </c>
      <c r="B737" s="154" t="s">
        <v>6382</v>
      </c>
      <c r="C737" s="5">
        <v>0.239304812834224</v>
      </c>
      <c r="D737" s="5">
        <v>1.71968561668313E-3</v>
      </c>
      <c r="E737" s="5">
        <v>2.7975711882092601E-2</v>
      </c>
      <c r="F737" s="5" t="s">
        <v>15</v>
      </c>
      <c r="G737" s="152" t="s">
        <v>165</v>
      </c>
    </row>
    <row r="738" spans="1:7" x14ac:dyDescent="0.25">
      <c r="A738" s="155" t="s">
        <v>1058</v>
      </c>
      <c r="B738" s="154" t="s">
        <v>6381</v>
      </c>
      <c r="C738" s="5">
        <v>0.275555555555555</v>
      </c>
      <c r="D738" s="5">
        <v>3.49240151290729E-3</v>
      </c>
      <c r="E738" s="5">
        <v>4.4098467357999903E-2</v>
      </c>
      <c r="F738" s="5" t="s">
        <v>64</v>
      </c>
      <c r="G738" s="152" t="s">
        <v>165</v>
      </c>
    </row>
    <row r="739" spans="1:7" x14ac:dyDescent="0.25">
      <c r="A739" s="155" t="s">
        <v>954</v>
      </c>
      <c r="B739" s="154" t="s">
        <v>6378</v>
      </c>
      <c r="C739" s="153">
        <v>4.0761091092411602E-6</v>
      </c>
      <c r="D739" s="153">
        <v>1.4772862010731799E-31</v>
      </c>
      <c r="E739" s="153">
        <v>1.99108634180644E-28</v>
      </c>
      <c r="F739" s="5" t="s">
        <v>72</v>
      </c>
      <c r="G739" s="152" t="s">
        <v>163</v>
      </c>
    </row>
    <row r="740" spans="1:7" x14ac:dyDescent="0.25">
      <c r="A740" s="155" t="s">
        <v>954</v>
      </c>
      <c r="B740" s="154" t="s">
        <v>6380</v>
      </c>
      <c r="C740" s="5">
        <v>-0.118279569892473</v>
      </c>
      <c r="D740" s="153">
        <v>1.9881817968969199E-4</v>
      </c>
      <c r="E740" s="5">
        <v>6.4415178506194003E-3</v>
      </c>
      <c r="F740" s="5" t="s">
        <v>66</v>
      </c>
      <c r="G740" s="152" t="s">
        <v>163</v>
      </c>
    </row>
    <row r="741" spans="1:7" x14ac:dyDescent="0.25">
      <c r="A741" s="155" t="s">
        <v>954</v>
      </c>
      <c r="B741" s="154" t="s">
        <v>6379</v>
      </c>
      <c r="C741" s="153">
        <v>3.0886886045466898E-6</v>
      </c>
      <c r="D741" s="153">
        <v>2.74105061408972E-4</v>
      </c>
      <c r="E741" s="5">
        <v>8.1819073548258792E-3</v>
      </c>
      <c r="F741" s="5" t="s">
        <v>72</v>
      </c>
      <c r="G741" s="152" t="s">
        <v>163</v>
      </c>
    </row>
    <row r="742" spans="1:7" x14ac:dyDescent="0.25">
      <c r="A742" s="155" t="s">
        <v>954</v>
      </c>
      <c r="B742" s="154" t="s">
        <v>6378</v>
      </c>
      <c r="C742" s="153">
        <v>-4.0761091092411602E-6</v>
      </c>
      <c r="D742" s="153">
        <v>7.6580994327775197E-33</v>
      </c>
      <c r="E742" s="153">
        <v>1.85750682696306E-29</v>
      </c>
      <c r="F742" s="5" t="s">
        <v>72</v>
      </c>
      <c r="G742" s="152" t="s">
        <v>164</v>
      </c>
    </row>
    <row r="743" spans="1:7" x14ac:dyDescent="0.25">
      <c r="A743" s="155" t="s">
        <v>954</v>
      </c>
      <c r="B743" s="154" t="s">
        <v>955</v>
      </c>
      <c r="C743" s="5">
        <v>1</v>
      </c>
      <c r="D743" s="153">
        <v>1.7111334425880799E-6</v>
      </c>
      <c r="E743" s="153">
        <v>1.72934664324594E-4</v>
      </c>
      <c r="F743" s="5" t="s">
        <v>63</v>
      </c>
      <c r="G743" s="152" t="s">
        <v>164</v>
      </c>
    </row>
    <row r="744" spans="1:7" x14ac:dyDescent="0.25">
      <c r="A744" s="155" t="s">
        <v>954</v>
      </c>
      <c r="B744" s="154" t="s">
        <v>6377</v>
      </c>
      <c r="C744" s="5">
        <v>-1</v>
      </c>
      <c r="D744" s="153">
        <v>1.35438003515004E-34</v>
      </c>
      <c r="E744" s="153">
        <v>1.4506493680484999E-31</v>
      </c>
      <c r="F744" s="5" t="s">
        <v>64</v>
      </c>
      <c r="G744" s="152" t="s">
        <v>165</v>
      </c>
    </row>
    <row r="745" spans="1:7" x14ac:dyDescent="0.25">
      <c r="A745" s="155" t="s">
        <v>954</v>
      </c>
      <c r="B745" s="154" t="s">
        <v>6376</v>
      </c>
      <c r="C745" s="5">
        <v>-2.5281678587491399E-3</v>
      </c>
      <c r="D745" s="153">
        <v>4.3260305188184698E-16</v>
      </c>
      <c r="E745" s="153">
        <v>1.78212491080619E-13</v>
      </c>
      <c r="F745" s="5" t="s">
        <v>72</v>
      </c>
      <c r="G745" s="152" t="s">
        <v>165</v>
      </c>
    </row>
    <row r="746" spans="1:7" x14ac:dyDescent="0.25">
      <c r="A746" s="155" t="s">
        <v>954</v>
      </c>
      <c r="B746" s="154" t="s">
        <v>955</v>
      </c>
      <c r="C746" s="5">
        <v>1</v>
      </c>
      <c r="D746" s="153">
        <v>1.56427137951598E-5</v>
      </c>
      <c r="E746" s="153">
        <v>8.8554957144396302E-4</v>
      </c>
      <c r="F746" s="5" t="s">
        <v>63</v>
      </c>
      <c r="G746" s="152" t="s">
        <v>165</v>
      </c>
    </row>
    <row r="747" spans="1:7" x14ac:dyDescent="0.25">
      <c r="A747" s="155" t="s">
        <v>4172</v>
      </c>
      <c r="B747" s="154" t="s">
        <v>6374</v>
      </c>
      <c r="C747" s="5">
        <v>-0.216077616077616</v>
      </c>
      <c r="D747" s="153">
        <v>2.4167976911299601E-5</v>
      </c>
      <c r="E747" s="5">
        <v>1.2724062219159999E-3</v>
      </c>
      <c r="F747" s="5" t="s">
        <v>15</v>
      </c>
      <c r="G747" s="152" t="s">
        <v>163</v>
      </c>
    </row>
    <row r="748" spans="1:7" x14ac:dyDescent="0.25">
      <c r="A748" s="155" t="s">
        <v>4172</v>
      </c>
      <c r="B748" s="154" t="s">
        <v>6374</v>
      </c>
      <c r="C748" s="5">
        <v>0.60325710325710302</v>
      </c>
      <c r="D748" s="153">
        <v>2.12410282839638E-29</v>
      </c>
      <c r="E748" s="153">
        <v>3.5420742227777299E-26</v>
      </c>
      <c r="F748" s="5" t="s">
        <v>15</v>
      </c>
      <c r="G748" s="152" t="s">
        <v>164</v>
      </c>
    </row>
    <row r="749" spans="1:7" x14ac:dyDescent="0.25">
      <c r="A749" s="155" t="s">
        <v>4172</v>
      </c>
      <c r="B749" s="154" t="s">
        <v>6375</v>
      </c>
      <c r="C749" s="5">
        <v>-0.41666666666666602</v>
      </c>
      <c r="D749" s="153">
        <v>1.1215828647065599E-3</v>
      </c>
      <c r="E749" s="5">
        <v>2.4113579704460798E-2</v>
      </c>
      <c r="F749" s="5" t="s">
        <v>15</v>
      </c>
      <c r="G749" s="152" t="s">
        <v>164</v>
      </c>
    </row>
    <row r="750" spans="1:7" x14ac:dyDescent="0.25">
      <c r="A750" s="155" t="s">
        <v>4172</v>
      </c>
      <c r="B750" s="154" t="s">
        <v>6374</v>
      </c>
      <c r="C750" s="5">
        <v>0.38717948717948703</v>
      </c>
      <c r="D750" s="153">
        <v>7.5316764209626202E-10</v>
      </c>
      <c r="E750" s="153">
        <v>1.4720853979862401E-7</v>
      </c>
      <c r="F750" s="5" t="s">
        <v>15</v>
      </c>
      <c r="G750" s="152" t="s">
        <v>165</v>
      </c>
    </row>
    <row r="751" spans="1:7" x14ac:dyDescent="0.25">
      <c r="A751" s="155" t="s">
        <v>4170</v>
      </c>
      <c r="B751" s="154" t="s">
        <v>6373</v>
      </c>
      <c r="C751" s="5">
        <v>-0.40567375886524798</v>
      </c>
      <c r="D751" s="153">
        <v>6.5834117208222694E-5</v>
      </c>
      <c r="E751" s="153">
        <v>2.8485143875840299E-3</v>
      </c>
      <c r="F751" s="5" t="s">
        <v>67</v>
      </c>
      <c r="G751" s="152" t="s">
        <v>163</v>
      </c>
    </row>
    <row r="752" spans="1:7" x14ac:dyDescent="0.25">
      <c r="A752" s="155" t="s">
        <v>4170</v>
      </c>
      <c r="B752" s="154" t="s">
        <v>6373</v>
      </c>
      <c r="C752" s="5">
        <v>0.36666666666666597</v>
      </c>
      <c r="D752" s="153">
        <v>1.22045977036176E-3</v>
      </c>
      <c r="E752" s="5">
        <v>2.5499676689915599E-2</v>
      </c>
      <c r="F752" s="5" t="s">
        <v>67</v>
      </c>
      <c r="G752" s="152" t="s">
        <v>164</v>
      </c>
    </row>
    <row r="753" spans="1:7" x14ac:dyDescent="0.25">
      <c r="A753" s="155" t="s">
        <v>4170</v>
      </c>
      <c r="B753" s="154" t="s">
        <v>6372</v>
      </c>
      <c r="C753" s="5">
        <v>5.5555555555555497E-2</v>
      </c>
      <c r="D753" s="153">
        <v>2.9125138458201901E-5</v>
      </c>
      <c r="E753" s="5">
        <v>1.47147892923636E-3</v>
      </c>
      <c r="F753" s="5" t="s">
        <v>63</v>
      </c>
      <c r="G753" s="152" t="s">
        <v>165</v>
      </c>
    </row>
    <row r="754" spans="1:7" x14ac:dyDescent="0.25">
      <c r="A754" s="155" t="s">
        <v>4170</v>
      </c>
      <c r="B754" s="154" t="s">
        <v>6371</v>
      </c>
      <c r="C754" s="5">
        <v>0</v>
      </c>
      <c r="D754" s="153">
        <v>6.5226229437651895E-4</v>
      </c>
      <c r="E754" s="5">
        <v>1.47017066132323E-2</v>
      </c>
      <c r="F754" s="5" t="s">
        <v>65</v>
      </c>
      <c r="G754" s="152" t="s">
        <v>165</v>
      </c>
    </row>
    <row r="755" spans="1:7" x14ac:dyDescent="0.25">
      <c r="A755" s="155" t="s">
        <v>4167</v>
      </c>
      <c r="B755" s="154" t="s">
        <v>6370</v>
      </c>
      <c r="C755" s="5">
        <v>-6.5217391304347797E-2</v>
      </c>
      <c r="D755" s="153">
        <v>3.77567711163121E-4</v>
      </c>
      <c r="E755" s="5">
        <v>1.02288595197116E-2</v>
      </c>
      <c r="F755" s="5" t="s">
        <v>67</v>
      </c>
      <c r="G755" s="152" t="s">
        <v>163</v>
      </c>
    </row>
    <row r="756" spans="1:7" x14ac:dyDescent="0.25">
      <c r="A756" s="155" t="s">
        <v>4167</v>
      </c>
      <c r="B756" s="154" t="s">
        <v>6370</v>
      </c>
      <c r="C756" s="5">
        <v>6.5217391304347797E-2</v>
      </c>
      <c r="D756" s="153">
        <v>7.0516400892387096E-4</v>
      </c>
      <c r="E756" s="5">
        <v>1.7994192434190301E-2</v>
      </c>
      <c r="F756" s="5" t="s">
        <v>67</v>
      </c>
      <c r="G756" s="152" t="s">
        <v>164</v>
      </c>
    </row>
    <row r="757" spans="1:7" x14ac:dyDescent="0.25">
      <c r="A757" s="155" t="s">
        <v>4167</v>
      </c>
      <c r="B757" s="154" t="s">
        <v>6369</v>
      </c>
      <c r="C757" s="5">
        <v>2.7322404371584699E-2</v>
      </c>
      <c r="D757" s="153">
        <v>9.4480801921558398E-4</v>
      </c>
      <c r="E757" s="5">
        <v>1.8957228039609999E-2</v>
      </c>
      <c r="F757" s="5" t="s">
        <v>66</v>
      </c>
      <c r="G757" s="152" t="s">
        <v>165</v>
      </c>
    </row>
    <row r="758" spans="1:7" x14ac:dyDescent="0.25">
      <c r="A758" s="155" t="s">
        <v>4167</v>
      </c>
      <c r="B758" s="154" t="s">
        <v>6368</v>
      </c>
      <c r="C758" s="5">
        <v>2.7322404371584699E-2</v>
      </c>
      <c r="D758" s="5">
        <v>1.3725295218314101E-3</v>
      </c>
      <c r="E758" s="5">
        <v>2.44688568615711E-2</v>
      </c>
      <c r="F758" s="5" t="s">
        <v>63</v>
      </c>
      <c r="G758" s="152" t="s">
        <v>165</v>
      </c>
    </row>
    <row r="759" spans="1:7" x14ac:dyDescent="0.25">
      <c r="A759" s="155" t="s">
        <v>4167</v>
      </c>
      <c r="B759" s="154" t="s">
        <v>4166</v>
      </c>
      <c r="C759" s="5">
        <v>-0.26371951219512102</v>
      </c>
      <c r="D759" s="5">
        <v>3.4511537980925801E-3</v>
      </c>
      <c r="E759" s="5">
        <v>4.3817707563549101E-2</v>
      </c>
      <c r="F759" s="5" t="s">
        <v>15</v>
      </c>
      <c r="G759" s="152" t="s">
        <v>165</v>
      </c>
    </row>
    <row r="760" spans="1:7" x14ac:dyDescent="0.25">
      <c r="A760" s="155" t="s">
        <v>6366</v>
      </c>
      <c r="B760" s="154" t="s">
        <v>6367</v>
      </c>
      <c r="C760" s="5">
        <v>0.109548063707656</v>
      </c>
      <c r="D760" s="153">
        <v>5.1477508383130598E-6</v>
      </c>
      <c r="E760" s="153">
        <v>3.7201815441706898E-4</v>
      </c>
      <c r="F760" s="5" t="s">
        <v>15</v>
      </c>
      <c r="G760" s="152" t="s">
        <v>163</v>
      </c>
    </row>
    <row r="761" spans="1:7" x14ac:dyDescent="0.25">
      <c r="A761" s="155" t="s">
        <v>6366</v>
      </c>
      <c r="B761" s="154" t="s">
        <v>6365</v>
      </c>
      <c r="C761" s="153">
        <v>-5.95238095238095E-2</v>
      </c>
      <c r="D761" s="153">
        <v>2.3127758012223201E-5</v>
      </c>
      <c r="E761" s="153">
        <v>1.4218242201016801E-3</v>
      </c>
      <c r="F761" s="5" t="s">
        <v>66</v>
      </c>
      <c r="G761" s="152" t="s">
        <v>164</v>
      </c>
    </row>
    <row r="762" spans="1:7" x14ac:dyDescent="0.25">
      <c r="A762" s="155" t="s">
        <v>6366</v>
      </c>
      <c r="B762" s="154" t="s">
        <v>6365</v>
      </c>
      <c r="C762" s="5">
        <v>-5.95238095238095E-2</v>
      </c>
      <c r="D762" s="153">
        <v>1.16220300895141E-5</v>
      </c>
      <c r="E762" s="153">
        <v>6.9537532429865404E-4</v>
      </c>
      <c r="F762" s="5" t="s">
        <v>66</v>
      </c>
      <c r="G762" s="152" t="s">
        <v>165</v>
      </c>
    </row>
    <row r="763" spans="1:7" x14ac:dyDescent="0.25">
      <c r="A763" s="155" t="s">
        <v>6362</v>
      </c>
      <c r="B763" s="154" t="s">
        <v>6361</v>
      </c>
      <c r="C763" s="5">
        <v>6.8702290076335798E-2</v>
      </c>
      <c r="D763" s="153">
        <v>4.3842699620874903E-5</v>
      </c>
      <c r="E763" s="5">
        <v>2.1028893433813201E-3</v>
      </c>
      <c r="F763" s="5" t="s">
        <v>67</v>
      </c>
      <c r="G763" s="152" t="s">
        <v>163</v>
      </c>
    </row>
    <row r="764" spans="1:7" x14ac:dyDescent="0.25">
      <c r="A764" s="155" t="s">
        <v>6362</v>
      </c>
      <c r="B764" s="154" t="s">
        <v>6364</v>
      </c>
      <c r="C764" s="5">
        <v>0.18923128267882899</v>
      </c>
      <c r="D764" s="153">
        <v>7.9926324612832902E-4</v>
      </c>
      <c r="E764" s="5">
        <v>1.9475016136940498E-2</v>
      </c>
      <c r="F764" s="5" t="s">
        <v>63</v>
      </c>
      <c r="G764" s="152" t="s">
        <v>164</v>
      </c>
    </row>
    <row r="765" spans="1:7" x14ac:dyDescent="0.25">
      <c r="A765" s="155" t="s">
        <v>6362</v>
      </c>
      <c r="B765" s="154" t="s">
        <v>6363</v>
      </c>
      <c r="C765" s="5">
        <v>0.56818181818181801</v>
      </c>
      <c r="D765" s="5">
        <v>1.0894227486040399E-3</v>
      </c>
      <c r="E765" s="5">
        <v>2.0792211646023E-2</v>
      </c>
      <c r="F765" s="5" t="s">
        <v>63</v>
      </c>
      <c r="G765" s="152" t="s">
        <v>165</v>
      </c>
    </row>
    <row r="766" spans="1:7" x14ac:dyDescent="0.25">
      <c r="A766" s="155" t="s">
        <v>6362</v>
      </c>
      <c r="B766" s="154" t="s">
        <v>6361</v>
      </c>
      <c r="C766" s="5">
        <v>5.6937584193982899E-2</v>
      </c>
      <c r="D766" s="5">
        <v>1.9185169173183999E-3</v>
      </c>
      <c r="E766" s="5">
        <v>2.9919701511377399E-2</v>
      </c>
      <c r="F766" s="5" t="s">
        <v>67</v>
      </c>
      <c r="G766" s="152" t="s">
        <v>165</v>
      </c>
    </row>
    <row r="767" spans="1:7" x14ac:dyDescent="0.25">
      <c r="A767" s="155" t="s">
        <v>6358</v>
      </c>
      <c r="B767" s="154" t="s">
        <v>6359</v>
      </c>
      <c r="C767" s="5">
        <v>-0.166939443535188</v>
      </c>
      <c r="D767" s="153">
        <v>2.0901093045839901E-3</v>
      </c>
      <c r="E767" s="5">
        <v>3.4354260008759699E-2</v>
      </c>
      <c r="F767" s="5" t="s">
        <v>15</v>
      </c>
      <c r="G767" s="152" t="s">
        <v>163</v>
      </c>
    </row>
    <row r="768" spans="1:7" x14ac:dyDescent="0.25">
      <c r="A768" s="155" t="s">
        <v>6358</v>
      </c>
      <c r="B768" s="154" t="s">
        <v>6360</v>
      </c>
      <c r="C768" s="5">
        <v>0.85714285714285698</v>
      </c>
      <c r="D768" s="153">
        <v>1.68113100784382E-6</v>
      </c>
      <c r="E768" s="153">
        <v>1.7119945198580501E-4</v>
      </c>
      <c r="F768" s="5" t="s">
        <v>63</v>
      </c>
      <c r="G768" s="152" t="s">
        <v>164</v>
      </c>
    </row>
    <row r="769" spans="1:7" x14ac:dyDescent="0.25">
      <c r="A769" s="155" t="s">
        <v>6358</v>
      </c>
      <c r="B769" s="154" t="s">
        <v>6359</v>
      </c>
      <c r="C769" s="5">
        <v>0.287784679089026</v>
      </c>
      <c r="D769" s="153">
        <v>8.05532246103852E-4</v>
      </c>
      <c r="E769" s="153">
        <v>1.9500547947845798E-2</v>
      </c>
      <c r="F769" s="5" t="s">
        <v>64</v>
      </c>
      <c r="G769" s="152" t="s">
        <v>164</v>
      </c>
    </row>
    <row r="770" spans="1:7" x14ac:dyDescent="0.25">
      <c r="A770" s="155" t="s">
        <v>6358</v>
      </c>
      <c r="B770" s="154" t="s">
        <v>6357</v>
      </c>
      <c r="C770" s="5">
        <v>0.54838709677419295</v>
      </c>
      <c r="D770" s="153">
        <v>2.8196011448039298E-10</v>
      </c>
      <c r="E770" s="153">
        <v>5.9449180987728398E-8</v>
      </c>
      <c r="F770" s="5" t="s">
        <v>67</v>
      </c>
      <c r="G770" s="152" t="s">
        <v>165</v>
      </c>
    </row>
    <row r="771" spans="1:7" x14ac:dyDescent="0.25">
      <c r="A771" s="155" t="s">
        <v>4086</v>
      </c>
      <c r="B771" s="154" t="s">
        <v>937</v>
      </c>
      <c r="C771" s="5">
        <v>-0.92592592592592504</v>
      </c>
      <c r="D771" s="153">
        <v>2.04972355488744E-6</v>
      </c>
      <c r="E771" s="153">
        <v>1.7709085944085201E-4</v>
      </c>
      <c r="F771" s="5" t="s">
        <v>65</v>
      </c>
      <c r="G771" s="152" t="s">
        <v>163</v>
      </c>
    </row>
    <row r="772" spans="1:7" x14ac:dyDescent="0.25">
      <c r="A772" s="155" t="s">
        <v>4086</v>
      </c>
      <c r="B772" s="154" t="s">
        <v>6355</v>
      </c>
      <c r="C772" s="5">
        <v>3.8851190815608901E-2</v>
      </c>
      <c r="D772" s="153">
        <v>8.0149320739445395E-4</v>
      </c>
      <c r="E772" s="5">
        <v>1.7508144974493399E-2</v>
      </c>
      <c r="F772" s="5" t="s">
        <v>15</v>
      </c>
      <c r="G772" s="152" t="s">
        <v>163</v>
      </c>
    </row>
    <row r="773" spans="1:7" x14ac:dyDescent="0.25">
      <c r="A773" s="155" t="s">
        <v>4086</v>
      </c>
      <c r="B773" s="154" t="s">
        <v>6356</v>
      </c>
      <c r="C773" s="5">
        <v>-0.16462585034013599</v>
      </c>
      <c r="D773" s="153">
        <v>3.7283790597746702E-6</v>
      </c>
      <c r="E773" s="153">
        <v>3.2722658451923701E-4</v>
      </c>
      <c r="F773" s="5" t="s">
        <v>65</v>
      </c>
      <c r="G773" s="152" t="s">
        <v>164</v>
      </c>
    </row>
    <row r="774" spans="1:7" x14ac:dyDescent="0.25">
      <c r="A774" s="155" t="s">
        <v>4086</v>
      </c>
      <c r="B774" s="154" t="s">
        <v>937</v>
      </c>
      <c r="C774" s="5">
        <v>-1</v>
      </c>
      <c r="D774" s="153">
        <v>6.2564285556177498E-10</v>
      </c>
      <c r="E774" s="153">
        <v>1.2318263781895299E-7</v>
      </c>
      <c r="F774" s="5" t="s">
        <v>65</v>
      </c>
      <c r="G774" s="152" t="s">
        <v>165</v>
      </c>
    </row>
    <row r="775" spans="1:7" x14ac:dyDescent="0.25">
      <c r="A775" s="155" t="s">
        <v>4086</v>
      </c>
      <c r="B775" s="154" t="s">
        <v>6355</v>
      </c>
      <c r="C775" s="5">
        <v>4.69483568075117E-2</v>
      </c>
      <c r="D775" s="153">
        <v>6.96532956205675E-5</v>
      </c>
      <c r="E775" s="5">
        <v>2.8131316694297599E-3</v>
      </c>
      <c r="F775" s="5" t="s">
        <v>15</v>
      </c>
      <c r="G775" s="152" t="s">
        <v>165</v>
      </c>
    </row>
    <row r="776" spans="1:7" x14ac:dyDescent="0.25">
      <c r="A776" s="155" t="s">
        <v>4066</v>
      </c>
      <c r="B776" s="154" t="s">
        <v>6353</v>
      </c>
      <c r="C776" s="5">
        <v>3.3492822966507102E-2</v>
      </c>
      <c r="D776" s="153">
        <v>2.6034003093493101E-4</v>
      </c>
      <c r="E776" s="5">
        <v>7.8974792120623093E-3</v>
      </c>
      <c r="F776" s="5" t="s">
        <v>67</v>
      </c>
      <c r="G776" s="152" t="s">
        <v>163</v>
      </c>
    </row>
    <row r="777" spans="1:7" x14ac:dyDescent="0.25">
      <c r="A777" s="155" t="s">
        <v>4066</v>
      </c>
      <c r="B777" s="154" t="s">
        <v>4065</v>
      </c>
      <c r="C777" s="5">
        <v>9.19298245614035E-2</v>
      </c>
      <c r="D777" s="153">
        <v>2.0962740389682301E-3</v>
      </c>
      <c r="E777" s="5">
        <v>3.4392673764106901E-2</v>
      </c>
      <c r="F777" s="5" t="s">
        <v>70</v>
      </c>
      <c r="G777" s="152" t="s">
        <v>163</v>
      </c>
    </row>
    <row r="778" spans="1:7" x14ac:dyDescent="0.25">
      <c r="A778" s="155" t="s">
        <v>4066</v>
      </c>
      <c r="B778" s="154" t="s">
        <v>6354</v>
      </c>
      <c r="C778" s="5">
        <v>-4.3541608293639601E-2</v>
      </c>
      <c r="D778" s="5">
        <v>2.2906152778558301E-3</v>
      </c>
      <c r="E778" s="5">
        <v>3.6380508296642002E-2</v>
      </c>
      <c r="F778" s="5" t="s">
        <v>15</v>
      </c>
      <c r="G778" s="152" t="s">
        <v>163</v>
      </c>
    </row>
    <row r="779" spans="1:7" x14ac:dyDescent="0.25">
      <c r="A779" s="155" t="s">
        <v>4066</v>
      </c>
      <c r="B779" s="154" t="s">
        <v>6354</v>
      </c>
      <c r="C779" s="5">
        <v>4.38449449973808E-2</v>
      </c>
      <c r="D779" s="5">
        <v>1.39064520219216E-3</v>
      </c>
      <c r="E779" s="5">
        <v>2.7751536753694201E-2</v>
      </c>
      <c r="F779" s="5" t="s">
        <v>15</v>
      </c>
      <c r="G779" s="152" t="s">
        <v>164</v>
      </c>
    </row>
    <row r="780" spans="1:7" x14ac:dyDescent="0.25">
      <c r="A780" s="155" t="s">
        <v>4066</v>
      </c>
      <c r="B780" s="154" t="s">
        <v>6353</v>
      </c>
      <c r="C780" s="5">
        <v>3.3492822966507102E-2</v>
      </c>
      <c r="D780" s="153">
        <v>8.2066185162203302E-5</v>
      </c>
      <c r="E780" s="5">
        <v>3.2225173313884499E-3</v>
      </c>
      <c r="F780" s="5" t="s">
        <v>67</v>
      </c>
      <c r="G780" s="152" t="s">
        <v>165</v>
      </c>
    </row>
    <row r="781" spans="1:7" x14ac:dyDescent="0.25">
      <c r="A781" s="155" t="s">
        <v>6352</v>
      </c>
      <c r="B781" s="154" t="s">
        <v>6351</v>
      </c>
      <c r="C781" s="5">
        <v>0.41346153846153799</v>
      </c>
      <c r="D781" s="153">
        <v>6.9649952887962095E-5</v>
      </c>
      <c r="E781" s="5">
        <v>2.9613314354067898E-3</v>
      </c>
      <c r="F781" s="5" t="s">
        <v>64</v>
      </c>
      <c r="G781" s="152" t="s">
        <v>163</v>
      </c>
    </row>
    <row r="782" spans="1:7" x14ac:dyDescent="0.25">
      <c r="A782" s="155" t="s">
        <v>6352</v>
      </c>
      <c r="B782" s="154" t="s">
        <v>6351</v>
      </c>
      <c r="C782" s="5">
        <v>-0.875</v>
      </c>
      <c r="D782" s="153">
        <v>1.3593714149242801E-12</v>
      </c>
      <c r="E782" s="153">
        <v>4.8359184962126197E-10</v>
      </c>
      <c r="F782" s="5" t="s">
        <v>64</v>
      </c>
      <c r="G782" s="152" t="s">
        <v>164</v>
      </c>
    </row>
    <row r="783" spans="1:7" x14ac:dyDescent="0.25">
      <c r="A783" s="155" t="s">
        <v>6352</v>
      </c>
      <c r="B783" s="154" t="s">
        <v>6351</v>
      </c>
      <c r="C783" s="5">
        <v>-0.46153846153846101</v>
      </c>
      <c r="D783" s="153">
        <v>1.4978460247163901E-4</v>
      </c>
      <c r="E783" s="5">
        <v>5.0705212394223497E-3</v>
      </c>
      <c r="F783" s="5" t="s">
        <v>64</v>
      </c>
      <c r="G783" s="152" t="s">
        <v>165</v>
      </c>
    </row>
    <row r="784" spans="1:7" x14ac:dyDescent="0.25">
      <c r="A784" s="155" t="s">
        <v>1018</v>
      </c>
      <c r="B784" s="154" t="s">
        <v>6350</v>
      </c>
      <c r="C784" s="5">
        <v>-0.40196078431372501</v>
      </c>
      <c r="D784" s="153">
        <v>1.15253910275185E-5</v>
      </c>
      <c r="E784" s="153">
        <v>6.9972621742745399E-4</v>
      </c>
      <c r="F784" s="5" t="s">
        <v>15</v>
      </c>
      <c r="G784" s="152" t="s">
        <v>163</v>
      </c>
    </row>
    <row r="785" spans="1:7" x14ac:dyDescent="0.25">
      <c r="A785" s="155" t="s">
        <v>1018</v>
      </c>
      <c r="B785" s="154" t="s">
        <v>6349</v>
      </c>
      <c r="C785" s="5">
        <v>0.29512195121951201</v>
      </c>
      <c r="D785" s="153">
        <v>2.5481406118814799E-6</v>
      </c>
      <c r="E785" s="153">
        <v>2.4108843853053099E-4</v>
      </c>
      <c r="F785" s="5" t="s">
        <v>67</v>
      </c>
      <c r="G785" s="152" t="s">
        <v>164</v>
      </c>
    </row>
    <row r="786" spans="1:7" x14ac:dyDescent="0.25">
      <c r="A786" s="155" t="s">
        <v>1018</v>
      </c>
      <c r="B786" s="154" t="s">
        <v>6349</v>
      </c>
      <c r="C786" s="5">
        <v>0.283357245337159</v>
      </c>
      <c r="D786" s="5">
        <v>3.65202288386066E-3</v>
      </c>
      <c r="E786" s="5">
        <v>4.5336215466452001E-2</v>
      </c>
      <c r="F786" s="5" t="s">
        <v>67</v>
      </c>
      <c r="G786" s="152" t="s">
        <v>165</v>
      </c>
    </row>
    <row r="787" spans="1:7" x14ac:dyDescent="0.25">
      <c r="A787" s="155" t="s">
        <v>6347</v>
      </c>
      <c r="B787" s="154" t="s">
        <v>6346</v>
      </c>
      <c r="C787" s="5">
        <v>-0.226315789473684</v>
      </c>
      <c r="D787" s="153">
        <v>2.7089698577328398E-4</v>
      </c>
      <c r="E787" s="5">
        <v>8.1408017263151101E-3</v>
      </c>
      <c r="F787" s="5" t="s">
        <v>67</v>
      </c>
      <c r="G787" s="152" t="s">
        <v>163</v>
      </c>
    </row>
    <row r="788" spans="1:7" x14ac:dyDescent="0.25">
      <c r="A788" s="155" t="s">
        <v>6347</v>
      </c>
      <c r="B788" s="154" t="s">
        <v>6348</v>
      </c>
      <c r="C788" s="5">
        <v>0.28571428571428498</v>
      </c>
      <c r="D788" s="153">
        <v>1.7360489168647799E-4</v>
      </c>
      <c r="E788" s="153">
        <v>6.46920686464656E-3</v>
      </c>
      <c r="F788" s="5" t="s">
        <v>67</v>
      </c>
      <c r="G788" s="152" t="s">
        <v>164</v>
      </c>
    </row>
    <row r="789" spans="1:7" x14ac:dyDescent="0.25">
      <c r="A789" s="155" t="s">
        <v>6347</v>
      </c>
      <c r="B789" s="154" t="s">
        <v>6346</v>
      </c>
      <c r="C789" s="5">
        <v>-0.28695652173913</v>
      </c>
      <c r="D789" s="153">
        <v>2.92230626115995E-6</v>
      </c>
      <c r="E789" s="153">
        <v>2.24858030905402E-4</v>
      </c>
      <c r="F789" s="5" t="s">
        <v>67</v>
      </c>
      <c r="G789" s="152" t="s">
        <v>165</v>
      </c>
    </row>
    <row r="790" spans="1:7" x14ac:dyDescent="0.25">
      <c r="A790" s="155" t="s">
        <v>6344</v>
      </c>
      <c r="B790" s="154" t="s">
        <v>6343</v>
      </c>
      <c r="C790" s="5">
        <v>0.16585721223895</v>
      </c>
      <c r="D790" s="153">
        <v>5.2214579027659701E-5</v>
      </c>
      <c r="E790" s="5">
        <v>2.4059763970420401E-3</v>
      </c>
      <c r="F790" s="5" t="s">
        <v>15</v>
      </c>
      <c r="G790" s="152" t="s">
        <v>163</v>
      </c>
    </row>
    <row r="791" spans="1:7" x14ac:dyDescent="0.25">
      <c r="A791" s="155" t="s">
        <v>6344</v>
      </c>
      <c r="B791" s="154" t="s">
        <v>6345</v>
      </c>
      <c r="C791" s="5">
        <v>-2.53164556962025E-2</v>
      </c>
      <c r="D791" s="153">
        <v>7.03068020127853E-4</v>
      </c>
      <c r="E791" s="5">
        <v>1.79823354507813E-2</v>
      </c>
      <c r="F791" s="5" t="s">
        <v>15</v>
      </c>
      <c r="G791" s="152" t="s">
        <v>164</v>
      </c>
    </row>
    <row r="792" spans="1:7" x14ac:dyDescent="0.25">
      <c r="A792" s="155" t="s">
        <v>6344</v>
      </c>
      <c r="B792" s="154" t="s">
        <v>6343</v>
      </c>
      <c r="C792" s="5">
        <v>0.183098591549295</v>
      </c>
      <c r="D792" s="153">
        <v>6.8614544382968804E-6</v>
      </c>
      <c r="E792" s="153">
        <v>4.5590363646222203E-4</v>
      </c>
      <c r="F792" s="5" t="s">
        <v>15</v>
      </c>
      <c r="G792" s="152" t="s">
        <v>165</v>
      </c>
    </row>
    <row r="793" spans="1:7" x14ac:dyDescent="0.25">
      <c r="A793" s="155" t="s">
        <v>4032</v>
      </c>
      <c r="B793" s="154" t="s">
        <v>6342</v>
      </c>
      <c r="C793" s="5">
        <v>9.1094956837801E-2</v>
      </c>
      <c r="D793" s="153">
        <v>1.3500455927524299E-4</v>
      </c>
      <c r="E793" s="5">
        <v>4.8329122175610204E-3</v>
      </c>
      <c r="F793" s="5" t="s">
        <v>70</v>
      </c>
      <c r="G793" s="152" t="s">
        <v>163</v>
      </c>
    </row>
    <row r="794" spans="1:7" x14ac:dyDescent="0.25">
      <c r="A794" s="155" t="s">
        <v>4032</v>
      </c>
      <c r="B794" s="154" t="s">
        <v>6341</v>
      </c>
      <c r="C794" s="5">
        <v>0.12878787878787801</v>
      </c>
      <c r="D794" s="5">
        <v>1.78069165423345E-3</v>
      </c>
      <c r="E794" s="5">
        <v>3.0730041121329699E-2</v>
      </c>
      <c r="F794" s="5" t="s">
        <v>15</v>
      </c>
      <c r="G794" s="152" t="s">
        <v>163</v>
      </c>
    </row>
    <row r="795" spans="1:7" x14ac:dyDescent="0.25">
      <c r="A795" s="155" t="s">
        <v>4032</v>
      </c>
      <c r="B795" s="154" t="s">
        <v>6342</v>
      </c>
      <c r="C795" s="5">
        <v>-0.124147785262298</v>
      </c>
      <c r="D795" s="153">
        <v>4.8869822782674295E-10</v>
      </c>
      <c r="E795" s="153">
        <v>1.2073108719116001E-7</v>
      </c>
      <c r="F795" s="5" t="s">
        <v>70</v>
      </c>
      <c r="G795" s="152" t="s">
        <v>164</v>
      </c>
    </row>
    <row r="796" spans="1:7" x14ac:dyDescent="0.25">
      <c r="A796" s="155" t="s">
        <v>4032</v>
      </c>
      <c r="B796" s="154" t="s">
        <v>6341</v>
      </c>
      <c r="C796" s="5">
        <v>-0.22885572139303401</v>
      </c>
      <c r="D796" s="153">
        <v>2.1675913323978798E-9</v>
      </c>
      <c r="E796" s="153">
        <v>4.5538192393470798E-7</v>
      </c>
      <c r="F796" s="5" t="s">
        <v>15</v>
      </c>
      <c r="G796" s="152" t="s">
        <v>164</v>
      </c>
    </row>
    <row r="797" spans="1:7" x14ac:dyDescent="0.25">
      <c r="A797" s="155" t="s">
        <v>4032</v>
      </c>
      <c r="B797" s="154" t="s">
        <v>6340</v>
      </c>
      <c r="C797" s="5">
        <v>-0.13850702143384999</v>
      </c>
      <c r="D797" s="153">
        <v>1.10267251408043E-4</v>
      </c>
      <c r="E797" s="5">
        <v>4.0558052073532804E-3</v>
      </c>
      <c r="F797" s="5" t="s">
        <v>63</v>
      </c>
      <c r="G797" s="152" t="s">
        <v>165</v>
      </c>
    </row>
    <row r="798" spans="1:7" x14ac:dyDescent="0.25">
      <c r="A798" s="155" t="s">
        <v>956</v>
      </c>
      <c r="B798" s="154" t="s">
        <v>6339</v>
      </c>
      <c r="C798" s="5">
        <v>0.45454545454545398</v>
      </c>
      <c r="D798" s="153">
        <v>2.7154347383557699E-7</v>
      </c>
      <c r="E798" s="153">
        <v>2.98764321661706E-5</v>
      </c>
      <c r="F798" s="5" t="s">
        <v>67</v>
      </c>
      <c r="G798" s="152" t="s">
        <v>163</v>
      </c>
    </row>
    <row r="799" spans="1:7" x14ac:dyDescent="0.25">
      <c r="A799" s="155" t="s">
        <v>956</v>
      </c>
      <c r="B799" s="154" t="s">
        <v>970</v>
      </c>
      <c r="C799" s="5">
        <v>-0.37373737373737298</v>
      </c>
      <c r="D799" s="153">
        <v>7.5073557243589601E-6</v>
      </c>
      <c r="E799" s="153">
        <v>5.0215454319062105E-4</v>
      </c>
      <c r="F799" s="5" t="s">
        <v>64</v>
      </c>
      <c r="G799" s="152" t="s">
        <v>163</v>
      </c>
    </row>
    <row r="800" spans="1:7" x14ac:dyDescent="0.25">
      <c r="A800" s="155" t="s">
        <v>956</v>
      </c>
      <c r="B800" s="154" t="s">
        <v>957</v>
      </c>
      <c r="C800" s="153">
        <v>1</v>
      </c>
      <c r="D800" s="153">
        <v>1.7024120175532399E-5</v>
      </c>
      <c r="E800" s="153">
        <v>1.1243082930776701E-3</v>
      </c>
      <c r="F800" s="5" t="s">
        <v>63</v>
      </c>
      <c r="G800" s="152" t="s">
        <v>164</v>
      </c>
    </row>
    <row r="801" spans="1:7" x14ac:dyDescent="0.25">
      <c r="A801" s="155" t="s">
        <v>956</v>
      </c>
      <c r="B801" s="154" t="s">
        <v>970</v>
      </c>
      <c r="C801" s="5">
        <v>1</v>
      </c>
      <c r="D801" s="153">
        <v>2.8234459662248101E-40</v>
      </c>
      <c r="E801" s="153">
        <v>3.7801706318800901E-37</v>
      </c>
      <c r="F801" s="5" t="s">
        <v>64</v>
      </c>
      <c r="G801" s="152" t="s">
        <v>165</v>
      </c>
    </row>
    <row r="802" spans="1:7" x14ac:dyDescent="0.25">
      <c r="A802" s="155" t="s">
        <v>4011</v>
      </c>
      <c r="B802" s="154" t="s">
        <v>6338</v>
      </c>
      <c r="C802" s="5">
        <v>6.8853754940711401E-2</v>
      </c>
      <c r="D802" s="5">
        <v>2.1103972198422902E-3</v>
      </c>
      <c r="E802" s="5">
        <v>3.4540295967254997E-2</v>
      </c>
      <c r="F802" s="5" t="s">
        <v>15</v>
      </c>
      <c r="G802" s="152" t="s">
        <v>163</v>
      </c>
    </row>
    <row r="803" spans="1:7" x14ac:dyDescent="0.25">
      <c r="A803" s="155" t="s">
        <v>4011</v>
      </c>
      <c r="B803" s="154" t="s">
        <v>6338</v>
      </c>
      <c r="C803" s="5">
        <v>-0.23709748253927701</v>
      </c>
      <c r="D803" s="153">
        <v>6.1202366803002902E-20</v>
      </c>
      <c r="E803" s="153">
        <v>5.8319298166818596E-17</v>
      </c>
      <c r="F803" s="5" t="s">
        <v>15</v>
      </c>
      <c r="G803" s="152" t="s">
        <v>164</v>
      </c>
    </row>
    <row r="804" spans="1:7" x14ac:dyDescent="0.25">
      <c r="A804" s="155" t="s">
        <v>4011</v>
      </c>
      <c r="B804" s="154" t="s">
        <v>6338</v>
      </c>
      <c r="C804" s="5">
        <v>-0.16824372759856601</v>
      </c>
      <c r="D804" s="153">
        <v>3.1359487665679001E-8</v>
      </c>
      <c r="E804" s="153">
        <v>4.4429259324015198E-6</v>
      </c>
      <c r="F804" s="5" t="s">
        <v>15</v>
      </c>
      <c r="G804" s="152" t="s">
        <v>165</v>
      </c>
    </row>
    <row r="805" spans="1:7" x14ac:dyDescent="0.25">
      <c r="A805" s="155" t="s">
        <v>4011</v>
      </c>
      <c r="B805" s="154" t="s">
        <v>6337</v>
      </c>
      <c r="C805" s="5">
        <v>5.5640466976683602E-2</v>
      </c>
      <c r="D805" s="5">
        <v>1.1829524542415E-3</v>
      </c>
      <c r="E805" s="5">
        <v>2.20124516103022E-2</v>
      </c>
      <c r="F805" s="5" t="s">
        <v>66</v>
      </c>
      <c r="G805" s="152" t="s">
        <v>165</v>
      </c>
    </row>
    <row r="806" spans="1:7" x14ac:dyDescent="0.25">
      <c r="A806" s="155" t="s">
        <v>6334</v>
      </c>
      <c r="B806" s="154" t="s">
        <v>6336</v>
      </c>
      <c r="C806" s="5">
        <v>8.7938596491227997E-2</v>
      </c>
      <c r="D806" s="153">
        <v>8.5705994404225504E-4</v>
      </c>
      <c r="E806" s="5">
        <v>1.8452801798404899E-2</v>
      </c>
      <c r="F806" s="5" t="s">
        <v>70</v>
      </c>
      <c r="G806" s="152" t="s">
        <v>163</v>
      </c>
    </row>
    <row r="807" spans="1:7" x14ac:dyDescent="0.25">
      <c r="A807" s="155" t="s">
        <v>6334</v>
      </c>
      <c r="B807" s="154" t="s">
        <v>6333</v>
      </c>
      <c r="C807" s="5">
        <v>-0.109290699867949</v>
      </c>
      <c r="D807" s="153">
        <v>3.2183536576770302E-3</v>
      </c>
      <c r="E807" s="153">
        <v>4.7605266379624998E-2</v>
      </c>
      <c r="F807" s="5" t="s">
        <v>66</v>
      </c>
      <c r="G807" s="152" t="s">
        <v>164</v>
      </c>
    </row>
    <row r="808" spans="1:7" x14ac:dyDescent="0.25">
      <c r="A808" s="155" t="s">
        <v>6334</v>
      </c>
      <c r="B808" s="154" t="s">
        <v>6335</v>
      </c>
      <c r="C808" s="5">
        <v>0.112963570725303</v>
      </c>
      <c r="D808" s="153">
        <v>6.67702842813349E-7</v>
      </c>
      <c r="E808" s="153">
        <v>6.4180361257091094E-5</v>
      </c>
      <c r="F808" s="5" t="s">
        <v>70</v>
      </c>
      <c r="G808" s="152" t="s">
        <v>165</v>
      </c>
    </row>
    <row r="809" spans="1:7" x14ac:dyDescent="0.25">
      <c r="A809" s="155" t="s">
        <v>6334</v>
      </c>
      <c r="B809" s="154" t="s">
        <v>6333</v>
      </c>
      <c r="C809" s="5">
        <v>-0.13251413658112199</v>
      </c>
      <c r="D809" s="153">
        <v>6.8939171885129893E-5</v>
      </c>
      <c r="E809" s="5">
        <v>2.7969457660123099E-3</v>
      </c>
      <c r="F809" s="5" t="s">
        <v>66</v>
      </c>
      <c r="G809" s="152" t="s">
        <v>165</v>
      </c>
    </row>
    <row r="810" spans="1:7" x14ac:dyDescent="0.25">
      <c r="A810" s="155" t="s">
        <v>6331</v>
      </c>
      <c r="B810" s="154" t="s">
        <v>6330</v>
      </c>
      <c r="C810" s="5">
        <v>0.116582491582491</v>
      </c>
      <c r="D810" s="153">
        <v>2.11069004366677E-5</v>
      </c>
      <c r="E810" s="5">
        <v>1.14248515696951E-3</v>
      </c>
      <c r="F810" s="5" t="s">
        <v>15</v>
      </c>
      <c r="G810" s="152" t="s">
        <v>163</v>
      </c>
    </row>
    <row r="811" spans="1:7" x14ac:dyDescent="0.25">
      <c r="A811" s="155" t="s">
        <v>6331</v>
      </c>
      <c r="B811" s="154" t="s">
        <v>6332</v>
      </c>
      <c r="C811" s="5">
        <v>-0.224580017683465</v>
      </c>
      <c r="D811" s="5">
        <v>3.4215384469622602E-3</v>
      </c>
      <c r="E811" s="5">
        <v>4.9239518502373299E-2</v>
      </c>
      <c r="F811" s="5" t="s">
        <v>65</v>
      </c>
      <c r="G811" s="152" t="s">
        <v>164</v>
      </c>
    </row>
    <row r="812" spans="1:7" x14ac:dyDescent="0.25">
      <c r="A812" s="155" t="s">
        <v>6331</v>
      </c>
      <c r="B812" s="154" t="s">
        <v>6330</v>
      </c>
      <c r="C812" s="5">
        <v>0.10699967137693001</v>
      </c>
      <c r="D812" s="153">
        <v>3.3227049034299902E-4</v>
      </c>
      <c r="E812" s="5">
        <v>9.2294677592474096E-3</v>
      </c>
      <c r="F812" s="5" t="s">
        <v>15</v>
      </c>
      <c r="G812" s="152" t="s">
        <v>165</v>
      </c>
    </row>
    <row r="813" spans="1:7" x14ac:dyDescent="0.25">
      <c r="A813" s="155" t="s">
        <v>6325</v>
      </c>
      <c r="B813" s="154" t="s">
        <v>6329</v>
      </c>
      <c r="C813" s="5">
        <v>-0.28000000000000003</v>
      </c>
      <c r="D813" s="153">
        <v>1.22177484580284E-3</v>
      </c>
      <c r="E813" s="153">
        <v>2.36206828825796E-2</v>
      </c>
      <c r="F813" s="5" t="s">
        <v>15</v>
      </c>
      <c r="G813" s="152" t="s">
        <v>163</v>
      </c>
    </row>
    <row r="814" spans="1:7" x14ac:dyDescent="0.25">
      <c r="A814" s="155" t="s">
        <v>6325</v>
      </c>
      <c r="B814" s="154" t="s">
        <v>6326</v>
      </c>
      <c r="C814" s="5">
        <v>-0.53333333333333299</v>
      </c>
      <c r="D814" s="153">
        <v>2.1192537116807601E-5</v>
      </c>
      <c r="E814" s="5">
        <v>1.3242109667764501E-3</v>
      </c>
      <c r="F814" s="5" t="s">
        <v>15</v>
      </c>
      <c r="G814" s="152" t="s">
        <v>164</v>
      </c>
    </row>
    <row r="815" spans="1:7" x14ac:dyDescent="0.25">
      <c r="A815" s="155" t="s">
        <v>6325</v>
      </c>
      <c r="B815" s="154" t="s">
        <v>6328</v>
      </c>
      <c r="C815" s="5">
        <v>-4.2682136375421301E-2</v>
      </c>
      <c r="D815" s="153">
        <v>2.2361231939144102E-3</v>
      </c>
      <c r="E815" s="5">
        <v>3.7856600848242598E-2</v>
      </c>
      <c r="F815" s="5" t="s">
        <v>66</v>
      </c>
      <c r="G815" s="152" t="s">
        <v>164</v>
      </c>
    </row>
    <row r="816" spans="1:7" x14ac:dyDescent="0.25">
      <c r="A816" s="155" t="s">
        <v>6325</v>
      </c>
      <c r="B816" s="154" t="s">
        <v>6327</v>
      </c>
      <c r="C816" s="5">
        <v>-4.4303797468354403E-2</v>
      </c>
      <c r="D816" s="153">
        <v>3.1559437983120198E-3</v>
      </c>
      <c r="E816" s="5">
        <v>4.71201659108915E-2</v>
      </c>
      <c r="F816" s="5" t="s">
        <v>67</v>
      </c>
      <c r="G816" s="152" t="s">
        <v>164</v>
      </c>
    </row>
    <row r="817" spans="1:7" x14ac:dyDescent="0.25">
      <c r="A817" s="155" t="s">
        <v>6325</v>
      </c>
      <c r="B817" s="154" t="s">
        <v>6326</v>
      </c>
      <c r="C817" s="5">
        <v>-0.52222222222222203</v>
      </c>
      <c r="D817" s="153">
        <v>4.0540078484063298E-5</v>
      </c>
      <c r="E817" s="5">
        <v>1.8972956174404E-3</v>
      </c>
      <c r="F817" s="5" t="s">
        <v>15</v>
      </c>
      <c r="G817" s="152" t="s">
        <v>165</v>
      </c>
    </row>
    <row r="818" spans="1:7" x14ac:dyDescent="0.25">
      <c r="A818" s="155" t="s">
        <v>6325</v>
      </c>
      <c r="B818" s="154" t="s">
        <v>6324</v>
      </c>
      <c r="C818" s="5">
        <v>-7.1794871794871706E-2</v>
      </c>
      <c r="D818" s="5">
        <v>3.8925954491917099E-3</v>
      </c>
      <c r="E818" s="5">
        <v>4.7529424689013403E-2</v>
      </c>
      <c r="F818" s="5" t="s">
        <v>63</v>
      </c>
      <c r="G818" s="152" t="s">
        <v>165</v>
      </c>
    </row>
    <row r="819" spans="1:7" x14ac:dyDescent="0.25">
      <c r="A819" s="155" t="s">
        <v>6322</v>
      </c>
      <c r="B819" s="154" t="s">
        <v>6323</v>
      </c>
      <c r="C819" s="5">
        <v>-0.25925925925925902</v>
      </c>
      <c r="D819" s="5">
        <v>2.28686067864309E-3</v>
      </c>
      <c r="E819" s="5">
        <v>3.6347061588150403E-2</v>
      </c>
      <c r="F819" s="5" t="s">
        <v>70</v>
      </c>
      <c r="G819" s="152" t="s">
        <v>163</v>
      </c>
    </row>
    <row r="820" spans="1:7" x14ac:dyDescent="0.25">
      <c r="A820" s="155" t="s">
        <v>6322</v>
      </c>
      <c r="B820" s="154" t="s">
        <v>6321</v>
      </c>
      <c r="C820" s="5">
        <v>-0.57142857142857095</v>
      </c>
      <c r="D820" s="153">
        <v>1.9382486610118801E-3</v>
      </c>
      <c r="E820" s="153">
        <v>3.4338919338949503E-2</v>
      </c>
      <c r="F820" s="5" t="s">
        <v>15</v>
      </c>
      <c r="G820" s="152" t="s">
        <v>164</v>
      </c>
    </row>
    <row r="821" spans="1:7" x14ac:dyDescent="0.25">
      <c r="A821" s="155" t="s">
        <v>6322</v>
      </c>
      <c r="B821" s="154" t="s">
        <v>6321</v>
      </c>
      <c r="C821" s="5">
        <v>-0.83333333333333304</v>
      </c>
      <c r="D821" s="153">
        <v>2.8737816064416998E-4</v>
      </c>
      <c r="E821" s="5">
        <v>8.2565718965332095E-3</v>
      </c>
      <c r="F821" s="5" t="s">
        <v>15</v>
      </c>
      <c r="G821" s="152" t="s">
        <v>165</v>
      </c>
    </row>
    <row r="822" spans="1:7" x14ac:dyDescent="0.25">
      <c r="A822" s="155" t="s">
        <v>3910</v>
      </c>
      <c r="B822" s="154" t="s">
        <v>6320</v>
      </c>
      <c r="C822" s="5">
        <v>6.2140645731977001E-2</v>
      </c>
      <c r="D822" s="153">
        <v>1.11142523298726E-3</v>
      </c>
      <c r="E822" s="153">
        <v>2.2126719778733199E-2</v>
      </c>
      <c r="F822" s="5" t="s">
        <v>15</v>
      </c>
      <c r="G822" s="152" t="s">
        <v>163</v>
      </c>
    </row>
    <row r="823" spans="1:7" x14ac:dyDescent="0.25">
      <c r="A823" s="155" t="s">
        <v>3910</v>
      </c>
      <c r="B823" s="154" t="s">
        <v>3909</v>
      </c>
      <c r="C823" s="5">
        <v>-7.2497123130034494E-2</v>
      </c>
      <c r="D823" s="153">
        <v>2.8163716617690599E-3</v>
      </c>
      <c r="E823" s="153">
        <v>4.3866673851523798E-2</v>
      </c>
      <c r="F823" s="5" t="s">
        <v>15</v>
      </c>
      <c r="G823" s="152" t="s">
        <v>164</v>
      </c>
    </row>
    <row r="824" spans="1:7" x14ac:dyDescent="0.25">
      <c r="A824" s="155" t="s">
        <v>3910</v>
      </c>
      <c r="B824" s="154" t="s">
        <v>3909</v>
      </c>
      <c r="C824" s="5">
        <v>-9.5579509493670806E-2</v>
      </c>
      <c r="D824" s="153">
        <v>6.0925709564717201E-5</v>
      </c>
      <c r="E824" s="5">
        <v>2.55306373241695E-3</v>
      </c>
      <c r="F824" s="5" t="s">
        <v>15</v>
      </c>
      <c r="G824" s="152" t="s">
        <v>165</v>
      </c>
    </row>
    <row r="825" spans="1:7" x14ac:dyDescent="0.25">
      <c r="A825" s="155" t="s">
        <v>6318</v>
      </c>
      <c r="B825" s="154" t="s">
        <v>6319</v>
      </c>
      <c r="C825" s="5">
        <v>0.103390461997019</v>
      </c>
      <c r="D825" s="153">
        <v>4.0070893634311199E-4</v>
      </c>
      <c r="E825" s="5">
        <v>1.0652376812687299E-2</v>
      </c>
      <c r="F825" s="5" t="s">
        <v>15</v>
      </c>
      <c r="G825" s="152" t="s">
        <v>163</v>
      </c>
    </row>
    <row r="826" spans="1:7" x14ac:dyDescent="0.25">
      <c r="A826" s="155" t="s">
        <v>6318</v>
      </c>
      <c r="B826" s="154" t="s">
        <v>6319</v>
      </c>
      <c r="C826" s="5">
        <v>-9.4552078158635505E-2</v>
      </c>
      <c r="D826" s="153">
        <v>2.2153872675085701E-3</v>
      </c>
      <c r="E826" s="153">
        <v>3.77209621470301E-2</v>
      </c>
      <c r="F826" s="5" t="s">
        <v>15</v>
      </c>
      <c r="G826" s="152" t="s">
        <v>164</v>
      </c>
    </row>
    <row r="827" spans="1:7" x14ac:dyDescent="0.25">
      <c r="A827" s="155" t="s">
        <v>6318</v>
      </c>
      <c r="B827" s="154" t="s">
        <v>6317</v>
      </c>
      <c r="C827" s="5">
        <v>-0.12195121951219499</v>
      </c>
      <c r="D827" s="5">
        <v>2.8106949212010602E-3</v>
      </c>
      <c r="E827" s="5">
        <v>3.8242536803548201E-2</v>
      </c>
      <c r="F827" s="5" t="s">
        <v>66</v>
      </c>
      <c r="G827" s="152" t="s">
        <v>165</v>
      </c>
    </row>
    <row r="828" spans="1:7" x14ac:dyDescent="0.25">
      <c r="A828" s="155" t="s">
        <v>3895</v>
      </c>
      <c r="B828" s="154" t="s">
        <v>6316</v>
      </c>
      <c r="C828" s="5">
        <v>-9.2747317941365398E-2</v>
      </c>
      <c r="D828" s="153">
        <v>7.4769791904038098E-4</v>
      </c>
      <c r="E828" s="5">
        <v>1.6670756911209599E-2</v>
      </c>
      <c r="F828" s="5" t="s">
        <v>15</v>
      </c>
      <c r="G828" s="152" t="s">
        <v>163</v>
      </c>
    </row>
    <row r="829" spans="1:7" x14ac:dyDescent="0.25">
      <c r="A829" s="155" t="s">
        <v>3895</v>
      </c>
      <c r="B829" s="154" t="s">
        <v>6312</v>
      </c>
      <c r="C829" s="5">
        <v>0.12631578947368399</v>
      </c>
      <c r="D829" s="153">
        <v>1.1585873153875401E-3</v>
      </c>
      <c r="E829" s="5">
        <v>2.2763031832060202E-2</v>
      </c>
      <c r="F829" s="5" t="s">
        <v>70</v>
      </c>
      <c r="G829" s="152" t="s">
        <v>163</v>
      </c>
    </row>
    <row r="830" spans="1:7" x14ac:dyDescent="0.25">
      <c r="A830" s="155" t="s">
        <v>3895</v>
      </c>
      <c r="B830" s="154" t="s">
        <v>6315</v>
      </c>
      <c r="C830" s="5">
        <v>-0.15525793650793601</v>
      </c>
      <c r="D830" s="153">
        <v>1.9518701246590501E-3</v>
      </c>
      <c r="E830" s="153">
        <v>3.2802126608671697E-2</v>
      </c>
      <c r="F830" s="5" t="s">
        <v>70</v>
      </c>
      <c r="G830" s="152" t="s">
        <v>163</v>
      </c>
    </row>
    <row r="831" spans="1:7" x14ac:dyDescent="0.25">
      <c r="A831" s="155" t="s">
        <v>3895</v>
      </c>
      <c r="B831" s="154" t="s">
        <v>6309</v>
      </c>
      <c r="C831" s="5">
        <v>1.9789521848547199E-2</v>
      </c>
      <c r="D831" s="5">
        <v>2.2157344284710599E-3</v>
      </c>
      <c r="E831" s="5">
        <v>3.56094206606348E-2</v>
      </c>
      <c r="F831" s="5" t="s">
        <v>67</v>
      </c>
      <c r="G831" s="152" t="s">
        <v>163</v>
      </c>
    </row>
    <row r="832" spans="1:7" x14ac:dyDescent="0.25">
      <c r="A832" s="155" t="s">
        <v>3895</v>
      </c>
      <c r="B832" s="154" t="s">
        <v>6314</v>
      </c>
      <c r="C832" s="5">
        <v>-0.151915113871635</v>
      </c>
      <c r="D832" s="153">
        <v>5.5747094778521697E-4</v>
      </c>
      <c r="E832" s="5">
        <v>1.52264525756178E-2</v>
      </c>
      <c r="F832" s="5" t="s">
        <v>67</v>
      </c>
      <c r="G832" s="152" t="s">
        <v>164</v>
      </c>
    </row>
    <row r="833" spans="1:7" x14ac:dyDescent="0.25">
      <c r="A833" s="155" t="s">
        <v>3895</v>
      </c>
      <c r="B833" s="154" t="s">
        <v>6313</v>
      </c>
      <c r="C833" s="5">
        <v>-0.26989247311827902</v>
      </c>
      <c r="D833" s="5">
        <v>1.3193553179243599E-3</v>
      </c>
      <c r="E833" s="5">
        <v>2.6927323012054701E-2</v>
      </c>
      <c r="F833" s="5" t="s">
        <v>15</v>
      </c>
      <c r="G833" s="152" t="s">
        <v>164</v>
      </c>
    </row>
    <row r="834" spans="1:7" x14ac:dyDescent="0.25">
      <c r="A834" s="155" t="s">
        <v>3895</v>
      </c>
      <c r="B834" s="154" t="s">
        <v>6312</v>
      </c>
      <c r="C834" s="5">
        <v>-8.6515325870907003E-2</v>
      </c>
      <c r="D834" s="153">
        <v>2.2950032930155102E-3</v>
      </c>
      <c r="E834" s="153">
        <v>3.8535546167996801E-2</v>
      </c>
      <c r="F834" s="5" t="s">
        <v>70</v>
      </c>
      <c r="G834" s="152" t="s">
        <v>164</v>
      </c>
    </row>
    <row r="835" spans="1:7" x14ac:dyDescent="0.25">
      <c r="A835" s="155" t="s">
        <v>3895</v>
      </c>
      <c r="B835" s="154" t="s">
        <v>6311</v>
      </c>
      <c r="C835" s="5">
        <v>5.4357292894103099E-2</v>
      </c>
      <c r="D835" s="153">
        <v>2.4089966299245501E-3</v>
      </c>
      <c r="E835" s="5">
        <v>3.9773786561272902E-2</v>
      </c>
      <c r="F835" s="5" t="s">
        <v>66</v>
      </c>
      <c r="G835" s="152" t="s">
        <v>164</v>
      </c>
    </row>
    <row r="836" spans="1:7" x14ac:dyDescent="0.25">
      <c r="A836" s="155" t="s">
        <v>3895</v>
      </c>
      <c r="B836" s="154" t="s">
        <v>6310</v>
      </c>
      <c r="C836" s="5">
        <v>-0.13727272727272699</v>
      </c>
      <c r="D836" s="5">
        <v>2.1156613596760299E-3</v>
      </c>
      <c r="E836" s="5">
        <v>3.1880171203176703E-2</v>
      </c>
      <c r="F836" s="5" t="s">
        <v>15</v>
      </c>
      <c r="G836" s="152" t="s">
        <v>165</v>
      </c>
    </row>
    <row r="837" spans="1:7" x14ac:dyDescent="0.25">
      <c r="A837" s="155" t="s">
        <v>3895</v>
      </c>
      <c r="B837" s="154" t="s">
        <v>6309</v>
      </c>
      <c r="C837" s="5">
        <v>-3.3118279569892398E-2</v>
      </c>
      <c r="D837" s="5">
        <v>2.3689765512332102E-3</v>
      </c>
      <c r="E837" s="5">
        <v>3.4233181388219999E-2</v>
      </c>
      <c r="F837" s="5" t="s">
        <v>67</v>
      </c>
      <c r="G837" s="152" t="s">
        <v>165</v>
      </c>
    </row>
    <row r="838" spans="1:7" x14ac:dyDescent="0.25">
      <c r="A838" s="155" t="s">
        <v>3895</v>
      </c>
      <c r="B838" s="154" t="s">
        <v>6308</v>
      </c>
      <c r="C838" s="5">
        <v>-5.7652711050102903E-2</v>
      </c>
      <c r="D838" s="5">
        <v>4.0165193956062696E-3</v>
      </c>
      <c r="E838" s="5">
        <v>4.8709393050792103E-2</v>
      </c>
      <c r="F838" s="5" t="s">
        <v>15</v>
      </c>
      <c r="G838" s="152" t="s">
        <v>165</v>
      </c>
    </row>
    <row r="839" spans="1:7" x14ac:dyDescent="0.25">
      <c r="A839" s="155" t="s">
        <v>6305</v>
      </c>
      <c r="B839" s="154" t="s">
        <v>6307</v>
      </c>
      <c r="C839" s="5">
        <v>4.7120418848167499E-2</v>
      </c>
      <c r="D839" s="153">
        <v>4.8429517522302E-4</v>
      </c>
      <c r="E839" s="5">
        <v>1.2214931815848E-2</v>
      </c>
      <c r="F839" s="5" t="s">
        <v>67</v>
      </c>
      <c r="G839" s="152" t="s">
        <v>163</v>
      </c>
    </row>
    <row r="840" spans="1:7" x14ac:dyDescent="0.25">
      <c r="A840" s="155" t="s">
        <v>6305</v>
      </c>
      <c r="B840" s="154" t="s">
        <v>6306</v>
      </c>
      <c r="C840" s="5">
        <v>-2.77777777777777E-2</v>
      </c>
      <c r="D840" s="153">
        <v>2.58562311984237E-3</v>
      </c>
      <c r="E840" s="153">
        <v>3.9355198655263102E-2</v>
      </c>
      <c r="F840" s="5" t="s">
        <v>67</v>
      </c>
      <c r="G840" s="152" t="s">
        <v>163</v>
      </c>
    </row>
    <row r="841" spans="1:7" x14ac:dyDescent="0.25">
      <c r="A841" s="155" t="s">
        <v>6305</v>
      </c>
      <c r="B841" s="154" t="s">
        <v>6304</v>
      </c>
      <c r="C841" s="5">
        <v>-0.135050741608118</v>
      </c>
      <c r="D841" s="153">
        <v>4.8805386036834197E-5</v>
      </c>
      <c r="E841" s="153">
        <v>2.5433134860327602E-3</v>
      </c>
      <c r="F841" s="5" t="s">
        <v>63</v>
      </c>
      <c r="G841" s="152" t="s">
        <v>164</v>
      </c>
    </row>
    <row r="842" spans="1:7" x14ac:dyDescent="0.25">
      <c r="A842" s="155" t="s">
        <v>6305</v>
      </c>
      <c r="B842" s="154" t="s">
        <v>6304</v>
      </c>
      <c r="C842" s="5">
        <v>-0.107367475292003</v>
      </c>
      <c r="D842" s="5">
        <v>1.0911160906290501E-3</v>
      </c>
      <c r="E842" s="5">
        <v>2.0809697691434599E-2</v>
      </c>
      <c r="F842" s="5" t="s">
        <v>63</v>
      </c>
      <c r="G842" s="152" t="s">
        <v>165</v>
      </c>
    </row>
    <row r="843" spans="1:7" x14ac:dyDescent="0.25">
      <c r="A843" s="155" t="s">
        <v>6302</v>
      </c>
      <c r="B843" s="154" t="s">
        <v>6303</v>
      </c>
      <c r="C843" s="5">
        <v>-0.228658536585365</v>
      </c>
      <c r="D843" s="153">
        <v>9.1075463903202695E-6</v>
      </c>
      <c r="E843" s="153">
        <v>5.8322448462205399E-4</v>
      </c>
      <c r="F843" s="5" t="s">
        <v>15</v>
      </c>
      <c r="G843" s="152" t="s">
        <v>163</v>
      </c>
    </row>
    <row r="844" spans="1:7" x14ac:dyDescent="0.25">
      <c r="A844" s="155" t="s">
        <v>6302</v>
      </c>
      <c r="B844" s="154" t="s">
        <v>6301</v>
      </c>
      <c r="C844" s="5">
        <v>-1.2345679012345699E-2</v>
      </c>
      <c r="D844" s="153">
        <v>1.0486302344518101E-4</v>
      </c>
      <c r="E844" s="153">
        <v>4.0224386546199803E-3</v>
      </c>
      <c r="F844" s="5" t="s">
        <v>67</v>
      </c>
      <c r="G844" s="152" t="s">
        <v>163</v>
      </c>
    </row>
    <row r="845" spans="1:7" x14ac:dyDescent="0.25">
      <c r="A845" s="155" t="s">
        <v>6302</v>
      </c>
      <c r="B845" s="154" t="s">
        <v>6303</v>
      </c>
      <c r="C845" s="5">
        <v>0.19318181818181801</v>
      </c>
      <c r="D845" s="153">
        <v>6.6748945928638698E-4</v>
      </c>
      <c r="E845" s="5">
        <v>1.7357978814054601E-2</v>
      </c>
      <c r="F845" s="5" t="s">
        <v>15</v>
      </c>
      <c r="G845" s="152" t="s">
        <v>164</v>
      </c>
    </row>
    <row r="846" spans="1:7" x14ac:dyDescent="0.25">
      <c r="A846" s="155" t="s">
        <v>6302</v>
      </c>
      <c r="B846" s="154" t="s">
        <v>6301</v>
      </c>
      <c r="C846" s="5">
        <v>-1.2345679012345699E-2</v>
      </c>
      <c r="D846" s="5">
        <v>1.56002509588886E-3</v>
      </c>
      <c r="E846" s="5">
        <v>2.6556129683799098E-2</v>
      </c>
      <c r="F846" s="5" t="s">
        <v>67</v>
      </c>
      <c r="G846" s="152" t="s">
        <v>165</v>
      </c>
    </row>
    <row r="847" spans="1:7" x14ac:dyDescent="0.25">
      <c r="A847" s="155" t="s">
        <v>6299</v>
      </c>
      <c r="B847" s="154" t="s">
        <v>6300</v>
      </c>
      <c r="C847" s="5">
        <v>-0.17103448275861999</v>
      </c>
      <c r="D847" s="153">
        <v>2.2550398924291799E-4</v>
      </c>
      <c r="E847" s="5">
        <v>7.0847150746294997E-3</v>
      </c>
      <c r="F847" s="5" t="s">
        <v>65</v>
      </c>
      <c r="G847" s="152" t="s">
        <v>163</v>
      </c>
    </row>
    <row r="848" spans="1:7" x14ac:dyDescent="0.25">
      <c r="A848" s="155" t="s">
        <v>6299</v>
      </c>
      <c r="B848" s="154" t="s">
        <v>6298</v>
      </c>
      <c r="C848" s="5">
        <v>-0.13580246913580199</v>
      </c>
      <c r="D848" s="153">
        <v>3.9051278942183002E-4</v>
      </c>
      <c r="E848" s="5">
        <v>1.1667717507910199E-2</v>
      </c>
      <c r="F848" s="5" t="s">
        <v>65</v>
      </c>
      <c r="G848" s="152" t="s">
        <v>164</v>
      </c>
    </row>
    <row r="849" spans="1:7" x14ac:dyDescent="0.25">
      <c r="A849" s="155" t="s">
        <v>6299</v>
      </c>
      <c r="B849" s="154" t="s">
        <v>6300</v>
      </c>
      <c r="C849" s="5">
        <v>-0.15325670498084201</v>
      </c>
      <c r="D849" s="153">
        <v>3.61096482013731E-4</v>
      </c>
      <c r="E849" s="5">
        <v>9.7728544458498701E-3</v>
      </c>
      <c r="F849" s="5" t="s">
        <v>65</v>
      </c>
      <c r="G849" s="152" t="s">
        <v>165</v>
      </c>
    </row>
    <row r="850" spans="1:7" x14ac:dyDescent="0.25">
      <c r="A850" s="155" t="s">
        <v>6299</v>
      </c>
      <c r="B850" s="154" t="s">
        <v>6298</v>
      </c>
      <c r="C850" s="5">
        <v>-0.117945326278659</v>
      </c>
      <c r="D850" s="5">
        <v>3.5992800715521299E-3</v>
      </c>
      <c r="E850" s="5">
        <v>4.49733655977375E-2</v>
      </c>
      <c r="F850" s="5" t="s">
        <v>65</v>
      </c>
      <c r="G850" s="152" t="s">
        <v>165</v>
      </c>
    </row>
    <row r="851" spans="1:7" x14ac:dyDescent="0.25">
      <c r="A851" s="155" t="s">
        <v>3876</v>
      </c>
      <c r="B851" s="154" t="s">
        <v>3875</v>
      </c>
      <c r="C851" s="5">
        <v>-0.36615515771526003</v>
      </c>
      <c r="D851" s="153">
        <v>4.33026657185996E-7</v>
      </c>
      <c r="E851" s="153">
        <v>4.5775163023943901E-5</v>
      </c>
      <c r="F851" s="5" t="s">
        <v>70</v>
      </c>
      <c r="G851" s="152" t="s">
        <v>163</v>
      </c>
    </row>
    <row r="852" spans="1:7" x14ac:dyDescent="0.25">
      <c r="A852" s="155" t="s">
        <v>3876</v>
      </c>
      <c r="B852" s="154" t="s">
        <v>3875</v>
      </c>
      <c r="C852" s="5">
        <v>0.42857142857142799</v>
      </c>
      <c r="D852" s="153">
        <v>7.6595157334704092E-9</v>
      </c>
      <c r="E852" s="153">
        <v>1.4493868034377599E-6</v>
      </c>
      <c r="F852" s="5" t="s">
        <v>15</v>
      </c>
      <c r="G852" s="152" t="s">
        <v>164</v>
      </c>
    </row>
    <row r="853" spans="1:7" x14ac:dyDescent="0.25">
      <c r="A853" s="155" t="s">
        <v>3876</v>
      </c>
      <c r="B853" s="154" t="s">
        <v>6297</v>
      </c>
      <c r="C853" s="5">
        <v>-9.5238095238095205E-2</v>
      </c>
      <c r="D853" s="153">
        <v>8.0773312389973903E-4</v>
      </c>
      <c r="E853" s="5">
        <v>1.6937094642649399E-2</v>
      </c>
      <c r="F853" s="5" t="s">
        <v>66</v>
      </c>
      <c r="G853" s="152" t="s">
        <v>165</v>
      </c>
    </row>
    <row r="854" spans="1:7" x14ac:dyDescent="0.25">
      <c r="A854" s="155" t="s">
        <v>3876</v>
      </c>
      <c r="B854" s="154" t="s">
        <v>3877</v>
      </c>
      <c r="C854" s="5">
        <v>-0.375</v>
      </c>
      <c r="D854" s="5">
        <v>1.61791114548815E-3</v>
      </c>
      <c r="E854" s="5">
        <v>2.7070068983292901E-2</v>
      </c>
      <c r="F854" s="5" t="s">
        <v>67</v>
      </c>
      <c r="G854" s="152" t="s">
        <v>165</v>
      </c>
    </row>
    <row r="855" spans="1:7" x14ac:dyDescent="0.25">
      <c r="A855" s="155" t="s">
        <v>3852</v>
      </c>
      <c r="B855" s="154" t="s">
        <v>3851</v>
      </c>
      <c r="C855" s="5">
        <v>0.28763974177294899</v>
      </c>
      <c r="D855" s="153">
        <v>3.0147251232851402E-7</v>
      </c>
      <c r="E855" s="153">
        <v>3.2921186020895897E-5</v>
      </c>
      <c r="F855" s="5" t="s">
        <v>64</v>
      </c>
      <c r="G855" s="152" t="s">
        <v>163</v>
      </c>
    </row>
    <row r="856" spans="1:7" x14ac:dyDescent="0.25">
      <c r="A856" s="155" t="s">
        <v>3852</v>
      </c>
      <c r="B856" s="154" t="s">
        <v>6296</v>
      </c>
      <c r="C856" s="5">
        <v>5.0111071762016603E-2</v>
      </c>
      <c r="D856" s="153">
        <v>2.50720362285207E-4</v>
      </c>
      <c r="E856" s="5">
        <v>8.5652624662376792E-3</v>
      </c>
      <c r="F856" s="5" t="s">
        <v>15</v>
      </c>
      <c r="G856" s="152" t="s">
        <v>164</v>
      </c>
    </row>
    <row r="857" spans="1:7" x14ac:dyDescent="0.25">
      <c r="A857" s="155" t="s">
        <v>3852</v>
      </c>
      <c r="B857" s="154" t="s">
        <v>3851</v>
      </c>
      <c r="C857" s="5">
        <v>0.25955324224680099</v>
      </c>
      <c r="D857" s="153">
        <v>5.2790769767973201E-7</v>
      </c>
      <c r="E857" s="153">
        <v>5.2745464256605101E-5</v>
      </c>
      <c r="F857" s="5" t="s">
        <v>64</v>
      </c>
      <c r="G857" s="152" t="s">
        <v>165</v>
      </c>
    </row>
    <row r="858" spans="1:7" x14ac:dyDescent="0.25">
      <c r="A858" s="155" t="s">
        <v>3849</v>
      </c>
      <c r="B858" s="154" t="s">
        <v>6294</v>
      </c>
      <c r="C858" s="5">
        <v>-0.46153846153846101</v>
      </c>
      <c r="D858" s="153">
        <v>1.52765653915801E-3</v>
      </c>
      <c r="E858" s="5">
        <v>2.7637254811774099E-2</v>
      </c>
      <c r="F858" s="5" t="s">
        <v>15</v>
      </c>
      <c r="G858" s="152" t="s">
        <v>163</v>
      </c>
    </row>
    <row r="859" spans="1:7" x14ac:dyDescent="0.25">
      <c r="A859" s="155" t="s">
        <v>3849</v>
      </c>
      <c r="B859" s="154" t="s">
        <v>6295</v>
      </c>
      <c r="C859" s="5">
        <v>2.76656132958801E-2</v>
      </c>
      <c r="D859" s="153">
        <v>2.9876382429122098E-3</v>
      </c>
      <c r="E859" s="5">
        <v>4.33215580828087E-2</v>
      </c>
      <c r="F859" s="5" t="s">
        <v>70</v>
      </c>
      <c r="G859" s="152" t="s">
        <v>163</v>
      </c>
    </row>
    <row r="860" spans="1:7" x14ac:dyDescent="0.25">
      <c r="A860" s="155" t="s">
        <v>3849</v>
      </c>
      <c r="B860" s="154" t="s">
        <v>3850</v>
      </c>
      <c r="C860" s="5">
        <v>0.138816134101623</v>
      </c>
      <c r="D860" s="153">
        <v>3.5133279638344198E-4</v>
      </c>
      <c r="E860" s="5">
        <v>1.0841356384734701E-2</v>
      </c>
      <c r="F860" s="5" t="s">
        <v>15</v>
      </c>
      <c r="G860" s="152" t="s">
        <v>164</v>
      </c>
    </row>
    <row r="861" spans="1:7" x14ac:dyDescent="0.25">
      <c r="A861" s="155" t="s">
        <v>3849</v>
      </c>
      <c r="B861" s="154" t="s">
        <v>6294</v>
      </c>
      <c r="C861" s="5">
        <v>-0.46153846153846101</v>
      </c>
      <c r="D861" s="153">
        <v>2.04707638690641E-4</v>
      </c>
      <c r="E861" s="5">
        <v>6.5241414065066797E-3</v>
      </c>
      <c r="F861" s="5" t="s">
        <v>15</v>
      </c>
      <c r="G861" s="152" t="s">
        <v>165</v>
      </c>
    </row>
    <row r="862" spans="1:7" x14ac:dyDescent="0.25">
      <c r="A862" s="155" t="s">
        <v>1205</v>
      </c>
      <c r="B862" s="154" t="s">
        <v>6293</v>
      </c>
      <c r="C862" s="5">
        <v>0.50258080373601999</v>
      </c>
      <c r="D862" s="153">
        <v>4.4839830875145502E-5</v>
      </c>
      <c r="E862" s="153">
        <v>2.1355167510078098E-3</v>
      </c>
      <c r="F862" s="5" t="s">
        <v>72</v>
      </c>
      <c r="G862" s="152" t="s">
        <v>163</v>
      </c>
    </row>
    <row r="863" spans="1:7" x14ac:dyDescent="0.25">
      <c r="A863" s="155" t="s">
        <v>1205</v>
      </c>
      <c r="B863" s="154" t="s">
        <v>3847</v>
      </c>
      <c r="C863" s="5">
        <v>3.62872994451941E-3</v>
      </c>
      <c r="D863" s="153">
        <v>1.46089773605653E-3</v>
      </c>
      <c r="E863" s="153">
        <v>2.6698277541111801E-2</v>
      </c>
      <c r="F863" s="5" t="s">
        <v>65</v>
      </c>
      <c r="G863" s="152" t="s">
        <v>163</v>
      </c>
    </row>
    <row r="864" spans="1:7" x14ac:dyDescent="0.25">
      <c r="A864" s="155" t="s">
        <v>1205</v>
      </c>
      <c r="B864" s="154" t="s">
        <v>6293</v>
      </c>
      <c r="C864" s="5">
        <v>-0.461165048543689</v>
      </c>
      <c r="D864" s="153">
        <v>5.0055174460293699E-5</v>
      </c>
      <c r="E864" s="153">
        <v>2.5683117495674899E-3</v>
      </c>
      <c r="F864" s="5" t="s">
        <v>72</v>
      </c>
      <c r="G864" s="152" t="s">
        <v>164</v>
      </c>
    </row>
    <row r="865" spans="1:7" x14ac:dyDescent="0.25">
      <c r="A865" s="155" t="s">
        <v>1205</v>
      </c>
      <c r="B865" s="154" t="s">
        <v>3847</v>
      </c>
      <c r="C865" s="5">
        <v>1.0218197824309799E-2</v>
      </c>
      <c r="D865" s="153">
        <v>8.2076290099971001E-5</v>
      </c>
      <c r="E865" s="5">
        <v>3.2225173313884499E-3</v>
      </c>
      <c r="F865" s="5" t="s">
        <v>65</v>
      </c>
      <c r="G865" s="152" t="s">
        <v>165</v>
      </c>
    </row>
    <row r="866" spans="1:7" x14ac:dyDescent="0.25">
      <c r="A866" s="155" t="s">
        <v>3718</v>
      </c>
      <c r="B866" s="154" t="s">
        <v>6291</v>
      </c>
      <c r="C866" s="5">
        <v>-0.25248226950354602</v>
      </c>
      <c r="D866" s="153">
        <v>1.28310286601545E-3</v>
      </c>
      <c r="E866" s="5">
        <v>2.4391622606708501E-2</v>
      </c>
      <c r="F866" s="5" t="s">
        <v>67</v>
      </c>
      <c r="G866" s="152" t="s">
        <v>163</v>
      </c>
    </row>
    <row r="867" spans="1:7" x14ac:dyDescent="0.25">
      <c r="A867" s="155" t="s">
        <v>3718</v>
      </c>
      <c r="B867" s="154" t="s">
        <v>6290</v>
      </c>
      <c r="C867" s="5">
        <v>2.5862068965517199E-2</v>
      </c>
      <c r="D867" s="153">
        <v>1.7680538989704999E-3</v>
      </c>
      <c r="E867" s="153">
        <v>3.0627994910502599E-2</v>
      </c>
      <c r="F867" s="5" t="s">
        <v>67</v>
      </c>
      <c r="G867" s="152" t="s">
        <v>163</v>
      </c>
    </row>
    <row r="868" spans="1:7" x14ac:dyDescent="0.25">
      <c r="A868" s="155" t="s">
        <v>3718</v>
      </c>
      <c r="B868" s="154" t="s">
        <v>6292</v>
      </c>
      <c r="C868" s="5">
        <v>4.1476786416525899E-2</v>
      </c>
      <c r="D868" s="5">
        <v>2.2057410794622799E-3</v>
      </c>
      <c r="E868" s="5">
        <v>3.5518492555546698E-2</v>
      </c>
      <c r="F868" s="5" t="s">
        <v>65</v>
      </c>
      <c r="G868" s="152" t="s">
        <v>163</v>
      </c>
    </row>
    <row r="869" spans="1:7" x14ac:dyDescent="0.25">
      <c r="A869" s="155" t="s">
        <v>3718</v>
      </c>
      <c r="B869" s="154" t="s">
        <v>6291</v>
      </c>
      <c r="C869" s="5">
        <v>0.31914893617021201</v>
      </c>
      <c r="D869" s="153">
        <v>4.1815438106433698E-6</v>
      </c>
      <c r="E869" s="153">
        <v>3.6579596856319902E-4</v>
      </c>
      <c r="F869" s="5" t="s">
        <v>67</v>
      </c>
      <c r="G869" s="152" t="s">
        <v>164</v>
      </c>
    </row>
    <row r="870" spans="1:7" x14ac:dyDescent="0.25">
      <c r="A870" s="155" t="s">
        <v>3718</v>
      </c>
      <c r="B870" s="154" t="s">
        <v>6290</v>
      </c>
      <c r="C870" s="5">
        <v>2.5862068965517199E-2</v>
      </c>
      <c r="D870" s="153">
        <v>1.5475516033693499E-4</v>
      </c>
      <c r="E870" s="5">
        <v>5.1928307372708198E-3</v>
      </c>
      <c r="F870" s="5" t="s">
        <v>67</v>
      </c>
      <c r="G870" s="152" t="s">
        <v>165</v>
      </c>
    </row>
    <row r="871" spans="1:7" x14ac:dyDescent="0.25">
      <c r="A871" s="155" t="s">
        <v>3656</v>
      </c>
      <c r="B871" s="154" t="s">
        <v>3657</v>
      </c>
      <c r="C871" s="5">
        <v>0.20729785428536701</v>
      </c>
      <c r="D871" s="153">
        <v>1.78262343416552E-4</v>
      </c>
      <c r="E871" s="5">
        <v>5.9177829176558904E-3</v>
      </c>
      <c r="F871" s="5" t="s">
        <v>15</v>
      </c>
      <c r="G871" s="152" t="s">
        <v>163</v>
      </c>
    </row>
    <row r="872" spans="1:7" x14ac:dyDescent="0.25">
      <c r="A872" s="155" t="s">
        <v>3656</v>
      </c>
      <c r="B872" s="154" t="s">
        <v>3658</v>
      </c>
      <c r="C872" s="5">
        <v>0.158702541477661</v>
      </c>
      <c r="D872" s="153">
        <v>4.6902765987918198E-6</v>
      </c>
      <c r="E872" s="153">
        <v>4.0690039158419999E-4</v>
      </c>
      <c r="F872" s="5" t="s">
        <v>15</v>
      </c>
      <c r="G872" s="152" t="s">
        <v>164</v>
      </c>
    </row>
    <row r="873" spans="1:7" x14ac:dyDescent="0.25">
      <c r="A873" s="155" t="s">
        <v>3656</v>
      </c>
      <c r="B873" s="154" t="s">
        <v>6289</v>
      </c>
      <c r="C873" s="5">
        <v>-7.7167277167277101E-2</v>
      </c>
      <c r="D873" s="153">
        <v>3.6160327675940597E-4</v>
      </c>
      <c r="E873" s="5">
        <v>9.7728544458498701E-3</v>
      </c>
      <c r="F873" s="5" t="s">
        <v>15</v>
      </c>
      <c r="G873" s="152" t="s">
        <v>165</v>
      </c>
    </row>
    <row r="874" spans="1:7" x14ac:dyDescent="0.25">
      <c r="A874" s="155" t="s">
        <v>3612</v>
      </c>
      <c r="B874" s="154" t="s">
        <v>6286</v>
      </c>
      <c r="C874" s="5">
        <v>0.13329038324249901</v>
      </c>
      <c r="D874" s="153">
        <v>1.3319492477504799E-4</v>
      </c>
      <c r="E874" s="5">
        <v>4.7935946491805001E-3</v>
      </c>
      <c r="F874" s="5" t="s">
        <v>15</v>
      </c>
      <c r="G874" s="152" t="s">
        <v>163</v>
      </c>
    </row>
    <row r="875" spans="1:7" x14ac:dyDescent="0.25">
      <c r="A875" s="155" t="s">
        <v>3612</v>
      </c>
      <c r="B875" s="154" t="s">
        <v>6288</v>
      </c>
      <c r="C875" s="5">
        <v>0.13953488372093001</v>
      </c>
      <c r="D875" s="153">
        <v>5.8767015586037299E-4</v>
      </c>
      <c r="E875" s="153">
        <v>1.3944750635010701E-2</v>
      </c>
      <c r="F875" s="5" t="s">
        <v>64</v>
      </c>
      <c r="G875" s="152" t="s">
        <v>163</v>
      </c>
    </row>
    <row r="876" spans="1:7" x14ac:dyDescent="0.25">
      <c r="A876" s="155" t="s">
        <v>3612</v>
      </c>
      <c r="B876" s="154" t="s">
        <v>6288</v>
      </c>
      <c r="C876" s="5">
        <v>-0.117795753286147</v>
      </c>
      <c r="D876" s="153">
        <v>3.0935187020611301E-3</v>
      </c>
      <c r="E876" s="153">
        <v>4.6658096376310403E-2</v>
      </c>
      <c r="F876" s="5" t="s">
        <v>64</v>
      </c>
      <c r="G876" s="152" t="s">
        <v>164</v>
      </c>
    </row>
    <row r="877" spans="1:7" x14ac:dyDescent="0.25">
      <c r="A877" s="155" t="s">
        <v>3612</v>
      </c>
      <c r="B877" s="154" t="s">
        <v>6287</v>
      </c>
      <c r="C877" s="5">
        <v>-9.7535285443437897E-2</v>
      </c>
      <c r="D877" s="5">
        <v>1.48268131173012E-3</v>
      </c>
      <c r="E877" s="5">
        <v>2.5780036271557099E-2</v>
      </c>
      <c r="F877" s="5" t="s">
        <v>15</v>
      </c>
      <c r="G877" s="152" t="s">
        <v>165</v>
      </c>
    </row>
    <row r="878" spans="1:7" x14ac:dyDescent="0.25">
      <c r="A878" s="155" t="s">
        <v>3612</v>
      </c>
      <c r="B878" s="154" t="s">
        <v>6286</v>
      </c>
      <c r="C878" s="5">
        <v>0.105503192459714</v>
      </c>
      <c r="D878" s="5">
        <v>1.73782266210764E-3</v>
      </c>
      <c r="E878" s="5">
        <v>2.81851468341951E-2</v>
      </c>
      <c r="F878" s="5" t="s">
        <v>15</v>
      </c>
      <c r="G878" s="152" t="s">
        <v>165</v>
      </c>
    </row>
    <row r="879" spans="1:7" x14ac:dyDescent="0.25">
      <c r="A879" s="155" t="s">
        <v>3588</v>
      </c>
      <c r="B879" s="154" t="s">
        <v>3589</v>
      </c>
      <c r="C879" s="5">
        <v>-0.34933687002652503</v>
      </c>
      <c r="D879" s="153">
        <v>1.06345960792433E-7</v>
      </c>
      <c r="E879" s="153">
        <v>1.29713199960219E-5</v>
      </c>
      <c r="F879" s="5" t="s">
        <v>67</v>
      </c>
      <c r="G879" s="152" t="s">
        <v>163</v>
      </c>
    </row>
    <row r="880" spans="1:7" x14ac:dyDescent="0.25">
      <c r="A880" s="155" t="s">
        <v>3588</v>
      </c>
      <c r="B880" s="154" t="s">
        <v>6285</v>
      </c>
      <c r="C880" s="5">
        <v>0.50909090909090904</v>
      </c>
      <c r="D880" s="153">
        <v>1.25051616083302E-3</v>
      </c>
      <c r="E880" s="153">
        <v>2.4058818706950699E-2</v>
      </c>
      <c r="F880" s="5" t="s">
        <v>15</v>
      </c>
      <c r="G880" s="152" t="s">
        <v>163</v>
      </c>
    </row>
    <row r="881" spans="1:7" x14ac:dyDescent="0.25">
      <c r="A881" s="155" t="s">
        <v>3588</v>
      </c>
      <c r="B881" s="154" t="s">
        <v>1138</v>
      </c>
      <c r="C881" s="5">
        <v>0.45714285714285702</v>
      </c>
      <c r="D881" s="153">
        <v>9.6314491198046599E-6</v>
      </c>
      <c r="E881" s="153">
        <v>7.1184679768838803E-4</v>
      </c>
      <c r="F881" s="5" t="s">
        <v>67</v>
      </c>
      <c r="G881" s="152" t="s">
        <v>164</v>
      </c>
    </row>
    <row r="882" spans="1:7" x14ac:dyDescent="0.25">
      <c r="A882" s="155" t="s">
        <v>3588</v>
      </c>
      <c r="B882" s="154" t="s">
        <v>6285</v>
      </c>
      <c r="C882" s="5">
        <v>-0.52307692307692299</v>
      </c>
      <c r="D882" s="153">
        <v>5.4796053438714099E-4</v>
      </c>
      <c r="E882" s="5">
        <v>1.50723041422508E-2</v>
      </c>
      <c r="F882" s="5" t="s">
        <v>15</v>
      </c>
      <c r="G882" s="152" t="s">
        <v>164</v>
      </c>
    </row>
    <row r="883" spans="1:7" x14ac:dyDescent="0.25">
      <c r="A883" s="155" t="s">
        <v>3588</v>
      </c>
      <c r="B883" s="154" t="s">
        <v>3589</v>
      </c>
      <c r="C883" s="5">
        <v>-0.236471861471861</v>
      </c>
      <c r="D883" s="153">
        <v>4.1910799227277799E-4</v>
      </c>
      <c r="E883" s="5">
        <v>1.0885019116477299E-2</v>
      </c>
      <c r="F883" s="5" t="s">
        <v>67</v>
      </c>
      <c r="G883" s="152" t="s">
        <v>165</v>
      </c>
    </row>
    <row r="884" spans="1:7" x14ac:dyDescent="0.25">
      <c r="A884" s="155" t="s">
        <v>3588</v>
      </c>
      <c r="B884" s="154" t="s">
        <v>1138</v>
      </c>
      <c r="C884" s="5">
        <v>0.301158301158301</v>
      </c>
      <c r="D884" s="5">
        <v>1.4447295285855001E-3</v>
      </c>
      <c r="E884" s="5">
        <v>2.52846552855777E-2</v>
      </c>
      <c r="F884" s="5" t="s">
        <v>67</v>
      </c>
      <c r="G884" s="152" t="s">
        <v>165</v>
      </c>
    </row>
    <row r="885" spans="1:7" x14ac:dyDescent="0.25">
      <c r="A885" s="155" t="s">
        <v>6283</v>
      </c>
      <c r="B885" s="154" t="s">
        <v>6284</v>
      </c>
      <c r="C885" s="5">
        <v>-5.4347826086956499E-2</v>
      </c>
      <c r="D885" s="153">
        <v>1.3127767108645301E-3</v>
      </c>
      <c r="E885" s="5">
        <v>2.4765729342235799E-2</v>
      </c>
      <c r="F885" s="5" t="s">
        <v>66</v>
      </c>
      <c r="G885" s="152" t="s">
        <v>163</v>
      </c>
    </row>
    <row r="886" spans="1:7" x14ac:dyDescent="0.25">
      <c r="A886" s="155" t="s">
        <v>6283</v>
      </c>
      <c r="B886" s="154" t="s">
        <v>6282</v>
      </c>
      <c r="C886" s="5">
        <v>0.19715267550319099</v>
      </c>
      <c r="D886" s="153">
        <v>4.0393085276183499E-4</v>
      </c>
      <c r="E886" s="5">
        <v>1.19747545361539E-2</v>
      </c>
      <c r="F886" s="5" t="s">
        <v>15</v>
      </c>
      <c r="G886" s="152" t="s">
        <v>164</v>
      </c>
    </row>
    <row r="887" spans="1:7" x14ac:dyDescent="0.25">
      <c r="A887" s="155" t="s">
        <v>6283</v>
      </c>
      <c r="B887" s="154" t="s">
        <v>6284</v>
      </c>
      <c r="C887" s="5">
        <v>4.3478260869565098E-2</v>
      </c>
      <c r="D887" s="153">
        <v>3.22581404323697E-3</v>
      </c>
      <c r="E887" s="153">
        <v>4.7605266379624998E-2</v>
      </c>
      <c r="F887" s="5" t="s">
        <v>66</v>
      </c>
      <c r="G887" s="152" t="s">
        <v>164</v>
      </c>
    </row>
    <row r="888" spans="1:7" x14ac:dyDescent="0.25">
      <c r="A888" s="155" t="s">
        <v>6283</v>
      </c>
      <c r="B888" s="154" t="s">
        <v>6282</v>
      </c>
      <c r="C888" s="5">
        <v>0.15854341736694599</v>
      </c>
      <c r="D888" s="5">
        <v>3.4489084321208899E-3</v>
      </c>
      <c r="E888" s="5">
        <v>4.38099720526096E-2</v>
      </c>
      <c r="F888" s="5" t="s">
        <v>15</v>
      </c>
      <c r="G888" s="152" t="s">
        <v>165</v>
      </c>
    </row>
    <row r="889" spans="1:7" x14ac:dyDescent="0.25">
      <c r="A889" s="155" t="s">
        <v>6280</v>
      </c>
      <c r="B889" s="154" t="s">
        <v>6279</v>
      </c>
      <c r="C889" s="5">
        <v>-6.4577397910731194E-2</v>
      </c>
      <c r="D889" s="153">
        <v>3.97724510970403E-4</v>
      </c>
      <c r="E889" s="5">
        <v>1.06199565580718E-2</v>
      </c>
      <c r="F889" s="5" t="s">
        <v>67</v>
      </c>
      <c r="G889" s="152" t="s">
        <v>163</v>
      </c>
    </row>
    <row r="890" spans="1:7" x14ac:dyDescent="0.25">
      <c r="A890" s="155" t="s">
        <v>6280</v>
      </c>
      <c r="B890" s="154" t="s">
        <v>6281</v>
      </c>
      <c r="C890" s="5">
        <v>-5.7142857142857099E-2</v>
      </c>
      <c r="D890" s="153">
        <v>2.6013501122107701E-4</v>
      </c>
      <c r="E890" s="5">
        <v>8.7967835670336603E-3</v>
      </c>
      <c r="F890" s="5" t="s">
        <v>63</v>
      </c>
      <c r="G890" s="152" t="s">
        <v>164</v>
      </c>
    </row>
    <row r="891" spans="1:7" x14ac:dyDescent="0.25">
      <c r="A891" s="155" t="s">
        <v>6280</v>
      </c>
      <c r="B891" s="154" t="s">
        <v>6279</v>
      </c>
      <c r="C891" s="5">
        <v>-0.11668657905217</v>
      </c>
      <c r="D891" s="153">
        <v>1.2965721747450399E-7</v>
      </c>
      <c r="E891" s="153">
        <v>1.5941153618612401E-5</v>
      </c>
      <c r="F891" s="5" t="s">
        <v>67</v>
      </c>
      <c r="G891" s="152" t="s">
        <v>165</v>
      </c>
    </row>
    <row r="892" spans="1:7" x14ac:dyDescent="0.25">
      <c r="A892" s="155" t="s">
        <v>3554</v>
      </c>
      <c r="B892" s="154" t="s">
        <v>3553</v>
      </c>
      <c r="C892" s="5">
        <v>-7.0418552036198998E-2</v>
      </c>
      <c r="D892" s="153">
        <v>3.3412281699083302E-4</v>
      </c>
      <c r="E892" s="5">
        <v>9.3496356209442806E-3</v>
      </c>
      <c r="F892" s="5" t="s">
        <v>15</v>
      </c>
      <c r="G892" s="152" t="s">
        <v>163</v>
      </c>
    </row>
    <row r="893" spans="1:7" x14ac:dyDescent="0.25">
      <c r="A893" s="155" t="s">
        <v>3554</v>
      </c>
      <c r="B893" s="154" t="s">
        <v>3553</v>
      </c>
      <c r="C893" s="5">
        <v>-3.3653846153846097E-2</v>
      </c>
      <c r="D893" s="5">
        <v>2.0010702795864202E-3</v>
      </c>
      <c r="E893" s="5">
        <v>3.5125365874766702E-2</v>
      </c>
      <c r="F893" s="5" t="s">
        <v>15</v>
      </c>
      <c r="G893" s="152" t="s">
        <v>164</v>
      </c>
    </row>
    <row r="894" spans="1:7" x14ac:dyDescent="0.25">
      <c r="A894" s="155" t="s">
        <v>3554</v>
      </c>
      <c r="B894" s="154" t="s">
        <v>3553</v>
      </c>
      <c r="C894" s="5">
        <v>-0.104072398190045</v>
      </c>
      <c r="D894" s="153">
        <v>3.06855458482004E-9</v>
      </c>
      <c r="E894" s="153">
        <v>5.3354990985536505E-7</v>
      </c>
      <c r="F894" s="5" t="s">
        <v>15</v>
      </c>
      <c r="G894" s="152" t="s">
        <v>165</v>
      </c>
    </row>
    <row r="895" spans="1:7" x14ac:dyDescent="0.25">
      <c r="A895" s="155" t="s">
        <v>3512</v>
      </c>
      <c r="B895" s="154" t="s">
        <v>6277</v>
      </c>
      <c r="C895" s="5">
        <v>0.104554402290622</v>
      </c>
      <c r="D895" s="153">
        <v>2.8261373067022501E-5</v>
      </c>
      <c r="E895" s="5">
        <v>1.45662250935881E-3</v>
      </c>
      <c r="F895" s="5" t="s">
        <v>67</v>
      </c>
      <c r="G895" s="152" t="s">
        <v>163</v>
      </c>
    </row>
    <row r="896" spans="1:7" x14ac:dyDescent="0.25">
      <c r="A896" s="155" t="s">
        <v>3512</v>
      </c>
      <c r="B896" s="154" t="s">
        <v>6278</v>
      </c>
      <c r="C896" s="5">
        <v>7.8921078921078899E-2</v>
      </c>
      <c r="D896" s="153">
        <v>8.2760844246305499E-4</v>
      </c>
      <c r="E896" s="153">
        <v>1.7918886084364701E-2</v>
      </c>
      <c r="F896" s="5" t="s">
        <v>67</v>
      </c>
      <c r="G896" s="152" t="s">
        <v>163</v>
      </c>
    </row>
    <row r="897" spans="1:7" x14ac:dyDescent="0.25">
      <c r="A897" s="155" t="s">
        <v>3512</v>
      </c>
      <c r="B897" s="154" t="s">
        <v>6277</v>
      </c>
      <c r="C897" s="5">
        <v>-0.111505681818181</v>
      </c>
      <c r="D897" s="153">
        <v>1.39808585309593E-4</v>
      </c>
      <c r="E897" s="5">
        <v>5.3749753092871399E-3</v>
      </c>
      <c r="F897" s="5" t="s">
        <v>67</v>
      </c>
      <c r="G897" s="152" t="s">
        <v>164</v>
      </c>
    </row>
    <row r="898" spans="1:7" x14ac:dyDescent="0.25">
      <c r="A898" s="155" t="s">
        <v>3512</v>
      </c>
      <c r="B898" s="154" t="s">
        <v>6276</v>
      </c>
      <c r="C898" s="5">
        <v>-0.10245125007641</v>
      </c>
      <c r="D898" s="153">
        <v>6.5622186704325199E-4</v>
      </c>
      <c r="E898" s="5">
        <v>1.7165348661353899E-2</v>
      </c>
      <c r="F898" s="5" t="s">
        <v>15</v>
      </c>
      <c r="G898" s="152" t="s">
        <v>164</v>
      </c>
    </row>
    <row r="899" spans="1:7" x14ac:dyDescent="0.25">
      <c r="A899" s="155" t="s">
        <v>3512</v>
      </c>
      <c r="B899" s="154" t="s">
        <v>6275</v>
      </c>
      <c r="C899" s="5">
        <v>2.2660335397006601E-2</v>
      </c>
      <c r="D899" s="153">
        <v>6.7831100348974204E-4</v>
      </c>
      <c r="E899" s="5">
        <v>1.51610090710776E-2</v>
      </c>
      <c r="F899" s="5" t="s">
        <v>67</v>
      </c>
      <c r="G899" s="152" t="s">
        <v>165</v>
      </c>
    </row>
    <row r="900" spans="1:7" x14ac:dyDescent="0.25">
      <c r="A900" s="155" t="s">
        <v>3506</v>
      </c>
      <c r="B900" s="154" t="s">
        <v>6274</v>
      </c>
      <c r="C900" s="5">
        <v>0.119637488753812</v>
      </c>
      <c r="D900" s="153">
        <v>5.52336583694776E-9</v>
      </c>
      <c r="E900" s="153">
        <v>9.1342238957523799E-7</v>
      </c>
      <c r="F900" s="5" t="s">
        <v>67</v>
      </c>
      <c r="G900" s="152" t="s">
        <v>163</v>
      </c>
    </row>
    <row r="901" spans="1:7" x14ac:dyDescent="0.25">
      <c r="A901" s="155" t="s">
        <v>3506</v>
      </c>
      <c r="B901" s="154" t="s">
        <v>3508</v>
      </c>
      <c r="C901" s="5">
        <v>-0.38461538461538403</v>
      </c>
      <c r="D901" s="153">
        <v>1.3353193058941E-6</v>
      </c>
      <c r="E901" s="153">
        <v>1.2369370175148301E-4</v>
      </c>
      <c r="F901" s="5" t="s">
        <v>63</v>
      </c>
      <c r="G901" s="152" t="s">
        <v>163</v>
      </c>
    </row>
    <row r="902" spans="1:7" x14ac:dyDescent="0.25">
      <c r="A902" s="155" t="s">
        <v>3506</v>
      </c>
      <c r="B902" s="154" t="s">
        <v>6274</v>
      </c>
      <c r="C902" s="5">
        <v>-0.118148345413704</v>
      </c>
      <c r="D902" s="153">
        <v>1.6229254416260701E-8</v>
      </c>
      <c r="E902" s="153">
        <v>2.8676340203990199E-6</v>
      </c>
      <c r="F902" s="5" t="s">
        <v>67</v>
      </c>
      <c r="G902" s="152" t="s">
        <v>164</v>
      </c>
    </row>
    <row r="903" spans="1:7" x14ac:dyDescent="0.25">
      <c r="A903" s="155" t="s">
        <v>3506</v>
      </c>
      <c r="B903" s="154" t="s">
        <v>6273</v>
      </c>
      <c r="C903" s="5">
        <v>-4.2555519089815003E-2</v>
      </c>
      <c r="D903" s="153">
        <v>1.6145765137256999E-3</v>
      </c>
      <c r="E903" s="5">
        <v>3.0595536905337801E-2</v>
      </c>
      <c r="F903" s="5" t="s">
        <v>15</v>
      </c>
      <c r="G903" s="152" t="s">
        <v>164</v>
      </c>
    </row>
    <row r="904" spans="1:7" x14ac:dyDescent="0.25">
      <c r="A904" s="155" t="s">
        <v>3506</v>
      </c>
      <c r="B904" s="154" t="s">
        <v>6272</v>
      </c>
      <c r="C904" s="5">
        <v>2.1084337349397499E-2</v>
      </c>
      <c r="D904" s="5">
        <v>1.33363047951813E-3</v>
      </c>
      <c r="E904" s="5">
        <v>2.3994857561813399E-2</v>
      </c>
      <c r="F904" s="5" t="s">
        <v>66</v>
      </c>
      <c r="G904" s="152" t="s">
        <v>165</v>
      </c>
    </row>
    <row r="905" spans="1:7" x14ac:dyDescent="0.25">
      <c r="A905" s="155" t="s">
        <v>6270</v>
      </c>
      <c r="B905" s="154" t="s">
        <v>6271</v>
      </c>
      <c r="C905" s="5">
        <v>-0.18</v>
      </c>
      <c r="D905" s="153">
        <v>1.81517067505936E-3</v>
      </c>
      <c r="E905" s="5">
        <v>3.1224400277087099E-2</v>
      </c>
      <c r="F905" s="5" t="s">
        <v>15</v>
      </c>
      <c r="G905" s="152" t="s">
        <v>163</v>
      </c>
    </row>
    <row r="906" spans="1:7" x14ac:dyDescent="0.25">
      <c r="A906" s="155" t="s">
        <v>6270</v>
      </c>
      <c r="B906" s="154" t="s">
        <v>6269</v>
      </c>
      <c r="C906" s="5">
        <v>8.8397790055248601E-2</v>
      </c>
      <c r="D906" s="153">
        <v>1.48711643371534E-9</v>
      </c>
      <c r="E906" s="153">
        <v>3.3064794639965998E-7</v>
      </c>
      <c r="F906" s="5" t="s">
        <v>70</v>
      </c>
      <c r="G906" s="152" t="s">
        <v>164</v>
      </c>
    </row>
    <row r="907" spans="1:7" x14ac:dyDescent="0.25">
      <c r="A907" s="155" t="s">
        <v>6270</v>
      </c>
      <c r="B907" s="154" t="s">
        <v>6269</v>
      </c>
      <c r="C907" s="5">
        <v>8.8397790055248601E-2</v>
      </c>
      <c r="D907" s="153">
        <v>1.2857286993667E-8</v>
      </c>
      <c r="E907" s="153">
        <v>1.9786182403989801E-6</v>
      </c>
      <c r="F907" s="5" t="s">
        <v>70</v>
      </c>
      <c r="G907" s="152" t="s">
        <v>165</v>
      </c>
    </row>
    <row r="908" spans="1:7" x14ac:dyDescent="0.25">
      <c r="A908" s="155" t="s">
        <v>3489</v>
      </c>
      <c r="B908" s="154" t="s">
        <v>6268</v>
      </c>
      <c r="C908" s="5">
        <v>-0.57900318133616102</v>
      </c>
      <c r="D908" s="153">
        <v>6.02679764337166E-14</v>
      </c>
      <c r="E908" s="153">
        <v>2.3544689460105201E-11</v>
      </c>
      <c r="F908" s="5" t="s">
        <v>15</v>
      </c>
      <c r="G908" s="152" t="s">
        <v>163</v>
      </c>
    </row>
    <row r="909" spans="1:7" x14ac:dyDescent="0.25">
      <c r="A909" s="155" t="s">
        <v>3489</v>
      </c>
      <c r="B909" s="154" t="s">
        <v>6267</v>
      </c>
      <c r="C909" s="5">
        <v>-0.66666666666666596</v>
      </c>
      <c r="D909" s="153">
        <v>2.1987588669432398E-12</v>
      </c>
      <c r="E909" s="153">
        <v>6.9729110608614102E-10</v>
      </c>
      <c r="F909" s="5" t="s">
        <v>15</v>
      </c>
      <c r="G909" s="152" t="s">
        <v>163</v>
      </c>
    </row>
    <row r="910" spans="1:7" x14ac:dyDescent="0.25">
      <c r="A910" s="155" t="s">
        <v>3489</v>
      </c>
      <c r="B910" s="154" t="s">
        <v>6267</v>
      </c>
      <c r="C910" s="5">
        <v>0.46428571428571402</v>
      </c>
      <c r="D910" s="153">
        <v>5.3797895452516901E-6</v>
      </c>
      <c r="E910" s="153">
        <v>4.58714154834577E-4</v>
      </c>
      <c r="F910" s="5" t="s">
        <v>15</v>
      </c>
      <c r="G910" s="152" t="s">
        <v>164</v>
      </c>
    </row>
    <row r="911" spans="1:7" x14ac:dyDescent="0.25">
      <c r="A911" s="155" t="s">
        <v>3489</v>
      </c>
      <c r="B911" s="154" t="s">
        <v>6268</v>
      </c>
      <c r="C911" s="5">
        <v>0.27228381374722799</v>
      </c>
      <c r="D911" s="153">
        <v>2.9426653615074901E-5</v>
      </c>
      <c r="E911" s="5">
        <v>1.7201970858364099E-3</v>
      </c>
      <c r="F911" s="5" t="s">
        <v>15</v>
      </c>
      <c r="G911" s="152" t="s">
        <v>164</v>
      </c>
    </row>
    <row r="912" spans="1:7" x14ac:dyDescent="0.25">
      <c r="A912" s="155" t="s">
        <v>3489</v>
      </c>
      <c r="B912" s="154" t="s">
        <v>6268</v>
      </c>
      <c r="C912" s="5">
        <v>-0.30671936758893198</v>
      </c>
      <c r="D912" s="153">
        <v>9.3536478919845601E-5</v>
      </c>
      <c r="E912" s="5">
        <v>3.57803756576672E-3</v>
      </c>
      <c r="F912" s="5" t="s">
        <v>15</v>
      </c>
      <c r="G912" s="152" t="s">
        <v>165</v>
      </c>
    </row>
    <row r="913" spans="1:7" x14ac:dyDescent="0.25">
      <c r="A913" s="155" t="s">
        <v>3489</v>
      </c>
      <c r="B913" s="154" t="s">
        <v>6267</v>
      </c>
      <c r="C913" s="5">
        <v>-0.202380952380952</v>
      </c>
      <c r="D913" s="5">
        <v>2.7721291665721601E-3</v>
      </c>
      <c r="E913" s="5">
        <v>3.7923729079500403E-2</v>
      </c>
      <c r="F913" s="5" t="s">
        <v>15</v>
      </c>
      <c r="G913" s="152" t="s">
        <v>165</v>
      </c>
    </row>
    <row r="914" spans="1:7" x14ac:dyDescent="0.25">
      <c r="A914" s="155" t="s">
        <v>6262</v>
      </c>
      <c r="B914" s="154" t="s">
        <v>6266</v>
      </c>
      <c r="C914" s="5">
        <v>0.26315789473684198</v>
      </c>
      <c r="D914" s="153">
        <v>9.4167553946894998E-4</v>
      </c>
      <c r="E914" s="5">
        <v>1.9738573749552801E-2</v>
      </c>
      <c r="F914" s="5" t="s">
        <v>15</v>
      </c>
      <c r="G914" s="152" t="s">
        <v>163</v>
      </c>
    </row>
    <row r="915" spans="1:7" x14ac:dyDescent="0.25">
      <c r="A915" s="155" t="s">
        <v>6262</v>
      </c>
      <c r="B915" s="154" t="s">
        <v>6261</v>
      </c>
      <c r="C915" s="5">
        <v>-8.14340588988475E-2</v>
      </c>
      <c r="D915" s="153">
        <v>2.39266070251958E-4</v>
      </c>
      <c r="E915" s="5">
        <v>8.2297824225562605E-3</v>
      </c>
      <c r="F915" s="5" t="s">
        <v>67</v>
      </c>
      <c r="G915" s="152" t="s">
        <v>164</v>
      </c>
    </row>
    <row r="916" spans="1:7" x14ac:dyDescent="0.25">
      <c r="A916" s="155" t="s">
        <v>6262</v>
      </c>
      <c r="B916" s="154" t="s">
        <v>6265</v>
      </c>
      <c r="C916" s="5">
        <v>-0.28904428904428903</v>
      </c>
      <c r="D916" s="153">
        <v>1.4599259899863899E-3</v>
      </c>
      <c r="E916" s="5">
        <v>2.8554857263055299E-2</v>
      </c>
      <c r="F916" s="5" t="s">
        <v>15</v>
      </c>
      <c r="G916" s="152" t="s">
        <v>164</v>
      </c>
    </row>
    <row r="917" spans="1:7" x14ac:dyDescent="0.25">
      <c r="A917" s="155" t="s">
        <v>6262</v>
      </c>
      <c r="B917" s="154" t="s">
        <v>6264</v>
      </c>
      <c r="C917" s="5">
        <v>0.29888027562446101</v>
      </c>
      <c r="D917" s="153">
        <v>1.72915486797711E-3</v>
      </c>
      <c r="E917" s="153">
        <v>3.1927737738752397E-2</v>
      </c>
      <c r="F917" s="5" t="s">
        <v>67</v>
      </c>
      <c r="G917" s="152" t="s">
        <v>164</v>
      </c>
    </row>
    <row r="918" spans="1:7" x14ac:dyDescent="0.25">
      <c r="A918" s="155" t="s">
        <v>6262</v>
      </c>
      <c r="B918" s="154" t="s">
        <v>6263</v>
      </c>
      <c r="C918" s="5">
        <v>0.20376175548589301</v>
      </c>
      <c r="D918" s="153">
        <v>2.8334337636955801E-3</v>
      </c>
      <c r="E918" s="153">
        <v>4.4080959912047697E-2</v>
      </c>
      <c r="F918" s="5" t="s">
        <v>67</v>
      </c>
      <c r="G918" s="152" t="s">
        <v>164</v>
      </c>
    </row>
    <row r="919" spans="1:7" x14ac:dyDescent="0.25">
      <c r="A919" s="155" t="s">
        <v>6262</v>
      </c>
      <c r="B919" s="154" t="s">
        <v>6261</v>
      </c>
      <c r="C919" s="5">
        <v>-0.11556222581389899</v>
      </c>
      <c r="D919" s="5">
        <v>2.4883822484338299E-3</v>
      </c>
      <c r="E919" s="5">
        <v>3.5247575128106702E-2</v>
      </c>
      <c r="F919" s="5" t="s">
        <v>67</v>
      </c>
      <c r="G919" s="152" t="s">
        <v>165</v>
      </c>
    </row>
    <row r="920" spans="1:7" x14ac:dyDescent="0.25">
      <c r="A920" s="155" t="s">
        <v>3476</v>
      </c>
      <c r="B920" s="154" t="s">
        <v>3477</v>
      </c>
      <c r="C920" s="5">
        <v>-0.20262326723986601</v>
      </c>
      <c r="D920" s="153">
        <v>8.0588486859884393E-6</v>
      </c>
      <c r="E920" s="153">
        <v>5.2855333564092398E-4</v>
      </c>
      <c r="F920" s="5" t="s">
        <v>15</v>
      </c>
      <c r="G920" s="152" t="s">
        <v>163</v>
      </c>
    </row>
    <row r="921" spans="1:7" x14ac:dyDescent="0.25">
      <c r="A921" s="155" t="s">
        <v>3476</v>
      </c>
      <c r="B921" s="154" t="s">
        <v>6260</v>
      </c>
      <c r="C921" s="5">
        <v>3.3979656387753597E-2</v>
      </c>
      <c r="D921" s="153">
        <v>3.1344038896541698E-3</v>
      </c>
      <c r="E921" s="153">
        <v>4.6935957579877702E-2</v>
      </c>
      <c r="F921" s="5" t="s">
        <v>15</v>
      </c>
      <c r="G921" s="152" t="s">
        <v>164</v>
      </c>
    </row>
    <row r="922" spans="1:7" x14ac:dyDescent="0.25">
      <c r="A922" s="155" t="s">
        <v>3476</v>
      </c>
      <c r="B922" s="154" t="s">
        <v>6260</v>
      </c>
      <c r="C922" s="5">
        <v>3.7463976945244899E-2</v>
      </c>
      <c r="D922" s="153">
        <v>2.6142905938043501E-4</v>
      </c>
      <c r="E922" s="5">
        <v>7.7010846237952997E-3</v>
      </c>
      <c r="F922" s="5" t="s">
        <v>15</v>
      </c>
      <c r="G922" s="152" t="s">
        <v>165</v>
      </c>
    </row>
    <row r="923" spans="1:7" x14ac:dyDescent="0.25">
      <c r="A923" s="155" t="s">
        <v>3476</v>
      </c>
      <c r="B923" s="154" t="s">
        <v>3477</v>
      </c>
      <c r="C923" s="5">
        <v>-0.13833144011106899</v>
      </c>
      <c r="D923" s="5">
        <v>2.69550341527082E-3</v>
      </c>
      <c r="E923" s="5">
        <v>3.7243289448249201E-2</v>
      </c>
      <c r="F923" s="5" t="s">
        <v>15</v>
      </c>
      <c r="G923" s="152" t="s">
        <v>165</v>
      </c>
    </row>
    <row r="924" spans="1:7" x14ac:dyDescent="0.25">
      <c r="A924" s="155" t="s">
        <v>6258</v>
      </c>
      <c r="B924" s="154" t="s">
        <v>6259</v>
      </c>
      <c r="C924" s="5">
        <v>2.5210084033613401E-2</v>
      </c>
      <c r="D924" s="153">
        <v>2.4959259121133301E-4</v>
      </c>
      <c r="E924" s="5">
        <v>7.6652344466628698E-3</v>
      </c>
      <c r="F924" s="5" t="s">
        <v>15</v>
      </c>
      <c r="G924" s="152" t="s">
        <v>163</v>
      </c>
    </row>
    <row r="925" spans="1:7" x14ac:dyDescent="0.25">
      <c r="A925" s="155" t="s">
        <v>6258</v>
      </c>
      <c r="B925" s="154" t="s">
        <v>6259</v>
      </c>
      <c r="C925" s="5">
        <v>-2.5210084033613401E-2</v>
      </c>
      <c r="D925" s="5">
        <v>1.7879041680674401E-3</v>
      </c>
      <c r="E925" s="5">
        <v>3.2650972695556099E-2</v>
      </c>
      <c r="F925" s="5" t="s">
        <v>15</v>
      </c>
      <c r="G925" s="152" t="s">
        <v>164</v>
      </c>
    </row>
    <row r="926" spans="1:7" x14ac:dyDescent="0.25">
      <c r="A926" s="155" t="s">
        <v>6258</v>
      </c>
      <c r="B926" s="154" t="s">
        <v>6257</v>
      </c>
      <c r="C926" s="5">
        <v>8.0536912751677805E-2</v>
      </c>
      <c r="D926" s="153">
        <v>4.9638129646568696E-6</v>
      </c>
      <c r="E926" s="153">
        <v>3.5256238661702101E-4</v>
      </c>
      <c r="F926" s="5" t="s">
        <v>67</v>
      </c>
      <c r="G926" s="152" t="s">
        <v>165</v>
      </c>
    </row>
    <row r="927" spans="1:7" x14ac:dyDescent="0.25">
      <c r="A927" s="155" t="s">
        <v>6254</v>
      </c>
      <c r="B927" s="154" t="s">
        <v>6256</v>
      </c>
      <c r="C927" s="5">
        <v>-0.175438596491228</v>
      </c>
      <c r="D927" s="153">
        <v>3.5690105248863497E-5</v>
      </c>
      <c r="E927" s="5">
        <v>1.7717541014518701E-3</v>
      </c>
      <c r="F927" s="5" t="s">
        <v>67</v>
      </c>
      <c r="G927" s="152" t="s">
        <v>163</v>
      </c>
    </row>
    <row r="928" spans="1:7" x14ac:dyDescent="0.25">
      <c r="A928" s="155" t="s">
        <v>6254</v>
      </c>
      <c r="B928" s="154" t="s">
        <v>6256</v>
      </c>
      <c r="C928" s="5">
        <v>0.175438596491228</v>
      </c>
      <c r="D928" s="153">
        <v>8.2890835038962405E-4</v>
      </c>
      <c r="E928" s="153">
        <v>1.98896736681792E-2</v>
      </c>
      <c r="F928" s="5" t="s">
        <v>67</v>
      </c>
      <c r="G928" s="152" t="s">
        <v>164</v>
      </c>
    </row>
    <row r="929" spans="1:7" x14ac:dyDescent="0.25">
      <c r="A929" s="155" t="s">
        <v>6254</v>
      </c>
      <c r="B929" s="154" t="s">
        <v>6255</v>
      </c>
      <c r="C929" s="5">
        <v>-0.05</v>
      </c>
      <c r="D929" s="153">
        <v>8.4909053823055197E-4</v>
      </c>
      <c r="E929" s="153">
        <v>2.0083851640540201E-2</v>
      </c>
      <c r="F929" s="5" t="s">
        <v>66</v>
      </c>
      <c r="G929" s="152" t="s">
        <v>164</v>
      </c>
    </row>
    <row r="930" spans="1:7" x14ac:dyDescent="0.25">
      <c r="A930" s="155" t="s">
        <v>6254</v>
      </c>
      <c r="B930" s="154" t="s">
        <v>6253</v>
      </c>
      <c r="C930" s="5">
        <v>-6.6152289400455297E-2</v>
      </c>
      <c r="D930" s="5">
        <v>3.89804302323063E-3</v>
      </c>
      <c r="E930" s="5">
        <v>4.7552573135784301E-2</v>
      </c>
      <c r="F930" s="5" t="s">
        <v>65</v>
      </c>
      <c r="G930" s="152" t="s">
        <v>165</v>
      </c>
    </row>
    <row r="931" spans="1:7" x14ac:dyDescent="0.25">
      <c r="A931" s="155" t="s">
        <v>3439</v>
      </c>
      <c r="B931" s="154" t="s">
        <v>6252</v>
      </c>
      <c r="C931" s="5">
        <v>-0.192827200745225</v>
      </c>
      <c r="D931" s="153">
        <v>4.4770201002033999E-6</v>
      </c>
      <c r="E931" s="153">
        <v>3.2973375360951601E-4</v>
      </c>
      <c r="F931" s="5" t="s">
        <v>66</v>
      </c>
      <c r="G931" s="152" t="s">
        <v>163</v>
      </c>
    </row>
    <row r="932" spans="1:7" x14ac:dyDescent="0.25">
      <c r="A932" s="155" t="s">
        <v>3439</v>
      </c>
      <c r="B932" s="154" t="s">
        <v>6251</v>
      </c>
      <c r="C932" s="5">
        <v>-6.0544432687947403E-2</v>
      </c>
      <c r="D932" s="5">
        <v>1.73140177731713E-3</v>
      </c>
      <c r="E932" s="5">
        <v>3.0306276824260101E-2</v>
      </c>
      <c r="F932" s="5" t="s">
        <v>66</v>
      </c>
      <c r="G932" s="152" t="s">
        <v>163</v>
      </c>
    </row>
    <row r="933" spans="1:7" x14ac:dyDescent="0.25">
      <c r="A933" s="155" t="s">
        <v>3439</v>
      </c>
      <c r="B933" s="154" t="s">
        <v>6252</v>
      </c>
      <c r="C933" s="153">
        <v>0.169137772619565</v>
      </c>
      <c r="D933" s="153">
        <v>8.30111770347307E-12</v>
      </c>
      <c r="E933" s="153">
        <v>2.6366919219805299E-9</v>
      </c>
      <c r="F933" s="5" t="s">
        <v>66</v>
      </c>
      <c r="G933" s="152" t="s">
        <v>164</v>
      </c>
    </row>
    <row r="934" spans="1:7" x14ac:dyDescent="0.25">
      <c r="A934" s="155" t="s">
        <v>3439</v>
      </c>
      <c r="B934" s="154" t="s">
        <v>6251</v>
      </c>
      <c r="C934" s="5">
        <v>0.13233947953445699</v>
      </c>
      <c r="D934" s="153">
        <v>9.8404413698166101E-8</v>
      </c>
      <c r="E934" s="153">
        <v>1.41920441182744E-5</v>
      </c>
      <c r="F934" s="5" t="s">
        <v>66</v>
      </c>
      <c r="G934" s="152" t="s">
        <v>164</v>
      </c>
    </row>
    <row r="935" spans="1:7" x14ac:dyDescent="0.25">
      <c r="A935" s="155" t="s">
        <v>3439</v>
      </c>
      <c r="B935" s="154" t="s">
        <v>6250</v>
      </c>
      <c r="C935" s="5">
        <v>8.9791945492152303E-2</v>
      </c>
      <c r="D935" s="153">
        <v>2.3935801356409601E-4</v>
      </c>
      <c r="E935" s="153">
        <v>8.2297824225562605E-3</v>
      </c>
      <c r="F935" s="5" t="s">
        <v>65</v>
      </c>
      <c r="G935" s="152" t="s">
        <v>164</v>
      </c>
    </row>
    <row r="936" spans="1:7" x14ac:dyDescent="0.25">
      <c r="A936" s="155" t="s">
        <v>3439</v>
      </c>
      <c r="B936" s="154" t="s">
        <v>6249</v>
      </c>
      <c r="C936" s="5">
        <v>-2.93025788249269E-2</v>
      </c>
      <c r="D936" s="153">
        <v>2.2247156692073999E-3</v>
      </c>
      <c r="E936" s="5">
        <v>3.7759312194734503E-2</v>
      </c>
      <c r="F936" s="5" t="s">
        <v>66</v>
      </c>
      <c r="G936" s="152" t="s">
        <v>164</v>
      </c>
    </row>
    <row r="937" spans="1:7" x14ac:dyDescent="0.25">
      <c r="A937" s="155" t="s">
        <v>3439</v>
      </c>
      <c r="B937" s="154" t="s">
        <v>6248</v>
      </c>
      <c r="C937" s="5">
        <v>0.625</v>
      </c>
      <c r="D937" s="153">
        <v>2.16043300053289E-6</v>
      </c>
      <c r="E937" s="153">
        <v>1.7530277107657299E-4</v>
      </c>
      <c r="F937" s="5" t="s">
        <v>66</v>
      </c>
      <c r="G937" s="152" t="s">
        <v>165</v>
      </c>
    </row>
    <row r="938" spans="1:7" x14ac:dyDescent="0.25">
      <c r="A938" s="155" t="s">
        <v>3439</v>
      </c>
      <c r="B938" s="154" t="s">
        <v>6247</v>
      </c>
      <c r="C938" s="5">
        <v>-4.3194192377495402E-2</v>
      </c>
      <c r="D938" s="153">
        <v>3.28191767843515E-5</v>
      </c>
      <c r="E938" s="5">
        <v>1.6065797015622999E-3</v>
      </c>
      <c r="F938" s="5" t="s">
        <v>65</v>
      </c>
      <c r="G938" s="152" t="s">
        <v>165</v>
      </c>
    </row>
    <row r="939" spans="1:7" x14ac:dyDescent="0.25">
      <c r="A939" s="155" t="s">
        <v>3439</v>
      </c>
      <c r="B939" s="154" t="s">
        <v>6246</v>
      </c>
      <c r="C939" s="5">
        <v>-0.155141843971631</v>
      </c>
      <c r="D939" s="153">
        <v>3.9486895275974301E-5</v>
      </c>
      <c r="E939" s="5">
        <v>1.8615151316985199E-3</v>
      </c>
      <c r="F939" s="5" t="s">
        <v>65</v>
      </c>
      <c r="G939" s="152" t="s">
        <v>165</v>
      </c>
    </row>
    <row r="940" spans="1:7" x14ac:dyDescent="0.25">
      <c r="A940" s="155" t="s">
        <v>3439</v>
      </c>
      <c r="B940" s="154" t="s">
        <v>6245</v>
      </c>
      <c r="C940" s="5">
        <v>2.27272727272727E-2</v>
      </c>
      <c r="D940" s="153">
        <v>4.45068699469489E-5</v>
      </c>
      <c r="E940" s="5">
        <v>2.0476983789853099E-3</v>
      </c>
      <c r="F940" s="5" t="s">
        <v>66</v>
      </c>
      <c r="G940" s="152" t="s">
        <v>165</v>
      </c>
    </row>
    <row r="941" spans="1:7" x14ac:dyDescent="0.25">
      <c r="A941" s="155" t="s">
        <v>3439</v>
      </c>
      <c r="B941" s="154" t="s">
        <v>6244</v>
      </c>
      <c r="C941" s="5">
        <v>9.8497495826377294E-3</v>
      </c>
      <c r="D941" s="5">
        <v>2.35820800381931E-3</v>
      </c>
      <c r="E941" s="5">
        <v>3.4169770410319197E-2</v>
      </c>
      <c r="F941" s="5" t="s">
        <v>63</v>
      </c>
      <c r="G941" s="152" t="s">
        <v>165</v>
      </c>
    </row>
    <row r="942" spans="1:7" x14ac:dyDescent="0.25">
      <c r="A942" s="155" t="s">
        <v>6241</v>
      </c>
      <c r="B942" s="154" t="s">
        <v>6242</v>
      </c>
      <c r="C942" s="5">
        <v>-0.10704405192594101</v>
      </c>
      <c r="D942" s="153">
        <v>2.06951959062861E-3</v>
      </c>
      <c r="E942" s="5">
        <v>3.4078173540002997E-2</v>
      </c>
      <c r="F942" s="5" t="s">
        <v>67</v>
      </c>
      <c r="G942" s="152" t="s">
        <v>163</v>
      </c>
    </row>
    <row r="943" spans="1:7" x14ac:dyDescent="0.25">
      <c r="A943" s="155" t="s">
        <v>6241</v>
      </c>
      <c r="B943" s="154" t="s">
        <v>6240</v>
      </c>
      <c r="C943" s="5">
        <v>8.0645161290322606E-2</v>
      </c>
      <c r="D943" s="153">
        <v>6.4979814494265296E-6</v>
      </c>
      <c r="E943" s="153">
        <v>5.3019156896681697E-4</v>
      </c>
      <c r="F943" s="5" t="s">
        <v>65</v>
      </c>
      <c r="G943" s="152" t="s">
        <v>164</v>
      </c>
    </row>
    <row r="944" spans="1:7" x14ac:dyDescent="0.25">
      <c r="A944" s="155" t="s">
        <v>6241</v>
      </c>
      <c r="B944" s="154" t="s">
        <v>6243</v>
      </c>
      <c r="C944" s="5">
        <v>-2.6785714285714302E-2</v>
      </c>
      <c r="D944" s="153">
        <v>6.52498494318788E-4</v>
      </c>
      <c r="E944" s="5">
        <v>1.71456699196623E-2</v>
      </c>
      <c r="F944" s="5" t="s">
        <v>15</v>
      </c>
      <c r="G944" s="152" t="s">
        <v>164</v>
      </c>
    </row>
    <row r="945" spans="1:7" x14ac:dyDescent="0.25">
      <c r="A945" s="155" t="s">
        <v>6241</v>
      </c>
      <c r="B945" s="154" t="s">
        <v>6242</v>
      </c>
      <c r="C945" s="5">
        <v>0.131873759682478</v>
      </c>
      <c r="D945" s="153">
        <v>7.43586244539417E-4</v>
      </c>
      <c r="E945" s="5">
        <v>1.86112801037112E-2</v>
      </c>
      <c r="F945" s="5" t="s">
        <v>67</v>
      </c>
      <c r="G945" s="152" t="s">
        <v>164</v>
      </c>
    </row>
    <row r="946" spans="1:7" x14ac:dyDescent="0.25">
      <c r="A946" s="155" t="s">
        <v>6241</v>
      </c>
      <c r="B946" s="154" t="s">
        <v>6240</v>
      </c>
      <c r="C946" s="5">
        <v>8.0645161290322606E-2</v>
      </c>
      <c r="D946" s="153">
        <v>4.5006603658419898E-5</v>
      </c>
      <c r="E946" s="5">
        <v>2.0640850960431298E-3</v>
      </c>
      <c r="F946" s="5" t="s">
        <v>65</v>
      </c>
      <c r="G946" s="152" t="s">
        <v>165</v>
      </c>
    </row>
    <row r="947" spans="1:7" x14ac:dyDescent="0.25">
      <c r="A947" s="155" t="s">
        <v>6238</v>
      </c>
      <c r="B947" s="154" t="s">
        <v>6239</v>
      </c>
      <c r="C947" s="5">
        <v>-0.196160635481023</v>
      </c>
      <c r="D947" s="153">
        <v>5.5760977210303703E-4</v>
      </c>
      <c r="E947" s="5">
        <v>1.33965499258551E-2</v>
      </c>
      <c r="F947" s="5" t="s">
        <v>70</v>
      </c>
      <c r="G947" s="152" t="s">
        <v>163</v>
      </c>
    </row>
    <row r="948" spans="1:7" x14ac:dyDescent="0.25">
      <c r="A948" s="155" t="s">
        <v>6238</v>
      </c>
      <c r="B948" s="154" t="s">
        <v>6239</v>
      </c>
      <c r="C948" s="5">
        <v>0.39310344827586202</v>
      </c>
      <c r="D948" s="153">
        <v>1.2780696578972201E-9</v>
      </c>
      <c r="E948" s="153">
        <v>2.8915825859681302E-7</v>
      </c>
      <c r="F948" s="5" t="s">
        <v>15</v>
      </c>
      <c r="G948" s="152" t="s">
        <v>164</v>
      </c>
    </row>
    <row r="949" spans="1:7" x14ac:dyDescent="0.25">
      <c r="A949" s="155" t="s">
        <v>6238</v>
      </c>
      <c r="B949" s="154" t="s">
        <v>6237</v>
      </c>
      <c r="C949" s="5">
        <v>-7.1855571496891299E-2</v>
      </c>
      <c r="D949" s="153">
        <v>3.23521256226853E-4</v>
      </c>
      <c r="E949" s="5">
        <v>1.0342379498543299E-2</v>
      </c>
      <c r="F949" s="5" t="s">
        <v>15</v>
      </c>
      <c r="G949" s="152" t="s">
        <v>164</v>
      </c>
    </row>
    <row r="950" spans="1:7" x14ac:dyDescent="0.25">
      <c r="A950" s="155" t="s">
        <v>6238</v>
      </c>
      <c r="B950" s="154" t="s">
        <v>6237</v>
      </c>
      <c r="C950" s="5">
        <v>-5.2248444287894699E-2</v>
      </c>
      <c r="D950" s="5">
        <v>3.31179233606333E-3</v>
      </c>
      <c r="E950" s="5">
        <v>4.2634549703253699E-2</v>
      </c>
      <c r="F950" s="5" t="s">
        <v>15</v>
      </c>
      <c r="G950" s="152" t="s">
        <v>165</v>
      </c>
    </row>
    <row r="951" spans="1:7" x14ac:dyDescent="0.25">
      <c r="A951" s="155" t="s">
        <v>3413</v>
      </c>
      <c r="B951" s="154" t="s">
        <v>6236</v>
      </c>
      <c r="C951" s="5">
        <v>-0.102902374670184</v>
      </c>
      <c r="D951" s="153">
        <v>4.6375430630223098E-10</v>
      </c>
      <c r="E951" s="153">
        <v>9.3992188576563594E-8</v>
      </c>
      <c r="F951" s="5" t="s">
        <v>15</v>
      </c>
      <c r="G951" s="152" t="s">
        <v>163</v>
      </c>
    </row>
    <row r="952" spans="1:7" x14ac:dyDescent="0.25">
      <c r="A952" s="155" t="s">
        <v>3413</v>
      </c>
      <c r="B952" s="154" t="s">
        <v>6235</v>
      </c>
      <c r="C952" s="5">
        <v>-0.2040675844806</v>
      </c>
      <c r="D952" s="153">
        <v>6.9315376750688504E-5</v>
      </c>
      <c r="E952" s="5">
        <v>2.9517619205237898E-3</v>
      </c>
      <c r="F952" s="5" t="s">
        <v>66</v>
      </c>
      <c r="G952" s="152" t="s">
        <v>163</v>
      </c>
    </row>
    <row r="953" spans="1:7" x14ac:dyDescent="0.25">
      <c r="A953" s="155" t="s">
        <v>3413</v>
      </c>
      <c r="B953" s="154" t="s">
        <v>6234</v>
      </c>
      <c r="C953" s="5">
        <v>4.7619047619047603E-2</v>
      </c>
      <c r="D953" s="153">
        <v>2.5930134091200802E-4</v>
      </c>
      <c r="E953" s="5">
        <v>8.7797196407021407E-3</v>
      </c>
      <c r="F953" s="5" t="s">
        <v>67</v>
      </c>
      <c r="G953" s="152" t="s">
        <v>164</v>
      </c>
    </row>
    <row r="954" spans="1:7" x14ac:dyDescent="0.25">
      <c r="A954" s="155" t="s">
        <v>3413</v>
      </c>
      <c r="B954" s="154" t="s">
        <v>6236</v>
      </c>
      <c r="C954" s="5">
        <v>-0.102902374670184</v>
      </c>
      <c r="D954" s="153">
        <v>8.6708640826930895E-12</v>
      </c>
      <c r="E954" s="153">
        <v>2.2112355004025902E-9</v>
      </c>
      <c r="F954" s="5" t="s">
        <v>15</v>
      </c>
      <c r="G954" s="152" t="s">
        <v>165</v>
      </c>
    </row>
    <row r="955" spans="1:7" x14ac:dyDescent="0.25">
      <c r="A955" s="155" t="s">
        <v>3413</v>
      </c>
      <c r="B955" s="154" t="s">
        <v>6235</v>
      </c>
      <c r="C955" s="5">
        <v>-0.22601056728119701</v>
      </c>
      <c r="D955" s="153">
        <v>1.36053436980752E-11</v>
      </c>
      <c r="E955" s="153">
        <v>3.37324340929036E-9</v>
      </c>
      <c r="F955" s="5" t="s">
        <v>66</v>
      </c>
      <c r="G955" s="152" t="s">
        <v>165</v>
      </c>
    </row>
    <row r="956" spans="1:7" x14ac:dyDescent="0.25">
      <c r="A956" s="155" t="s">
        <v>3413</v>
      </c>
      <c r="B956" s="154" t="s">
        <v>6234</v>
      </c>
      <c r="C956" s="5">
        <v>3.2679738562091498E-2</v>
      </c>
      <c r="D956" s="5">
        <v>2.3321237975725E-3</v>
      </c>
      <c r="E956" s="5">
        <v>3.38813613226151E-2</v>
      </c>
      <c r="F956" s="5" t="s">
        <v>67</v>
      </c>
      <c r="G956" s="152" t="s">
        <v>165</v>
      </c>
    </row>
    <row r="957" spans="1:7" x14ac:dyDescent="0.25">
      <c r="A957" s="155" t="s">
        <v>6232</v>
      </c>
      <c r="B957" s="154" t="s">
        <v>6231</v>
      </c>
      <c r="C957" s="5">
        <v>-0.21828211189913299</v>
      </c>
      <c r="D957" s="153">
        <v>6.5739932008954105E-5</v>
      </c>
      <c r="E957" s="5">
        <v>2.8485143875840299E-3</v>
      </c>
      <c r="F957" s="5" t="s">
        <v>64</v>
      </c>
      <c r="G957" s="152" t="s">
        <v>163</v>
      </c>
    </row>
    <row r="958" spans="1:7" x14ac:dyDescent="0.25">
      <c r="A958" s="155" t="s">
        <v>6232</v>
      </c>
      <c r="B958" s="154" t="s">
        <v>6233</v>
      </c>
      <c r="C958" s="5">
        <v>-0.15909090909090901</v>
      </c>
      <c r="D958" s="153">
        <v>2.667587622732E-3</v>
      </c>
      <c r="E958" s="153">
        <v>4.2189629734506497E-2</v>
      </c>
      <c r="F958" s="5" t="s">
        <v>66</v>
      </c>
      <c r="G958" s="152" t="s">
        <v>164</v>
      </c>
    </row>
    <row r="959" spans="1:7" x14ac:dyDescent="0.25">
      <c r="A959" s="155" t="s">
        <v>6232</v>
      </c>
      <c r="B959" s="154" t="s">
        <v>6231</v>
      </c>
      <c r="C959" s="5">
        <v>-0.22083639031548</v>
      </c>
      <c r="D959" s="153">
        <v>2.3907003715628099E-5</v>
      </c>
      <c r="E959" s="5">
        <v>1.2358259430374E-3</v>
      </c>
      <c r="F959" s="5" t="s">
        <v>64</v>
      </c>
      <c r="G959" s="152" t="s">
        <v>165</v>
      </c>
    </row>
    <row r="960" spans="1:7" x14ac:dyDescent="0.25">
      <c r="A960" s="155" t="s">
        <v>3405</v>
      </c>
      <c r="B960" s="154" t="s">
        <v>6230</v>
      </c>
      <c r="C960" s="5">
        <v>5.1234295094387199E-2</v>
      </c>
      <c r="D960" s="153">
        <v>2.7469306114102302E-4</v>
      </c>
      <c r="E960" s="5">
        <v>8.1819073548258792E-3</v>
      </c>
      <c r="F960" s="5" t="s">
        <v>67</v>
      </c>
      <c r="G960" s="152" t="s">
        <v>163</v>
      </c>
    </row>
    <row r="961" spans="1:7" x14ac:dyDescent="0.25">
      <c r="A961" s="155" t="s">
        <v>3405</v>
      </c>
      <c r="B961" s="154" t="s">
        <v>6229</v>
      </c>
      <c r="C961" s="5">
        <v>0.41176470588235198</v>
      </c>
      <c r="D961" s="153">
        <v>5.2299486524571897E-4</v>
      </c>
      <c r="E961" s="5">
        <v>1.45500262868755E-2</v>
      </c>
      <c r="F961" s="5" t="s">
        <v>15</v>
      </c>
      <c r="G961" s="152" t="s">
        <v>164</v>
      </c>
    </row>
    <row r="962" spans="1:7" x14ac:dyDescent="0.25">
      <c r="A962" s="155" t="s">
        <v>3405</v>
      </c>
      <c r="B962" s="154" t="s">
        <v>6228</v>
      </c>
      <c r="C962" s="5">
        <v>5.0261976047904097E-2</v>
      </c>
      <c r="D962" s="153">
        <v>4.8026786550400802E-4</v>
      </c>
      <c r="E962" s="5">
        <v>1.20639142913703E-2</v>
      </c>
      <c r="F962" s="5" t="s">
        <v>66</v>
      </c>
      <c r="G962" s="152" t="s">
        <v>165</v>
      </c>
    </row>
    <row r="963" spans="1:7" x14ac:dyDescent="0.25">
      <c r="A963" s="155" t="s">
        <v>3405</v>
      </c>
      <c r="B963" s="154" t="s">
        <v>6227</v>
      </c>
      <c r="C963" s="5">
        <v>0.52564102564102499</v>
      </c>
      <c r="D963" s="5">
        <v>1.35507995422745E-3</v>
      </c>
      <c r="E963" s="5">
        <v>2.4287132486177102E-2</v>
      </c>
      <c r="F963" s="5" t="s">
        <v>63</v>
      </c>
      <c r="G963" s="152" t="s">
        <v>165</v>
      </c>
    </row>
    <row r="964" spans="1:7" x14ac:dyDescent="0.25">
      <c r="A964" s="155" t="s">
        <v>3385</v>
      </c>
      <c r="B964" s="154" t="s">
        <v>6226</v>
      </c>
      <c r="C964" s="5">
        <v>4.2818740399385602E-2</v>
      </c>
      <c r="D964" s="153">
        <v>2.6304829610492202E-3</v>
      </c>
      <c r="E964" s="5">
        <v>3.9746243664822101E-2</v>
      </c>
      <c r="F964" s="5" t="s">
        <v>15</v>
      </c>
      <c r="G964" s="152" t="s">
        <v>163</v>
      </c>
    </row>
    <row r="965" spans="1:7" x14ac:dyDescent="0.25">
      <c r="A965" s="155" t="s">
        <v>3385</v>
      </c>
      <c r="B965" s="154" t="s">
        <v>6225</v>
      </c>
      <c r="C965" s="5">
        <v>0.71428571428571397</v>
      </c>
      <c r="D965" s="153">
        <v>2.5786907673600701E-4</v>
      </c>
      <c r="E965" s="5">
        <v>8.7534412676761007E-3</v>
      </c>
      <c r="F965" s="5" t="s">
        <v>63</v>
      </c>
      <c r="G965" s="152" t="s">
        <v>164</v>
      </c>
    </row>
    <row r="966" spans="1:7" x14ac:dyDescent="0.25">
      <c r="A966" s="155" t="s">
        <v>3385</v>
      </c>
      <c r="B966" s="154" t="s">
        <v>6225</v>
      </c>
      <c r="C966" s="5">
        <v>0.85714285714285698</v>
      </c>
      <c r="D966" s="153">
        <v>1.7062903072673401E-5</v>
      </c>
      <c r="E966" s="153">
        <v>9.5123268026955996E-4</v>
      </c>
      <c r="F966" s="5" t="s">
        <v>63</v>
      </c>
      <c r="G966" s="152" t="s">
        <v>165</v>
      </c>
    </row>
    <row r="967" spans="1:7" x14ac:dyDescent="0.25">
      <c r="A967" s="155" t="s">
        <v>6218</v>
      </c>
      <c r="B967" s="154" t="s">
        <v>6224</v>
      </c>
      <c r="C967" s="5">
        <v>0.31034482758620602</v>
      </c>
      <c r="D967" s="153">
        <v>6.3824634143239101E-4</v>
      </c>
      <c r="E967" s="5">
        <v>1.48443212939185E-2</v>
      </c>
      <c r="F967" s="5" t="s">
        <v>65</v>
      </c>
      <c r="G967" s="152" t="s">
        <v>163</v>
      </c>
    </row>
    <row r="968" spans="1:7" x14ac:dyDescent="0.25">
      <c r="A968" s="155" t="s">
        <v>6218</v>
      </c>
      <c r="B968" s="154" t="s">
        <v>6223</v>
      </c>
      <c r="C968" s="5">
        <v>0.59615384615384603</v>
      </c>
      <c r="D968" s="153">
        <v>1.2949492716572901E-3</v>
      </c>
      <c r="E968" s="5">
        <v>2.4513098712636201E-2</v>
      </c>
      <c r="F968" s="5" t="s">
        <v>15</v>
      </c>
      <c r="G968" s="152" t="s">
        <v>163</v>
      </c>
    </row>
    <row r="969" spans="1:7" x14ac:dyDescent="0.25">
      <c r="A969" s="155" t="s">
        <v>6218</v>
      </c>
      <c r="B969" s="154" t="s">
        <v>6222</v>
      </c>
      <c r="C969" s="5">
        <v>-0.125</v>
      </c>
      <c r="D969" s="153">
        <v>4.3871203645943601E-4</v>
      </c>
      <c r="E969" s="153">
        <v>1.27335963551266E-2</v>
      </c>
      <c r="F969" s="5" t="s">
        <v>64</v>
      </c>
      <c r="G969" s="152" t="s">
        <v>164</v>
      </c>
    </row>
    <row r="970" spans="1:7" x14ac:dyDescent="0.25">
      <c r="A970" s="155" t="s">
        <v>6218</v>
      </c>
      <c r="B970" s="154" t="s">
        <v>6221</v>
      </c>
      <c r="C970" s="5">
        <v>0.34583193839973198</v>
      </c>
      <c r="D970" s="153">
        <v>8.7536733867728595E-9</v>
      </c>
      <c r="E970" s="153">
        <v>1.4205885592582799E-6</v>
      </c>
      <c r="F970" s="5" t="s">
        <v>15</v>
      </c>
      <c r="G970" s="152" t="s">
        <v>165</v>
      </c>
    </row>
    <row r="971" spans="1:7" x14ac:dyDescent="0.25">
      <c r="A971" s="155" t="s">
        <v>6218</v>
      </c>
      <c r="B971" s="154" t="s">
        <v>6220</v>
      </c>
      <c r="C971" s="5">
        <v>0.11355695317959399</v>
      </c>
      <c r="D971" s="153">
        <v>5.1244921527479701E-4</v>
      </c>
      <c r="E971" s="5">
        <v>1.25657991185103E-2</v>
      </c>
      <c r="F971" s="5" t="s">
        <v>67</v>
      </c>
      <c r="G971" s="152" t="s">
        <v>165</v>
      </c>
    </row>
    <row r="972" spans="1:7" x14ac:dyDescent="0.25">
      <c r="A972" s="155" t="s">
        <v>6218</v>
      </c>
      <c r="B972" s="154" t="s">
        <v>6219</v>
      </c>
      <c r="C972" s="5">
        <v>-5.4013649658758503E-2</v>
      </c>
      <c r="D972" s="5">
        <v>1.0392700185436301E-3</v>
      </c>
      <c r="E972" s="5">
        <v>2.01510016557154E-2</v>
      </c>
      <c r="F972" s="5" t="s">
        <v>70</v>
      </c>
      <c r="G972" s="152" t="s">
        <v>165</v>
      </c>
    </row>
    <row r="973" spans="1:7" x14ac:dyDescent="0.25">
      <c r="A973" s="155" t="s">
        <v>6218</v>
      </c>
      <c r="B973" s="154" t="s">
        <v>6217</v>
      </c>
      <c r="C973" s="5">
        <v>6.6666666666666596E-2</v>
      </c>
      <c r="D973" s="5">
        <v>3.16379409423728E-3</v>
      </c>
      <c r="E973" s="5">
        <v>4.1428732261848601E-2</v>
      </c>
      <c r="F973" s="5" t="s">
        <v>67</v>
      </c>
      <c r="G973" s="152" t="s">
        <v>165</v>
      </c>
    </row>
    <row r="974" spans="1:7" x14ac:dyDescent="0.25">
      <c r="A974" s="155" t="s">
        <v>3332</v>
      </c>
      <c r="B974" s="154" t="s">
        <v>3333</v>
      </c>
      <c r="C974" s="5">
        <v>0.44921744921744899</v>
      </c>
      <c r="D974" s="153">
        <v>7.0942268973091E-37</v>
      </c>
      <c r="E974" s="153">
        <v>1.06239989024369E-33</v>
      </c>
      <c r="F974" s="5" t="s">
        <v>15</v>
      </c>
      <c r="G974" s="152" t="s">
        <v>163</v>
      </c>
    </row>
    <row r="975" spans="1:7" x14ac:dyDescent="0.25">
      <c r="A975" s="155" t="s">
        <v>3332</v>
      </c>
      <c r="B975" s="154" t="s">
        <v>3331</v>
      </c>
      <c r="C975" s="5">
        <v>-0.57913043478260795</v>
      </c>
      <c r="D975" s="153">
        <v>1.6229070913302399E-24</v>
      </c>
      <c r="E975" s="153">
        <v>1.45823611846327E-21</v>
      </c>
      <c r="F975" s="5" t="s">
        <v>63</v>
      </c>
      <c r="G975" s="152" t="s">
        <v>163</v>
      </c>
    </row>
    <row r="976" spans="1:7" x14ac:dyDescent="0.25">
      <c r="A976" s="155" t="s">
        <v>3332</v>
      </c>
      <c r="B976" s="154" t="s">
        <v>3333</v>
      </c>
      <c r="C976" s="5">
        <v>-0.283881156845326</v>
      </c>
      <c r="D976" s="153">
        <v>2.2367320449607798E-16</v>
      </c>
      <c r="E976" s="153">
        <v>1.42091065932377E-13</v>
      </c>
      <c r="F976" s="5" t="s">
        <v>15</v>
      </c>
      <c r="G976" s="152" t="s">
        <v>164</v>
      </c>
    </row>
    <row r="977" spans="1:7" x14ac:dyDescent="0.25">
      <c r="A977" s="155" t="s">
        <v>3332</v>
      </c>
      <c r="B977" s="154" t="s">
        <v>3331</v>
      </c>
      <c r="C977" s="5">
        <v>0.295380434782608</v>
      </c>
      <c r="D977" s="153">
        <v>3.97863737294227E-10</v>
      </c>
      <c r="E977" s="153">
        <v>1.01033493271639E-7</v>
      </c>
      <c r="F977" s="5" t="s">
        <v>63</v>
      </c>
      <c r="G977" s="152" t="s">
        <v>164</v>
      </c>
    </row>
    <row r="978" spans="1:7" x14ac:dyDescent="0.25">
      <c r="A978" s="155" t="s">
        <v>3332</v>
      </c>
      <c r="B978" s="154" t="s">
        <v>3333</v>
      </c>
      <c r="C978" s="5">
        <v>0.16533629237212299</v>
      </c>
      <c r="D978" s="153">
        <v>1.84119267715883E-10</v>
      </c>
      <c r="E978" s="153">
        <v>4.0082614891286301E-8</v>
      </c>
      <c r="F978" s="5" t="s">
        <v>15</v>
      </c>
      <c r="G978" s="152" t="s">
        <v>165</v>
      </c>
    </row>
    <row r="979" spans="1:7" x14ac:dyDescent="0.25">
      <c r="A979" s="155" t="s">
        <v>3332</v>
      </c>
      <c r="B979" s="154" t="s">
        <v>3331</v>
      </c>
      <c r="C979" s="5">
        <v>-0.283749999999999</v>
      </c>
      <c r="D979" s="153">
        <v>2.9549797699322E-8</v>
      </c>
      <c r="E979" s="153">
        <v>4.2313098021109404E-6</v>
      </c>
      <c r="F979" s="5" t="s">
        <v>63</v>
      </c>
      <c r="G979" s="152" t="s">
        <v>165</v>
      </c>
    </row>
    <row r="980" spans="1:7" x14ac:dyDescent="0.25">
      <c r="A980" s="155" t="s">
        <v>6214</v>
      </c>
      <c r="B980" s="154" t="s">
        <v>6216</v>
      </c>
      <c r="C980" s="5">
        <v>2.6178010471204102E-2</v>
      </c>
      <c r="D980" s="153">
        <v>1.5420162286967299E-4</v>
      </c>
      <c r="E980" s="5">
        <v>5.3154206471546298E-3</v>
      </c>
      <c r="F980" s="5" t="s">
        <v>67</v>
      </c>
      <c r="G980" s="152" t="s">
        <v>163</v>
      </c>
    </row>
    <row r="981" spans="1:7" x14ac:dyDescent="0.25">
      <c r="A981" s="155" t="s">
        <v>6214</v>
      </c>
      <c r="B981" s="154" t="s">
        <v>6215</v>
      </c>
      <c r="C981" s="5">
        <v>-0.115030131159163</v>
      </c>
      <c r="D981" s="153">
        <v>2.93406339059621E-4</v>
      </c>
      <c r="E981" s="153">
        <v>8.5318891862903399E-3</v>
      </c>
      <c r="F981" s="5" t="s">
        <v>67</v>
      </c>
      <c r="G981" s="152" t="s">
        <v>163</v>
      </c>
    </row>
    <row r="982" spans="1:7" x14ac:dyDescent="0.25">
      <c r="A982" s="155" t="s">
        <v>6214</v>
      </c>
      <c r="B982" s="154" t="s">
        <v>6213</v>
      </c>
      <c r="C982" s="5">
        <v>-8.4500941056971202E-2</v>
      </c>
      <c r="D982" s="5">
        <v>1.5995894072245E-3</v>
      </c>
      <c r="E982" s="5">
        <v>3.0376259768083301E-2</v>
      </c>
      <c r="F982" s="5" t="s">
        <v>15</v>
      </c>
      <c r="G982" s="152" t="s">
        <v>164</v>
      </c>
    </row>
    <row r="983" spans="1:7" x14ac:dyDescent="0.25">
      <c r="A983" s="155" t="s">
        <v>6214</v>
      </c>
      <c r="B983" s="154" t="s">
        <v>6215</v>
      </c>
      <c r="C983" s="5">
        <v>-0.16735347985347901</v>
      </c>
      <c r="D983" s="153">
        <v>2.6015073859952502E-6</v>
      </c>
      <c r="E983" s="153">
        <v>2.0428317675892901E-4</v>
      </c>
      <c r="F983" s="5" t="s">
        <v>67</v>
      </c>
      <c r="G983" s="152" t="s">
        <v>165</v>
      </c>
    </row>
    <row r="984" spans="1:7" x14ac:dyDescent="0.25">
      <c r="A984" s="155" t="s">
        <v>6214</v>
      </c>
      <c r="B984" s="154" t="s">
        <v>6213</v>
      </c>
      <c r="C984" s="5">
        <v>-7.9619726678550204E-2</v>
      </c>
      <c r="D984" s="5">
        <v>3.4717776499001199E-3</v>
      </c>
      <c r="E984" s="5">
        <v>4.3975302805759502E-2</v>
      </c>
      <c r="F984" s="5" t="s">
        <v>15</v>
      </c>
      <c r="G984" s="152" t="s">
        <v>165</v>
      </c>
    </row>
    <row r="985" spans="1:7" x14ac:dyDescent="0.25">
      <c r="A985" s="155" t="s">
        <v>3320</v>
      </c>
      <c r="B985" s="154" t="s">
        <v>6211</v>
      </c>
      <c r="C985" s="5">
        <v>5.4187192118226597E-2</v>
      </c>
      <c r="D985" s="153">
        <v>3.0288077360076402E-7</v>
      </c>
      <c r="E985" s="153">
        <v>3.2921186020895897E-5</v>
      </c>
      <c r="F985" s="5" t="s">
        <v>15</v>
      </c>
      <c r="G985" s="152" t="s">
        <v>163</v>
      </c>
    </row>
    <row r="986" spans="1:7" x14ac:dyDescent="0.25">
      <c r="A986" s="155" t="s">
        <v>3320</v>
      </c>
      <c r="B986" s="154" t="s">
        <v>6212</v>
      </c>
      <c r="C986" s="5">
        <v>2.92682926829268E-2</v>
      </c>
      <c r="D986" s="153">
        <v>7.4878819972825999E-4</v>
      </c>
      <c r="E986" s="153">
        <v>1.6681268356921401E-2</v>
      </c>
      <c r="F986" s="5" t="s">
        <v>63</v>
      </c>
      <c r="G986" s="152" t="s">
        <v>163</v>
      </c>
    </row>
    <row r="987" spans="1:7" x14ac:dyDescent="0.25">
      <c r="A987" s="155" t="s">
        <v>3320</v>
      </c>
      <c r="B987" s="154" t="s">
        <v>6210</v>
      </c>
      <c r="C987" s="5">
        <v>5.8673790069138899E-2</v>
      </c>
      <c r="D987" s="153">
        <v>1.0448597533384E-4</v>
      </c>
      <c r="E987" s="153">
        <v>4.2955166531312601E-3</v>
      </c>
      <c r="F987" s="5" t="s">
        <v>15</v>
      </c>
      <c r="G987" s="152" t="s">
        <v>164</v>
      </c>
    </row>
    <row r="988" spans="1:7" x14ac:dyDescent="0.25">
      <c r="A988" s="155" t="s">
        <v>3320</v>
      </c>
      <c r="B988" s="154" t="s">
        <v>6211</v>
      </c>
      <c r="C988" s="5">
        <v>5.4187192118226597E-2</v>
      </c>
      <c r="D988" s="153">
        <v>7.5778744918526005E-7</v>
      </c>
      <c r="E988" s="153">
        <v>7.1700616702592606E-5</v>
      </c>
      <c r="F988" s="5" t="s">
        <v>15</v>
      </c>
      <c r="G988" s="152" t="s">
        <v>165</v>
      </c>
    </row>
    <row r="989" spans="1:7" x14ac:dyDescent="0.25">
      <c r="A989" s="155" t="s">
        <v>3320</v>
      </c>
      <c r="B989" s="154" t="s">
        <v>6210</v>
      </c>
      <c r="C989" s="5">
        <v>4.6511627906976702E-2</v>
      </c>
      <c r="D989" s="5">
        <v>1.2303051228405499E-3</v>
      </c>
      <c r="E989" s="5">
        <v>2.2597522277417199E-2</v>
      </c>
      <c r="F989" s="5" t="s">
        <v>15</v>
      </c>
      <c r="G989" s="152" t="s">
        <v>165</v>
      </c>
    </row>
    <row r="990" spans="1:7" x14ac:dyDescent="0.25">
      <c r="A990" s="155" t="s">
        <v>6207</v>
      </c>
      <c r="B990" s="154" t="s">
        <v>6208</v>
      </c>
      <c r="C990" s="5">
        <v>-0.16515151515151499</v>
      </c>
      <c r="D990" s="153">
        <v>1.4867115690802001E-4</v>
      </c>
      <c r="E990" s="5">
        <v>5.1911654217779903E-3</v>
      </c>
      <c r="F990" s="5" t="s">
        <v>67</v>
      </c>
      <c r="G990" s="152" t="s">
        <v>163</v>
      </c>
    </row>
    <row r="991" spans="1:7" x14ac:dyDescent="0.25">
      <c r="A991" s="155" t="s">
        <v>6207</v>
      </c>
      <c r="B991" s="154" t="s">
        <v>6209</v>
      </c>
      <c r="C991" s="5">
        <v>0.233050847457627</v>
      </c>
      <c r="D991" s="153">
        <v>3.3145405263318598E-7</v>
      </c>
      <c r="E991" s="153">
        <v>4.07535740935762E-5</v>
      </c>
      <c r="F991" s="5" t="s">
        <v>64</v>
      </c>
      <c r="G991" s="152" t="s">
        <v>164</v>
      </c>
    </row>
    <row r="992" spans="1:7" x14ac:dyDescent="0.25">
      <c r="A992" s="155" t="s">
        <v>6207</v>
      </c>
      <c r="B992" s="154" t="s">
        <v>6209</v>
      </c>
      <c r="C992" s="5">
        <v>0.23148148148148101</v>
      </c>
      <c r="D992" s="153">
        <v>7.6371500874316904E-7</v>
      </c>
      <c r="E992" s="153">
        <v>7.1754374698651993E-5</v>
      </c>
      <c r="F992" s="5" t="s">
        <v>64</v>
      </c>
      <c r="G992" s="152" t="s">
        <v>165</v>
      </c>
    </row>
    <row r="993" spans="1:7" x14ac:dyDescent="0.25">
      <c r="A993" s="155" t="s">
        <v>6207</v>
      </c>
      <c r="B993" s="154" t="s">
        <v>6208</v>
      </c>
      <c r="C993" s="5">
        <v>-0.129674796747967</v>
      </c>
      <c r="D993" s="153">
        <v>5.3019525256289498E-4</v>
      </c>
      <c r="E993" s="5">
        <v>1.2859636121265E-2</v>
      </c>
      <c r="F993" s="5" t="s">
        <v>67</v>
      </c>
      <c r="G993" s="152" t="s">
        <v>165</v>
      </c>
    </row>
    <row r="994" spans="1:7" x14ac:dyDescent="0.25">
      <c r="A994" s="155" t="s">
        <v>6207</v>
      </c>
      <c r="B994" s="154" t="s">
        <v>6206</v>
      </c>
      <c r="C994" s="5">
        <v>0.25231910946196601</v>
      </c>
      <c r="D994" s="5">
        <v>3.0564179262776198E-3</v>
      </c>
      <c r="E994" s="5">
        <v>4.0495647111299202E-2</v>
      </c>
      <c r="F994" s="5" t="s">
        <v>63</v>
      </c>
      <c r="G994" s="152" t="s">
        <v>165</v>
      </c>
    </row>
    <row r="995" spans="1:7" x14ac:dyDescent="0.25">
      <c r="A995" s="155" t="s">
        <v>6204</v>
      </c>
      <c r="B995" s="154" t="s">
        <v>6203</v>
      </c>
      <c r="C995" s="5">
        <v>-0.44927536231884002</v>
      </c>
      <c r="D995" s="153">
        <v>5.1820423881535099E-5</v>
      </c>
      <c r="E995" s="5">
        <v>2.3989529706797299E-3</v>
      </c>
      <c r="F995" s="5" t="s">
        <v>63</v>
      </c>
      <c r="G995" s="152" t="s">
        <v>163</v>
      </c>
    </row>
    <row r="996" spans="1:7" x14ac:dyDescent="0.25">
      <c r="A996" s="155" t="s">
        <v>6204</v>
      </c>
      <c r="B996" s="154" t="s">
        <v>6205</v>
      </c>
      <c r="C996" s="5">
        <v>-7.59493670886075E-2</v>
      </c>
      <c r="D996" s="153">
        <v>5.3379413549994501E-4</v>
      </c>
      <c r="E996" s="5">
        <v>1.4789367943171299E-2</v>
      </c>
      <c r="F996" s="5" t="s">
        <v>70</v>
      </c>
      <c r="G996" s="152" t="s">
        <v>164</v>
      </c>
    </row>
    <row r="997" spans="1:7" x14ac:dyDescent="0.25">
      <c r="A997" s="155" t="s">
        <v>6204</v>
      </c>
      <c r="B997" s="154" t="s">
        <v>6203</v>
      </c>
      <c r="C997" s="5">
        <v>-0.33524027459954198</v>
      </c>
      <c r="D997" s="5">
        <v>2.5306519437143602E-3</v>
      </c>
      <c r="E997" s="5">
        <v>3.5608653230078599E-2</v>
      </c>
      <c r="F997" s="5" t="s">
        <v>63</v>
      </c>
      <c r="G997" s="152" t="s">
        <v>165</v>
      </c>
    </row>
    <row r="998" spans="1:7" x14ac:dyDescent="0.25">
      <c r="A998" s="155" t="s">
        <v>3310</v>
      </c>
      <c r="B998" s="154" t="s">
        <v>6202</v>
      </c>
      <c r="C998" s="5">
        <v>7.69230769230769E-2</v>
      </c>
      <c r="D998" s="153">
        <v>4.0639710156796597E-5</v>
      </c>
      <c r="E998" s="5">
        <v>1.9738450936695601E-3</v>
      </c>
      <c r="F998" s="5" t="s">
        <v>15</v>
      </c>
      <c r="G998" s="152" t="s">
        <v>163</v>
      </c>
    </row>
    <row r="999" spans="1:7" x14ac:dyDescent="0.25">
      <c r="A999" s="155" t="s">
        <v>3310</v>
      </c>
      <c r="B999" s="154" t="s">
        <v>3311</v>
      </c>
      <c r="C999" s="5">
        <v>-4.7619047619047603E-2</v>
      </c>
      <c r="D999" s="153">
        <v>5.1451091752363696E-4</v>
      </c>
      <c r="E999" s="5">
        <v>1.2782632527896E-2</v>
      </c>
      <c r="F999" s="5" t="s">
        <v>64</v>
      </c>
      <c r="G999" s="152" t="s">
        <v>163</v>
      </c>
    </row>
    <row r="1000" spans="1:7" x14ac:dyDescent="0.25">
      <c r="A1000" s="155" t="s">
        <v>3310</v>
      </c>
      <c r="B1000" s="154" t="s">
        <v>3311</v>
      </c>
      <c r="C1000" s="5">
        <v>0.18406164562787</v>
      </c>
      <c r="D1000" s="153">
        <v>9.9776172229432596E-11</v>
      </c>
      <c r="E1000" s="153">
        <v>2.8022400539510399E-8</v>
      </c>
      <c r="F1000" s="5" t="s">
        <v>15</v>
      </c>
      <c r="G1000" s="152" t="s">
        <v>164</v>
      </c>
    </row>
    <row r="1001" spans="1:7" x14ac:dyDescent="0.25">
      <c r="A1001" s="155" t="s">
        <v>3310</v>
      </c>
      <c r="B1001" s="154" t="s">
        <v>3311</v>
      </c>
      <c r="C1001" s="5">
        <v>0.16807770314273399</v>
      </c>
      <c r="D1001" s="153">
        <v>6.66206918577519E-7</v>
      </c>
      <c r="E1001" s="153">
        <v>6.4180361257091094E-5</v>
      </c>
      <c r="F1001" s="5" t="s">
        <v>15</v>
      </c>
      <c r="G1001" s="152" t="s">
        <v>165</v>
      </c>
    </row>
    <row r="1002" spans="1:7" x14ac:dyDescent="0.25">
      <c r="A1002" s="155" t="s">
        <v>3310</v>
      </c>
      <c r="B1002" s="154" t="s">
        <v>6202</v>
      </c>
      <c r="C1002" s="5">
        <v>7.69230769230769E-2</v>
      </c>
      <c r="D1002" s="153">
        <v>1.4357843614839899E-5</v>
      </c>
      <c r="E1002" s="153">
        <v>8.2857753981588095E-4</v>
      </c>
      <c r="F1002" s="5" t="s">
        <v>15</v>
      </c>
      <c r="G1002" s="152" t="s">
        <v>165</v>
      </c>
    </row>
    <row r="1003" spans="1:7" x14ac:dyDescent="0.25">
      <c r="A1003" s="155" t="s">
        <v>3263</v>
      </c>
      <c r="B1003" s="154" t="s">
        <v>3262</v>
      </c>
      <c r="C1003" s="5">
        <v>7.6429506765604505E-2</v>
      </c>
      <c r="D1003" s="153">
        <v>4.5819252151098202E-6</v>
      </c>
      <c r="E1003" s="153">
        <v>3.3654053432833898E-4</v>
      </c>
      <c r="F1003" s="5" t="s">
        <v>15</v>
      </c>
      <c r="G1003" s="152" t="s">
        <v>163</v>
      </c>
    </row>
    <row r="1004" spans="1:7" x14ac:dyDescent="0.25">
      <c r="A1004" s="155" t="s">
        <v>3263</v>
      </c>
      <c r="B1004" s="154" t="s">
        <v>3264</v>
      </c>
      <c r="C1004" s="5">
        <v>0.12551662174303599</v>
      </c>
      <c r="D1004" s="5">
        <v>1.35522649958314E-3</v>
      </c>
      <c r="E1004" s="5">
        <v>2.5269477608974401E-2</v>
      </c>
      <c r="F1004" s="5" t="s">
        <v>15</v>
      </c>
      <c r="G1004" s="152" t="s">
        <v>163</v>
      </c>
    </row>
    <row r="1005" spans="1:7" x14ac:dyDescent="0.25">
      <c r="A1005" s="155" t="s">
        <v>3263</v>
      </c>
      <c r="B1005" s="154" t="s">
        <v>6201</v>
      </c>
      <c r="C1005" s="5">
        <v>0.109500805152979</v>
      </c>
      <c r="D1005" s="153">
        <v>4.8317027829370101E-4</v>
      </c>
      <c r="E1005" s="5">
        <v>1.37729339691818E-2</v>
      </c>
      <c r="F1005" s="5" t="s">
        <v>15</v>
      </c>
      <c r="G1005" s="152" t="s">
        <v>164</v>
      </c>
    </row>
    <row r="1006" spans="1:7" x14ac:dyDescent="0.25">
      <c r="A1006" s="155" t="s">
        <v>3263</v>
      </c>
      <c r="B1006" s="154" t="s">
        <v>6199</v>
      </c>
      <c r="C1006" s="5">
        <v>4.79954827780915E-2</v>
      </c>
      <c r="D1006" s="153">
        <v>1.41443979793351E-3</v>
      </c>
      <c r="E1006" s="153">
        <v>2.80793662564464E-2</v>
      </c>
      <c r="F1006" s="5" t="s">
        <v>72</v>
      </c>
      <c r="G1006" s="152" t="s">
        <v>164</v>
      </c>
    </row>
    <row r="1007" spans="1:7" x14ac:dyDescent="0.25">
      <c r="A1007" s="155" t="s">
        <v>3263</v>
      </c>
      <c r="B1007" s="154" t="s">
        <v>6200</v>
      </c>
      <c r="C1007" s="5">
        <v>0.106607713092606</v>
      </c>
      <c r="D1007" s="153">
        <v>3.0727260501889099E-3</v>
      </c>
      <c r="E1007" s="153">
        <v>4.63969460922979E-2</v>
      </c>
      <c r="F1007" s="5" t="s">
        <v>67</v>
      </c>
      <c r="G1007" s="152" t="s">
        <v>164</v>
      </c>
    </row>
    <row r="1008" spans="1:7" x14ac:dyDescent="0.25">
      <c r="A1008" s="155" t="s">
        <v>3263</v>
      </c>
      <c r="B1008" s="154" t="s">
        <v>3262</v>
      </c>
      <c r="C1008" s="5">
        <v>6.6091954022988494E-2</v>
      </c>
      <c r="D1008" s="153">
        <v>1.4741551233044101E-4</v>
      </c>
      <c r="E1008" s="5">
        <v>5.01922546672421E-3</v>
      </c>
      <c r="F1008" s="5" t="s">
        <v>15</v>
      </c>
      <c r="G1008" s="152" t="s">
        <v>165</v>
      </c>
    </row>
    <row r="1009" spans="1:7" x14ac:dyDescent="0.25">
      <c r="A1009" s="155" t="s">
        <v>3263</v>
      </c>
      <c r="B1009" s="154" t="s">
        <v>6199</v>
      </c>
      <c r="C1009" s="5">
        <v>9.4678529461138194E-2</v>
      </c>
      <c r="D1009" s="153">
        <v>2.4922479019804099E-4</v>
      </c>
      <c r="E1009" s="5">
        <v>7.4814935057544198E-3</v>
      </c>
      <c r="F1009" s="5" t="s">
        <v>72</v>
      </c>
      <c r="G1009" s="152" t="s">
        <v>165</v>
      </c>
    </row>
    <row r="1010" spans="1:7" x14ac:dyDescent="0.25">
      <c r="A1010" s="155" t="s">
        <v>3263</v>
      </c>
      <c r="B1010" s="154" t="s">
        <v>6198</v>
      </c>
      <c r="C1010" s="5">
        <v>0.1125</v>
      </c>
      <c r="D1010" s="5">
        <v>1.27955006990582E-3</v>
      </c>
      <c r="E1010" s="5">
        <v>2.3276163194203999E-2</v>
      </c>
      <c r="F1010" s="5" t="s">
        <v>65</v>
      </c>
      <c r="G1010" s="152" t="s">
        <v>165</v>
      </c>
    </row>
    <row r="1011" spans="1:7" x14ac:dyDescent="0.25">
      <c r="A1011" s="155" t="s">
        <v>6195</v>
      </c>
      <c r="B1011" s="154" t="s">
        <v>6197</v>
      </c>
      <c r="C1011" s="5">
        <v>-1.8935866393493501E-2</v>
      </c>
      <c r="D1011" s="153">
        <v>1.0442291934429299E-3</v>
      </c>
      <c r="E1011" s="5">
        <v>2.1148190937977301E-2</v>
      </c>
      <c r="F1011" s="5" t="s">
        <v>63</v>
      </c>
      <c r="G1011" s="152" t="s">
        <v>163</v>
      </c>
    </row>
    <row r="1012" spans="1:7" x14ac:dyDescent="0.25">
      <c r="A1012" s="155" t="s">
        <v>6195</v>
      </c>
      <c r="B1012" s="154" t="s">
        <v>6196</v>
      </c>
      <c r="C1012" s="5">
        <v>0.13596201238204</v>
      </c>
      <c r="D1012" s="153">
        <v>2.4729491807863901E-5</v>
      </c>
      <c r="E1012" s="5">
        <v>1.4953518604874599E-3</v>
      </c>
      <c r="F1012" s="5" t="s">
        <v>66</v>
      </c>
      <c r="G1012" s="152" t="s">
        <v>164</v>
      </c>
    </row>
    <row r="1013" spans="1:7" x14ac:dyDescent="0.25">
      <c r="A1013" s="155" t="s">
        <v>6195</v>
      </c>
      <c r="B1013" s="154" t="s">
        <v>6194</v>
      </c>
      <c r="C1013" s="5">
        <v>-3.9408866995073802E-2</v>
      </c>
      <c r="D1013" s="5">
        <v>3.4412139501888502E-3</v>
      </c>
      <c r="E1013" s="5">
        <v>4.3792683642360601E-2</v>
      </c>
      <c r="F1013" s="5" t="s">
        <v>15</v>
      </c>
      <c r="G1013" s="152" t="s">
        <v>165</v>
      </c>
    </row>
    <row r="1014" spans="1:7" x14ac:dyDescent="0.25">
      <c r="A1014" s="155" t="s">
        <v>3257</v>
      </c>
      <c r="B1014" s="154" t="s">
        <v>6193</v>
      </c>
      <c r="C1014" s="5">
        <v>4.3762417651364599E-2</v>
      </c>
      <c r="D1014" s="5">
        <v>2.3571626663260298E-3</v>
      </c>
      <c r="E1014" s="5">
        <v>3.7114297215820401E-2</v>
      </c>
      <c r="F1014" s="5" t="s">
        <v>67</v>
      </c>
      <c r="G1014" s="152" t="s">
        <v>163</v>
      </c>
    </row>
    <row r="1015" spans="1:7" x14ac:dyDescent="0.25">
      <c r="A1015" s="155" t="s">
        <v>3257</v>
      </c>
      <c r="B1015" s="154" t="s">
        <v>6192</v>
      </c>
      <c r="C1015" s="5">
        <v>-2.17352053046104E-2</v>
      </c>
      <c r="D1015" s="153">
        <v>7.9480941492936804E-4</v>
      </c>
      <c r="E1015" s="153">
        <v>1.9455330274981999E-2</v>
      </c>
      <c r="F1015" s="5" t="s">
        <v>67</v>
      </c>
      <c r="G1015" s="152" t="s">
        <v>164</v>
      </c>
    </row>
    <row r="1016" spans="1:7" x14ac:dyDescent="0.25">
      <c r="A1016" s="155" t="s">
        <v>3257</v>
      </c>
      <c r="B1016" s="154" t="s">
        <v>6193</v>
      </c>
      <c r="C1016" s="5">
        <v>0.13304768182816901</v>
      </c>
      <c r="D1016" s="153">
        <v>2.4954856945485701E-4</v>
      </c>
      <c r="E1016" s="5">
        <v>7.4828242377298097E-3</v>
      </c>
      <c r="F1016" s="5" t="s">
        <v>67</v>
      </c>
      <c r="G1016" s="152" t="s">
        <v>165</v>
      </c>
    </row>
    <row r="1017" spans="1:7" x14ac:dyDescent="0.25">
      <c r="A1017" s="155" t="s">
        <v>3257</v>
      </c>
      <c r="B1017" s="154" t="s">
        <v>6192</v>
      </c>
      <c r="C1017" s="5">
        <v>-2.3252469766037301E-2</v>
      </c>
      <c r="D1017" s="5">
        <v>2.3491177226434498E-3</v>
      </c>
      <c r="E1017" s="5">
        <v>3.40564836270838E-2</v>
      </c>
      <c r="F1017" s="5" t="s">
        <v>67</v>
      </c>
      <c r="G1017" s="152" t="s">
        <v>165</v>
      </c>
    </row>
    <row r="1018" spans="1:7" x14ac:dyDescent="0.25">
      <c r="A1018" s="155" t="s">
        <v>3242</v>
      </c>
      <c r="B1018" s="154" t="s">
        <v>6191</v>
      </c>
      <c r="C1018" s="5">
        <v>0.111046747944573</v>
      </c>
      <c r="D1018" s="153">
        <v>7.7301387036595899E-5</v>
      </c>
      <c r="E1018" s="153">
        <v>3.1764271173147498E-3</v>
      </c>
      <c r="F1018" s="5" t="s">
        <v>15</v>
      </c>
      <c r="G1018" s="152" t="s">
        <v>163</v>
      </c>
    </row>
    <row r="1019" spans="1:7" x14ac:dyDescent="0.25">
      <c r="A1019" s="155" t="s">
        <v>3242</v>
      </c>
      <c r="B1019" s="154" t="s">
        <v>3241</v>
      </c>
      <c r="C1019" s="5">
        <v>0.105470368835474</v>
      </c>
      <c r="D1019" s="153">
        <v>2.8712665979741502E-3</v>
      </c>
      <c r="E1019" s="5">
        <v>4.2178671615799003E-2</v>
      </c>
      <c r="F1019" s="5" t="s">
        <v>67</v>
      </c>
      <c r="G1019" s="152" t="s">
        <v>163</v>
      </c>
    </row>
    <row r="1020" spans="1:7" x14ac:dyDescent="0.25">
      <c r="A1020" s="155" t="s">
        <v>3242</v>
      </c>
      <c r="B1020" s="154" t="s">
        <v>3241</v>
      </c>
      <c r="C1020" s="5">
        <v>-0.28743633276740199</v>
      </c>
      <c r="D1020" s="153">
        <v>1.02847633542426E-16</v>
      </c>
      <c r="E1020" s="153">
        <v>6.6928724647450597E-14</v>
      </c>
      <c r="F1020" s="5" t="s">
        <v>67</v>
      </c>
      <c r="G1020" s="152" t="s">
        <v>164</v>
      </c>
    </row>
    <row r="1021" spans="1:7" x14ac:dyDescent="0.25">
      <c r="A1021" s="155" t="s">
        <v>3242</v>
      </c>
      <c r="B1021" s="154" t="s">
        <v>6190</v>
      </c>
      <c r="C1021" s="5">
        <v>-3.6203856749311203E-2</v>
      </c>
      <c r="D1021" s="153">
        <v>1.9474908727387899E-3</v>
      </c>
      <c r="E1021" s="5">
        <v>3.44340649274643E-2</v>
      </c>
      <c r="F1021" s="5" t="s">
        <v>67</v>
      </c>
      <c r="G1021" s="152" t="s">
        <v>164</v>
      </c>
    </row>
    <row r="1022" spans="1:7" x14ac:dyDescent="0.25">
      <c r="A1022" s="155" t="s">
        <v>3242</v>
      </c>
      <c r="B1022" s="154" t="s">
        <v>3241</v>
      </c>
      <c r="C1022" s="5">
        <v>-0.18196596393192699</v>
      </c>
      <c r="D1022" s="153">
        <v>3.2275090744699899E-7</v>
      </c>
      <c r="E1022" s="153">
        <v>3.41495906125279E-5</v>
      </c>
      <c r="F1022" s="5" t="s">
        <v>67</v>
      </c>
      <c r="G1022" s="152" t="s">
        <v>165</v>
      </c>
    </row>
    <row r="1023" spans="1:7" x14ac:dyDescent="0.25">
      <c r="A1023" s="155" t="s">
        <v>6188</v>
      </c>
      <c r="B1023" s="154" t="s">
        <v>6187</v>
      </c>
      <c r="C1023" s="5">
        <v>-0.14285714285714199</v>
      </c>
      <c r="D1023" s="153">
        <v>1.93781030727877E-4</v>
      </c>
      <c r="E1023" s="5">
        <v>6.3220106068403604E-3</v>
      </c>
      <c r="F1023" s="5" t="s">
        <v>15</v>
      </c>
      <c r="G1023" s="152" t="s">
        <v>163</v>
      </c>
    </row>
    <row r="1024" spans="1:7" x14ac:dyDescent="0.25">
      <c r="A1024" s="155" t="s">
        <v>6188</v>
      </c>
      <c r="B1024" s="154" t="s">
        <v>3553</v>
      </c>
      <c r="C1024" s="5">
        <v>-7.0418552036198998E-2</v>
      </c>
      <c r="D1024" s="153">
        <v>3.3415073916974702E-4</v>
      </c>
      <c r="E1024" s="5">
        <v>9.3496356209442806E-3</v>
      </c>
      <c r="F1024" s="5" t="s">
        <v>15</v>
      </c>
      <c r="G1024" s="152" t="s">
        <v>163</v>
      </c>
    </row>
    <row r="1025" spans="1:7" x14ac:dyDescent="0.25">
      <c r="A1025" s="155" t="s">
        <v>6188</v>
      </c>
      <c r="B1025" s="154" t="s">
        <v>6189</v>
      </c>
      <c r="C1025" s="5">
        <v>3.06122448979592E-2</v>
      </c>
      <c r="D1025" s="153">
        <v>2.0350626999031799E-3</v>
      </c>
      <c r="E1025" s="153">
        <v>3.3696038168667099E-2</v>
      </c>
      <c r="F1025" s="5" t="s">
        <v>15</v>
      </c>
      <c r="G1025" s="152" t="s">
        <v>163</v>
      </c>
    </row>
    <row r="1026" spans="1:7" x14ac:dyDescent="0.25">
      <c r="A1026" s="155" t="s">
        <v>6188</v>
      </c>
      <c r="B1026" s="154" t="s">
        <v>3553</v>
      </c>
      <c r="C1026" s="5">
        <v>-3.3653846153846097E-2</v>
      </c>
      <c r="D1026" s="153">
        <v>1.7589697417403399E-3</v>
      </c>
      <c r="E1026" s="5">
        <v>3.2299429923863698E-2</v>
      </c>
      <c r="F1026" s="5" t="s">
        <v>15</v>
      </c>
      <c r="G1026" s="152" t="s">
        <v>164</v>
      </c>
    </row>
    <row r="1027" spans="1:7" x14ac:dyDescent="0.25">
      <c r="A1027" s="155" t="s">
        <v>6188</v>
      </c>
      <c r="B1027" s="154" t="s">
        <v>6189</v>
      </c>
      <c r="C1027" s="5">
        <v>-3.06122448979592E-2</v>
      </c>
      <c r="D1027" s="153">
        <v>2.1012232194785999E-3</v>
      </c>
      <c r="E1027" s="5">
        <v>3.6440514524944997E-2</v>
      </c>
      <c r="F1027" s="5" t="s">
        <v>15</v>
      </c>
      <c r="G1027" s="152" t="s">
        <v>164</v>
      </c>
    </row>
    <row r="1028" spans="1:7" x14ac:dyDescent="0.25">
      <c r="A1028" s="155" t="s">
        <v>6188</v>
      </c>
      <c r="B1028" s="154" t="s">
        <v>3553</v>
      </c>
      <c r="C1028" s="5">
        <v>-0.104072398190045</v>
      </c>
      <c r="D1028" s="153">
        <v>2.9306356248295801E-9</v>
      </c>
      <c r="E1028" s="153">
        <v>5.1289954330759295E-7</v>
      </c>
      <c r="F1028" s="5" t="s">
        <v>15</v>
      </c>
      <c r="G1028" s="152" t="s">
        <v>165</v>
      </c>
    </row>
    <row r="1029" spans="1:7" x14ac:dyDescent="0.25">
      <c r="A1029" s="155" t="s">
        <v>6188</v>
      </c>
      <c r="B1029" s="154" t="s">
        <v>6187</v>
      </c>
      <c r="C1029" s="5">
        <v>-0.14285714285714199</v>
      </c>
      <c r="D1029" s="5">
        <v>1.35308685589581E-3</v>
      </c>
      <c r="E1029" s="5">
        <v>2.4267653543417499E-2</v>
      </c>
      <c r="F1029" s="5" t="s">
        <v>15</v>
      </c>
      <c r="G1029" s="152" t="s">
        <v>165</v>
      </c>
    </row>
    <row r="1030" spans="1:7" x14ac:dyDescent="0.25">
      <c r="A1030" s="155" t="s">
        <v>6184</v>
      </c>
      <c r="B1030" s="154" t="s">
        <v>6185</v>
      </c>
      <c r="C1030" s="5">
        <v>-3.44767844767844E-2</v>
      </c>
      <c r="D1030" s="153">
        <v>3.2559007664875101E-3</v>
      </c>
      <c r="E1030" s="153">
        <v>4.5663923549134899E-2</v>
      </c>
      <c r="F1030" s="5" t="s">
        <v>63</v>
      </c>
      <c r="G1030" s="152" t="s">
        <v>163</v>
      </c>
    </row>
    <row r="1031" spans="1:7" x14ac:dyDescent="0.25">
      <c r="A1031" s="155" t="s">
        <v>6184</v>
      </c>
      <c r="B1031" s="154" t="s">
        <v>6186</v>
      </c>
      <c r="C1031" s="5">
        <v>-1.18208028387669E-2</v>
      </c>
      <c r="D1031" s="153">
        <v>2.2052199560204601E-4</v>
      </c>
      <c r="E1031" s="5">
        <v>7.7930428670969498E-3</v>
      </c>
      <c r="F1031" s="5" t="s">
        <v>63</v>
      </c>
      <c r="G1031" s="152" t="s">
        <v>164</v>
      </c>
    </row>
    <row r="1032" spans="1:7" x14ac:dyDescent="0.25">
      <c r="A1032" s="155" t="s">
        <v>6184</v>
      </c>
      <c r="B1032" s="154" t="s">
        <v>6185</v>
      </c>
      <c r="C1032" s="5">
        <v>-6.3933873144399397E-2</v>
      </c>
      <c r="D1032" s="153">
        <v>2.5734652285727699E-4</v>
      </c>
      <c r="E1032" s="5">
        <v>7.63965392743827E-3</v>
      </c>
      <c r="F1032" s="5" t="s">
        <v>63</v>
      </c>
      <c r="G1032" s="152" t="s">
        <v>165</v>
      </c>
    </row>
    <row r="1033" spans="1:7" x14ac:dyDescent="0.25">
      <c r="A1033" s="155" t="s">
        <v>6184</v>
      </c>
      <c r="B1033" s="154" t="s">
        <v>6183</v>
      </c>
      <c r="C1033" s="5">
        <v>6.5789473684210495E-2</v>
      </c>
      <c r="D1033" s="5">
        <v>1.81983344181491E-3</v>
      </c>
      <c r="E1033" s="5">
        <v>2.8919691437078902E-2</v>
      </c>
      <c r="F1033" s="5" t="s">
        <v>15</v>
      </c>
      <c r="G1033" s="152" t="s">
        <v>165</v>
      </c>
    </row>
    <row r="1034" spans="1:7" x14ac:dyDescent="0.25">
      <c r="A1034" s="155" t="s">
        <v>6180</v>
      </c>
      <c r="B1034" s="154" t="s">
        <v>6182</v>
      </c>
      <c r="C1034" s="5">
        <v>0.28222996515679399</v>
      </c>
      <c r="D1034" s="153">
        <v>2.9661031489510998E-4</v>
      </c>
      <c r="E1034" s="5">
        <v>8.5879996222476794E-3</v>
      </c>
      <c r="F1034" s="5" t="s">
        <v>67</v>
      </c>
      <c r="G1034" s="152" t="s">
        <v>163</v>
      </c>
    </row>
    <row r="1035" spans="1:7" x14ac:dyDescent="0.25">
      <c r="A1035" s="155" t="s">
        <v>6180</v>
      </c>
      <c r="B1035" s="154" t="s">
        <v>6181</v>
      </c>
      <c r="C1035" s="5">
        <v>6.0826281732205001E-2</v>
      </c>
      <c r="D1035" s="153">
        <v>5.5565724815079503E-4</v>
      </c>
      <c r="E1035" s="5">
        <v>1.5205631833755199E-2</v>
      </c>
      <c r="F1035" s="5" t="s">
        <v>67</v>
      </c>
      <c r="G1035" s="152" t="s">
        <v>164</v>
      </c>
    </row>
    <row r="1036" spans="1:7" x14ac:dyDescent="0.25">
      <c r="A1036" s="155" t="s">
        <v>6180</v>
      </c>
      <c r="B1036" s="154" t="s">
        <v>6179</v>
      </c>
      <c r="C1036" s="5">
        <v>-1.9305019305019301E-2</v>
      </c>
      <c r="D1036" s="5">
        <v>2.670920398931E-3</v>
      </c>
      <c r="E1036" s="5">
        <v>3.7037408349132897E-2</v>
      </c>
      <c r="F1036" s="5" t="s">
        <v>67</v>
      </c>
      <c r="G1036" s="152" t="s">
        <v>165</v>
      </c>
    </row>
    <row r="1037" spans="1:7" x14ac:dyDescent="0.25">
      <c r="A1037" s="155" t="s">
        <v>3198</v>
      </c>
      <c r="B1037" s="154" t="s">
        <v>3199</v>
      </c>
      <c r="C1037" s="5">
        <v>-0.145580548814635</v>
      </c>
      <c r="D1037" s="153">
        <v>5.5630713899154796E-6</v>
      </c>
      <c r="E1037" s="153">
        <v>3.95667948249503E-4</v>
      </c>
      <c r="F1037" s="5" t="s">
        <v>15</v>
      </c>
      <c r="G1037" s="152" t="s">
        <v>163</v>
      </c>
    </row>
    <row r="1038" spans="1:7" x14ac:dyDescent="0.25">
      <c r="A1038" s="155" t="s">
        <v>3198</v>
      </c>
      <c r="B1038" s="154" t="s">
        <v>6177</v>
      </c>
      <c r="C1038" s="5">
        <v>-4.8405556871102602E-2</v>
      </c>
      <c r="D1038" s="153">
        <v>4.5778188329598797E-5</v>
      </c>
      <c r="E1038" s="5">
        <v>2.1687115019554701E-3</v>
      </c>
      <c r="F1038" s="5" t="s">
        <v>15</v>
      </c>
      <c r="G1038" s="152" t="s">
        <v>163</v>
      </c>
    </row>
    <row r="1039" spans="1:7" x14ac:dyDescent="0.25">
      <c r="A1039" s="155" t="s">
        <v>3198</v>
      </c>
      <c r="B1039" s="154" t="s">
        <v>3200</v>
      </c>
      <c r="C1039" s="5">
        <v>7.7232428480029203E-2</v>
      </c>
      <c r="D1039" s="153">
        <v>6.90608301438752E-4</v>
      </c>
      <c r="E1039" s="5">
        <v>1.57362953284725E-2</v>
      </c>
      <c r="F1039" s="5" t="s">
        <v>15</v>
      </c>
      <c r="G1039" s="152" t="s">
        <v>163</v>
      </c>
    </row>
    <row r="1040" spans="1:7" x14ac:dyDescent="0.25">
      <c r="A1040" s="155" t="s">
        <v>3198</v>
      </c>
      <c r="B1040" s="154" t="s">
        <v>6178</v>
      </c>
      <c r="C1040" s="5">
        <v>-9.7507791366240396E-2</v>
      </c>
      <c r="D1040" s="153">
        <v>6.9508881556856804E-4</v>
      </c>
      <c r="E1040" s="5">
        <v>1.7832369892485499E-2</v>
      </c>
      <c r="F1040" s="5" t="s">
        <v>15</v>
      </c>
      <c r="G1040" s="152" t="s">
        <v>164</v>
      </c>
    </row>
    <row r="1041" spans="1:7" x14ac:dyDescent="0.25">
      <c r="A1041" s="155" t="s">
        <v>3198</v>
      </c>
      <c r="B1041" s="154" t="s">
        <v>6177</v>
      </c>
      <c r="C1041" s="5">
        <v>4.3858765033931303E-2</v>
      </c>
      <c r="D1041" s="153">
        <v>7.98084366302055E-4</v>
      </c>
      <c r="E1041" s="153">
        <v>1.94716056351436E-2</v>
      </c>
      <c r="F1041" s="5" t="s">
        <v>15</v>
      </c>
      <c r="G1041" s="152" t="s">
        <v>164</v>
      </c>
    </row>
    <row r="1042" spans="1:7" x14ac:dyDescent="0.25">
      <c r="A1042" s="155" t="s">
        <v>3198</v>
      </c>
      <c r="B1042" s="154" t="s">
        <v>6176</v>
      </c>
      <c r="C1042" s="5">
        <v>-0.43233082706766901</v>
      </c>
      <c r="D1042" s="153">
        <v>1.17467076922917E-3</v>
      </c>
      <c r="E1042" s="153">
        <v>2.4829650080166899E-2</v>
      </c>
      <c r="F1042" s="5" t="s">
        <v>64</v>
      </c>
      <c r="G1042" s="152" t="s">
        <v>164</v>
      </c>
    </row>
    <row r="1043" spans="1:7" x14ac:dyDescent="0.25">
      <c r="A1043" s="155" t="s">
        <v>3198</v>
      </c>
      <c r="B1043" s="154" t="s">
        <v>6175</v>
      </c>
      <c r="C1043" s="5">
        <v>3.9441552599447302E-2</v>
      </c>
      <c r="D1043" s="5">
        <v>3.36839937994644E-3</v>
      </c>
      <c r="E1043" s="5">
        <v>4.8764114951899598E-2</v>
      </c>
      <c r="F1043" s="5" t="s">
        <v>65</v>
      </c>
      <c r="G1043" s="152" t="s">
        <v>164</v>
      </c>
    </row>
    <row r="1044" spans="1:7" x14ac:dyDescent="0.25">
      <c r="A1044" s="155" t="s">
        <v>3198</v>
      </c>
      <c r="B1044" s="154" t="s">
        <v>6175</v>
      </c>
      <c r="C1044" s="5">
        <v>4.7331982438365401E-2</v>
      </c>
      <c r="D1044" s="153">
        <v>1.21951324595654E-4</v>
      </c>
      <c r="E1044" s="5">
        <v>4.3481899050570498E-3</v>
      </c>
      <c r="F1044" s="5" t="s">
        <v>65</v>
      </c>
      <c r="G1044" s="152" t="s">
        <v>165</v>
      </c>
    </row>
    <row r="1045" spans="1:7" x14ac:dyDescent="0.25">
      <c r="A1045" s="155" t="s">
        <v>3198</v>
      </c>
      <c r="B1045" s="154" t="s">
        <v>6174</v>
      </c>
      <c r="C1045" s="5">
        <v>-9.5159371786859098E-2</v>
      </c>
      <c r="D1045" s="5">
        <v>3.0664631318125901E-3</v>
      </c>
      <c r="E1045" s="5">
        <v>4.0568519407384297E-2</v>
      </c>
      <c r="F1045" s="5" t="s">
        <v>15</v>
      </c>
      <c r="G1045" s="152" t="s">
        <v>165</v>
      </c>
    </row>
    <row r="1046" spans="1:7" x14ac:dyDescent="0.25">
      <c r="A1046" s="155" t="s">
        <v>3189</v>
      </c>
      <c r="B1046" s="154" t="s">
        <v>6173</v>
      </c>
      <c r="C1046" s="5">
        <v>-8.0258116555757195E-2</v>
      </c>
      <c r="D1046" s="153">
        <v>2.9419435507435701E-5</v>
      </c>
      <c r="E1046" s="5">
        <v>1.5086594134970401E-3</v>
      </c>
      <c r="F1046" s="5" t="s">
        <v>15</v>
      </c>
      <c r="G1046" s="152" t="s">
        <v>163</v>
      </c>
    </row>
    <row r="1047" spans="1:7" x14ac:dyDescent="0.25">
      <c r="A1047" s="155" t="s">
        <v>3189</v>
      </c>
      <c r="B1047" s="154" t="s">
        <v>3190</v>
      </c>
      <c r="C1047" s="5">
        <v>0.18</v>
      </c>
      <c r="D1047" s="153">
        <v>1.2356144034746699E-4</v>
      </c>
      <c r="E1047" s="5">
        <v>4.5131736937755297E-3</v>
      </c>
      <c r="F1047" s="5" t="s">
        <v>63</v>
      </c>
      <c r="G1047" s="152" t="s">
        <v>163</v>
      </c>
    </row>
    <row r="1048" spans="1:7" x14ac:dyDescent="0.25">
      <c r="A1048" s="155" t="s">
        <v>3189</v>
      </c>
      <c r="B1048" s="154" t="s">
        <v>3188</v>
      </c>
      <c r="C1048" s="5">
        <v>-2.8801752398990701E-2</v>
      </c>
      <c r="D1048" s="153">
        <v>3.27489123692613E-3</v>
      </c>
      <c r="E1048" s="5">
        <v>4.5858684770171798E-2</v>
      </c>
      <c r="F1048" s="5" t="s">
        <v>15</v>
      </c>
      <c r="G1048" s="152" t="s">
        <v>163</v>
      </c>
    </row>
    <row r="1049" spans="1:7" x14ac:dyDescent="0.25">
      <c r="A1049" s="155" t="s">
        <v>3189</v>
      </c>
      <c r="B1049" s="154" t="s">
        <v>3190</v>
      </c>
      <c r="C1049" s="5">
        <v>0.171874999999999</v>
      </c>
      <c r="D1049" s="153">
        <v>6.6185616876219399E-6</v>
      </c>
      <c r="E1049" s="153">
        <v>5.3674724737824003E-4</v>
      </c>
      <c r="F1049" s="5" t="s">
        <v>63</v>
      </c>
      <c r="G1049" s="152" t="s">
        <v>164</v>
      </c>
    </row>
    <row r="1050" spans="1:7" x14ac:dyDescent="0.25">
      <c r="A1050" s="155" t="s">
        <v>3189</v>
      </c>
      <c r="B1050" s="154" t="s">
        <v>3190</v>
      </c>
      <c r="C1050" s="5">
        <v>0.35187499999999899</v>
      </c>
      <c r="D1050" s="153">
        <v>1.06981328023566E-19</v>
      </c>
      <c r="E1050" s="153">
        <v>6.2274761314935398E-17</v>
      </c>
      <c r="F1050" s="5" t="s">
        <v>63</v>
      </c>
      <c r="G1050" s="152" t="s">
        <v>165</v>
      </c>
    </row>
    <row r="1051" spans="1:7" x14ac:dyDescent="0.25">
      <c r="A1051" s="155" t="s">
        <v>3189</v>
      </c>
      <c r="B1051" s="154" t="s">
        <v>6173</v>
      </c>
      <c r="C1051" s="5">
        <v>-7.29601782233361E-2</v>
      </c>
      <c r="D1051" s="153">
        <v>4.6451118688146902E-5</v>
      </c>
      <c r="E1051" s="5">
        <v>2.1046050847927399E-3</v>
      </c>
      <c r="F1051" s="5" t="s">
        <v>15</v>
      </c>
      <c r="G1051" s="152" t="s">
        <v>165</v>
      </c>
    </row>
    <row r="1052" spans="1:7" x14ac:dyDescent="0.25">
      <c r="A1052" s="155" t="s">
        <v>3189</v>
      </c>
      <c r="B1052" s="154" t="s">
        <v>3188</v>
      </c>
      <c r="C1052" s="5">
        <v>-3.1739255746673203E-2</v>
      </c>
      <c r="D1052" s="5">
        <v>1.17112545388499E-3</v>
      </c>
      <c r="E1052" s="5">
        <v>2.1853119357963999E-2</v>
      </c>
      <c r="F1052" s="5" t="s">
        <v>15</v>
      </c>
      <c r="G1052" s="152" t="s">
        <v>165</v>
      </c>
    </row>
    <row r="1053" spans="1:7" x14ac:dyDescent="0.25">
      <c r="A1053" s="155" t="s">
        <v>3179</v>
      </c>
      <c r="B1053" s="154" t="s">
        <v>6172</v>
      </c>
      <c r="C1053" s="5">
        <v>5.5107860153731703E-2</v>
      </c>
      <c r="D1053" s="153">
        <v>2.9871724555867202E-4</v>
      </c>
      <c r="E1053" s="5">
        <v>8.6304630989062804E-3</v>
      </c>
      <c r="F1053" s="5" t="s">
        <v>15</v>
      </c>
      <c r="G1053" s="152" t="s">
        <v>163</v>
      </c>
    </row>
    <row r="1054" spans="1:7" x14ac:dyDescent="0.25">
      <c r="A1054" s="155" t="s">
        <v>3179</v>
      </c>
      <c r="B1054" s="154" t="s">
        <v>6171</v>
      </c>
      <c r="C1054" s="5">
        <v>2.790972774153E-3</v>
      </c>
      <c r="D1054" s="153">
        <v>2.9758928840557799E-3</v>
      </c>
      <c r="E1054" s="153">
        <v>4.3187408344840097E-2</v>
      </c>
      <c r="F1054" s="5" t="s">
        <v>67</v>
      </c>
      <c r="G1054" s="152" t="s">
        <v>163</v>
      </c>
    </row>
    <row r="1055" spans="1:7" x14ac:dyDescent="0.25">
      <c r="A1055" s="155" t="s">
        <v>3179</v>
      </c>
      <c r="B1055" s="154" t="s">
        <v>6169</v>
      </c>
      <c r="C1055" s="5">
        <v>0.28413028413028402</v>
      </c>
      <c r="D1055" s="153">
        <v>2.1996018984106898E-3</v>
      </c>
      <c r="E1055" s="5">
        <v>3.7572073144363498E-2</v>
      </c>
      <c r="F1055" s="5" t="s">
        <v>15</v>
      </c>
      <c r="G1055" s="152" t="s">
        <v>164</v>
      </c>
    </row>
    <row r="1056" spans="1:7" x14ac:dyDescent="0.25">
      <c r="A1056" s="155" t="s">
        <v>3179</v>
      </c>
      <c r="B1056" s="154" t="s">
        <v>6170</v>
      </c>
      <c r="C1056" s="5">
        <v>7.9989004947773404E-2</v>
      </c>
      <c r="D1056" s="153">
        <v>1.01308401663034E-4</v>
      </c>
      <c r="E1056" s="5">
        <v>3.8046775193984399E-3</v>
      </c>
      <c r="F1056" s="5" t="s">
        <v>15</v>
      </c>
      <c r="G1056" s="152" t="s">
        <v>165</v>
      </c>
    </row>
    <row r="1057" spans="1:7" x14ac:dyDescent="0.25">
      <c r="A1057" s="155" t="s">
        <v>3179</v>
      </c>
      <c r="B1057" s="154" t="s">
        <v>6169</v>
      </c>
      <c r="C1057" s="5">
        <v>0.22901849217638601</v>
      </c>
      <c r="D1057" s="5">
        <v>3.8754739278411602E-3</v>
      </c>
      <c r="E1057" s="5">
        <v>4.73419550026472E-2</v>
      </c>
      <c r="F1057" s="5" t="s">
        <v>15</v>
      </c>
      <c r="G1057" s="152" t="s">
        <v>165</v>
      </c>
    </row>
    <row r="1058" spans="1:7" x14ac:dyDescent="0.25">
      <c r="A1058" s="155" t="s">
        <v>6167</v>
      </c>
      <c r="B1058" s="154" t="s">
        <v>6168</v>
      </c>
      <c r="C1058" s="5">
        <v>-5.78947368421052E-2</v>
      </c>
      <c r="D1058" s="153">
        <v>3.4913007598336301E-4</v>
      </c>
      <c r="E1058" s="5">
        <v>9.6623720002130906E-3</v>
      </c>
      <c r="F1058" s="5" t="s">
        <v>15</v>
      </c>
      <c r="G1058" s="152" t="s">
        <v>163</v>
      </c>
    </row>
    <row r="1059" spans="1:7" x14ac:dyDescent="0.25">
      <c r="A1059" s="155" t="s">
        <v>6167</v>
      </c>
      <c r="B1059" s="154" t="s">
        <v>6168</v>
      </c>
      <c r="C1059" s="5">
        <v>5.78947368421052E-2</v>
      </c>
      <c r="D1059" s="153">
        <v>1.01588691725627E-4</v>
      </c>
      <c r="E1059" s="153">
        <v>4.2153777355077001E-3</v>
      </c>
      <c r="F1059" s="5" t="s">
        <v>15</v>
      </c>
      <c r="G1059" s="152" t="s">
        <v>164</v>
      </c>
    </row>
    <row r="1060" spans="1:7" x14ac:dyDescent="0.25">
      <c r="A1060" s="155" t="s">
        <v>6167</v>
      </c>
      <c r="B1060" s="154" t="s">
        <v>6166</v>
      </c>
      <c r="C1060" s="5">
        <v>-4.72972972972973E-2</v>
      </c>
      <c r="D1060" s="5">
        <v>1.3795681991959801E-3</v>
      </c>
      <c r="E1060" s="5">
        <v>2.4561634089009899E-2</v>
      </c>
      <c r="F1060" s="5" t="s">
        <v>15</v>
      </c>
      <c r="G1060" s="152" t="s">
        <v>165</v>
      </c>
    </row>
    <row r="1061" spans="1:7" x14ac:dyDescent="0.25">
      <c r="A1061" s="155" t="s">
        <v>3139</v>
      </c>
      <c r="B1061" s="154" t="s">
        <v>6162</v>
      </c>
      <c r="C1061" s="5">
        <v>0.162162162162162</v>
      </c>
      <c r="D1061" s="153">
        <v>2.88758559993999E-4</v>
      </c>
      <c r="E1061" s="5">
        <v>8.4422730403451596E-3</v>
      </c>
      <c r="F1061" s="5" t="s">
        <v>65</v>
      </c>
      <c r="G1061" s="152" t="s">
        <v>163</v>
      </c>
    </row>
    <row r="1062" spans="1:7" x14ac:dyDescent="0.25">
      <c r="A1062" s="155" t="s">
        <v>3139</v>
      </c>
      <c r="B1062" s="154" t="s">
        <v>6165</v>
      </c>
      <c r="C1062" s="5">
        <v>0.11111111111111099</v>
      </c>
      <c r="D1062" s="153">
        <v>8.3306371318182305E-4</v>
      </c>
      <c r="E1062" s="5">
        <v>1.9898811935008202E-2</v>
      </c>
      <c r="F1062" s="5" t="s">
        <v>15</v>
      </c>
      <c r="G1062" s="152" t="s">
        <v>164</v>
      </c>
    </row>
    <row r="1063" spans="1:7" x14ac:dyDescent="0.25">
      <c r="A1063" s="155" t="s">
        <v>3139</v>
      </c>
      <c r="B1063" s="154" t="s">
        <v>6163</v>
      </c>
      <c r="C1063" s="5">
        <v>0.118235730170496</v>
      </c>
      <c r="D1063" s="153">
        <v>1.09141556674259E-3</v>
      </c>
      <c r="E1063" s="153">
        <v>2.38103505611276E-2</v>
      </c>
      <c r="F1063" s="5" t="s">
        <v>15</v>
      </c>
      <c r="G1063" s="152" t="s">
        <v>164</v>
      </c>
    </row>
    <row r="1064" spans="1:7" x14ac:dyDescent="0.25">
      <c r="A1064" s="155" t="s">
        <v>3139</v>
      </c>
      <c r="B1064" s="154" t="s">
        <v>6164</v>
      </c>
      <c r="C1064" s="5">
        <v>-4.0404040404040401E-2</v>
      </c>
      <c r="D1064" s="153">
        <v>1.6643677603261199E-3</v>
      </c>
      <c r="E1064" s="5">
        <v>3.1184688352009299E-2</v>
      </c>
      <c r="F1064" s="5" t="s">
        <v>67</v>
      </c>
      <c r="G1064" s="152" t="s">
        <v>164</v>
      </c>
    </row>
    <row r="1065" spans="1:7" x14ac:dyDescent="0.25">
      <c r="A1065" s="155" t="s">
        <v>3139</v>
      </c>
      <c r="B1065" s="154" t="s">
        <v>6163</v>
      </c>
      <c r="C1065" s="5">
        <v>0.12938596491227999</v>
      </c>
      <c r="D1065" s="153">
        <v>3.1426723896737602E-4</v>
      </c>
      <c r="E1065" s="5">
        <v>8.8580356398204503E-3</v>
      </c>
      <c r="F1065" s="5" t="s">
        <v>15</v>
      </c>
      <c r="G1065" s="152" t="s">
        <v>165</v>
      </c>
    </row>
    <row r="1066" spans="1:7" x14ac:dyDescent="0.25">
      <c r="A1066" s="155" t="s">
        <v>3139</v>
      </c>
      <c r="B1066" s="154" t="s">
        <v>6162</v>
      </c>
      <c r="C1066" s="5">
        <v>0.12546491445574001</v>
      </c>
      <c r="D1066" s="5">
        <v>1.3416257296924299E-3</v>
      </c>
      <c r="E1066" s="5">
        <v>2.4094374355448801E-2</v>
      </c>
      <c r="F1066" s="5" t="s">
        <v>65</v>
      </c>
      <c r="G1066" s="152" t="s">
        <v>165</v>
      </c>
    </row>
    <row r="1067" spans="1:7" x14ac:dyDescent="0.25">
      <c r="A1067" s="155" t="s">
        <v>3122</v>
      </c>
      <c r="B1067" s="154" t="s">
        <v>6158</v>
      </c>
      <c r="C1067" s="5">
        <v>8.7912087912087794E-2</v>
      </c>
      <c r="D1067" s="153">
        <v>2.07339445225983E-6</v>
      </c>
      <c r="E1067" s="153">
        <v>1.7742990747655801E-4</v>
      </c>
      <c r="F1067" s="5" t="s">
        <v>15</v>
      </c>
      <c r="G1067" s="152" t="s">
        <v>163</v>
      </c>
    </row>
    <row r="1068" spans="1:7" x14ac:dyDescent="0.25">
      <c r="A1068" s="155" t="s">
        <v>3122</v>
      </c>
      <c r="B1068" s="154" t="s">
        <v>6161</v>
      </c>
      <c r="C1068" s="5">
        <v>0.146777048838904</v>
      </c>
      <c r="D1068" s="153">
        <v>9.3430877836140792E-6</v>
      </c>
      <c r="E1068" s="153">
        <v>5.9539544750614897E-4</v>
      </c>
      <c r="F1068" s="5" t="s">
        <v>70</v>
      </c>
      <c r="G1068" s="152" t="s">
        <v>163</v>
      </c>
    </row>
    <row r="1069" spans="1:7" x14ac:dyDescent="0.25">
      <c r="A1069" s="155" t="s">
        <v>3122</v>
      </c>
      <c r="B1069" s="154" t="s">
        <v>6160</v>
      </c>
      <c r="C1069" s="5">
        <v>1.39696194683406E-2</v>
      </c>
      <c r="D1069" s="5">
        <v>3.2454782766550001E-3</v>
      </c>
      <c r="E1069" s="5">
        <v>4.5612675925710201E-2</v>
      </c>
      <c r="F1069" s="5" t="s">
        <v>63</v>
      </c>
      <c r="G1069" s="152" t="s">
        <v>163</v>
      </c>
    </row>
    <row r="1070" spans="1:7" x14ac:dyDescent="0.25">
      <c r="A1070" s="155" t="s">
        <v>3122</v>
      </c>
      <c r="B1070" s="154" t="s">
        <v>3121</v>
      </c>
      <c r="C1070" s="5">
        <v>0.23106060606060599</v>
      </c>
      <c r="D1070" s="153">
        <v>3.6852093831303101E-4</v>
      </c>
      <c r="E1070" s="153">
        <v>1.1186014966018201E-2</v>
      </c>
      <c r="F1070" s="5" t="s">
        <v>64</v>
      </c>
      <c r="G1070" s="152" t="s">
        <v>164</v>
      </c>
    </row>
    <row r="1071" spans="1:7" x14ac:dyDescent="0.25">
      <c r="A1071" s="155" t="s">
        <v>3122</v>
      </c>
      <c r="B1071" s="154" t="s">
        <v>6159</v>
      </c>
      <c r="C1071" s="5">
        <v>4.5662100456621002E-2</v>
      </c>
      <c r="D1071" s="153">
        <v>2.8118558362759499E-7</v>
      </c>
      <c r="E1071" s="153">
        <v>3.0238178204000399E-5</v>
      </c>
      <c r="F1071" s="5" t="s">
        <v>67</v>
      </c>
      <c r="G1071" s="152" t="s">
        <v>165</v>
      </c>
    </row>
    <row r="1072" spans="1:7" x14ac:dyDescent="0.25">
      <c r="A1072" s="155" t="s">
        <v>3122</v>
      </c>
      <c r="B1072" s="154" t="s">
        <v>6158</v>
      </c>
      <c r="C1072" s="5">
        <v>0.25714285714285701</v>
      </c>
      <c r="D1072" s="5">
        <v>2.6071740151720601E-3</v>
      </c>
      <c r="E1072" s="5">
        <v>3.6454606594302198E-2</v>
      </c>
      <c r="F1072" s="5" t="s">
        <v>15</v>
      </c>
      <c r="G1072" s="152" t="s">
        <v>165</v>
      </c>
    </row>
    <row r="1073" spans="1:7" x14ac:dyDescent="0.25">
      <c r="A1073" s="155" t="s">
        <v>3099</v>
      </c>
      <c r="B1073" s="154" t="s">
        <v>6157</v>
      </c>
      <c r="C1073" s="5">
        <v>-4.8275862068965503E-2</v>
      </c>
      <c r="D1073" s="153">
        <v>2.6045626278095401E-4</v>
      </c>
      <c r="E1073" s="5">
        <v>7.8974792120623093E-3</v>
      </c>
      <c r="F1073" s="5" t="s">
        <v>15</v>
      </c>
      <c r="G1073" s="152" t="s">
        <v>163</v>
      </c>
    </row>
    <row r="1074" spans="1:7" x14ac:dyDescent="0.25">
      <c r="A1074" s="155" t="s">
        <v>3099</v>
      </c>
      <c r="B1074" s="154" t="s">
        <v>6155</v>
      </c>
      <c r="C1074" s="5">
        <v>0.12121212121212099</v>
      </c>
      <c r="D1074" s="153">
        <v>1.2599043397311E-4</v>
      </c>
      <c r="E1074" s="5">
        <v>4.9217434389993301E-3</v>
      </c>
      <c r="F1074" s="5" t="s">
        <v>15</v>
      </c>
      <c r="G1074" s="152" t="s">
        <v>164</v>
      </c>
    </row>
    <row r="1075" spans="1:7" x14ac:dyDescent="0.25">
      <c r="A1075" s="155" t="s">
        <v>3099</v>
      </c>
      <c r="B1075" s="154" t="s">
        <v>6156</v>
      </c>
      <c r="C1075" s="5">
        <v>-0.14285714285714199</v>
      </c>
      <c r="D1075" s="153">
        <v>1.09788502062237E-4</v>
      </c>
      <c r="E1075" s="5">
        <v>4.0437506461080304E-3</v>
      </c>
      <c r="F1075" s="5" t="s">
        <v>67</v>
      </c>
      <c r="G1075" s="152" t="s">
        <v>165</v>
      </c>
    </row>
    <row r="1076" spans="1:7" x14ac:dyDescent="0.25">
      <c r="A1076" s="155" t="s">
        <v>3099</v>
      </c>
      <c r="B1076" s="154" t="s">
        <v>6155</v>
      </c>
      <c r="C1076" s="5">
        <v>9.4683862849952893E-2</v>
      </c>
      <c r="D1076" s="5">
        <v>1.36009608987281E-3</v>
      </c>
      <c r="E1076" s="5">
        <v>2.4311944591805301E-2</v>
      </c>
      <c r="F1076" s="5" t="s">
        <v>15</v>
      </c>
      <c r="G1076" s="152" t="s">
        <v>165</v>
      </c>
    </row>
    <row r="1077" spans="1:7" x14ac:dyDescent="0.25">
      <c r="A1077" s="155" t="s">
        <v>6153</v>
      </c>
      <c r="B1077" s="154" t="s">
        <v>6154</v>
      </c>
      <c r="C1077" s="5">
        <v>5.75682382133995E-2</v>
      </c>
      <c r="D1077" s="153">
        <v>1.6562645874917601E-3</v>
      </c>
      <c r="E1077" s="153">
        <v>2.9372544881860502E-2</v>
      </c>
      <c r="F1077" s="5" t="s">
        <v>15</v>
      </c>
      <c r="G1077" s="152" t="s">
        <v>163</v>
      </c>
    </row>
    <row r="1078" spans="1:7" x14ac:dyDescent="0.25">
      <c r="A1078" s="155" t="s">
        <v>6153</v>
      </c>
      <c r="B1078" s="154" t="s">
        <v>6152</v>
      </c>
      <c r="C1078" s="5">
        <v>5.3687400779333302E-2</v>
      </c>
      <c r="D1078" s="153">
        <v>6.8173881824546095E-4</v>
      </c>
      <c r="E1078" s="5">
        <v>1.7634663831016899E-2</v>
      </c>
      <c r="F1078" s="5" t="s">
        <v>67</v>
      </c>
      <c r="G1078" s="152" t="s">
        <v>164</v>
      </c>
    </row>
    <row r="1079" spans="1:7" x14ac:dyDescent="0.25">
      <c r="A1079" s="155" t="s">
        <v>6153</v>
      </c>
      <c r="B1079" s="154" t="s">
        <v>6152</v>
      </c>
      <c r="C1079" s="5">
        <v>0.121056164690087</v>
      </c>
      <c r="D1079" s="153">
        <v>5.2522266865501503E-6</v>
      </c>
      <c r="E1079" s="153">
        <v>3.67203326333559E-4</v>
      </c>
      <c r="F1079" s="5" t="s">
        <v>67</v>
      </c>
      <c r="G1079" s="152" t="s">
        <v>165</v>
      </c>
    </row>
    <row r="1080" spans="1:7" x14ac:dyDescent="0.25">
      <c r="A1080" s="155" t="s">
        <v>3082</v>
      </c>
      <c r="B1080" s="154" t="s">
        <v>6150</v>
      </c>
      <c r="C1080" s="5">
        <v>0.05</v>
      </c>
      <c r="D1080" s="153">
        <v>9.4133823761286396E-4</v>
      </c>
      <c r="E1080" s="153">
        <v>1.9738573749552801E-2</v>
      </c>
      <c r="F1080" s="5" t="s">
        <v>63</v>
      </c>
      <c r="G1080" s="152" t="s">
        <v>163</v>
      </c>
    </row>
    <row r="1081" spans="1:7" x14ac:dyDescent="0.25">
      <c r="A1081" s="155" t="s">
        <v>3082</v>
      </c>
      <c r="B1081" s="154" t="s">
        <v>6149</v>
      </c>
      <c r="C1081" s="5">
        <v>-0.160720376560474</v>
      </c>
      <c r="D1081" s="153">
        <v>1.05131697636882E-4</v>
      </c>
      <c r="E1081" s="5">
        <v>4.3087846768812103E-3</v>
      </c>
      <c r="F1081" s="5" t="s">
        <v>15</v>
      </c>
      <c r="G1081" s="152" t="s">
        <v>164</v>
      </c>
    </row>
    <row r="1082" spans="1:7" x14ac:dyDescent="0.25">
      <c r="A1082" s="155" t="s">
        <v>3082</v>
      </c>
      <c r="B1082" s="154" t="s">
        <v>3081</v>
      </c>
      <c r="C1082" s="5">
        <v>-0.135310849248273</v>
      </c>
      <c r="D1082" s="153">
        <v>5.4050853453445596E-4</v>
      </c>
      <c r="E1082" s="5">
        <v>1.4928890486453201E-2</v>
      </c>
      <c r="F1082" s="5" t="s">
        <v>15</v>
      </c>
      <c r="G1082" s="152" t="s">
        <v>164</v>
      </c>
    </row>
    <row r="1083" spans="1:7" x14ac:dyDescent="0.25">
      <c r="A1083" s="155" t="s">
        <v>3082</v>
      </c>
      <c r="B1083" s="154" t="s">
        <v>6148</v>
      </c>
      <c r="C1083" s="5">
        <v>-7.0521172638436394E-2</v>
      </c>
      <c r="D1083" s="153">
        <v>6.7142302238548505E-4</v>
      </c>
      <c r="E1083" s="5">
        <v>1.7443269386822901E-2</v>
      </c>
      <c r="F1083" s="5" t="s">
        <v>70</v>
      </c>
      <c r="G1083" s="152" t="s">
        <v>164</v>
      </c>
    </row>
    <row r="1084" spans="1:7" x14ac:dyDescent="0.25">
      <c r="A1084" s="155" t="s">
        <v>3082</v>
      </c>
      <c r="B1084" s="154" t="s">
        <v>6151</v>
      </c>
      <c r="C1084" s="5">
        <v>0.27568922305764398</v>
      </c>
      <c r="D1084" s="153">
        <v>2.2458602292804099E-3</v>
      </c>
      <c r="E1084" s="5">
        <v>3.79973346718014E-2</v>
      </c>
      <c r="F1084" s="5" t="s">
        <v>15</v>
      </c>
      <c r="G1084" s="152" t="s">
        <v>164</v>
      </c>
    </row>
    <row r="1085" spans="1:7" x14ac:dyDescent="0.25">
      <c r="A1085" s="155" t="s">
        <v>3082</v>
      </c>
      <c r="B1085" s="154" t="s">
        <v>6150</v>
      </c>
      <c r="C1085" s="5">
        <v>-0.05</v>
      </c>
      <c r="D1085" s="153">
        <v>2.46103406102144E-3</v>
      </c>
      <c r="E1085" s="5">
        <v>4.0358235883290197E-2</v>
      </c>
      <c r="F1085" s="5" t="s">
        <v>63</v>
      </c>
      <c r="G1085" s="152" t="s">
        <v>164</v>
      </c>
    </row>
    <row r="1086" spans="1:7" x14ac:dyDescent="0.25">
      <c r="A1086" s="155" t="s">
        <v>3082</v>
      </c>
      <c r="B1086" s="154" t="s">
        <v>6149</v>
      </c>
      <c r="C1086" s="5">
        <v>-0.24001699235344001</v>
      </c>
      <c r="D1086" s="153">
        <v>8.8732584951344293E-6</v>
      </c>
      <c r="E1086" s="153">
        <v>5.6579179419492603E-4</v>
      </c>
      <c r="F1086" s="5" t="s">
        <v>15</v>
      </c>
      <c r="G1086" s="152" t="s">
        <v>165</v>
      </c>
    </row>
    <row r="1087" spans="1:7" x14ac:dyDescent="0.25">
      <c r="A1087" s="155" t="s">
        <v>3082</v>
      </c>
      <c r="B1087" s="154" t="s">
        <v>3081</v>
      </c>
      <c r="C1087" s="5">
        <v>-0.144972684997065</v>
      </c>
      <c r="D1087" s="153">
        <v>1.6790672690382899E-4</v>
      </c>
      <c r="E1087" s="5">
        <v>5.5575258668774299E-3</v>
      </c>
      <c r="F1087" s="5" t="s">
        <v>15</v>
      </c>
      <c r="G1087" s="152" t="s">
        <v>165</v>
      </c>
    </row>
    <row r="1088" spans="1:7" x14ac:dyDescent="0.25">
      <c r="A1088" s="155" t="s">
        <v>3082</v>
      </c>
      <c r="B1088" s="154" t="s">
        <v>6148</v>
      </c>
      <c r="C1088" s="5">
        <v>-7.4675565443084804E-2</v>
      </c>
      <c r="D1088" s="5">
        <v>1.2038742859830801E-3</v>
      </c>
      <c r="E1088" s="5">
        <v>2.2260180077542501E-2</v>
      </c>
      <c r="F1088" s="5" t="s">
        <v>70</v>
      </c>
      <c r="G1088" s="152" t="s">
        <v>165</v>
      </c>
    </row>
    <row r="1089" spans="1:7" x14ac:dyDescent="0.25">
      <c r="A1089" s="155" t="s">
        <v>3073</v>
      </c>
      <c r="B1089" s="154" t="s">
        <v>6147</v>
      </c>
      <c r="C1089" s="5">
        <v>-1.28939828080229E-2</v>
      </c>
      <c r="D1089" s="153">
        <v>1.46247515874831E-3</v>
      </c>
      <c r="E1089" s="5">
        <v>2.6699896869019201E-2</v>
      </c>
      <c r="F1089" s="5" t="s">
        <v>67</v>
      </c>
      <c r="G1089" s="152" t="s">
        <v>163</v>
      </c>
    </row>
    <row r="1090" spans="1:7" x14ac:dyDescent="0.25">
      <c r="A1090" s="155" t="s">
        <v>3073</v>
      </c>
      <c r="B1090" s="154" t="s">
        <v>3072</v>
      </c>
      <c r="C1090" s="5">
        <v>0.156209762046569</v>
      </c>
      <c r="D1090" s="153">
        <v>3.24005562666183E-11</v>
      </c>
      <c r="E1090" s="153">
        <v>9.82362774715506E-9</v>
      </c>
      <c r="F1090" s="5" t="s">
        <v>67</v>
      </c>
      <c r="G1090" s="152" t="s">
        <v>164</v>
      </c>
    </row>
    <row r="1091" spans="1:7" x14ac:dyDescent="0.25">
      <c r="A1091" s="155" t="s">
        <v>3073</v>
      </c>
      <c r="B1091" s="154" t="s">
        <v>6147</v>
      </c>
      <c r="C1091" s="5">
        <v>7.0574069325365398E-3</v>
      </c>
      <c r="D1091" s="153">
        <v>1.5021741011131101E-3</v>
      </c>
      <c r="E1091" s="5">
        <v>2.9088079186515101E-2</v>
      </c>
      <c r="F1091" s="5" t="s">
        <v>67</v>
      </c>
      <c r="G1091" s="152" t="s">
        <v>164</v>
      </c>
    </row>
    <row r="1092" spans="1:7" x14ac:dyDescent="0.25">
      <c r="A1092" s="155" t="s">
        <v>3073</v>
      </c>
      <c r="B1092" s="154" t="s">
        <v>3072</v>
      </c>
      <c r="C1092" s="5">
        <v>9.2734160397852705E-2</v>
      </c>
      <c r="D1092" s="153">
        <v>2.28521701320517E-5</v>
      </c>
      <c r="E1092" s="5">
        <v>1.1968892379463599E-3</v>
      </c>
      <c r="F1092" s="5" t="s">
        <v>67</v>
      </c>
      <c r="G1092" s="152" t="s">
        <v>165</v>
      </c>
    </row>
    <row r="1093" spans="1:7" x14ac:dyDescent="0.25">
      <c r="A1093" s="155" t="s">
        <v>6143</v>
      </c>
      <c r="B1093" s="154" t="s">
        <v>6146</v>
      </c>
      <c r="C1093" s="5">
        <v>0.7</v>
      </c>
      <c r="D1093" s="153">
        <v>2.52155688832502E-4</v>
      </c>
      <c r="E1093" s="5">
        <v>7.7152199184664302E-3</v>
      </c>
      <c r="F1093" s="5" t="s">
        <v>63</v>
      </c>
      <c r="G1093" s="152" t="s">
        <v>163</v>
      </c>
    </row>
    <row r="1094" spans="1:7" x14ac:dyDescent="0.25">
      <c r="A1094" s="155" t="s">
        <v>6143</v>
      </c>
      <c r="B1094" s="154" t="s">
        <v>6145</v>
      </c>
      <c r="C1094" s="5">
        <v>-5.9106098579782697E-2</v>
      </c>
      <c r="D1094" s="153">
        <v>5.3812649624535296E-6</v>
      </c>
      <c r="E1094" s="153">
        <v>4.58714154834577E-4</v>
      </c>
      <c r="F1094" s="5" t="s">
        <v>67</v>
      </c>
      <c r="G1094" s="152" t="s">
        <v>164</v>
      </c>
    </row>
    <row r="1095" spans="1:7" x14ac:dyDescent="0.25">
      <c r="A1095" s="155" t="s">
        <v>6143</v>
      </c>
      <c r="B1095" s="154" t="s">
        <v>6144</v>
      </c>
      <c r="C1095" s="5">
        <v>-2.5510204081632602E-2</v>
      </c>
      <c r="D1095" s="153">
        <v>1.3698113563938299E-4</v>
      </c>
      <c r="E1095" s="5">
        <v>5.2968024347744697E-3</v>
      </c>
      <c r="F1095" s="5" t="s">
        <v>67</v>
      </c>
      <c r="G1095" s="152" t="s">
        <v>164</v>
      </c>
    </row>
    <row r="1096" spans="1:7" x14ac:dyDescent="0.25">
      <c r="A1096" s="155" t="s">
        <v>6143</v>
      </c>
      <c r="B1096" s="154" t="s">
        <v>6144</v>
      </c>
      <c r="C1096" s="5">
        <v>-2.5773195876288599E-2</v>
      </c>
      <c r="D1096" s="153">
        <v>4.1312918438174098E-4</v>
      </c>
      <c r="E1096" s="5">
        <v>1.07610507492119E-2</v>
      </c>
      <c r="F1096" s="5" t="s">
        <v>67</v>
      </c>
      <c r="G1096" s="152" t="s">
        <v>165</v>
      </c>
    </row>
    <row r="1097" spans="1:7" x14ac:dyDescent="0.25">
      <c r="A1097" s="155" t="s">
        <v>6143</v>
      </c>
      <c r="B1097" s="154" t="s">
        <v>6142</v>
      </c>
      <c r="C1097" s="5">
        <v>-0.03</v>
      </c>
      <c r="D1097" s="5">
        <v>1.0105317661263499E-3</v>
      </c>
      <c r="E1097" s="5">
        <v>1.9794447038453001E-2</v>
      </c>
      <c r="F1097" s="5" t="s">
        <v>67</v>
      </c>
      <c r="G1097" s="152" t="s">
        <v>165</v>
      </c>
    </row>
    <row r="1098" spans="1:7" x14ac:dyDescent="0.25">
      <c r="A1098" s="155" t="s">
        <v>3064</v>
      </c>
      <c r="B1098" s="154" t="s">
        <v>6138</v>
      </c>
      <c r="C1098" s="5">
        <v>-7.5656122527514802E-2</v>
      </c>
      <c r="D1098" s="153">
        <v>5.2181756840176798E-4</v>
      </c>
      <c r="E1098" s="153">
        <v>1.28630682180814E-2</v>
      </c>
      <c r="F1098" s="5" t="s">
        <v>15</v>
      </c>
      <c r="G1098" s="152" t="s">
        <v>163</v>
      </c>
    </row>
    <row r="1099" spans="1:7" x14ac:dyDescent="0.25">
      <c r="A1099" s="155" t="s">
        <v>3064</v>
      </c>
      <c r="B1099" s="154" t="s">
        <v>6141</v>
      </c>
      <c r="C1099" s="5">
        <v>-3.3713620162218301E-2</v>
      </c>
      <c r="D1099" s="153">
        <v>9.0169545541748898E-4</v>
      </c>
      <c r="E1099" s="5">
        <v>1.91537452294986E-2</v>
      </c>
      <c r="F1099" s="5" t="s">
        <v>15</v>
      </c>
      <c r="G1099" s="152" t="s">
        <v>163</v>
      </c>
    </row>
    <row r="1100" spans="1:7" x14ac:dyDescent="0.25">
      <c r="A1100" s="155" t="s">
        <v>3064</v>
      </c>
      <c r="B1100" s="154" t="s">
        <v>6141</v>
      </c>
      <c r="C1100" s="5">
        <v>3.9124635324160301E-2</v>
      </c>
      <c r="D1100" s="153">
        <v>1.00474414647485E-4</v>
      </c>
      <c r="E1100" s="153">
        <v>4.1821495432286197E-3</v>
      </c>
      <c r="F1100" s="5" t="s">
        <v>15</v>
      </c>
      <c r="G1100" s="152" t="s">
        <v>164</v>
      </c>
    </row>
    <row r="1101" spans="1:7" x14ac:dyDescent="0.25">
      <c r="A1101" s="155" t="s">
        <v>3064</v>
      </c>
      <c r="B1101" s="154" t="s">
        <v>6140</v>
      </c>
      <c r="C1101" s="5">
        <v>-7.57689422355588E-2</v>
      </c>
      <c r="D1101" s="153">
        <v>7.5571635122137796E-4</v>
      </c>
      <c r="E1101" s="5">
        <v>1.8844175670035102E-2</v>
      </c>
      <c r="F1101" s="5" t="s">
        <v>15</v>
      </c>
      <c r="G1101" s="152" t="s">
        <v>164</v>
      </c>
    </row>
    <row r="1102" spans="1:7" x14ac:dyDescent="0.25">
      <c r="A1102" s="155" t="s">
        <v>3064</v>
      </c>
      <c r="B1102" s="154" t="s">
        <v>6139</v>
      </c>
      <c r="C1102" s="5">
        <v>-2.8702445652173902E-2</v>
      </c>
      <c r="D1102" s="5">
        <v>1.1263671021555001E-3</v>
      </c>
      <c r="E1102" s="5">
        <v>2.12399520383224E-2</v>
      </c>
      <c r="F1102" s="5" t="s">
        <v>67</v>
      </c>
      <c r="G1102" s="152" t="s">
        <v>165</v>
      </c>
    </row>
    <row r="1103" spans="1:7" x14ac:dyDescent="0.25">
      <c r="A1103" s="155" t="s">
        <v>3064</v>
      </c>
      <c r="B1103" s="154" t="s">
        <v>6138</v>
      </c>
      <c r="C1103" s="5">
        <v>-6.8582845863123104E-2</v>
      </c>
      <c r="D1103" s="5">
        <v>1.9691764425653199E-3</v>
      </c>
      <c r="E1103" s="5">
        <v>3.05673261464183E-2</v>
      </c>
      <c r="F1103" s="5" t="s">
        <v>15</v>
      </c>
      <c r="G1103" s="152" t="s">
        <v>165</v>
      </c>
    </row>
    <row r="1104" spans="1:7" x14ac:dyDescent="0.25">
      <c r="A1104" s="155" t="s">
        <v>6136</v>
      </c>
      <c r="B1104" s="154" t="s">
        <v>6135</v>
      </c>
      <c r="C1104" s="5">
        <v>1.8642597764031901E-2</v>
      </c>
      <c r="D1104" s="153">
        <v>3.4593054691457099E-3</v>
      </c>
      <c r="E1104" s="5">
        <v>4.7624636479209302E-2</v>
      </c>
      <c r="F1104" s="5" t="s">
        <v>66</v>
      </c>
      <c r="G1104" s="152" t="s">
        <v>163</v>
      </c>
    </row>
    <row r="1105" spans="1:7" x14ac:dyDescent="0.25">
      <c r="A1105" s="155" t="s">
        <v>6136</v>
      </c>
      <c r="B1105" s="154" t="s">
        <v>6137</v>
      </c>
      <c r="C1105" s="5">
        <v>2.4999999999999901E-2</v>
      </c>
      <c r="D1105" s="153">
        <v>9.6743102087393197E-4</v>
      </c>
      <c r="E1105" s="153">
        <v>2.1949002608790302E-2</v>
      </c>
      <c r="F1105" s="5" t="s">
        <v>67</v>
      </c>
      <c r="G1105" s="152" t="s">
        <v>164</v>
      </c>
    </row>
    <row r="1106" spans="1:7" x14ac:dyDescent="0.25">
      <c r="A1106" s="155" t="s">
        <v>6136</v>
      </c>
      <c r="B1106" s="154" t="s">
        <v>6135</v>
      </c>
      <c r="C1106" s="5">
        <v>1.8594920696701302E-2</v>
      </c>
      <c r="D1106" s="5">
        <v>4.0397754002004403E-3</v>
      </c>
      <c r="E1106" s="5">
        <v>4.8902832681359497E-2</v>
      </c>
      <c r="F1106" s="5" t="s">
        <v>66</v>
      </c>
      <c r="G1106" s="152" t="s">
        <v>165</v>
      </c>
    </row>
    <row r="1107" spans="1:7" x14ac:dyDescent="0.25">
      <c r="A1107" s="155" t="s">
        <v>6127</v>
      </c>
      <c r="B1107" s="154" t="s">
        <v>6134</v>
      </c>
      <c r="C1107" s="5">
        <v>-0.63636363636363602</v>
      </c>
      <c r="D1107" s="153">
        <v>3.0429410813244401E-5</v>
      </c>
      <c r="E1107" s="5">
        <v>1.55057693361402E-3</v>
      </c>
      <c r="F1107" s="5" t="s">
        <v>64</v>
      </c>
      <c r="G1107" s="152" t="s">
        <v>163</v>
      </c>
    </row>
    <row r="1108" spans="1:7" x14ac:dyDescent="0.25">
      <c r="A1108" s="155" t="s">
        <v>6127</v>
      </c>
      <c r="B1108" s="154" t="s">
        <v>6133</v>
      </c>
      <c r="C1108" s="5">
        <v>-6.8600828926682803E-2</v>
      </c>
      <c r="D1108" s="153">
        <v>9.1822589384971901E-5</v>
      </c>
      <c r="E1108" s="153">
        <v>3.6081191245791598E-3</v>
      </c>
      <c r="F1108" s="5" t="s">
        <v>67</v>
      </c>
      <c r="G1108" s="152" t="s">
        <v>163</v>
      </c>
    </row>
    <row r="1109" spans="1:7" x14ac:dyDescent="0.25">
      <c r="A1109" s="155" t="s">
        <v>6127</v>
      </c>
      <c r="B1109" s="154" t="s">
        <v>6133</v>
      </c>
      <c r="C1109" s="5">
        <v>7.5925340082252393E-2</v>
      </c>
      <c r="D1109" s="153">
        <v>6.5404852598626698E-4</v>
      </c>
      <c r="E1109" s="5">
        <v>1.71456699196623E-2</v>
      </c>
      <c r="F1109" s="5" t="s">
        <v>67</v>
      </c>
      <c r="G1109" s="152" t="s">
        <v>164</v>
      </c>
    </row>
    <row r="1110" spans="1:7" x14ac:dyDescent="0.25">
      <c r="A1110" s="155" t="s">
        <v>6127</v>
      </c>
      <c r="B1110" s="154" t="s">
        <v>6126</v>
      </c>
      <c r="C1110" s="5">
        <v>-6.4102564102564097E-2</v>
      </c>
      <c r="D1110" s="153">
        <v>9.4956616541771901E-4</v>
      </c>
      <c r="E1110" s="5">
        <v>2.16726902134389E-2</v>
      </c>
      <c r="F1110" s="5" t="s">
        <v>67</v>
      </c>
      <c r="G1110" s="152" t="s">
        <v>164</v>
      </c>
    </row>
    <row r="1111" spans="1:7" x14ac:dyDescent="0.25">
      <c r="A1111" s="155" t="s">
        <v>6127</v>
      </c>
      <c r="B1111" s="154" t="s">
        <v>6132</v>
      </c>
      <c r="C1111" s="5">
        <v>-6.9444444444444406E-2</v>
      </c>
      <c r="D1111" s="153">
        <v>1.45794719892943E-3</v>
      </c>
      <c r="E1111" s="5">
        <v>2.8539610575668398E-2</v>
      </c>
      <c r="F1111" s="5" t="s">
        <v>67</v>
      </c>
      <c r="G1111" s="152" t="s">
        <v>164</v>
      </c>
    </row>
    <row r="1112" spans="1:7" x14ac:dyDescent="0.25">
      <c r="A1112" s="155" t="s">
        <v>6127</v>
      </c>
      <c r="B1112" s="154" t="s">
        <v>6131</v>
      </c>
      <c r="C1112" s="5">
        <v>-9.6596136154553799E-2</v>
      </c>
      <c r="D1112" s="153">
        <v>1.5040875879270601E-4</v>
      </c>
      <c r="E1112" s="5">
        <v>5.0852213815559396E-3</v>
      </c>
      <c r="F1112" s="5" t="s">
        <v>67</v>
      </c>
      <c r="G1112" s="152" t="s">
        <v>165</v>
      </c>
    </row>
    <row r="1113" spans="1:7" x14ac:dyDescent="0.25">
      <c r="A1113" s="155" t="s">
        <v>6127</v>
      </c>
      <c r="B1113" s="154" t="s">
        <v>6130</v>
      </c>
      <c r="C1113" s="5">
        <v>0.23076923076923</v>
      </c>
      <c r="D1113" s="153">
        <v>5.6240827930666105E-4</v>
      </c>
      <c r="E1113" s="5">
        <v>1.34160175571096E-2</v>
      </c>
      <c r="F1113" s="5" t="s">
        <v>67</v>
      </c>
      <c r="G1113" s="152" t="s">
        <v>165</v>
      </c>
    </row>
    <row r="1114" spans="1:7" x14ac:dyDescent="0.25">
      <c r="A1114" s="155" t="s">
        <v>6127</v>
      </c>
      <c r="B1114" s="154" t="s">
        <v>6129</v>
      </c>
      <c r="C1114" s="5">
        <v>0.18848167539267</v>
      </c>
      <c r="D1114" s="153">
        <v>7.6918156959617998E-4</v>
      </c>
      <c r="E1114" s="5">
        <v>1.6450101066412801E-2</v>
      </c>
      <c r="F1114" s="5" t="s">
        <v>15</v>
      </c>
      <c r="G1114" s="152" t="s">
        <v>165</v>
      </c>
    </row>
    <row r="1115" spans="1:7" x14ac:dyDescent="0.25">
      <c r="A1115" s="155" t="s">
        <v>6127</v>
      </c>
      <c r="B1115" s="154" t="s">
        <v>6128</v>
      </c>
      <c r="C1115" s="5">
        <v>0.251748251748251</v>
      </c>
      <c r="D1115" s="5">
        <v>1.7155785639351301E-3</v>
      </c>
      <c r="E1115" s="5">
        <v>2.7959858311923901E-2</v>
      </c>
      <c r="F1115" s="5" t="s">
        <v>15</v>
      </c>
      <c r="G1115" s="152" t="s">
        <v>165</v>
      </c>
    </row>
    <row r="1116" spans="1:7" x14ac:dyDescent="0.25">
      <c r="A1116" s="155" t="s">
        <v>6127</v>
      </c>
      <c r="B1116" s="154" t="s">
        <v>6126</v>
      </c>
      <c r="C1116" s="5">
        <v>-7.0542967079948699E-2</v>
      </c>
      <c r="D1116" s="5">
        <v>1.9983232426952998E-3</v>
      </c>
      <c r="E1116" s="5">
        <v>3.0805470045856199E-2</v>
      </c>
      <c r="F1116" s="5" t="s">
        <v>67</v>
      </c>
      <c r="G1116" s="152" t="s">
        <v>165</v>
      </c>
    </row>
    <row r="1117" spans="1:7" x14ac:dyDescent="0.25">
      <c r="A1117" s="155" t="s">
        <v>6124</v>
      </c>
      <c r="B1117" s="154" t="s">
        <v>6125</v>
      </c>
      <c r="C1117" s="5">
        <v>-0.41025641025641002</v>
      </c>
      <c r="D1117" s="5">
        <v>1.32027149046681E-3</v>
      </c>
      <c r="E1117" s="5">
        <v>2.4835476829744199E-2</v>
      </c>
      <c r="F1117" s="5" t="s">
        <v>67</v>
      </c>
      <c r="G1117" s="152" t="s">
        <v>163</v>
      </c>
    </row>
    <row r="1118" spans="1:7" x14ac:dyDescent="0.25">
      <c r="A1118" s="155" t="s">
        <v>6124</v>
      </c>
      <c r="B1118" s="154" t="s">
        <v>6125</v>
      </c>
      <c r="C1118" s="5">
        <v>0.54545454545454497</v>
      </c>
      <c r="D1118" s="153">
        <v>2.0400117246178699E-5</v>
      </c>
      <c r="E1118" s="5">
        <v>1.28069536057716E-3</v>
      </c>
      <c r="F1118" s="5" t="s">
        <v>67</v>
      </c>
      <c r="G1118" s="152" t="s">
        <v>164</v>
      </c>
    </row>
    <row r="1119" spans="1:7" x14ac:dyDescent="0.25">
      <c r="A1119" s="155" t="s">
        <v>6124</v>
      </c>
      <c r="B1119" s="154" t="s">
        <v>6123</v>
      </c>
      <c r="C1119" s="5">
        <v>0.342592592592592</v>
      </c>
      <c r="D1119" s="153">
        <v>1.06025263911776E-3</v>
      </c>
      <c r="E1119" s="5">
        <v>2.3379008813471901E-2</v>
      </c>
      <c r="F1119" s="5" t="s">
        <v>67</v>
      </c>
      <c r="G1119" s="152" t="s">
        <v>164</v>
      </c>
    </row>
    <row r="1120" spans="1:7" x14ac:dyDescent="0.25">
      <c r="A1120" s="155" t="s">
        <v>6124</v>
      </c>
      <c r="B1120" s="154" t="s">
        <v>6123</v>
      </c>
      <c r="C1120" s="5">
        <v>0.28012048192771</v>
      </c>
      <c r="D1120" s="5">
        <v>2.0574387537385498E-3</v>
      </c>
      <c r="E1120" s="5">
        <v>3.1355741325473703E-2</v>
      </c>
      <c r="F1120" s="5" t="s">
        <v>67</v>
      </c>
      <c r="G1120" s="152" t="s">
        <v>165</v>
      </c>
    </row>
    <row r="1121" spans="1:7" x14ac:dyDescent="0.25">
      <c r="A1121" s="155" t="s">
        <v>3058</v>
      </c>
      <c r="B1121" s="154" t="s">
        <v>6122</v>
      </c>
      <c r="C1121" s="5">
        <v>-0.75</v>
      </c>
      <c r="D1121" s="153">
        <v>1.7773099476301902E-5</v>
      </c>
      <c r="E1121" s="5">
        <v>1.0022838273707E-3</v>
      </c>
      <c r="F1121" s="5" t="s">
        <v>67</v>
      </c>
      <c r="G1121" s="152" t="s">
        <v>163</v>
      </c>
    </row>
    <row r="1122" spans="1:7" x14ac:dyDescent="0.25">
      <c r="A1122" s="155" t="s">
        <v>3058</v>
      </c>
      <c r="B1122" s="154" t="s">
        <v>6122</v>
      </c>
      <c r="C1122" s="5">
        <v>0.81818181818181801</v>
      </c>
      <c r="D1122" s="153">
        <v>6.6831820941128996E-6</v>
      </c>
      <c r="E1122" s="153">
        <v>5.3871293490340296E-4</v>
      </c>
      <c r="F1122" s="5" t="s">
        <v>67</v>
      </c>
      <c r="G1122" s="152" t="s">
        <v>164</v>
      </c>
    </row>
    <row r="1123" spans="1:7" x14ac:dyDescent="0.25">
      <c r="A1123" s="155" t="s">
        <v>3058</v>
      </c>
      <c r="B1123" s="154" t="s">
        <v>6121</v>
      </c>
      <c r="C1123" s="5">
        <v>0.55555555555555503</v>
      </c>
      <c r="D1123" s="5">
        <v>1.55812658251825E-3</v>
      </c>
      <c r="E1123" s="5">
        <v>2.6556129683799098E-2</v>
      </c>
      <c r="F1123" s="5" t="s">
        <v>67</v>
      </c>
      <c r="G1123" s="152" t="s">
        <v>165</v>
      </c>
    </row>
    <row r="1124" spans="1:7" x14ac:dyDescent="0.25">
      <c r="A1124" s="155" t="s">
        <v>3055</v>
      </c>
      <c r="B1124" s="154" t="s">
        <v>6116</v>
      </c>
      <c r="C1124" s="5">
        <v>0.319727891156462</v>
      </c>
      <c r="D1124" s="153">
        <v>6.4365290671430797E-5</v>
      </c>
      <c r="E1124" s="153">
        <v>2.8120433960114898E-3</v>
      </c>
      <c r="F1124" s="5" t="s">
        <v>15</v>
      </c>
      <c r="G1124" s="152" t="s">
        <v>163</v>
      </c>
    </row>
    <row r="1125" spans="1:7" x14ac:dyDescent="0.25">
      <c r="A1125" s="155" t="s">
        <v>3055</v>
      </c>
      <c r="B1125" s="154" t="s">
        <v>6120</v>
      </c>
      <c r="C1125" s="5">
        <v>0.28229665071770299</v>
      </c>
      <c r="D1125" s="153">
        <v>3.99331730951082E-4</v>
      </c>
      <c r="E1125" s="5">
        <v>1.06386446391038E-2</v>
      </c>
      <c r="F1125" s="5" t="s">
        <v>67</v>
      </c>
      <c r="G1125" s="152" t="s">
        <v>163</v>
      </c>
    </row>
    <row r="1126" spans="1:7" x14ac:dyDescent="0.25">
      <c r="A1126" s="155" t="s">
        <v>3055</v>
      </c>
      <c r="B1126" s="154" t="s">
        <v>6119</v>
      </c>
      <c r="C1126" s="5">
        <v>-0.196455696202531</v>
      </c>
      <c r="D1126" s="153">
        <v>8.8499414205808497E-4</v>
      </c>
      <c r="E1126" s="153">
        <v>1.8918241152512099E-2</v>
      </c>
      <c r="F1126" s="5" t="s">
        <v>67</v>
      </c>
      <c r="G1126" s="152" t="s">
        <v>163</v>
      </c>
    </row>
    <row r="1127" spans="1:7" x14ac:dyDescent="0.25">
      <c r="A1127" s="155" t="s">
        <v>3055</v>
      </c>
      <c r="B1127" s="154" t="s">
        <v>6118</v>
      </c>
      <c r="C1127" s="5">
        <v>0.4</v>
      </c>
      <c r="D1127" s="153">
        <v>7.7796045863520405E-5</v>
      </c>
      <c r="E1127" s="153">
        <v>3.5121426390602099E-3</v>
      </c>
      <c r="F1127" s="5" t="s">
        <v>67</v>
      </c>
      <c r="G1127" s="152" t="s">
        <v>164</v>
      </c>
    </row>
    <row r="1128" spans="1:7" x14ac:dyDescent="0.25">
      <c r="A1128" s="155" t="s">
        <v>3055</v>
      </c>
      <c r="B1128" s="154" t="s">
        <v>6117</v>
      </c>
      <c r="C1128" s="5">
        <v>-0.206060606060606</v>
      </c>
      <c r="D1128" s="153">
        <v>2.94380134157818E-3</v>
      </c>
      <c r="E1128" s="153">
        <v>4.4984858874368497E-2</v>
      </c>
      <c r="F1128" s="5" t="s">
        <v>64</v>
      </c>
      <c r="G1128" s="152" t="s">
        <v>164</v>
      </c>
    </row>
    <row r="1129" spans="1:7" x14ac:dyDescent="0.25">
      <c r="A1129" s="155" t="s">
        <v>3055</v>
      </c>
      <c r="B1129" s="154" t="s">
        <v>6116</v>
      </c>
      <c r="C1129" s="5">
        <v>-0.24704618689581001</v>
      </c>
      <c r="D1129" s="153">
        <v>3.2501878803851401E-3</v>
      </c>
      <c r="E1129" s="153">
        <v>4.7752347376958201E-2</v>
      </c>
      <c r="F1129" s="5" t="s">
        <v>15</v>
      </c>
      <c r="G1129" s="152" t="s">
        <v>164</v>
      </c>
    </row>
    <row r="1130" spans="1:7" x14ac:dyDescent="0.25">
      <c r="A1130" s="155" t="s">
        <v>3055</v>
      </c>
      <c r="B1130" s="154" t="s">
        <v>6115</v>
      </c>
      <c r="C1130" s="5">
        <v>0.52173913043478204</v>
      </c>
      <c r="D1130" s="5">
        <v>1.7968839982399601E-3</v>
      </c>
      <c r="E1130" s="5">
        <v>2.8794232687535299E-2</v>
      </c>
      <c r="F1130" s="5" t="s">
        <v>67</v>
      </c>
      <c r="G1130" s="152" t="s">
        <v>165</v>
      </c>
    </row>
    <row r="1131" spans="1:7" x14ac:dyDescent="0.25">
      <c r="A1131" s="155" t="s">
        <v>6114</v>
      </c>
      <c r="B1131" s="154" t="s">
        <v>6113</v>
      </c>
      <c r="C1131" s="5">
        <v>0.28735632183908</v>
      </c>
      <c r="D1131" s="153">
        <v>6.4697934939048801E-12</v>
      </c>
      <c r="E1131" s="153">
        <v>1.89564949371413E-9</v>
      </c>
      <c r="F1131" s="5" t="s">
        <v>63</v>
      </c>
      <c r="G1131" s="152" t="s">
        <v>163</v>
      </c>
    </row>
    <row r="1132" spans="1:7" x14ac:dyDescent="0.25">
      <c r="A1132" s="155" t="s">
        <v>6114</v>
      </c>
      <c r="B1132" s="154" t="s">
        <v>6113</v>
      </c>
      <c r="C1132" s="5">
        <v>-8.4210526315789402E-2</v>
      </c>
      <c r="D1132" s="153">
        <v>1.89312468285746E-3</v>
      </c>
      <c r="E1132" s="5">
        <v>3.3876901182642499E-2</v>
      </c>
      <c r="F1132" s="5" t="s">
        <v>63</v>
      </c>
      <c r="G1132" s="152" t="s">
        <v>164</v>
      </c>
    </row>
    <row r="1133" spans="1:7" x14ac:dyDescent="0.25">
      <c r="A1133" s="155" t="s">
        <v>6114</v>
      </c>
      <c r="B1133" s="154" t="s">
        <v>6113</v>
      </c>
      <c r="C1133" s="5">
        <v>0.20314579552329001</v>
      </c>
      <c r="D1133" s="153">
        <v>6.2192904285652E-6</v>
      </c>
      <c r="E1133" s="153">
        <v>4.2160491090048098E-4</v>
      </c>
      <c r="F1133" s="5" t="s">
        <v>63</v>
      </c>
      <c r="G1133" s="152" t="s">
        <v>165</v>
      </c>
    </row>
    <row r="1134" spans="1:7" x14ac:dyDescent="0.25">
      <c r="A1134" s="155" t="s">
        <v>3013</v>
      </c>
      <c r="B1134" s="154" t="s">
        <v>6112</v>
      </c>
      <c r="C1134" s="5">
        <v>-0.11210607724813999</v>
      </c>
      <c r="D1134" s="153">
        <v>1.38496118155611E-5</v>
      </c>
      <c r="E1134" s="153">
        <v>8.1691495864390695E-4</v>
      </c>
      <c r="F1134" s="5" t="s">
        <v>15</v>
      </c>
      <c r="G1134" s="152" t="s">
        <v>163</v>
      </c>
    </row>
    <row r="1135" spans="1:7" x14ac:dyDescent="0.25">
      <c r="A1135" s="155" t="s">
        <v>3013</v>
      </c>
      <c r="B1135" s="154" t="s">
        <v>6111</v>
      </c>
      <c r="C1135" s="5">
        <v>4.0160642570281598E-3</v>
      </c>
      <c r="D1135" s="153">
        <v>4.9917004219765802E-12</v>
      </c>
      <c r="E1135" s="153">
        <v>1.6647944869844601E-9</v>
      </c>
      <c r="F1135" s="5" t="s">
        <v>72</v>
      </c>
      <c r="G1135" s="152" t="s">
        <v>164</v>
      </c>
    </row>
    <row r="1136" spans="1:7" x14ac:dyDescent="0.25">
      <c r="A1136" s="155" t="s">
        <v>3013</v>
      </c>
      <c r="B1136" s="154" t="s">
        <v>6111</v>
      </c>
      <c r="C1136" s="5">
        <v>4.0160642570281598E-3</v>
      </c>
      <c r="D1136" s="153">
        <v>1.36838130108428E-35</v>
      </c>
      <c r="E1136" s="153">
        <v>1.6655066408697099E-32</v>
      </c>
      <c r="F1136" s="5" t="s">
        <v>72</v>
      </c>
      <c r="G1136" s="152" t="s">
        <v>165</v>
      </c>
    </row>
    <row r="1137" spans="1:7" x14ac:dyDescent="0.25">
      <c r="A1137" s="155" t="s">
        <v>6109</v>
      </c>
      <c r="B1137" s="154" t="s">
        <v>6110</v>
      </c>
      <c r="C1137" s="5">
        <v>-0.51470588235294101</v>
      </c>
      <c r="D1137" s="153">
        <v>7.26954798878018E-5</v>
      </c>
      <c r="E1137" s="5">
        <v>3.0523042926099398E-3</v>
      </c>
      <c r="F1137" s="5" t="s">
        <v>15</v>
      </c>
      <c r="G1137" s="152" t="s">
        <v>163</v>
      </c>
    </row>
    <row r="1138" spans="1:7" x14ac:dyDescent="0.25">
      <c r="A1138" s="155" t="s">
        <v>6109</v>
      </c>
      <c r="B1138" s="154" t="s">
        <v>6110</v>
      </c>
      <c r="C1138" s="5">
        <v>0.38157894736842102</v>
      </c>
      <c r="D1138" s="5">
        <v>3.20456415792752E-3</v>
      </c>
      <c r="E1138" s="5">
        <v>4.7526946246617102E-2</v>
      </c>
      <c r="F1138" s="5" t="s">
        <v>15</v>
      </c>
      <c r="G1138" s="152" t="s">
        <v>164</v>
      </c>
    </row>
    <row r="1139" spans="1:7" x14ac:dyDescent="0.25">
      <c r="A1139" s="155" t="s">
        <v>6109</v>
      </c>
      <c r="B1139" s="154" t="s">
        <v>6108</v>
      </c>
      <c r="C1139" s="5">
        <v>0.16666666666666599</v>
      </c>
      <c r="D1139" s="153">
        <v>9.0084302467806799E-4</v>
      </c>
      <c r="E1139" s="5">
        <v>1.8288001267478801E-2</v>
      </c>
      <c r="F1139" s="5" t="s">
        <v>65</v>
      </c>
      <c r="G1139" s="152" t="s">
        <v>165</v>
      </c>
    </row>
    <row r="1140" spans="1:7" x14ac:dyDescent="0.25">
      <c r="A1140" s="155" t="s">
        <v>2983</v>
      </c>
      <c r="B1140" s="154" t="s">
        <v>2984</v>
      </c>
      <c r="C1140" s="5">
        <v>-0.47474747474747397</v>
      </c>
      <c r="D1140" s="153">
        <v>4.0305610768485203E-77</v>
      </c>
      <c r="E1140" s="153">
        <v>9.8770731261389895E-74</v>
      </c>
      <c r="F1140" s="5" t="s">
        <v>15</v>
      </c>
      <c r="G1140" s="152" t="s">
        <v>163</v>
      </c>
    </row>
    <row r="1141" spans="1:7" x14ac:dyDescent="0.25">
      <c r="A1141" s="155" t="s">
        <v>2983</v>
      </c>
      <c r="B1141" s="154" t="s">
        <v>2982</v>
      </c>
      <c r="C1141" s="5">
        <v>0.32467532467532401</v>
      </c>
      <c r="D1141" s="153">
        <v>4.1313504134450998E-41</v>
      </c>
      <c r="E1141" s="153">
        <v>7.4243121163217499E-38</v>
      </c>
      <c r="F1141" s="5" t="s">
        <v>65</v>
      </c>
      <c r="G1141" s="152" t="s">
        <v>163</v>
      </c>
    </row>
    <row r="1142" spans="1:7" x14ac:dyDescent="0.25">
      <c r="A1142" s="155" t="s">
        <v>2983</v>
      </c>
      <c r="B1142" s="154" t="s">
        <v>2984</v>
      </c>
      <c r="C1142" s="153">
        <v>-0.41325252525252498</v>
      </c>
      <c r="D1142" s="153">
        <v>6.0185326934609203E-49</v>
      </c>
      <c r="E1142" s="153">
        <v>2.2940067256318701E-45</v>
      </c>
      <c r="F1142" s="5" t="s">
        <v>15</v>
      </c>
      <c r="G1142" s="152" t="s">
        <v>164</v>
      </c>
    </row>
    <row r="1143" spans="1:7" x14ac:dyDescent="0.25">
      <c r="A1143" s="155" t="s">
        <v>2983</v>
      </c>
      <c r="B1143" s="154" t="s">
        <v>2982</v>
      </c>
      <c r="C1143" s="5">
        <v>0.485279426455897</v>
      </c>
      <c r="D1143" s="153">
        <v>6.1766209893168402E-40</v>
      </c>
      <c r="E1143" s="153">
        <v>2.05998030769953E-36</v>
      </c>
      <c r="F1143" s="5" t="s">
        <v>65</v>
      </c>
      <c r="G1143" s="152" t="s">
        <v>164</v>
      </c>
    </row>
    <row r="1144" spans="1:7" x14ac:dyDescent="0.25">
      <c r="A1144" s="155" t="s">
        <v>2983</v>
      </c>
      <c r="B1144" s="154" t="s">
        <v>6107</v>
      </c>
      <c r="C1144" s="5">
        <v>0.43119252314051998</v>
      </c>
      <c r="D1144" s="153">
        <v>2.24288197444492E-7</v>
      </c>
      <c r="E1144" s="153">
        <v>2.86325040041235E-5</v>
      </c>
      <c r="F1144" s="5" t="s">
        <v>72</v>
      </c>
      <c r="G1144" s="152" t="s">
        <v>164</v>
      </c>
    </row>
    <row r="1145" spans="1:7" x14ac:dyDescent="0.25">
      <c r="A1145" s="155" t="s">
        <v>2983</v>
      </c>
      <c r="B1145" s="154" t="s">
        <v>2984</v>
      </c>
      <c r="C1145" s="5">
        <v>-0.88800000000000001</v>
      </c>
      <c r="D1145" s="153">
        <v>1.5580459550705801E-200</v>
      </c>
      <c r="E1145" s="153">
        <v>2.0859898269462401E-196</v>
      </c>
      <c r="F1145" s="5" t="s">
        <v>15</v>
      </c>
      <c r="G1145" s="152" t="s">
        <v>165</v>
      </c>
    </row>
    <row r="1146" spans="1:7" x14ac:dyDescent="0.25">
      <c r="A1146" s="155" t="s">
        <v>2983</v>
      </c>
      <c r="B1146" s="154" t="s">
        <v>2982</v>
      </c>
      <c r="C1146" s="5">
        <v>0.80995475113122095</v>
      </c>
      <c r="D1146" s="153">
        <v>9.7662724328959994E-135</v>
      </c>
      <c r="E1146" s="153">
        <v>8.71704923118854E-131</v>
      </c>
      <c r="F1146" s="5" t="s">
        <v>65</v>
      </c>
      <c r="G1146" s="152" t="s">
        <v>165</v>
      </c>
    </row>
    <row r="1147" spans="1:7" x14ac:dyDescent="0.25">
      <c r="A1147" s="155" t="s">
        <v>6106</v>
      </c>
      <c r="B1147" s="154" t="s">
        <v>933</v>
      </c>
      <c r="C1147" s="5">
        <v>-1</v>
      </c>
      <c r="D1147" s="153">
        <v>2.3128265496218901E-13</v>
      </c>
      <c r="E1147" s="153">
        <v>8.6589656210566299E-11</v>
      </c>
      <c r="F1147" s="5" t="s">
        <v>15</v>
      </c>
      <c r="G1147" s="152" t="s">
        <v>163</v>
      </c>
    </row>
    <row r="1148" spans="1:7" x14ac:dyDescent="0.25">
      <c r="A1148" s="155" t="s">
        <v>6106</v>
      </c>
      <c r="B1148" s="154" t="s">
        <v>933</v>
      </c>
      <c r="C1148" s="5">
        <v>0.29411764705882298</v>
      </c>
      <c r="D1148" s="153">
        <v>7.5178807376629194E-5</v>
      </c>
      <c r="E1148" s="153">
        <v>3.4464703773468101E-3</v>
      </c>
      <c r="F1148" s="5" t="s">
        <v>15</v>
      </c>
      <c r="G1148" s="152" t="s">
        <v>164</v>
      </c>
    </row>
    <row r="1149" spans="1:7" x14ac:dyDescent="0.25">
      <c r="A1149" s="155" t="s">
        <v>6106</v>
      </c>
      <c r="B1149" s="154" t="s">
        <v>933</v>
      </c>
      <c r="C1149" s="5">
        <v>-0.70588235294117596</v>
      </c>
      <c r="D1149" s="153">
        <v>2.8153939226169501E-5</v>
      </c>
      <c r="E1149" s="5">
        <v>1.43050859707617E-3</v>
      </c>
      <c r="F1149" s="5" t="s">
        <v>15</v>
      </c>
      <c r="G1149" s="152" t="s">
        <v>165</v>
      </c>
    </row>
    <row r="1150" spans="1:7" x14ac:dyDescent="0.25">
      <c r="A1150" s="155" t="s">
        <v>6102</v>
      </c>
      <c r="B1150" s="154" t="s">
        <v>6104</v>
      </c>
      <c r="C1150" s="5">
        <v>-3.2608695652173898E-2</v>
      </c>
      <c r="D1150" s="153">
        <v>1.8689923609434999E-4</v>
      </c>
      <c r="E1150" s="5">
        <v>6.1439704977552696E-3</v>
      </c>
      <c r="F1150" s="5" t="s">
        <v>15</v>
      </c>
      <c r="G1150" s="152" t="s">
        <v>163</v>
      </c>
    </row>
    <row r="1151" spans="1:7" x14ac:dyDescent="0.25">
      <c r="A1151" s="155" t="s">
        <v>6102</v>
      </c>
      <c r="B1151" s="154" t="s">
        <v>6103</v>
      </c>
      <c r="C1151" s="5">
        <v>-0.34722222222222199</v>
      </c>
      <c r="D1151" s="153">
        <v>2.8254067848819701E-3</v>
      </c>
      <c r="E1151" s="153">
        <v>4.1681467882129897E-2</v>
      </c>
      <c r="F1151" s="5" t="s">
        <v>15</v>
      </c>
      <c r="G1151" s="152" t="s">
        <v>163</v>
      </c>
    </row>
    <row r="1152" spans="1:7" x14ac:dyDescent="0.25">
      <c r="A1152" s="155" t="s">
        <v>6102</v>
      </c>
      <c r="B1152" s="154" t="s">
        <v>6105</v>
      </c>
      <c r="C1152" s="5">
        <v>0.13102342567025899</v>
      </c>
      <c r="D1152" s="153">
        <v>1.83150858125774E-3</v>
      </c>
      <c r="E1152" s="153">
        <v>3.3197337266669701E-2</v>
      </c>
      <c r="F1152" s="5" t="s">
        <v>15</v>
      </c>
      <c r="G1152" s="152" t="s">
        <v>164</v>
      </c>
    </row>
    <row r="1153" spans="1:7" x14ac:dyDescent="0.25">
      <c r="A1153" s="155" t="s">
        <v>6102</v>
      </c>
      <c r="B1153" s="154" t="s">
        <v>6104</v>
      </c>
      <c r="C1153" s="5">
        <v>-3.2608695652173898E-2</v>
      </c>
      <c r="D1153" s="153">
        <v>1.0087244567629201E-4</v>
      </c>
      <c r="E1153" s="5">
        <v>3.7936256711714801E-3</v>
      </c>
      <c r="F1153" s="5" t="s">
        <v>15</v>
      </c>
      <c r="G1153" s="152" t="s">
        <v>165</v>
      </c>
    </row>
    <row r="1154" spans="1:7" x14ac:dyDescent="0.25">
      <c r="A1154" s="155" t="s">
        <v>6102</v>
      </c>
      <c r="B1154" s="154" t="s">
        <v>6103</v>
      </c>
      <c r="C1154" s="5">
        <v>-0.35947712418300598</v>
      </c>
      <c r="D1154" s="153">
        <v>1.4869224892362801E-4</v>
      </c>
      <c r="E1154" s="5">
        <v>5.0463020905297598E-3</v>
      </c>
      <c r="F1154" s="5" t="s">
        <v>15</v>
      </c>
      <c r="G1154" s="152" t="s">
        <v>165</v>
      </c>
    </row>
    <row r="1155" spans="1:7" x14ac:dyDescent="0.25">
      <c r="A1155" s="155" t="s">
        <v>6102</v>
      </c>
      <c r="B1155" s="154" t="s">
        <v>6101</v>
      </c>
      <c r="C1155" s="5">
        <v>-4.6974600372658597E-2</v>
      </c>
      <c r="D1155" s="5">
        <v>2.0765826415232399E-3</v>
      </c>
      <c r="E1155" s="5">
        <v>3.1504052913352801E-2</v>
      </c>
      <c r="F1155" s="5" t="s">
        <v>15</v>
      </c>
      <c r="G1155" s="152" t="s">
        <v>165</v>
      </c>
    </row>
    <row r="1156" spans="1:7" x14ac:dyDescent="0.25">
      <c r="A1156" s="155" t="s">
        <v>2927</v>
      </c>
      <c r="B1156" s="154" t="s">
        <v>6100</v>
      </c>
      <c r="C1156" s="5">
        <v>4.72972972972973E-2</v>
      </c>
      <c r="D1156" s="153">
        <v>3.1051393830242599E-4</v>
      </c>
      <c r="E1156" s="5">
        <v>8.9044826817874408E-3</v>
      </c>
      <c r="F1156" s="5" t="s">
        <v>67</v>
      </c>
      <c r="G1156" s="152" t="s">
        <v>163</v>
      </c>
    </row>
    <row r="1157" spans="1:7" x14ac:dyDescent="0.25">
      <c r="A1157" s="155" t="s">
        <v>2927</v>
      </c>
      <c r="B1157" s="154" t="s">
        <v>2931</v>
      </c>
      <c r="C1157" s="5">
        <v>-0.1134921086038</v>
      </c>
      <c r="D1157" s="153">
        <v>1.35372953925652E-3</v>
      </c>
      <c r="E1157" s="5">
        <v>2.72887222142961E-2</v>
      </c>
      <c r="F1157" s="5" t="s">
        <v>15</v>
      </c>
      <c r="G1157" s="152" t="s">
        <v>164</v>
      </c>
    </row>
    <row r="1158" spans="1:7" x14ac:dyDescent="0.25">
      <c r="A1158" s="155" t="s">
        <v>2927</v>
      </c>
      <c r="B1158" s="154" t="s">
        <v>2931</v>
      </c>
      <c r="C1158" s="5">
        <v>-0.14098173515981699</v>
      </c>
      <c r="D1158" s="153">
        <v>8.3843253077143501E-5</v>
      </c>
      <c r="E1158" s="5">
        <v>3.2774756024038999E-3</v>
      </c>
      <c r="F1158" s="5" t="s">
        <v>15</v>
      </c>
      <c r="G1158" s="152" t="s">
        <v>165</v>
      </c>
    </row>
    <row r="1159" spans="1:7" x14ac:dyDescent="0.25">
      <c r="A1159" s="155" t="s">
        <v>2927</v>
      </c>
      <c r="B1159" s="154" t="s">
        <v>6100</v>
      </c>
      <c r="C1159" s="5">
        <v>4.72972972972973E-2</v>
      </c>
      <c r="D1159" s="5">
        <v>1.0513224333541099E-3</v>
      </c>
      <c r="E1159" s="5">
        <v>2.02607860371758E-2</v>
      </c>
      <c r="F1159" s="5" t="s">
        <v>67</v>
      </c>
      <c r="G1159" s="152" t="s">
        <v>165</v>
      </c>
    </row>
    <row r="1160" spans="1:7" x14ac:dyDescent="0.25">
      <c r="A1160" s="155" t="s">
        <v>2927</v>
      </c>
      <c r="B1160" s="154" t="s">
        <v>2928</v>
      </c>
      <c r="C1160" s="5">
        <v>-4.6139438667114001E-2</v>
      </c>
      <c r="D1160" s="5">
        <v>1.89202195858579E-3</v>
      </c>
      <c r="E1160" s="5">
        <v>2.9575487668535901E-2</v>
      </c>
      <c r="F1160" s="5" t="s">
        <v>15</v>
      </c>
      <c r="G1160" s="152" t="s">
        <v>165</v>
      </c>
    </row>
    <row r="1161" spans="1:7" x14ac:dyDescent="0.25">
      <c r="A1161" s="155" t="s">
        <v>2904</v>
      </c>
      <c r="B1161" s="154" t="s">
        <v>6099</v>
      </c>
      <c r="C1161" s="5">
        <v>0.16666666666666599</v>
      </c>
      <c r="D1161" s="153">
        <v>2.6157044005361298E-3</v>
      </c>
      <c r="E1161" s="5">
        <v>3.9545108144056103E-2</v>
      </c>
      <c r="F1161" s="5" t="s">
        <v>15</v>
      </c>
      <c r="G1161" s="152" t="s">
        <v>163</v>
      </c>
    </row>
    <row r="1162" spans="1:7" x14ac:dyDescent="0.25">
      <c r="A1162" s="155" t="s">
        <v>2904</v>
      </c>
      <c r="B1162" s="154" t="s">
        <v>6099</v>
      </c>
      <c r="C1162" s="5">
        <v>0.41666666666666602</v>
      </c>
      <c r="D1162" s="153">
        <v>2.3333936222254399E-6</v>
      </c>
      <c r="E1162" s="153">
        <v>2.2234741155213199E-4</v>
      </c>
      <c r="F1162" s="5" t="s">
        <v>15</v>
      </c>
      <c r="G1162" s="152" t="s">
        <v>164</v>
      </c>
    </row>
    <row r="1163" spans="1:7" x14ac:dyDescent="0.25">
      <c r="A1163" s="155" t="s">
        <v>2904</v>
      </c>
      <c r="B1163" s="154" t="s">
        <v>6099</v>
      </c>
      <c r="C1163" s="5">
        <v>0.58333333333333304</v>
      </c>
      <c r="D1163" s="153">
        <v>4.6259363192651702E-14</v>
      </c>
      <c r="E1163" s="153">
        <v>1.6086843742982201E-11</v>
      </c>
      <c r="F1163" s="5" t="s">
        <v>15</v>
      </c>
      <c r="G1163" s="152" t="s">
        <v>165</v>
      </c>
    </row>
    <row r="1164" spans="1:7" x14ac:dyDescent="0.25">
      <c r="A1164" s="155" t="s">
        <v>2904</v>
      </c>
      <c r="B1164" s="154" t="s">
        <v>6098</v>
      </c>
      <c r="C1164" s="5">
        <v>-0.5</v>
      </c>
      <c r="D1164" s="153">
        <v>1.3789553378040301E-4</v>
      </c>
      <c r="E1164" s="5">
        <v>4.7767512393762602E-3</v>
      </c>
      <c r="F1164" s="5" t="s">
        <v>65</v>
      </c>
      <c r="G1164" s="152" t="s">
        <v>165</v>
      </c>
    </row>
    <row r="1165" spans="1:7" x14ac:dyDescent="0.25">
      <c r="A1165" s="155" t="s">
        <v>2895</v>
      </c>
      <c r="B1165" s="154" t="s">
        <v>2894</v>
      </c>
      <c r="C1165" s="5">
        <v>0.13978494623655899</v>
      </c>
      <c r="D1165" s="153">
        <v>4.3572723839654402E-7</v>
      </c>
      <c r="E1165" s="153">
        <v>4.5880716555536099E-5</v>
      </c>
      <c r="F1165" s="5" t="s">
        <v>65</v>
      </c>
      <c r="G1165" s="152" t="s">
        <v>163</v>
      </c>
    </row>
    <row r="1166" spans="1:7" x14ac:dyDescent="0.25">
      <c r="A1166" s="155" t="s">
        <v>2895</v>
      </c>
      <c r="B1166" s="154" t="s">
        <v>6097</v>
      </c>
      <c r="C1166" s="5">
        <v>-4.21159501470382E-2</v>
      </c>
      <c r="D1166" s="5">
        <v>3.3949311338940399E-3</v>
      </c>
      <c r="E1166" s="5">
        <v>4.71720431161071E-2</v>
      </c>
      <c r="F1166" s="5" t="s">
        <v>15</v>
      </c>
      <c r="G1166" s="152" t="s">
        <v>163</v>
      </c>
    </row>
    <row r="1167" spans="1:7" x14ac:dyDescent="0.25">
      <c r="A1167" s="155" t="s">
        <v>2895</v>
      </c>
      <c r="B1167" s="154" t="s">
        <v>6096</v>
      </c>
      <c r="C1167" s="5">
        <v>5.9880239520958001E-2</v>
      </c>
      <c r="D1167" s="153">
        <v>2.0519462700652699E-3</v>
      </c>
      <c r="E1167" s="5">
        <v>3.5782992438961797E-2</v>
      </c>
      <c r="F1167" s="5" t="s">
        <v>65</v>
      </c>
      <c r="G1167" s="152" t="s">
        <v>164</v>
      </c>
    </row>
    <row r="1168" spans="1:7" x14ac:dyDescent="0.25">
      <c r="A1168" s="155" t="s">
        <v>2895</v>
      </c>
      <c r="B1168" s="154" t="s">
        <v>2894</v>
      </c>
      <c r="C1168" s="5">
        <v>0.25287356321839</v>
      </c>
      <c r="D1168" s="153">
        <v>1.8526885397857002E-12</v>
      </c>
      <c r="E1168" s="153">
        <v>5.2776001095576304E-10</v>
      </c>
      <c r="F1168" s="5" t="s">
        <v>65</v>
      </c>
      <c r="G1168" s="152" t="s">
        <v>165</v>
      </c>
    </row>
    <row r="1169" spans="1:7" x14ac:dyDescent="0.25">
      <c r="A1169" s="155" t="s">
        <v>6093</v>
      </c>
      <c r="B1169" s="154" t="s">
        <v>6095</v>
      </c>
      <c r="C1169" s="5">
        <v>0.43143812709030099</v>
      </c>
      <c r="D1169" s="153">
        <v>2.9292072047020998E-4</v>
      </c>
      <c r="E1169" s="153">
        <v>8.5269664589578808E-3</v>
      </c>
      <c r="F1169" s="5" t="s">
        <v>15</v>
      </c>
      <c r="G1169" s="152" t="s">
        <v>163</v>
      </c>
    </row>
    <row r="1170" spans="1:7" x14ac:dyDescent="0.25">
      <c r="A1170" s="155" t="s">
        <v>6093</v>
      </c>
      <c r="B1170" s="154" t="s">
        <v>6094</v>
      </c>
      <c r="C1170" s="5">
        <v>0.19999999999999901</v>
      </c>
      <c r="D1170" s="153">
        <v>4.87850314840119E-4</v>
      </c>
      <c r="E1170" s="153">
        <v>1.38633541560007E-2</v>
      </c>
      <c r="F1170" s="5" t="s">
        <v>15</v>
      </c>
      <c r="G1170" s="152" t="s">
        <v>164</v>
      </c>
    </row>
    <row r="1171" spans="1:7" x14ac:dyDescent="0.25">
      <c r="A1171" s="155" t="s">
        <v>6093</v>
      </c>
      <c r="B1171" s="154" t="s">
        <v>6092</v>
      </c>
      <c r="C1171" s="5">
        <v>0.188405797101449</v>
      </c>
      <c r="D1171" s="5">
        <v>2.7744924848467399E-3</v>
      </c>
      <c r="E1171" s="5">
        <v>3.7923729079500403E-2</v>
      </c>
      <c r="F1171" s="5" t="s">
        <v>15</v>
      </c>
      <c r="G1171" s="152" t="s">
        <v>165</v>
      </c>
    </row>
    <row r="1172" spans="1:7" x14ac:dyDescent="0.25">
      <c r="A1172" s="155" t="s">
        <v>6091</v>
      </c>
      <c r="B1172" s="154" t="s">
        <v>6090</v>
      </c>
      <c r="C1172" s="5">
        <v>7.2261816258558601E-3</v>
      </c>
      <c r="D1172" s="153">
        <v>1.86891330781162E-13</v>
      </c>
      <c r="E1172" s="153">
        <v>7.1969181607671497E-11</v>
      </c>
      <c r="F1172" s="5" t="s">
        <v>72</v>
      </c>
      <c r="G1172" s="152" t="s">
        <v>163</v>
      </c>
    </row>
    <row r="1173" spans="1:7" x14ac:dyDescent="0.25">
      <c r="A1173" s="155" t="s">
        <v>6091</v>
      </c>
      <c r="B1173" s="154" t="s">
        <v>6090</v>
      </c>
      <c r="C1173" s="5">
        <v>-2.2204528023567899E-2</v>
      </c>
      <c r="D1173" s="153">
        <v>0</v>
      </c>
      <c r="E1173" s="153">
        <v>0</v>
      </c>
      <c r="F1173" s="5" t="s">
        <v>72</v>
      </c>
      <c r="G1173" s="152" t="s">
        <v>164</v>
      </c>
    </row>
    <row r="1174" spans="1:7" x14ac:dyDescent="0.25">
      <c r="A1174" s="155" t="s">
        <v>6091</v>
      </c>
      <c r="B1174" s="154" t="s">
        <v>943</v>
      </c>
      <c r="C1174" s="153">
        <v>-1</v>
      </c>
      <c r="D1174" s="153">
        <v>2.22995571296691E-11</v>
      </c>
      <c r="E1174" s="153">
        <v>6.9378287767423404E-9</v>
      </c>
      <c r="F1174" s="5" t="s">
        <v>65</v>
      </c>
      <c r="G1174" s="152" t="s">
        <v>164</v>
      </c>
    </row>
    <row r="1175" spans="1:7" x14ac:dyDescent="0.25">
      <c r="A1175" s="155" t="s">
        <v>6091</v>
      </c>
      <c r="B1175" s="154" t="s">
        <v>6090</v>
      </c>
      <c r="C1175" s="5">
        <v>-1.4978346397712099E-2</v>
      </c>
      <c r="D1175" s="5">
        <v>0</v>
      </c>
      <c r="E1175" s="5">
        <v>0</v>
      </c>
      <c r="F1175" s="5" t="s">
        <v>72</v>
      </c>
      <c r="G1175" s="152" t="s">
        <v>165</v>
      </c>
    </row>
    <row r="1176" spans="1:7" x14ac:dyDescent="0.25">
      <c r="A1176" s="155" t="s">
        <v>2869</v>
      </c>
      <c r="B1176" s="154" t="s">
        <v>6089</v>
      </c>
      <c r="C1176" s="5">
        <v>6.3864952993512095E-2</v>
      </c>
      <c r="D1176" s="153">
        <v>2.00944979608565E-3</v>
      </c>
      <c r="E1176" s="5">
        <v>3.3436862172464901E-2</v>
      </c>
      <c r="F1176" s="5" t="s">
        <v>64</v>
      </c>
      <c r="G1176" s="152" t="s">
        <v>163</v>
      </c>
    </row>
    <row r="1177" spans="1:7" x14ac:dyDescent="0.25">
      <c r="A1177" s="155" t="s">
        <v>2869</v>
      </c>
      <c r="B1177" s="154" t="s">
        <v>2872</v>
      </c>
      <c r="C1177" s="5">
        <v>-5.7886557886557798E-2</v>
      </c>
      <c r="D1177" s="5">
        <v>1.47443791806858E-3</v>
      </c>
      <c r="E1177" s="5">
        <v>2.8714947512399901E-2</v>
      </c>
      <c r="F1177" s="5" t="s">
        <v>15</v>
      </c>
      <c r="G1177" s="152" t="s">
        <v>164</v>
      </c>
    </row>
    <row r="1178" spans="1:7" x14ac:dyDescent="0.25">
      <c r="A1178" s="155" t="s">
        <v>2869</v>
      </c>
      <c r="B1178" s="154" t="s">
        <v>2872</v>
      </c>
      <c r="C1178" s="5">
        <v>-5.90073161511264E-2</v>
      </c>
      <c r="D1178" s="153">
        <v>9.8783878957117797E-4</v>
      </c>
      <c r="E1178" s="5">
        <v>1.94672336442848E-2</v>
      </c>
      <c r="F1178" s="5" t="s">
        <v>15</v>
      </c>
      <c r="G1178" s="152" t="s">
        <v>165</v>
      </c>
    </row>
    <row r="1179" spans="1:7" x14ac:dyDescent="0.25">
      <c r="A1179" s="155" t="s">
        <v>2869</v>
      </c>
      <c r="B1179" s="154" t="s">
        <v>6089</v>
      </c>
      <c r="C1179" s="5">
        <v>6.2422509987601502E-2</v>
      </c>
      <c r="D1179" s="5">
        <v>1.7657215599737801E-3</v>
      </c>
      <c r="E1179" s="5">
        <v>2.8419918580976498E-2</v>
      </c>
      <c r="F1179" s="5" t="s">
        <v>64</v>
      </c>
      <c r="G1179" s="152" t="s">
        <v>165</v>
      </c>
    </row>
    <row r="1180" spans="1:7" x14ac:dyDescent="0.25">
      <c r="A1180" s="155" t="s">
        <v>2867</v>
      </c>
      <c r="B1180" s="154" t="s">
        <v>6088</v>
      </c>
      <c r="C1180" s="5">
        <v>4.3444650587507697E-2</v>
      </c>
      <c r="D1180" s="153">
        <v>6.9858774598893105E-5</v>
      </c>
      <c r="E1180" s="5">
        <v>2.9655324851775799E-3</v>
      </c>
      <c r="F1180" s="5" t="s">
        <v>66</v>
      </c>
      <c r="G1180" s="152" t="s">
        <v>163</v>
      </c>
    </row>
    <row r="1181" spans="1:7" x14ac:dyDescent="0.25">
      <c r="A1181" s="155" t="s">
        <v>2867</v>
      </c>
      <c r="B1181" s="154" t="s">
        <v>2866</v>
      </c>
      <c r="C1181" s="5">
        <v>2.97872340425532E-2</v>
      </c>
      <c r="D1181" s="153">
        <v>4.1064482499524101E-4</v>
      </c>
      <c r="E1181" s="5">
        <v>1.08057704497968E-2</v>
      </c>
      <c r="F1181" s="5" t="s">
        <v>15</v>
      </c>
      <c r="G1181" s="152" t="s">
        <v>163</v>
      </c>
    </row>
    <row r="1182" spans="1:7" x14ac:dyDescent="0.25">
      <c r="A1182" s="155" t="s">
        <v>2867</v>
      </c>
      <c r="B1182" s="154" t="s">
        <v>6087</v>
      </c>
      <c r="C1182" s="5">
        <v>-6.3950573594031002E-2</v>
      </c>
      <c r="D1182" s="153">
        <v>8.1594005701915094E-6</v>
      </c>
      <c r="E1182" s="153">
        <v>6.2557749026804501E-4</v>
      </c>
      <c r="F1182" s="5" t="s">
        <v>15</v>
      </c>
      <c r="G1182" s="152" t="s">
        <v>164</v>
      </c>
    </row>
    <row r="1183" spans="1:7" x14ac:dyDescent="0.25">
      <c r="A1183" s="155" t="s">
        <v>2867</v>
      </c>
      <c r="B1183" s="154" t="s">
        <v>2866</v>
      </c>
      <c r="C1183" s="5">
        <v>2.92887029288703E-2</v>
      </c>
      <c r="D1183" s="153">
        <v>3.69527334134719E-4</v>
      </c>
      <c r="E1183" s="5">
        <v>9.8948334261253698E-3</v>
      </c>
      <c r="F1183" s="5" t="s">
        <v>15</v>
      </c>
      <c r="G1183" s="152" t="s">
        <v>165</v>
      </c>
    </row>
    <row r="1184" spans="1:7" x14ac:dyDescent="0.25">
      <c r="A1184" s="155" t="s">
        <v>6085</v>
      </c>
      <c r="B1184" s="154" t="s">
        <v>6086</v>
      </c>
      <c r="C1184" s="5">
        <v>0.35294117647058798</v>
      </c>
      <c r="D1184" s="153">
        <v>1.91561498095831E-4</v>
      </c>
      <c r="E1184" s="5">
        <v>6.2721472416753703E-3</v>
      </c>
      <c r="F1184" s="5" t="s">
        <v>15</v>
      </c>
      <c r="G1184" s="152" t="s">
        <v>163</v>
      </c>
    </row>
    <row r="1185" spans="1:7" x14ac:dyDescent="0.25">
      <c r="A1185" s="155" t="s">
        <v>6085</v>
      </c>
      <c r="B1185" s="154" t="s">
        <v>6084</v>
      </c>
      <c r="C1185" s="5">
        <v>-0.43439716312056698</v>
      </c>
      <c r="D1185" s="153">
        <v>2.95727224313004E-9</v>
      </c>
      <c r="E1185" s="153">
        <v>5.9774985393146002E-7</v>
      </c>
      <c r="F1185" s="5" t="s">
        <v>15</v>
      </c>
      <c r="G1185" s="152" t="s">
        <v>164</v>
      </c>
    </row>
    <row r="1186" spans="1:7" x14ac:dyDescent="0.25">
      <c r="A1186" s="155" t="s">
        <v>6085</v>
      </c>
      <c r="B1186" s="154" t="s">
        <v>6086</v>
      </c>
      <c r="C1186" s="5">
        <v>-0.26470588235294101</v>
      </c>
      <c r="D1186" s="153">
        <v>2.73979018265477E-3</v>
      </c>
      <c r="E1186" s="5">
        <v>4.3015881480500798E-2</v>
      </c>
      <c r="F1186" s="5" t="s">
        <v>15</v>
      </c>
      <c r="G1186" s="152" t="s">
        <v>164</v>
      </c>
    </row>
    <row r="1187" spans="1:7" x14ac:dyDescent="0.25">
      <c r="A1187" s="155" t="s">
        <v>6085</v>
      </c>
      <c r="B1187" s="154" t="s">
        <v>6084</v>
      </c>
      <c r="C1187" s="5">
        <v>-0.56534954407294802</v>
      </c>
      <c r="D1187" s="153">
        <v>3.48813385279601E-12</v>
      </c>
      <c r="E1187" s="153">
        <v>9.5307918547264104E-10</v>
      </c>
      <c r="F1187" s="5" t="s">
        <v>15</v>
      </c>
      <c r="G1187" s="152" t="s">
        <v>165</v>
      </c>
    </row>
    <row r="1188" spans="1:7" x14ac:dyDescent="0.25">
      <c r="A1188" s="155" t="s">
        <v>2846</v>
      </c>
      <c r="B1188" s="154" t="s">
        <v>2845</v>
      </c>
      <c r="C1188" s="5">
        <v>0.18128009630818601</v>
      </c>
      <c r="D1188" s="153">
        <v>8.6662147245337103E-5</v>
      </c>
      <c r="E1188" s="153">
        <v>3.4897457299026499E-3</v>
      </c>
      <c r="F1188" s="5" t="s">
        <v>15</v>
      </c>
      <c r="G1188" s="152" t="s">
        <v>163</v>
      </c>
    </row>
    <row r="1189" spans="1:7" x14ac:dyDescent="0.25">
      <c r="A1189" s="155" t="s">
        <v>2846</v>
      </c>
      <c r="B1189" s="154" t="s">
        <v>2845</v>
      </c>
      <c r="C1189" s="5">
        <v>-0.23690841367221699</v>
      </c>
      <c r="D1189" s="153">
        <v>6.4118891163605295E-8</v>
      </c>
      <c r="E1189" s="153">
        <v>9.7202053132735898E-6</v>
      </c>
      <c r="F1189" s="5" t="s">
        <v>15</v>
      </c>
      <c r="G1189" s="152" t="s">
        <v>164</v>
      </c>
    </row>
    <row r="1190" spans="1:7" x14ac:dyDescent="0.25">
      <c r="A1190" s="155" t="s">
        <v>2846</v>
      </c>
      <c r="B1190" s="154" t="s">
        <v>6083</v>
      </c>
      <c r="C1190" s="5">
        <v>8.2382550335570404E-2</v>
      </c>
      <c r="D1190" s="153">
        <v>9.5218555769485306E-5</v>
      </c>
      <c r="E1190" s="153">
        <v>4.03395687748945E-3</v>
      </c>
      <c r="F1190" s="5" t="s">
        <v>15</v>
      </c>
      <c r="G1190" s="152" t="s">
        <v>164</v>
      </c>
    </row>
    <row r="1191" spans="1:7" x14ac:dyDescent="0.25">
      <c r="A1191" s="155" t="s">
        <v>2846</v>
      </c>
      <c r="B1191" s="154" t="s">
        <v>6082</v>
      </c>
      <c r="C1191" s="5">
        <v>-3.4482758620689599E-2</v>
      </c>
      <c r="D1191" s="5">
        <v>1.4949410218219701E-3</v>
      </c>
      <c r="E1191" s="5">
        <v>2.5854364146188202E-2</v>
      </c>
      <c r="F1191" s="5" t="s">
        <v>15</v>
      </c>
      <c r="G1191" s="152" t="s">
        <v>165</v>
      </c>
    </row>
    <row r="1192" spans="1:7" x14ac:dyDescent="0.25">
      <c r="A1192" s="155" t="s">
        <v>6078</v>
      </c>
      <c r="B1192" s="154" t="s">
        <v>6081</v>
      </c>
      <c r="C1192" s="5">
        <v>0.54109589041095796</v>
      </c>
      <c r="D1192" s="153">
        <v>1.05685006228427E-15</v>
      </c>
      <c r="E1192" s="153">
        <v>4.9979737331464904E-13</v>
      </c>
      <c r="F1192" s="5" t="s">
        <v>65</v>
      </c>
      <c r="G1192" s="152" t="s">
        <v>163</v>
      </c>
    </row>
    <row r="1193" spans="1:7" x14ac:dyDescent="0.25">
      <c r="A1193" s="155" t="s">
        <v>6078</v>
      </c>
      <c r="B1193" s="154" t="s">
        <v>6080</v>
      </c>
      <c r="C1193" s="5">
        <v>-0.58188221483075697</v>
      </c>
      <c r="D1193" s="153">
        <v>6.5057686874770004E-5</v>
      </c>
      <c r="E1193" s="5">
        <v>2.8285403345101601E-3</v>
      </c>
      <c r="F1193" s="5" t="s">
        <v>65</v>
      </c>
      <c r="G1193" s="152" t="s">
        <v>163</v>
      </c>
    </row>
    <row r="1194" spans="1:7" x14ac:dyDescent="0.25">
      <c r="A1194" s="155" t="s">
        <v>6078</v>
      </c>
      <c r="B1194" s="154" t="s">
        <v>6077</v>
      </c>
      <c r="C1194" s="153">
        <v>2.8466631931678401E-5</v>
      </c>
      <c r="D1194" s="153">
        <v>1.45606890146154E-3</v>
      </c>
      <c r="E1194" s="5">
        <v>2.8533230368106999E-2</v>
      </c>
      <c r="F1194" s="5" t="s">
        <v>72</v>
      </c>
      <c r="G1194" s="152" t="s">
        <v>164</v>
      </c>
    </row>
    <row r="1195" spans="1:7" x14ac:dyDescent="0.25">
      <c r="A1195" s="155" t="s">
        <v>6078</v>
      </c>
      <c r="B1195" s="154" t="s">
        <v>6079</v>
      </c>
      <c r="C1195" s="5">
        <v>0.64102564102564097</v>
      </c>
      <c r="D1195" s="153">
        <v>1.18206078397671E-4</v>
      </c>
      <c r="E1195" s="5">
        <v>4.2642307193034804E-3</v>
      </c>
      <c r="F1195" s="5" t="s">
        <v>65</v>
      </c>
      <c r="G1195" s="152" t="s">
        <v>165</v>
      </c>
    </row>
    <row r="1196" spans="1:7" x14ac:dyDescent="0.25">
      <c r="A1196" s="155" t="s">
        <v>6078</v>
      </c>
      <c r="B1196" s="154" t="s">
        <v>6077</v>
      </c>
      <c r="C1196" s="153">
        <v>9.2245500483700804E-6</v>
      </c>
      <c r="D1196" s="5">
        <v>2.8994168833081399E-3</v>
      </c>
      <c r="E1196" s="5">
        <v>3.9054508739000099E-2</v>
      </c>
      <c r="F1196" s="5" t="s">
        <v>72</v>
      </c>
      <c r="G1196" s="152" t="s">
        <v>165</v>
      </c>
    </row>
    <row r="1197" spans="1:7" x14ac:dyDescent="0.25">
      <c r="A1197" s="155" t="s">
        <v>2776</v>
      </c>
      <c r="B1197" s="154" t="s">
        <v>6076</v>
      </c>
      <c r="C1197" s="5">
        <v>-7.0417853751187101E-2</v>
      </c>
      <c r="D1197" s="153">
        <v>6.3245071993476502E-4</v>
      </c>
      <c r="E1197" s="5">
        <v>1.47465244372632E-2</v>
      </c>
      <c r="F1197" s="5" t="s">
        <v>15</v>
      </c>
      <c r="G1197" s="152" t="s">
        <v>163</v>
      </c>
    </row>
    <row r="1198" spans="1:7" x14ac:dyDescent="0.25">
      <c r="A1198" s="155" t="s">
        <v>2776</v>
      </c>
      <c r="B1198" s="154" t="s">
        <v>6073</v>
      </c>
      <c r="C1198" s="5">
        <v>5.9405940594059403E-2</v>
      </c>
      <c r="D1198" s="153">
        <v>2.0693166597843099E-3</v>
      </c>
      <c r="E1198" s="5">
        <v>3.4078173540002997E-2</v>
      </c>
      <c r="F1198" s="5" t="s">
        <v>15</v>
      </c>
      <c r="G1198" s="152" t="s">
        <v>163</v>
      </c>
    </row>
    <row r="1199" spans="1:7" x14ac:dyDescent="0.25">
      <c r="A1199" s="155" t="s">
        <v>2776</v>
      </c>
      <c r="B1199" s="154" t="s">
        <v>6075</v>
      </c>
      <c r="C1199" s="5">
        <v>0.118376009858962</v>
      </c>
      <c r="D1199" s="153">
        <v>5.0522449330341098E-5</v>
      </c>
      <c r="E1199" s="5">
        <v>2.5873118437290399E-3</v>
      </c>
      <c r="F1199" s="5" t="s">
        <v>15</v>
      </c>
      <c r="G1199" s="152" t="s">
        <v>164</v>
      </c>
    </row>
    <row r="1200" spans="1:7" x14ac:dyDescent="0.25">
      <c r="A1200" s="155" t="s">
        <v>2776</v>
      </c>
      <c r="B1200" s="154" t="s">
        <v>6074</v>
      </c>
      <c r="C1200" s="5">
        <v>-8.6018575288961494E-2</v>
      </c>
      <c r="D1200" s="5">
        <v>3.0113495580073499E-3</v>
      </c>
      <c r="E1200" s="5">
        <v>4.01562162556292E-2</v>
      </c>
      <c r="F1200" s="5" t="s">
        <v>15</v>
      </c>
      <c r="G1200" s="152" t="s">
        <v>165</v>
      </c>
    </row>
    <row r="1201" spans="1:7" x14ac:dyDescent="0.25">
      <c r="A1201" s="155" t="s">
        <v>2776</v>
      </c>
      <c r="B1201" s="154" t="s">
        <v>6073</v>
      </c>
      <c r="C1201" s="5">
        <v>5.9405940594059403E-2</v>
      </c>
      <c r="D1201" s="5">
        <v>3.6704170664280801E-3</v>
      </c>
      <c r="E1201" s="5">
        <v>4.5459184915700598E-2</v>
      </c>
      <c r="F1201" s="5" t="s">
        <v>15</v>
      </c>
      <c r="G1201" s="152" t="s">
        <v>165</v>
      </c>
    </row>
    <row r="1202" spans="1:7" x14ac:dyDescent="0.25">
      <c r="A1202" s="155" t="s">
        <v>6070</v>
      </c>
      <c r="B1202" s="154" t="s">
        <v>6071</v>
      </c>
      <c r="C1202" s="5">
        <v>-0.25170758098329599</v>
      </c>
      <c r="D1202" s="153">
        <v>2.1279162932594801E-11</v>
      </c>
      <c r="E1202" s="153">
        <v>5.6792189704062101E-9</v>
      </c>
      <c r="F1202" s="5" t="s">
        <v>15</v>
      </c>
      <c r="G1202" s="152" t="s">
        <v>163</v>
      </c>
    </row>
    <row r="1203" spans="1:7" x14ac:dyDescent="0.25">
      <c r="A1203" s="155" t="s">
        <v>6070</v>
      </c>
      <c r="B1203" s="154" t="s">
        <v>6072</v>
      </c>
      <c r="C1203" s="5">
        <v>1.9685039370078702E-2</v>
      </c>
      <c r="D1203" s="153">
        <v>1.2455634351018401E-3</v>
      </c>
      <c r="E1203" s="153">
        <v>2.5842051331222499E-2</v>
      </c>
      <c r="F1203" s="5" t="s">
        <v>15</v>
      </c>
      <c r="G1203" s="152" t="s">
        <v>164</v>
      </c>
    </row>
    <row r="1204" spans="1:7" x14ac:dyDescent="0.25">
      <c r="A1204" s="155" t="s">
        <v>6070</v>
      </c>
      <c r="B1204" s="154" t="s">
        <v>6071</v>
      </c>
      <c r="C1204" s="5">
        <v>-0.150915193050737</v>
      </c>
      <c r="D1204" s="153">
        <v>8.1168000783155394E-5</v>
      </c>
      <c r="E1204" s="5">
        <v>3.2009360191024299E-3</v>
      </c>
      <c r="F1204" s="5" t="s">
        <v>15</v>
      </c>
      <c r="G1204" s="152" t="s">
        <v>165</v>
      </c>
    </row>
    <row r="1205" spans="1:7" x14ac:dyDescent="0.25">
      <c r="A1205" s="155" t="s">
        <v>6070</v>
      </c>
      <c r="B1205" s="154" t="s">
        <v>6069</v>
      </c>
      <c r="C1205" s="5">
        <v>-8.4928803045255893E-2</v>
      </c>
      <c r="D1205" s="5">
        <v>1.0447200786863999E-3</v>
      </c>
      <c r="E1205" s="5">
        <v>2.0193463351984998E-2</v>
      </c>
      <c r="F1205" s="5" t="s">
        <v>15</v>
      </c>
      <c r="G1205" s="152" t="s">
        <v>165</v>
      </c>
    </row>
    <row r="1206" spans="1:7" x14ac:dyDescent="0.25">
      <c r="A1206" s="155" t="s">
        <v>2738</v>
      </c>
      <c r="B1206" s="154" t="s">
        <v>6068</v>
      </c>
      <c r="C1206" s="5">
        <v>-0.04</v>
      </c>
      <c r="D1206" s="153">
        <v>4.4737869661706499E-4</v>
      </c>
      <c r="E1206" s="153">
        <v>1.15402298047938E-2</v>
      </c>
      <c r="F1206" s="5" t="s">
        <v>15</v>
      </c>
      <c r="G1206" s="152" t="s">
        <v>163</v>
      </c>
    </row>
    <row r="1207" spans="1:7" x14ac:dyDescent="0.25">
      <c r="A1207" s="155" t="s">
        <v>2738</v>
      </c>
      <c r="B1207" s="154" t="s">
        <v>6068</v>
      </c>
      <c r="C1207" s="5">
        <v>6.5040650406504003E-2</v>
      </c>
      <c r="D1207" s="153">
        <v>1.3525454612177999E-5</v>
      </c>
      <c r="E1207" s="153">
        <v>9.2711213372183602E-4</v>
      </c>
      <c r="F1207" s="5" t="s">
        <v>15</v>
      </c>
      <c r="G1207" s="152" t="s">
        <v>164</v>
      </c>
    </row>
    <row r="1208" spans="1:7" x14ac:dyDescent="0.25">
      <c r="A1208" s="155" t="s">
        <v>2738</v>
      </c>
      <c r="B1208" s="154" t="s">
        <v>6067</v>
      </c>
      <c r="C1208" s="5">
        <v>0.123076923076923</v>
      </c>
      <c r="D1208" s="153">
        <v>1.5254584333866501E-4</v>
      </c>
      <c r="E1208" s="5">
        <v>5.8143937801699002E-3</v>
      </c>
      <c r="F1208" s="5" t="s">
        <v>15</v>
      </c>
      <c r="G1208" s="152" t="s">
        <v>164</v>
      </c>
    </row>
    <row r="1209" spans="1:7" x14ac:dyDescent="0.25">
      <c r="A1209" s="155" t="s">
        <v>2738</v>
      </c>
      <c r="B1209" s="154" t="s">
        <v>6066</v>
      </c>
      <c r="C1209" s="5">
        <v>-0.17391304347826</v>
      </c>
      <c r="D1209" s="153">
        <v>5.2695236335858098E-4</v>
      </c>
      <c r="E1209" s="5">
        <v>1.27925688428401E-2</v>
      </c>
      <c r="F1209" s="5" t="s">
        <v>67</v>
      </c>
      <c r="G1209" s="152" t="s">
        <v>165</v>
      </c>
    </row>
    <row r="1210" spans="1:7" x14ac:dyDescent="0.25">
      <c r="A1210" s="155" t="s">
        <v>6063</v>
      </c>
      <c r="B1210" s="154" t="s">
        <v>6065</v>
      </c>
      <c r="C1210" s="5">
        <v>-0.13698630136986301</v>
      </c>
      <c r="D1210" s="153">
        <v>5.03639353209948E-5</v>
      </c>
      <c r="E1210" s="153">
        <v>2.34070731122885E-3</v>
      </c>
      <c r="F1210" s="5" t="s">
        <v>64</v>
      </c>
      <c r="G1210" s="152" t="s">
        <v>163</v>
      </c>
    </row>
    <row r="1211" spans="1:7" x14ac:dyDescent="0.25">
      <c r="A1211" s="155" t="s">
        <v>6063</v>
      </c>
      <c r="B1211" s="154" t="s">
        <v>6064</v>
      </c>
      <c r="C1211" s="5">
        <v>6.0323966530151499E-2</v>
      </c>
      <c r="D1211" s="153">
        <v>8.1237945685877402E-4</v>
      </c>
      <c r="E1211" s="5">
        <v>1.7660081160552499E-2</v>
      </c>
      <c r="F1211" s="5" t="s">
        <v>67</v>
      </c>
      <c r="G1211" s="152" t="s">
        <v>163</v>
      </c>
    </row>
    <row r="1212" spans="1:7" x14ac:dyDescent="0.25">
      <c r="A1212" s="155" t="s">
        <v>6063</v>
      </c>
      <c r="B1212" s="154" t="s">
        <v>6062</v>
      </c>
      <c r="C1212" s="5">
        <v>-9.4809069873008397E-2</v>
      </c>
      <c r="D1212" s="153">
        <v>3.0428683111450201E-3</v>
      </c>
      <c r="E1212" s="153">
        <v>4.6004190472442801E-2</v>
      </c>
      <c r="F1212" s="5" t="s">
        <v>15</v>
      </c>
      <c r="G1212" s="152" t="s">
        <v>164</v>
      </c>
    </row>
    <row r="1213" spans="1:7" x14ac:dyDescent="0.25">
      <c r="A1213" s="155" t="s">
        <v>6063</v>
      </c>
      <c r="B1213" s="154" t="s">
        <v>6062</v>
      </c>
      <c r="C1213" s="5">
        <v>-0.106298354582107</v>
      </c>
      <c r="D1213" s="5">
        <v>2.5235956476037098E-3</v>
      </c>
      <c r="E1213" s="5">
        <v>3.5528033993630199E-2</v>
      </c>
      <c r="F1213" s="5" t="s">
        <v>15</v>
      </c>
      <c r="G1213" s="152" t="s">
        <v>165</v>
      </c>
    </row>
    <row r="1214" spans="1:7" x14ac:dyDescent="0.25">
      <c r="A1214" s="155" t="s">
        <v>6060</v>
      </c>
      <c r="B1214" s="154" t="s">
        <v>6061</v>
      </c>
      <c r="C1214" s="5">
        <v>-2.5695931477516001E-2</v>
      </c>
      <c r="D1214" s="153">
        <v>1.9392858277543601E-3</v>
      </c>
      <c r="E1214" s="5">
        <v>3.2651710663926602E-2</v>
      </c>
      <c r="F1214" s="5" t="s">
        <v>15</v>
      </c>
      <c r="G1214" s="152" t="s">
        <v>163</v>
      </c>
    </row>
    <row r="1215" spans="1:7" x14ac:dyDescent="0.25">
      <c r="A1215" s="155" t="s">
        <v>6060</v>
      </c>
      <c r="B1215" s="154" t="s">
        <v>6059</v>
      </c>
      <c r="C1215" s="5">
        <v>-5.3781512605041999E-2</v>
      </c>
      <c r="D1215" s="153">
        <v>3.3624908496813701E-3</v>
      </c>
      <c r="E1215" s="5">
        <v>4.8753562803838503E-2</v>
      </c>
      <c r="F1215" s="5" t="s">
        <v>15</v>
      </c>
      <c r="G1215" s="152" t="s">
        <v>164</v>
      </c>
    </row>
    <row r="1216" spans="1:7" x14ac:dyDescent="0.25">
      <c r="A1216" s="155" t="s">
        <v>6060</v>
      </c>
      <c r="B1216" s="154" t="s">
        <v>6059</v>
      </c>
      <c r="C1216" s="5">
        <v>-5.7142857142857197E-2</v>
      </c>
      <c r="D1216" s="5">
        <v>3.27879436501166E-3</v>
      </c>
      <c r="E1216" s="5">
        <v>4.2372720420809501E-2</v>
      </c>
      <c r="F1216" s="5" t="s">
        <v>15</v>
      </c>
      <c r="G1216" s="152" t="s">
        <v>165</v>
      </c>
    </row>
    <row r="1217" spans="1:7" x14ac:dyDescent="0.25">
      <c r="A1217" s="155" t="s">
        <v>2702</v>
      </c>
      <c r="B1217" s="154" t="s">
        <v>6056</v>
      </c>
      <c r="C1217" s="5">
        <v>-6.5128968253968203E-2</v>
      </c>
      <c r="D1217" s="153">
        <v>2.0444783993323799E-5</v>
      </c>
      <c r="E1217" s="5">
        <v>1.10887242922341E-3</v>
      </c>
      <c r="F1217" s="5" t="s">
        <v>15</v>
      </c>
      <c r="G1217" s="152" t="s">
        <v>163</v>
      </c>
    </row>
    <row r="1218" spans="1:7" x14ac:dyDescent="0.25">
      <c r="A1218" s="155" t="s">
        <v>2702</v>
      </c>
      <c r="B1218" s="154" t="s">
        <v>6058</v>
      </c>
      <c r="C1218" s="5">
        <v>0.5</v>
      </c>
      <c r="D1218" s="153">
        <v>2.2510103942420401E-4</v>
      </c>
      <c r="E1218" s="5">
        <v>7.0803076064397501E-3</v>
      </c>
      <c r="F1218" s="5" t="s">
        <v>64</v>
      </c>
      <c r="G1218" s="152" t="s">
        <v>163</v>
      </c>
    </row>
    <row r="1219" spans="1:7" x14ac:dyDescent="0.25">
      <c r="A1219" s="155" t="s">
        <v>2702</v>
      </c>
      <c r="B1219" s="154" t="s">
        <v>6057</v>
      </c>
      <c r="C1219" s="5">
        <v>0.20521892967713401</v>
      </c>
      <c r="D1219" s="153">
        <v>2.2360014247939502E-6</v>
      </c>
      <c r="E1219" s="153">
        <v>2.1459983458607001E-4</v>
      </c>
      <c r="F1219" s="5" t="s">
        <v>15</v>
      </c>
      <c r="G1219" s="152" t="s">
        <v>164</v>
      </c>
    </row>
    <row r="1220" spans="1:7" x14ac:dyDescent="0.25">
      <c r="A1220" s="155" t="s">
        <v>2702</v>
      </c>
      <c r="B1220" s="154" t="s">
        <v>6057</v>
      </c>
      <c r="C1220" s="5">
        <v>0.260891198584697</v>
      </c>
      <c r="D1220" s="153">
        <v>8.4369067503277498E-10</v>
      </c>
      <c r="E1220" s="153">
        <v>1.6370655945907699E-7</v>
      </c>
      <c r="F1220" s="5" t="s">
        <v>15</v>
      </c>
      <c r="G1220" s="152" t="s">
        <v>165</v>
      </c>
    </row>
    <row r="1221" spans="1:7" x14ac:dyDescent="0.25">
      <c r="A1221" s="155" t="s">
        <v>2702</v>
      </c>
      <c r="B1221" s="154" t="s">
        <v>6056</v>
      </c>
      <c r="C1221" s="5">
        <v>-4.1195144724556397E-2</v>
      </c>
      <c r="D1221" s="5">
        <v>1.71911985371355E-3</v>
      </c>
      <c r="E1221" s="5">
        <v>2.7975711882092601E-2</v>
      </c>
      <c r="F1221" s="5" t="s">
        <v>15</v>
      </c>
      <c r="G1221" s="152" t="s">
        <v>165</v>
      </c>
    </row>
    <row r="1222" spans="1:7" x14ac:dyDescent="0.25">
      <c r="A1222" s="155" t="s">
        <v>6054</v>
      </c>
      <c r="B1222" s="154" t="s">
        <v>6053</v>
      </c>
      <c r="C1222" s="5">
        <v>0.17106582024724301</v>
      </c>
      <c r="D1222" s="153">
        <v>3.71035965505814E-3</v>
      </c>
      <c r="E1222" s="5">
        <v>4.9912146879086301E-2</v>
      </c>
      <c r="F1222" s="5" t="s">
        <v>70</v>
      </c>
      <c r="G1222" s="152" t="s">
        <v>163</v>
      </c>
    </row>
    <row r="1223" spans="1:7" x14ac:dyDescent="0.25">
      <c r="A1223" s="155" t="s">
        <v>6054</v>
      </c>
      <c r="B1223" s="154" t="s">
        <v>6055</v>
      </c>
      <c r="C1223" s="5">
        <v>-0.38461538461538403</v>
      </c>
      <c r="D1223" s="153">
        <v>8.8295302760423795E-5</v>
      </c>
      <c r="E1223" s="153">
        <v>3.8430782592999398E-3</v>
      </c>
      <c r="F1223" s="5" t="s">
        <v>15</v>
      </c>
      <c r="G1223" s="152" t="s">
        <v>164</v>
      </c>
    </row>
    <row r="1224" spans="1:7" x14ac:dyDescent="0.25">
      <c r="A1224" s="155" t="s">
        <v>6054</v>
      </c>
      <c r="B1224" s="154" t="s">
        <v>6055</v>
      </c>
      <c r="C1224" s="5">
        <v>-0.38461538461538403</v>
      </c>
      <c r="D1224" s="153">
        <v>1.3578289800157499E-4</v>
      </c>
      <c r="E1224" s="5">
        <v>4.7218943633612802E-3</v>
      </c>
      <c r="F1224" s="5" t="s">
        <v>15</v>
      </c>
      <c r="G1224" s="152" t="s">
        <v>165</v>
      </c>
    </row>
    <row r="1225" spans="1:7" x14ac:dyDescent="0.25">
      <c r="A1225" s="155" t="s">
        <v>6054</v>
      </c>
      <c r="B1225" s="154" t="s">
        <v>6053</v>
      </c>
      <c r="C1225" s="5">
        <v>0.18082191780821899</v>
      </c>
      <c r="D1225" s="5">
        <v>3.5289704562992599E-3</v>
      </c>
      <c r="E1225" s="5">
        <v>4.4343144959326702E-2</v>
      </c>
      <c r="F1225" s="5" t="s">
        <v>70</v>
      </c>
      <c r="G1225" s="152" t="s">
        <v>165</v>
      </c>
    </row>
    <row r="1226" spans="1:7" x14ac:dyDescent="0.25">
      <c r="A1226" s="155" t="s">
        <v>2685</v>
      </c>
      <c r="B1226" s="154" t="s">
        <v>6051</v>
      </c>
      <c r="C1226" s="5">
        <v>-0.10358796296296199</v>
      </c>
      <c r="D1226" s="5">
        <v>2.25158178822737E-3</v>
      </c>
      <c r="E1226" s="5">
        <v>3.5937692496884999E-2</v>
      </c>
      <c r="F1226" s="5" t="s">
        <v>67</v>
      </c>
      <c r="G1226" s="152" t="s">
        <v>163</v>
      </c>
    </row>
    <row r="1227" spans="1:7" x14ac:dyDescent="0.25">
      <c r="A1227" s="155" t="s">
        <v>2685</v>
      </c>
      <c r="B1227" s="154" t="s">
        <v>6052</v>
      </c>
      <c r="C1227" s="5">
        <v>-0.30833333333333302</v>
      </c>
      <c r="D1227" s="153">
        <v>6.5309993027103995E-5</v>
      </c>
      <c r="E1227" s="153">
        <v>3.09509045107666E-3</v>
      </c>
      <c r="F1227" s="5" t="s">
        <v>15</v>
      </c>
      <c r="G1227" s="152" t="s">
        <v>164</v>
      </c>
    </row>
    <row r="1228" spans="1:7" x14ac:dyDescent="0.25">
      <c r="A1228" s="155" t="s">
        <v>2685</v>
      </c>
      <c r="B1228" s="154" t="s">
        <v>6052</v>
      </c>
      <c r="C1228" s="5">
        <v>-0.47777777777777702</v>
      </c>
      <c r="D1228" s="153">
        <v>1.8295599097624399E-10</v>
      </c>
      <c r="E1228" s="153">
        <v>4.0082614891286301E-8</v>
      </c>
      <c r="F1228" s="5" t="s">
        <v>15</v>
      </c>
      <c r="G1228" s="152" t="s">
        <v>165</v>
      </c>
    </row>
    <row r="1229" spans="1:7" x14ac:dyDescent="0.25">
      <c r="A1229" s="155" t="s">
        <v>2685</v>
      </c>
      <c r="B1229" s="154" t="s">
        <v>6051</v>
      </c>
      <c r="C1229" s="5">
        <v>-9.5038434661076102E-2</v>
      </c>
      <c r="D1229" s="153">
        <v>1.1697753895250901E-4</v>
      </c>
      <c r="E1229" s="5">
        <v>4.2443191877118399E-3</v>
      </c>
      <c r="F1229" s="5" t="s">
        <v>67</v>
      </c>
      <c r="G1229" s="152" t="s">
        <v>165</v>
      </c>
    </row>
    <row r="1230" spans="1:7" x14ac:dyDescent="0.25">
      <c r="A1230" s="155" t="s">
        <v>2680</v>
      </c>
      <c r="B1230" s="154" t="s">
        <v>2679</v>
      </c>
      <c r="C1230" s="5">
        <v>-2.7649769585253399E-2</v>
      </c>
      <c r="D1230" s="153">
        <v>6.3022913630770996E-4</v>
      </c>
      <c r="E1230" s="5">
        <v>1.47213662030421E-2</v>
      </c>
      <c r="F1230" s="5" t="s">
        <v>15</v>
      </c>
      <c r="G1230" s="152" t="s">
        <v>163</v>
      </c>
    </row>
    <row r="1231" spans="1:7" x14ac:dyDescent="0.25">
      <c r="A1231" s="155" t="s">
        <v>2680</v>
      </c>
      <c r="B1231" s="154" t="s">
        <v>6050</v>
      </c>
      <c r="C1231" s="5">
        <v>-7.6086956521739094E-2</v>
      </c>
      <c r="D1231" s="153">
        <v>2.7337506272893902E-3</v>
      </c>
      <c r="E1231" s="5">
        <v>4.2981261335714997E-2</v>
      </c>
      <c r="F1231" s="5" t="s">
        <v>67</v>
      </c>
      <c r="G1231" s="152" t="s">
        <v>164</v>
      </c>
    </row>
    <row r="1232" spans="1:7" x14ac:dyDescent="0.25">
      <c r="A1232" s="155" t="s">
        <v>2680</v>
      </c>
      <c r="B1232" s="154" t="s">
        <v>6049</v>
      </c>
      <c r="C1232" s="5">
        <v>0.25689097198973299</v>
      </c>
      <c r="D1232" s="5">
        <v>3.7532499114742899E-3</v>
      </c>
      <c r="E1232" s="5">
        <v>4.6207004169061899E-2</v>
      </c>
      <c r="F1232" s="5" t="s">
        <v>67</v>
      </c>
      <c r="G1232" s="152" t="s">
        <v>165</v>
      </c>
    </row>
    <row r="1233" spans="1:7" x14ac:dyDescent="0.25">
      <c r="A1233" s="155" t="s">
        <v>6048</v>
      </c>
      <c r="B1233" s="154" t="s">
        <v>6047</v>
      </c>
      <c r="C1233" s="5">
        <v>0.45175655616031601</v>
      </c>
      <c r="D1233" s="153">
        <v>2.6990562853023801E-12</v>
      </c>
      <c r="E1233" s="153">
        <v>8.4599722356524398E-10</v>
      </c>
      <c r="F1233" s="5" t="s">
        <v>67</v>
      </c>
      <c r="G1233" s="152" t="s">
        <v>163</v>
      </c>
    </row>
    <row r="1234" spans="1:7" x14ac:dyDescent="0.25">
      <c r="A1234" s="155" t="s">
        <v>6048</v>
      </c>
      <c r="B1234" s="154" t="s">
        <v>6047</v>
      </c>
      <c r="C1234" s="5">
        <v>-0.30282038594755001</v>
      </c>
      <c r="D1234" s="153">
        <v>3.3469393820356302E-4</v>
      </c>
      <c r="E1234" s="5">
        <v>1.05306237797279E-2</v>
      </c>
      <c r="F1234" s="5" t="s">
        <v>67</v>
      </c>
      <c r="G1234" s="152" t="s">
        <v>164</v>
      </c>
    </row>
    <row r="1235" spans="1:7" x14ac:dyDescent="0.25">
      <c r="A1235" s="155" t="s">
        <v>6048</v>
      </c>
      <c r="B1235" s="154" t="s">
        <v>6047</v>
      </c>
      <c r="C1235" s="5">
        <v>0.14893617021276501</v>
      </c>
      <c r="D1235" s="5">
        <v>2.5730347951899201E-3</v>
      </c>
      <c r="E1235" s="5">
        <v>3.6053455107692603E-2</v>
      </c>
      <c r="F1235" s="5" t="s">
        <v>67</v>
      </c>
      <c r="G1235" s="152" t="s">
        <v>165</v>
      </c>
    </row>
    <row r="1236" spans="1:7" x14ac:dyDescent="0.25">
      <c r="A1236" s="155" t="s">
        <v>2644</v>
      </c>
      <c r="B1236" s="154" t="s">
        <v>6046</v>
      </c>
      <c r="C1236" s="5">
        <v>0.31351351351351298</v>
      </c>
      <c r="D1236" s="153">
        <v>6.3582508879542795E-5</v>
      </c>
      <c r="E1236" s="5">
        <v>2.7914171162165399E-3</v>
      </c>
      <c r="F1236" s="5" t="s">
        <v>72</v>
      </c>
      <c r="G1236" s="152" t="s">
        <v>163</v>
      </c>
    </row>
    <row r="1237" spans="1:7" x14ac:dyDescent="0.25">
      <c r="A1237" s="155" t="s">
        <v>2644</v>
      </c>
      <c r="B1237" s="154" t="s">
        <v>2645</v>
      </c>
      <c r="C1237" s="5">
        <v>0.10371220818981999</v>
      </c>
      <c r="D1237" s="153">
        <v>4.4542351953040299E-4</v>
      </c>
      <c r="E1237" s="5">
        <v>1.15203598030002E-2</v>
      </c>
      <c r="F1237" s="5" t="s">
        <v>15</v>
      </c>
      <c r="G1237" s="152" t="s">
        <v>163</v>
      </c>
    </row>
    <row r="1238" spans="1:7" x14ac:dyDescent="0.25">
      <c r="A1238" s="155" t="s">
        <v>2644</v>
      </c>
      <c r="B1238" s="154" t="s">
        <v>2643</v>
      </c>
      <c r="C1238" s="5">
        <v>0.84507042253521103</v>
      </c>
      <c r="D1238" s="153">
        <v>8.2103093458948998E-16</v>
      </c>
      <c r="E1238" s="153">
        <v>4.8679836368404904E-13</v>
      </c>
      <c r="F1238" s="5" t="s">
        <v>63</v>
      </c>
      <c r="G1238" s="152" t="s">
        <v>164</v>
      </c>
    </row>
    <row r="1239" spans="1:7" x14ac:dyDescent="0.25">
      <c r="A1239" s="155" t="s">
        <v>2644</v>
      </c>
      <c r="B1239" s="154" t="s">
        <v>6046</v>
      </c>
      <c r="C1239" s="5">
        <v>-0.8</v>
      </c>
      <c r="D1239" s="153">
        <v>2.2535983811948299E-7</v>
      </c>
      <c r="E1239" s="153">
        <v>2.86325040041235E-5</v>
      </c>
      <c r="F1239" s="5" t="s">
        <v>72</v>
      </c>
      <c r="G1239" s="152" t="s">
        <v>164</v>
      </c>
    </row>
    <row r="1240" spans="1:7" x14ac:dyDescent="0.25">
      <c r="A1240" s="155" t="s">
        <v>2644</v>
      </c>
      <c r="B1240" s="154" t="s">
        <v>2645</v>
      </c>
      <c r="C1240" s="5">
        <v>-0.103289791969037</v>
      </c>
      <c r="D1240" s="153">
        <v>5.6911301236835299E-5</v>
      </c>
      <c r="E1240" s="153">
        <v>2.8021719362116698E-3</v>
      </c>
      <c r="F1240" s="5" t="s">
        <v>15</v>
      </c>
      <c r="G1240" s="152" t="s">
        <v>164</v>
      </c>
    </row>
    <row r="1241" spans="1:7" x14ac:dyDescent="0.25">
      <c r="A1241" s="155" t="s">
        <v>2644</v>
      </c>
      <c r="B1241" s="154" t="s">
        <v>2643</v>
      </c>
      <c r="C1241" s="5">
        <v>0.8</v>
      </c>
      <c r="D1241" s="153">
        <v>1.0751535457770799E-12</v>
      </c>
      <c r="E1241" s="153">
        <v>3.2715211926446499E-10</v>
      </c>
      <c r="F1241" s="5" t="s">
        <v>63</v>
      </c>
      <c r="G1241" s="152" t="s">
        <v>165</v>
      </c>
    </row>
    <row r="1242" spans="1:7" x14ac:dyDescent="0.25">
      <c r="A1242" s="155" t="s">
        <v>2644</v>
      </c>
      <c r="B1242" s="154" t="s">
        <v>6046</v>
      </c>
      <c r="C1242" s="5">
        <v>-0.48648648648648601</v>
      </c>
      <c r="D1242" s="153">
        <v>8.1015832424678204E-4</v>
      </c>
      <c r="E1242" s="5">
        <v>1.6941958234620299E-2</v>
      </c>
      <c r="F1242" s="5" t="s">
        <v>72</v>
      </c>
      <c r="G1242" s="152" t="s">
        <v>165</v>
      </c>
    </row>
    <row r="1243" spans="1:7" x14ac:dyDescent="0.25">
      <c r="A1243" s="155" t="s">
        <v>2620</v>
      </c>
      <c r="B1243" s="154" t="s">
        <v>2622</v>
      </c>
      <c r="C1243" s="5">
        <v>0.11373247780674001</v>
      </c>
      <c r="D1243" s="153">
        <v>6.7916902240690706E-5</v>
      </c>
      <c r="E1243" s="5">
        <v>2.9013756209192699E-3</v>
      </c>
      <c r="F1243" s="5" t="s">
        <v>15</v>
      </c>
      <c r="G1243" s="152" t="s">
        <v>163</v>
      </c>
    </row>
    <row r="1244" spans="1:7" x14ac:dyDescent="0.25">
      <c r="A1244" s="155" t="s">
        <v>2620</v>
      </c>
      <c r="B1244" s="154" t="s">
        <v>6045</v>
      </c>
      <c r="C1244" s="5">
        <v>0.197235023041474</v>
      </c>
      <c r="D1244" s="153">
        <v>2.03075572494408E-3</v>
      </c>
      <c r="E1244" s="5">
        <v>3.3677096415887599E-2</v>
      </c>
      <c r="F1244" s="5" t="s">
        <v>66</v>
      </c>
      <c r="G1244" s="152" t="s">
        <v>163</v>
      </c>
    </row>
    <row r="1245" spans="1:7" x14ac:dyDescent="0.25">
      <c r="A1245" s="155" t="s">
        <v>2620</v>
      </c>
      <c r="B1245" s="154" t="s">
        <v>2621</v>
      </c>
      <c r="C1245" s="5">
        <v>0.29596758633995701</v>
      </c>
      <c r="D1245" s="153">
        <v>5.5469518449741898E-5</v>
      </c>
      <c r="E1245" s="5">
        <v>2.7560190349302802E-3</v>
      </c>
      <c r="F1245" s="5" t="s">
        <v>15</v>
      </c>
      <c r="G1245" s="152" t="s">
        <v>164</v>
      </c>
    </row>
    <row r="1246" spans="1:7" x14ac:dyDescent="0.25">
      <c r="A1246" s="155" t="s">
        <v>2620</v>
      </c>
      <c r="B1246" s="154" t="s">
        <v>6044</v>
      </c>
      <c r="C1246" s="5">
        <v>-0.13131313131313099</v>
      </c>
      <c r="D1246" s="5">
        <v>2.4150214520889499E-3</v>
      </c>
      <c r="E1246" s="5">
        <v>3.9848600719347801E-2</v>
      </c>
      <c r="F1246" s="5" t="s">
        <v>15</v>
      </c>
      <c r="G1246" s="152" t="s">
        <v>164</v>
      </c>
    </row>
    <row r="1247" spans="1:7" x14ac:dyDescent="0.25">
      <c r="A1247" s="155" t="s">
        <v>2620</v>
      </c>
      <c r="B1247" s="154" t="s">
        <v>2624</v>
      </c>
      <c r="C1247" s="5">
        <v>-0.212242715851376</v>
      </c>
      <c r="D1247" s="153">
        <v>2.5209500204520902E-3</v>
      </c>
      <c r="E1247" s="153">
        <v>4.0785594262978501E-2</v>
      </c>
      <c r="F1247" s="5" t="s">
        <v>15</v>
      </c>
      <c r="G1247" s="152" t="s">
        <v>164</v>
      </c>
    </row>
    <row r="1248" spans="1:7" x14ac:dyDescent="0.25">
      <c r="A1248" s="155" t="s">
        <v>2620</v>
      </c>
      <c r="B1248" s="154" t="s">
        <v>2621</v>
      </c>
      <c r="C1248" s="5">
        <v>0.35252568493150599</v>
      </c>
      <c r="D1248" s="153">
        <v>6.6805299057257103E-7</v>
      </c>
      <c r="E1248" s="153">
        <v>6.4180361257091094E-5</v>
      </c>
      <c r="F1248" s="5" t="s">
        <v>15</v>
      </c>
      <c r="G1248" s="152" t="s">
        <v>165</v>
      </c>
    </row>
    <row r="1249" spans="1:7" x14ac:dyDescent="0.25">
      <c r="A1249" s="155" t="s">
        <v>2620</v>
      </c>
      <c r="B1249" s="154" t="s">
        <v>6043</v>
      </c>
      <c r="C1249" s="5">
        <v>-3.2417195207892803E-2</v>
      </c>
      <c r="D1249" s="5">
        <v>3.6384563299692498E-3</v>
      </c>
      <c r="E1249" s="5">
        <v>4.5209719326026201E-2</v>
      </c>
      <c r="F1249" s="5" t="s">
        <v>63</v>
      </c>
      <c r="G1249" s="152" t="s">
        <v>165</v>
      </c>
    </row>
    <row r="1250" spans="1:7" x14ac:dyDescent="0.25">
      <c r="A1250" s="155" t="s">
        <v>2609</v>
      </c>
      <c r="B1250" s="154" t="s">
        <v>2615</v>
      </c>
      <c r="C1250" s="5">
        <v>-0.22166632632223801</v>
      </c>
      <c r="D1250" s="153">
        <v>9.3024501431343705E-7</v>
      </c>
      <c r="E1250" s="153">
        <v>9.1184307657574506E-5</v>
      </c>
      <c r="F1250" s="5" t="s">
        <v>70</v>
      </c>
      <c r="G1250" s="152" t="s">
        <v>163</v>
      </c>
    </row>
    <row r="1251" spans="1:7" x14ac:dyDescent="0.25">
      <c r="A1251" s="155" t="s">
        <v>2609</v>
      </c>
      <c r="B1251" s="154" t="s">
        <v>2608</v>
      </c>
      <c r="C1251" s="5">
        <v>-4.4999999999999998E-2</v>
      </c>
      <c r="D1251" s="153">
        <v>2.8271245214612E-6</v>
      </c>
      <c r="E1251" s="153">
        <v>2.2504685171485699E-4</v>
      </c>
      <c r="F1251" s="5" t="s">
        <v>15</v>
      </c>
      <c r="G1251" s="152" t="s">
        <v>163</v>
      </c>
    </row>
    <row r="1252" spans="1:7" x14ac:dyDescent="0.25">
      <c r="A1252" s="155" t="s">
        <v>2609</v>
      </c>
      <c r="B1252" s="154" t="s">
        <v>2612</v>
      </c>
      <c r="C1252" s="5">
        <v>-6.9582871908453303E-2</v>
      </c>
      <c r="D1252" s="153">
        <v>4.8822662422387297E-4</v>
      </c>
      <c r="E1252" s="5">
        <v>1.22767135098682E-2</v>
      </c>
      <c r="F1252" s="5" t="s">
        <v>70</v>
      </c>
      <c r="G1252" s="152" t="s">
        <v>163</v>
      </c>
    </row>
    <row r="1253" spans="1:7" x14ac:dyDescent="0.25">
      <c r="A1253" s="155" t="s">
        <v>2609</v>
      </c>
      <c r="B1253" s="154" t="s">
        <v>6041</v>
      </c>
      <c r="C1253" s="5">
        <v>-0.122470745074803</v>
      </c>
      <c r="D1253" s="5">
        <v>1.83918819168962E-3</v>
      </c>
      <c r="E1253" s="5">
        <v>3.1497558383218202E-2</v>
      </c>
      <c r="F1253" s="5" t="s">
        <v>15</v>
      </c>
      <c r="G1253" s="152" t="s">
        <v>163</v>
      </c>
    </row>
    <row r="1254" spans="1:7" x14ac:dyDescent="0.25">
      <c r="A1254" s="155" t="s">
        <v>2609</v>
      </c>
      <c r="B1254" s="154" t="s">
        <v>6042</v>
      </c>
      <c r="C1254" s="5">
        <v>0.158730158730158</v>
      </c>
      <c r="D1254" s="153">
        <v>4.5744771314812097E-5</v>
      </c>
      <c r="E1254" s="5">
        <v>2.4025910304143702E-3</v>
      </c>
      <c r="F1254" s="5" t="s">
        <v>70</v>
      </c>
      <c r="G1254" s="152" t="s">
        <v>164</v>
      </c>
    </row>
    <row r="1255" spans="1:7" x14ac:dyDescent="0.25">
      <c r="A1255" s="155" t="s">
        <v>2609</v>
      </c>
      <c r="B1255" s="154" t="s">
        <v>6041</v>
      </c>
      <c r="C1255" s="5">
        <v>0.160665575559192</v>
      </c>
      <c r="D1255" s="153">
        <v>8.2007273818757994E-5</v>
      </c>
      <c r="E1255" s="5">
        <v>3.6406590228923101E-3</v>
      </c>
      <c r="F1255" s="5" t="s">
        <v>64</v>
      </c>
      <c r="G1255" s="152" t="s">
        <v>164</v>
      </c>
    </row>
    <row r="1256" spans="1:7" x14ac:dyDescent="0.25">
      <c r="A1256" s="155" t="s">
        <v>2609</v>
      </c>
      <c r="B1256" s="154" t="s">
        <v>2615</v>
      </c>
      <c r="C1256" s="5">
        <v>0.15637698723889601</v>
      </c>
      <c r="D1256" s="153">
        <v>9.8993114367525398E-5</v>
      </c>
      <c r="E1256" s="153">
        <v>4.13986721699051E-3</v>
      </c>
      <c r="F1256" s="5" t="s">
        <v>70</v>
      </c>
      <c r="G1256" s="152" t="s">
        <v>164</v>
      </c>
    </row>
    <row r="1257" spans="1:7" x14ac:dyDescent="0.25">
      <c r="A1257" s="155" t="s">
        <v>2609</v>
      </c>
      <c r="B1257" s="154" t="s">
        <v>6040</v>
      </c>
      <c r="C1257" s="5">
        <v>-0.103457106274007</v>
      </c>
      <c r="D1257" s="153">
        <v>1.782130817368E-5</v>
      </c>
      <c r="E1257" s="153">
        <v>9.8799413864726605E-4</v>
      </c>
      <c r="F1257" s="5" t="s">
        <v>65</v>
      </c>
      <c r="G1257" s="152" t="s">
        <v>165</v>
      </c>
    </row>
    <row r="1258" spans="1:7" x14ac:dyDescent="0.25">
      <c r="A1258" s="155" t="s">
        <v>6038</v>
      </c>
      <c r="B1258" s="154" t="s">
        <v>6039</v>
      </c>
      <c r="C1258" s="5">
        <v>-3.5971223021582698E-2</v>
      </c>
      <c r="D1258" s="5">
        <v>2.4828226173187399E-3</v>
      </c>
      <c r="E1258" s="5">
        <v>3.8397571125900198E-2</v>
      </c>
      <c r="F1258" s="5" t="s">
        <v>66</v>
      </c>
      <c r="G1258" s="152" t="s">
        <v>163</v>
      </c>
    </row>
    <row r="1259" spans="1:7" x14ac:dyDescent="0.25">
      <c r="A1259" s="155" t="s">
        <v>6038</v>
      </c>
      <c r="B1259" s="154" t="s">
        <v>6039</v>
      </c>
      <c r="C1259" s="5">
        <v>3.5971223021582698E-2</v>
      </c>
      <c r="D1259" s="153">
        <v>2.9330417452773801E-3</v>
      </c>
      <c r="E1259" s="153">
        <v>4.4846124243980399E-2</v>
      </c>
      <c r="F1259" s="5" t="s">
        <v>66</v>
      </c>
      <c r="G1259" s="152" t="s">
        <v>164</v>
      </c>
    </row>
    <row r="1260" spans="1:7" x14ac:dyDescent="0.25">
      <c r="A1260" s="155" t="s">
        <v>6038</v>
      </c>
      <c r="B1260" s="154" t="s">
        <v>6037</v>
      </c>
      <c r="C1260" s="5">
        <v>-3.8461538461538401E-2</v>
      </c>
      <c r="D1260" s="153">
        <v>3.0887234126896501E-3</v>
      </c>
      <c r="E1260" s="153">
        <v>4.6612120686636199E-2</v>
      </c>
      <c r="F1260" s="5" t="s">
        <v>65</v>
      </c>
      <c r="G1260" s="152" t="s">
        <v>164</v>
      </c>
    </row>
    <row r="1261" spans="1:7" x14ac:dyDescent="0.25">
      <c r="A1261" s="155" t="s">
        <v>6038</v>
      </c>
      <c r="B1261" s="154" t="s">
        <v>6037</v>
      </c>
      <c r="C1261" s="5">
        <v>-3.8461538461538401E-2</v>
      </c>
      <c r="D1261" s="153">
        <v>5.7939088164143699E-4</v>
      </c>
      <c r="E1261" s="5">
        <v>1.36690305178086E-2</v>
      </c>
      <c r="F1261" s="5" t="s">
        <v>65</v>
      </c>
      <c r="G1261" s="152" t="s">
        <v>165</v>
      </c>
    </row>
    <row r="1262" spans="1:7" x14ac:dyDescent="0.25">
      <c r="A1262" s="155" t="s">
        <v>6035</v>
      </c>
      <c r="B1262" s="154" t="s">
        <v>6036</v>
      </c>
      <c r="C1262" s="5">
        <v>0.22206331045003799</v>
      </c>
      <c r="D1262" s="153">
        <v>5.3885061117620004E-4</v>
      </c>
      <c r="E1262" s="5">
        <v>1.31169550886047E-2</v>
      </c>
      <c r="F1262" s="5" t="s">
        <v>67</v>
      </c>
      <c r="G1262" s="152" t="s">
        <v>163</v>
      </c>
    </row>
    <row r="1263" spans="1:7" x14ac:dyDescent="0.25">
      <c r="A1263" s="155" t="s">
        <v>6035</v>
      </c>
      <c r="B1263" s="154" t="s">
        <v>6034</v>
      </c>
      <c r="C1263" s="5">
        <v>-0.118518518518518</v>
      </c>
      <c r="D1263" s="153">
        <v>1.0403378558415901E-8</v>
      </c>
      <c r="E1263" s="153">
        <v>1.9142934021868699E-6</v>
      </c>
      <c r="F1263" s="5" t="s">
        <v>67</v>
      </c>
      <c r="G1263" s="152" t="s">
        <v>164</v>
      </c>
    </row>
    <row r="1264" spans="1:7" x14ac:dyDescent="0.25">
      <c r="A1264" s="155" t="s">
        <v>6035</v>
      </c>
      <c r="B1264" s="154" t="s">
        <v>6034</v>
      </c>
      <c r="C1264" s="5">
        <v>-0.116788321167883</v>
      </c>
      <c r="D1264" s="153">
        <v>1.2598117536169299E-9</v>
      </c>
      <c r="E1264" s="153">
        <v>2.3426374532361401E-7</v>
      </c>
      <c r="F1264" s="5" t="s">
        <v>67</v>
      </c>
      <c r="G1264" s="152" t="s">
        <v>165</v>
      </c>
    </row>
    <row r="1265" spans="1:7" x14ac:dyDescent="0.25">
      <c r="A1265" s="155" t="s">
        <v>2551</v>
      </c>
      <c r="B1265" s="154" t="s">
        <v>6033</v>
      </c>
      <c r="C1265" s="5">
        <v>-0.13888888888888801</v>
      </c>
      <c r="D1265" s="153">
        <v>1.41423006544951E-3</v>
      </c>
      <c r="E1265" s="153">
        <v>2.6146766559847101E-2</v>
      </c>
      <c r="F1265" s="5" t="s">
        <v>67</v>
      </c>
      <c r="G1265" s="152" t="s">
        <v>163</v>
      </c>
    </row>
    <row r="1266" spans="1:7" x14ac:dyDescent="0.25">
      <c r="A1266" s="155" t="s">
        <v>2551</v>
      </c>
      <c r="B1266" s="154" t="s">
        <v>2550</v>
      </c>
      <c r="C1266" s="5">
        <v>-0.45220588235294101</v>
      </c>
      <c r="D1266" s="153">
        <v>2.2058077623880699E-3</v>
      </c>
      <c r="E1266" s="153">
        <v>3.76058510596015E-2</v>
      </c>
      <c r="F1266" s="5" t="s">
        <v>15</v>
      </c>
      <c r="G1266" s="152" t="s">
        <v>164</v>
      </c>
    </row>
    <row r="1267" spans="1:7" x14ac:dyDescent="0.25">
      <c r="A1267" s="155" t="s">
        <v>2551</v>
      </c>
      <c r="B1267" s="154" t="s">
        <v>6032</v>
      </c>
      <c r="C1267" s="5">
        <v>-0.40909090909090901</v>
      </c>
      <c r="D1267" s="153">
        <v>2.5254612530407302E-5</v>
      </c>
      <c r="E1267" s="5">
        <v>1.2930071887700099E-3</v>
      </c>
      <c r="F1267" s="5" t="s">
        <v>63</v>
      </c>
      <c r="G1267" s="152" t="s">
        <v>165</v>
      </c>
    </row>
    <row r="1268" spans="1:7" x14ac:dyDescent="0.25">
      <c r="A1268" s="155" t="s">
        <v>2551</v>
      </c>
      <c r="B1268" s="154" t="s">
        <v>2550</v>
      </c>
      <c r="C1268" s="5">
        <v>-0.49803921568627402</v>
      </c>
      <c r="D1268" s="153">
        <v>1.5500560326139101E-4</v>
      </c>
      <c r="E1268" s="5">
        <v>5.1947247040429103E-3</v>
      </c>
      <c r="F1268" s="5" t="s">
        <v>15</v>
      </c>
      <c r="G1268" s="152" t="s">
        <v>165</v>
      </c>
    </row>
    <row r="1269" spans="1:7" x14ac:dyDescent="0.25">
      <c r="A1269" s="155" t="s">
        <v>2551</v>
      </c>
      <c r="B1269" s="154" t="s">
        <v>6031</v>
      </c>
      <c r="C1269" s="5">
        <v>0.37037037037037002</v>
      </c>
      <c r="D1269" s="5">
        <v>3.2980736071502202E-3</v>
      </c>
      <c r="E1269" s="5">
        <v>4.2559081598368499E-2</v>
      </c>
      <c r="F1269" s="5" t="s">
        <v>63</v>
      </c>
      <c r="G1269" s="152" t="s">
        <v>165</v>
      </c>
    </row>
    <row r="1270" spans="1:7" x14ac:dyDescent="0.25">
      <c r="A1270" s="155" t="s">
        <v>6029</v>
      </c>
      <c r="B1270" s="154" t="s">
        <v>6030</v>
      </c>
      <c r="C1270" s="153">
        <v>3.4243377019582601E-4</v>
      </c>
      <c r="D1270" s="153">
        <v>3.96417981845107E-6</v>
      </c>
      <c r="E1270" s="153">
        <v>2.9848723795018701E-4</v>
      </c>
      <c r="F1270" s="5" t="s">
        <v>72</v>
      </c>
      <c r="G1270" s="152" t="s">
        <v>163</v>
      </c>
    </row>
    <row r="1271" spans="1:7" x14ac:dyDescent="0.25">
      <c r="A1271" s="155" t="s">
        <v>6029</v>
      </c>
      <c r="B1271" s="154" t="s">
        <v>6028</v>
      </c>
      <c r="C1271" s="5">
        <v>1.3467189030362801E-3</v>
      </c>
      <c r="D1271" s="153">
        <v>2.9901769355565599E-8</v>
      </c>
      <c r="E1271" s="153">
        <v>4.9247475813323903E-6</v>
      </c>
      <c r="F1271" s="5" t="s">
        <v>72</v>
      </c>
      <c r="G1271" s="152" t="s">
        <v>164</v>
      </c>
    </row>
    <row r="1272" spans="1:7" x14ac:dyDescent="0.25">
      <c r="A1272" s="155" t="s">
        <v>6029</v>
      </c>
      <c r="B1272" s="154" t="s">
        <v>6028</v>
      </c>
      <c r="C1272" s="5">
        <v>1.3467189030362801E-3</v>
      </c>
      <c r="D1272" s="153">
        <v>3.9666839815709402E-5</v>
      </c>
      <c r="E1272" s="5">
        <v>1.86671172187214E-3</v>
      </c>
      <c r="F1272" s="5" t="s">
        <v>72</v>
      </c>
      <c r="G1272" s="152" t="s">
        <v>165</v>
      </c>
    </row>
    <row r="1273" spans="1:7" x14ac:dyDescent="0.25">
      <c r="A1273" s="155" t="s">
        <v>2480</v>
      </c>
      <c r="B1273" s="154" t="s">
        <v>2479</v>
      </c>
      <c r="C1273" s="5">
        <v>-0.11614654002713699</v>
      </c>
      <c r="D1273" s="153">
        <v>3.4579596283389E-3</v>
      </c>
      <c r="E1273" s="5">
        <v>4.7624636479209302E-2</v>
      </c>
      <c r="F1273" s="5" t="s">
        <v>15</v>
      </c>
      <c r="G1273" s="152" t="s">
        <v>163</v>
      </c>
    </row>
    <row r="1274" spans="1:7" x14ac:dyDescent="0.25">
      <c r="A1274" s="155" t="s">
        <v>2480</v>
      </c>
      <c r="B1274" s="154" t="s">
        <v>6027</v>
      </c>
      <c r="C1274" s="5">
        <v>0.31554677206851101</v>
      </c>
      <c r="D1274" s="153">
        <v>1.7324662496409201E-4</v>
      </c>
      <c r="E1274" s="5">
        <v>6.4648855953383698E-3</v>
      </c>
      <c r="F1274" s="5" t="s">
        <v>67</v>
      </c>
      <c r="G1274" s="152" t="s">
        <v>164</v>
      </c>
    </row>
    <row r="1275" spans="1:7" x14ac:dyDescent="0.25">
      <c r="A1275" s="155" t="s">
        <v>2480</v>
      </c>
      <c r="B1275" s="154" t="s">
        <v>6027</v>
      </c>
      <c r="C1275" s="5">
        <v>0.308857808857808</v>
      </c>
      <c r="D1275" s="153">
        <v>1.33550460765831E-4</v>
      </c>
      <c r="E1275" s="5">
        <v>4.6807338847207596E-3</v>
      </c>
      <c r="F1275" s="5" t="s">
        <v>67</v>
      </c>
      <c r="G1275" s="152" t="s">
        <v>165</v>
      </c>
    </row>
    <row r="1276" spans="1:7" x14ac:dyDescent="0.25">
      <c r="A1276" s="155" t="s">
        <v>2475</v>
      </c>
      <c r="B1276" s="154" t="s">
        <v>6026</v>
      </c>
      <c r="C1276" s="5">
        <v>3.90295935670915E-2</v>
      </c>
      <c r="D1276" s="5">
        <v>2.5275320947767701E-3</v>
      </c>
      <c r="E1276" s="5">
        <v>3.8777549884349803E-2</v>
      </c>
      <c r="F1276" s="5" t="s">
        <v>67</v>
      </c>
      <c r="G1276" s="152" t="s">
        <v>163</v>
      </c>
    </row>
    <row r="1277" spans="1:7" x14ac:dyDescent="0.25">
      <c r="A1277" s="155" t="s">
        <v>2475</v>
      </c>
      <c r="B1277" s="154" t="s">
        <v>6026</v>
      </c>
      <c r="C1277" s="5">
        <v>-4.5495546284812199E-2</v>
      </c>
      <c r="D1277" s="153">
        <v>8.0105805219993296E-4</v>
      </c>
      <c r="E1277" s="153">
        <v>1.94831630726949E-2</v>
      </c>
      <c r="F1277" s="5" t="s">
        <v>67</v>
      </c>
      <c r="G1277" s="152" t="s">
        <v>164</v>
      </c>
    </row>
    <row r="1278" spans="1:7" x14ac:dyDescent="0.25">
      <c r="A1278" s="155" t="s">
        <v>2475</v>
      </c>
      <c r="B1278" s="154" t="s">
        <v>2476</v>
      </c>
      <c r="C1278" s="5">
        <v>6.0606060606060996E-3</v>
      </c>
      <c r="D1278" s="153">
        <v>3.1192507623104497E-4</v>
      </c>
      <c r="E1278" s="5">
        <v>8.8012832099459495E-3</v>
      </c>
      <c r="F1278" s="5" t="s">
        <v>66</v>
      </c>
      <c r="G1278" s="152" t="s">
        <v>165</v>
      </c>
    </row>
    <row r="1279" spans="1:7" x14ac:dyDescent="0.25">
      <c r="A1279" s="155" t="s">
        <v>2475</v>
      </c>
      <c r="B1279" s="154" t="s">
        <v>2474</v>
      </c>
      <c r="C1279" s="5">
        <v>7.1731748726655501E-3</v>
      </c>
      <c r="D1279" s="153">
        <v>7.9657011615241302E-4</v>
      </c>
      <c r="E1279" s="5">
        <v>1.6729221960951501E-2</v>
      </c>
      <c r="F1279" s="5" t="s">
        <v>66</v>
      </c>
      <c r="G1279" s="152" t="s">
        <v>165</v>
      </c>
    </row>
    <row r="1280" spans="1:7" x14ac:dyDescent="0.25">
      <c r="A1280" s="155" t="s">
        <v>6024</v>
      </c>
      <c r="B1280" s="154" t="s">
        <v>6023</v>
      </c>
      <c r="C1280" s="5">
        <v>-0.40909090909090901</v>
      </c>
      <c r="D1280" s="153">
        <v>2.9067461439511001E-6</v>
      </c>
      <c r="E1280" s="153">
        <v>2.3045367369513501E-4</v>
      </c>
      <c r="F1280" s="5" t="s">
        <v>63</v>
      </c>
      <c r="G1280" s="152" t="s">
        <v>163</v>
      </c>
    </row>
    <row r="1281" spans="1:7" x14ac:dyDescent="0.25">
      <c r="A1281" s="155" t="s">
        <v>6024</v>
      </c>
      <c r="B1281" s="154" t="s">
        <v>6025</v>
      </c>
      <c r="C1281" s="5">
        <v>-5.9479553903345701E-2</v>
      </c>
      <c r="D1281" s="153">
        <v>1.21940611658846E-4</v>
      </c>
      <c r="E1281" s="5">
        <v>4.48284131467349E-3</v>
      </c>
      <c r="F1281" s="5" t="s">
        <v>63</v>
      </c>
      <c r="G1281" s="152" t="s">
        <v>163</v>
      </c>
    </row>
    <row r="1282" spans="1:7" x14ac:dyDescent="0.25">
      <c r="A1282" s="155" t="s">
        <v>6024</v>
      </c>
      <c r="B1282" s="154" t="s">
        <v>6023</v>
      </c>
      <c r="C1282" s="5">
        <v>0.15432098765432101</v>
      </c>
      <c r="D1282" s="5">
        <v>1.1121005989385899E-3</v>
      </c>
      <c r="E1282" s="5">
        <v>2.39870299759747E-2</v>
      </c>
      <c r="F1282" s="5" t="s">
        <v>63</v>
      </c>
      <c r="G1282" s="152" t="s">
        <v>164</v>
      </c>
    </row>
    <row r="1283" spans="1:7" x14ac:dyDescent="0.25">
      <c r="A1283" s="155" t="s">
        <v>6024</v>
      </c>
      <c r="B1283" s="154" t="s">
        <v>6023</v>
      </c>
      <c r="C1283" s="5">
        <v>-0.254769921436588</v>
      </c>
      <c r="D1283" s="5">
        <v>3.0337012529450102E-3</v>
      </c>
      <c r="E1283" s="5">
        <v>4.0309626117981903E-2</v>
      </c>
      <c r="F1283" s="5" t="s">
        <v>63</v>
      </c>
      <c r="G1283" s="152" t="s">
        <v>165</v>
      </c>
    </row>
    <row r="1284" spans="1:7" x14ac:dyDescent="0.25">
      <c r="A1284" s="155" t="s">
        <v>6020</v>
      </c>
      <c r="B1284" s="154" t="s">
        <v>6021</v>
      </c>
      <c r="C1284" s="5">
        <v>0.16730152971763701</v>
      </c>
      <c r="D1284" s="153">
        <v>1.9892833910403901E-6</v>
      </c>
      <c r="E1284" s="153">
        <v>1.7297781641575699E-4</v>
      </c>
      <c r="F1284" s="5" t="s">
        <v>15</v>
      </c>
      <c r="G1284" s="152" t="s">
        <v>163</v>
      </c>
    </row>
    <row r="1285" spans="1:7" x14ac:dyDescent="0.25">
      <c r="A1285" s="155" t="s">
        <v>6020</v>
      </c>
      <c r="B1285" s="154" t="s">
        <v>6022</v>
      </c>
      <c r="C1285" s="5">
        <v>-7.1428571428571397E-2</v>
      </c>
      <c r="D1285" s="153">
        <v>1.34029801441884E-3</v>
      </c>
      <c r="E1285" s="5">
        <v>2.5136873137840299E-2</v>
      </c>
      <c r="F1285" s="5" t="s">
        <v>15</v>
      </c>
      <c r="G1285" s="152" t="s">
        <v>163</v>
      </c>
    </row>
    <row r="1286" spans="1:7" x14ac:dyDescent="0.25">
      <c r="A1286" s="155" t="s">
        <v>6020</v>
      </c>
      <c r="B1286" s="154" t="s">
        <v>6021</v>
      </c>
      <c r="C1286" s="5">
        <v>0.14846096096096001</v>
      </c>
      <c r="D1286" s="153">
        <v>1.4339539013022401E-3</v>
      </c>
      <c r="E1286" s="153">
        <v>2.8308421260294599E-2</v>
      </c>
      <c r="F1286" s="5" t="s">
        <v>15</v>
      </c>
      <c r="G1286" s="152" t="s">
        <v>164</v>
      </c>
    </row>
    <row r="1287" spans="1:7" x14ac:dyDescent="0.25">
      <c r="A1287" s="155" t="s">
        <v>6020</v>
      </c>
      <c r="B1287" s="154" t="s">
        <v>6021</v>
      </c>
      <c r="C1287" s="5">
        <v>0.31576249067859802</v>
      </c>
      <c r="D1287" s="153">
        <v>5.6382006480192595E-17</v>
      </c>
      <c r="E1287" s="153">
        <v>2.6959660491430601E-14</v>
      </c>
      <c r="F1287" s="5" t="s">
        <v>15</v>
      </c>
      <c r="G1287" s="152" t="s">
        <v>165</v>
      </c>
    </row>
    <row r="1288" spans="1:7" x14ac:dyDescent="0.25">
      <c r="A1288" s="155" t="s">
        <v>6020</v>
      </c>
      <c r="B1288" s="154" t="s">
        <v>6019</v>
      </c>
      <c r="C1288" s="5">
        <v>-0.18321718931475001</v>
      </c>
      <c r="D1288" s="153">
        <v>2.5388301819222398E-4</v>
      </c>
      <c r="E1288" s="5">
        <v>7.5619861825730701E-3</v>
      </c>
      <c r="F1288" s="5" t="s">
        <v>65</v>
      </c>
      <c r="G1288" s="152" t="s">
        <v>165</v>
      </c>
    </row>
    <row r="1289" spans="1:7" x14ac:dyDescent="0.25">
      <c r="A1289" s="155" t="s">
        <v>2446</v>
      </c>
      <c r="B1289" s="154" t="s">
        <v>6018</v>
      </c>
      <c r="C1289" s="5">
        <v>-8.5866841015582396E-2</v>
      </c>
      <c r="D1289" s="153">
        <v>2.5658561229463598E-4</v>
      </c>
      <c r="E1289" s="5">
        <v>7.8241196436812394E-3</v>
      </c>
      <c r="F1289" s="5" t="s">
        <v>15</v>
      </c>
      <c r="G1289" s="152" t="s">
        <v>163</v>
      </c>
    </row>
    <row r="1290" spans="1:7" x14ac:dyDescent="0.25">
      <c r="A1290" s="155" t="s">
        <v>2446</v>
      </c>
      <c r="B1290" s="154" t="s">
        <v>6017</v>
      </c>
      <c r="C1290" s="5">
        <v>7.0750237416904005E-2</v>
      </c>
      <c r="D1290" s="153">
        <v>1.08660733094972E-4</v>
      </c>
      <c r="E1290" s="5">
        <v>4.4262244575678598E-3</v>
      </c>
      <c r="F1290" s="5" t="s">
        <v>15</v>
      </c>
      <c r="G1290" s="152" t="s">
        <v>164</v>
      </c>
    </row>
    <row r="1291" spans="1:7" x14ac:dyDescent="0.25">
      <c r="A1291" s="155" t="s">
        <v>2446</v>
      </c>
      <c r="B1291" s="154" t="s">
        <v>2445</v>
      </c>
      <c r="C1291" s="5">
        <v>5.8312707135965099E-2</v>
      </c>
      <c r="D1291" s="153">
        <v>6.2100333131799698E-4</v>
      </c>
      <c r="E1291" s="5">
        <v>1.42612403110651E-2</v>
      </c>
      <c r="F1291" s="5" t="s">
        <v>70</v>
      </c>
      <c r="G1291" s="152" t="s">
        <v>165</v>
      </c>
    </row>
    <row r="1292" spans="1:7" x14ac:dyDescent="0.25">
      <c r="A1292" s="155" t="s">
        <v>2446</v>
      </c>
      <c r="B1292" s="154" t="s">
        <v>6018</v>
      </c>
      <c r="C1292" s="5">
        <v>-5.6131708581799299E-2</v>
      </c>
      <c r="D1292" s="5">
        <v>2.4120553270723E-3</v>
      </c>
      <c r="E1292" s="5">
        <v>3.45420220188844E-2</v>
      </c>
      <c r="F1292" s="5" t="s">
        <v>15</v>
      </c>
      <c r="G1292" s="152" t="s">
        <v>165</v>
      </c>
    </row>
    <row r="1293" spans="1:7" x14ac:dyDescent="0.25">
      <c r="A1293" s="155" t="s">
        <v>2446</v>
      </c>
      <c r="B1293" s="154" t="s">
        <v>6017</v>
      </c>
      <c r="C1293" s="5">
        <v>4.6690824274230498E-2</v>
      </c>
      <c r="D1293" s="5">
        <v>3.56881460225405E-3</v>
      </c>
      <c r="E1293" s="5">
        <v>4.4738833616365499E-2</v>
      </c>
      <c r="F1293" s="5" t="s">
        <v>15</v>
      </c>
      <c r="G1293" s="152" t="s">
        <v>165</v>
      </c>
    </row>
    <row r="1294" spans="1:7" x14ac:dyDescent="0.25">
      <c r="A1294" s="155" t="s">
        <v>2380</v>
      </c>
      <c r="B1294" s="154" t="s">
        <v>6016</v>
      </c>
      <c r="C1294" s="5">
        <v>-0.26537530266343801</v>
      </c>
      <c r="D1294" s="153">
        <v>5.3069299453106095E-4</v>
      </c>
      <c r="E1294" s="5">
        <v>1.29812707446273E-2</v>
      </c>
      <c r="F1294" s="5" t="s">
        <v>67</v>
      </c>
      <c r="G1294" s="152" t="s">
        <v>163</v>
      </c>
    </row>
    <row r="1295" spans="1:7" x14ac:dyDescent="0.25">
      <c r="A1295" s="155" t="s">
        <v>2380</v>
      </c>
      <c r="B1295" s="154" t="s">
        <v>2379</v>
      </c>
      <c r="C1295" s="5">
        <v>0.13256459164210099</v>
      </c>
      <c r="D1295" s="153">
        <v>3.65266752295265E-3</v>
      </c>
      <c r="E1295" s="5">
        <v>4.9333304859441603E-2</v>
      </c>
      <c r="F1295" s="5" t="s">
        <v>15</v>
      </c>
      <c r="G1295" s="152" t="s">
        <v>163</v>
      </c>
    </row>
    <row r="1296" spans="1:7" x14ac:dyDescent="0.25">
      <c r="A1296" s="155" t="s">
        <v>2380</v>
      </c>
      <c r="B1296" s="154" t="s">
        <v>2379</v>
      </c>
      <c r="C1296" s="5">
        <v>-0.12373115206464901</v>
      </c>
      <c r="D1296" s="153">
        <v>1.2991729211592701E-3</v>
      </c>
      <c r="E1296" s="5">
        <v>2.6643530137932799E-2</v>
      </c>
      <c r="F1296" s="5" t="s">
        <v>15</v>
      </c>
      <c r="G1296" s="152" t="s">
        <v>164</v>
      </c>
    </row>
    <row r="1297" spans="1:7" x14ac:dyDescent="0.25">
      <c r="A1297" s="155" t="s">
        <v>2380</v>
      </c>
      <c r="B1297" s="154" t="s">
        <v>6016</v>
      </c>
      <c r="C1297" s="5">
        <v>-0.319661016949152</v>
      </c>
      <c r="D1297" s="153">
        <v>1.47022026933623E-6</v>
      </c>
      <c r="E1297" s="153">
        <v>1.2678337668283699E-4</v>
      </c>
      <c r="F1297" s="5" t="s">
        <v>67</v>
      </c>
      <c r="G1297" s="152" t="s">
        <v>165</v>
      </c>
    </row>
    <row r="1298" spans="1:7" x14ac:dyDescent="0.25">
      <c r="A1298" s="155" t="s">
        <v>2356</v>
      </c>
      <c r="B1298" s="154" t="s">
        <v>2355</v>
      </c>
      <c r="C1298" s="5">
        <v>-0.23876765083440299</v>
      </c>
      <c r="D1298" s="153">
        <v>1.1523575905037901E-3</v>
      </c>
      <c r="E1298" s="153">
        <v>2.2657148949394801E-2</v>
      </c>
      <c r="F1298" s="5" t="s">
        <v>67</v>
      </c>
      <c r="G1298" s="152" t="s">
        <v>163</v>
      </c>
    </row>
    <row r="1299" spans="1:7" x14ac:dyDescent="0.25">
      <c r="A1299" s="155" t="s">
        <v>2356</v>
      </c>
      <c r="B1299" s="154" t="s">
        <v>6015</v>
      </c>
      <c r="C1299" s="5">
        <v>0.42857142857142799</v>
      </c>
      <c r="D1299" s="5">
        <v>1.3443781162648201E-3</v>
      </c>
      <c r="E1299" s="5">
        <v>2.7214986737527799E-2</v>
      </c>
      <c r="F1299" s="5" t="s">
        <v>67</v>
      </c>
      <c r="G1299" s="152" t="s">
        <v>164</v>
      </c>
    </row>
    <row r="1300" spans="1:7" x14ac:dyDescent="0.25">
      <c r="A1300" s="155" t="s">
        <v>2356</v>
      </c>
      <c r="B1300" s="154" t="s">
        <v>6015</v>
      </c>
      <c r="C1300" s="5">
        <v>0.40357142857142803</v>
      </c>
      <c r="D1300" s="153">
        <v>2.6708152271034702E-4</v>
      </c>
      <c r="E1300" s="5">
        <v>7.8217651506819995E-3</v>
      </c>
      <c r="F1300" s="5" t="s">
        <v>67</v>
      </c>
      <c r="G1300" s="152" t="s">
        <v>165</v>
      </c>
    </row>
    <row r="1301" spans="1:7" x14ac:dyDescent="0.25">
      <c r="A1301" s="155" t="s">
        <v>2311</v>
      </c>
      <c r="B1301" s="154" t="s">
        <v>6014</v>
      </c>
      <c r="C1301" s="5">
        <v>-0.10576923076923</v>
      </c>
      <c r="D1301" s="153">
        <v>9.6977258336377399E-4</v>
      </c>
      <c r="E1301" s="5">
        <v>2.0155119319316801E-2</v>
      </c>
      <c r="F1301" s="5" t="s">
        <v>15</v>
      </c>
      <c r="G1301" s="152" t="s">
        <v>163</v>
      </c>
    </row>
    <row r="1302" spans="1:7" x14ac:dyDescent="0.25">
      <c r="A1302" s="155" t="s">
        <v>2311</v>
      </c>
      <c r="B1302" s="154" t="s">
        <v>6013</v>
      </c>
      <c r="C1302" s="5">
        <v>-0.146153846153846</v>
      </c>
      <c r="D1302" s="153">
        <v>2.1439824417314899E-3</v>
      </c>
      <c r="E1302" s="5">
        <v>3.4878208026140001E-2</v>
      </c>
      <c r="F1302" s="5" t="s">
        <v>15</v>
      </c>
      <c r="G1302" s="152" t="s">
        <v>163</v>
      </c>
    </row>
    <row r="1303" spans="1:7" x14ac:dyDescent="0.25">
      <c r="A1303" s="155" t="s">
        <v>2311</v>
      </c>
      <c r="B1303" s="154" t="s">
        <v>6012</v>
      </c>
      <c r="C1303" s="5">
        <v>-0.28000000000000003</v>
      </c>
      <c r="D1303" s="153">
        <v>1.35517309003229E-5</v>
      </c>
      <c r="E1303" s="153">
        <v>9.2711213372183602E-4</v>
      </c>
      <c r="F1303" s="5" t="s">
        <v>63</v>
      </c>
      <c r="G1303" s="152" t="s">
        <v>164</v>
      </c>
    </row>
    <row r="1304" spans="1:7" x14ac:dyDescent="0.25">
      <c r="A1304" s="155" t="s">
        <v>2311</v>
      </c>
      <c r="B1304" s="154" t="s">
        <v>6010</v>
      </c>
      <c r="C1304" s="5">
        <v>-4.1522426949562603E-2</v>
      </c>
      <c r="D1304" s="153">
        <v>7.5556787872675595E-5</v>
      </c>
      <c r="E1304" s="153">
        <v>3.4487299583131899E-3</v>
      </c>
      <c r="F1304" s="5" t="s">
        <v>66</v>
      </c>
      <c r="G1304" s="152" t="s">
        <v>164</v>
      </c>
    </row>
    <row r="1305" spans="1:7" x14ac:dyDescent="0.25">
      <c r="A1305" s="155" t="s">
        <v>2311</v>
      </c>
      <c r="B1305" s="154" t="s">
        <v>6011</v>
      </c>
      <c r="C1305" s="5">
        <v>0.21685340802987799</v>
      </c>
      <c r="D1305" s="153">
        <v>3.2367178446398898E-4</v>
      </c>
      <c r="E1305" s="5">
        <v>1.0342379498543299E-2</v>
      </c>
      <c r="F1305" s="5" t="s">
        <v>15</v>
      </c>
      <c r="G1305" s="152" t="s">
        <v>164</v>
      </c>
    </row>
    <row r="1306" spans="1:7" x14ac:dyDescent="0.25">
      <c r="A1306" s="155" t="s">
        <v>2311</v>
      </c>
      <c r="B1306" s="154" t="s">
        <v>6010</v>
      </c>
      <c r="C1306" s="5">
        <v>-4.5226130653266298E-2</v>
      </c>
      <c r="D1306" s="153">
        <v>3.6782759946054002E-7</v>
      </c>
      <c r="E1306" s="153">
        <v>3.8175657483546E-5</v>
      </c>
      <c r="F1306" s="5" t="s">
        <v>66</v>
      </c>
      <c r="G1306" s="152" t="s">
        <v>165</v>
      </c>
    </row>
    <row r="1307" spans="1:7" x14ac:dyDescent="0.25">
      <c r="A1307" s="155" t="s">
        <v>2311</v>
      </c>
      <c r="B1307" s="154" t="s">
        <v>6009</v>
      </c>
      <c r="C1307" s="5">
        <v>8.5889570552147201E-2</v>
      </c>
      <c r="D1307" s="153">
        <v>3.0556672732087699E-6</v>
      </c>
      <c r="E1307" s="153">
        <v>2.3255018493330501E-4</v>
      </c>
      <c r="F1307" s="5" t="s">
        <v>67</v>
      </c>
      <c r="G1307" s="152" t="s">
        <v>165</v>
      </c>
    </row>
    <row r="1308" spans="1:7" x14ac:dyDescent="0.25">
      <c r="A1308" s="155" t="s">
        <v>2309</v>
      </c>
      <c r="B1308" s="154" t="s">
        <v>6007</v>
      </c>
      <c r="C1308" s="5">
        <v>0.17115384615384599</v>
      </c>
      <c r="D1308" s="5">
        <v>2.30932012760945E-3</v>
      </c>
      <c r="E1308" s="5">
        <v>3.6617666682258999E-2</v>
      </c>
      <c r="F1308" s="5" t="s">
        <v>67</v>
      </c>
      <c r="G1308" s="152" t="s">
        <v>163</v>
      </c>
    </row>
    <row r="1309" spans="1:7" x14ac:dyDescent="0.25">
      <c r="A1309" s="155" t="s">
        <v>2309</v>
      </c>
      <c r="B1309" s="154" t="s">
        <v>6008</v>
      </c>
      <c r="C1309" s="5">
        <v>-0.25670498084291099</v>
      </c>
      <c r="D1309" s="5">
        <v>1.0479671061332501E-3</v>
      </c>
      <c r="E1309" s="5">
        <v>2.31272211403982E-2</v>
      </c>
      <c r="F1309" s="5" t="s">
        <v>63</v>
      </c>
      <c r="G1309" s="152" t="s">
        <v>164</v>
      </c>
    </row>
    <row r="1310" spans="1:7" x14ac:dyDescent="0.25">
      <c r="A1310" s="155" t="s">
        <v>2309</v>
      </c>
      <c r="B1310" s="154" t="s">
        <v>6007</v>
      </c>
      <c r="C1310" s="5">
        <v>0.22932216298552899</v>
      </c>
      <c r="D1310" s="153">
        <v>7.6161877749220004E-6</v>
      </c>
      <c r="E1310" s="153">
        <v>4.9862753068236304E-4</v>
      </c>
      <c r="F1310" s="5" t="s">
        <v>67</v>
      </c>
      <c r="G1310" s="152" t="s">
        <v>165</v>
      </c>
    </row>
    <row r="1311" spans="1:7" x14ac:dyDescent="0.25">
      <c r="A1311" s="155" t="s">
        <v>2282</v>
      </c>
      <c r="B1311" s="154" t="s">
        <v>951</v>
      </c>
      <c r="C1311" s="5">
        <v>1</v>
      </c>
      <c r="D1311" s="153">
        <v>2.5103202067582899E-9</v>
      </c>
      <c r="E1311" s="153">
        <v>4.4227576139461798E-7</v>
      </c>
      <c r="F1311" s="5" t="s">
        <v>64</v>
      </c>
      <c r="G1311" s="152" t="s">
        <v>163</v>
      </c>
    </row>
    <row r="1312" spans="1:7" x14ac:dyDescent="0.25">
      <c r="A1312" s="155" t="s">
        <v>2282</v>
      </c>
      <c r="B1312" s="154" t="s">
        <v>6006</v>
      </c>
      <c r="C1312" s="5">
        <v>8.5604508196721302E-2</v>
      </c>
      <c r="D1312" s="153">
        <v>7.1374935338928004E-4</v>
      </c>
      <c r="E1312" s="5">
        <v>1.6073373074320298E-2</v>
      </c>
      <c r="F1312" s="5" t="s">
        <v>70</v>
      </c>
      <c r="G1312" s="152" t="s">
        <v>163</v>
      </c>
    </row>
    <row r="1313" spans="1:7" x14ac:dyDescent="0.25">
      <c r="A1313" s="155" t="s">
        <v>2282</v>
      </c>
      <c r="B1313" s="154" t="s">
        <v>6005</v>
      </c>
      <c r="C1313" s="5">
        <v>-2.2403258655804399E-2</v>
      </c>
      <c r="D1313" s="153">
        <v>1.9602844713728601E-3</v>
      </c>
      <c r="E1313" s="153">
        <v>3.2910909983072202E-2</v>
      </c>
      <c r="F1313" s="5" t="s">
        <v>66</v>
      </c>
      <c r="G1313" s="152" t="s">
        <v>163</v>
      </c>
    </row>
    <row r="1314" spans="1:7" x14ac:dyDescent="0.25">
      <c r="A1314" s="155" t="s">
        <v>2282</v>
      </c>
      <c r="B1314" s="154" t="s">
        <v>6001</v>
      </c>
      <c r="C1314" s="5">
        <v>-8.6211768029949801E-2</v>
      </c>
      <c r="D1314" s="153">
        <v>8.6458021626453905E-7</v>
      </c>
      <c r="E1314" s="153">
        <v>9.3771807927455901E-5</v>
      </c>
      <c r="F1314" s="5" t="s">
        <v>15</v>
      </c>
      <c r="G1314" s="152" t="s">
        <v>164</v>
      </c>
    </row>
    <row r="1315" spans="1:7" x14ac:dyDescent="0.25">
      <c r="A1315" s="155" t="s">
        <v>2282</v>
      </c>
      <c r="B1315" s="154" t="s">
        <v>6004</v>
      </c>
      <c r="C1315" s="5">
        <v>0.48370927318295698</v>
      </c>
      <c r="D1315" s="153">
        <v>7.9261576323039096E-5</v>
      </c>
      <c r="E1315" s="153">
        <v>3.55539874239811E-3</v>
      </c>
      <c r="F1315" s="5" t="s">
        <v>15</v>
      </c>
      <c r="G1315" s="152" t="s">
        <v>164</v>
      </c>
    </row>
    <row r="1316" spans="1:7" x14ac:dyDescent="0.25">
      <c r="A1316" s="155" t="s">
        <v>2282</v>
      </c>
      <c r="B1316" s="154" t="s">
        <v>6003</v>
      </c>
      <c r="C1316" s="5">
        <v>-0.75238095238095204</v>
      </c>
      <c r="D1316" s="153">
        <v>1.0212906902889E-4</v>
      </c>
      <c r="E1316" s="153">
        <v>4.2312200167078E-3</v>
      </c>
      <c r="F1316" s="5" t="s">
        <v>66</v>
      </c>
      <c r="G1316" s="152" t="s">
        <v>164</v>
      </c>
    </row>
    <row r="1317" spans="1:7" x14ac:dyDescent="0.25">
      <c r="A1317" s="155" t="s">
        <v>2282</v>
      </c>
      <c r="B1317" s="154" t="s">
        <v>951</v>
      </c>
      <c r="C1317" s="5">
        <v>-0.6</v>
      </c>
      <c r="D1317" s="5">
        <v>1.3405394845375799E-3</v>
      </c>
      <c r="E1317" s="5">
        <v>2.7178521266677101E-2</v>
      </c>
      <c r="F1317" s="5" t="s">
        <v>64</v>
      </c>
      <c r="G1317" s="152" t="s">
        <v>164</v>
      </c>
    </row>
    <row r="1318" spans="1:7" x14ac:dyDescent="0.25">
      <c r="A1318" s="155" t="s">
        <v>2282</v>
      </c>
      <c r="B1318" s="154" t="s">
        <v>6002</v>
      </c>
      <c r="C1318" s="5">
        <v>-0.32</v>
      </c>
      <c r="D1318" s="153">
        <v>1.55396403316481E-3</v>
      </c>
      <c r="E1318" s="5">
        <v>2.9751135568092401E-2</v>
      </c>
      <c r="F1318" s="5" t="s">
        <v>63</v>
      </c>
      <c r="G1318" s="152" t="s">
        <v>164</v>
      </c>
    </row>
    <row r="1319" spans="1:7" x14ac:dyDescent="0.25">
      <c r="A1319" s="155" t="s">
        <v>2282</v>
      </c>
      <c r="B1319" s="154" t="s">
        <v>6000</v>
      </c>
      <c r="C1319" s="5">
        <v>-8.5620228736839096E-2</v>
      </c>
      <c r="D1319" s="153">
        <v>2.3959236849584601E-3</v>
      </c>
      <c r="E1319" s="5">
        <v>3.9659888124747002E-2</v>
      </c>
      <c r="F1319" s="5" t="s">
        <v>65</v>
      </c>
      <c r="G1319" s="152" t="s">
        <v>164</v>
      </c>
    </row>
    <row r="1320" spans="1:7" x14ac:dyDescent="0.25">
      <c r="A1320" s="155" t="s">
        <v>2282</v>
      </c>
      <c r="B1320" s="154" t="s">
        <v>951</v>
      </c>
      <c r="C1320" s="5">
        <v>0.4</v>
      </c>
      <c r="D1320" s="153">
        <v>6.9239374838796902E-4</v>
      </c>
      <c r="E1320" s="5">
        <v>1.5335175682865699E-2</v>
      </c>
      <c r="F1320" s="5" t="s">
        <v>64</v>
      </c>
      <c r="G1320" s="152" t="s">
        <v>165</v>
      </c>
    </row>
    <row r="1321" spans="1:7" x14ac:dyDescent="0.25">
      <c r="A1321" s="155" t="s">
        <v>2282</v>
      </c>
      <c r="B1321" s="154" t="s">
        <v>6001</v>
      </c>
      <c r="C1321" s="5">
        <v>-6.7305785123966899E-2</v>
      </c>
      <c r="D1321" s="153">
        <v>7.3686971512640495E-4</v>
      </c>
      <c r="E1321" s="5">
        <v>1.5965663671573298E-2</v>
      </c>
      <c r="F1321" s="5" t="s">
        <v>15</v>
      </c>
      <c r="G1321" s="152" t="s">
        <v>165</v>
      </c>
    </row>
    <row r="1322" spans="1:7" x14ac:dyDescent="0.25">
      <c r="A1322" s="155" t="s">
        <v>2282</v>
      </c>
      <c r="B1322" s="154" t="s">
        <v>6000</v>
      </c>
      <c r="C1322" s="5">
        <v>-0.10475787555324099</v>
      </c>
      <c r="D1322" s="153">
        <v>9.0673438321842799E-4</v>
      </c>
      <c r="E1322" s="5">
        <v>1.8353831711123699E-2</v>
      </c>
      <c r="F1322" s="5" t="s">
        <v>65</v>
      </c>
      <c r="G1322" s="152" t="s">
        <v>165</v>
      </c>
    </row>
    <row r="1323" spans="1:7" x14ac:dyDescent="0.25">
      <c r="A1323" s="155" t="s">
        <v>5998</v>
      </c>
      <c r="B1323" s="154" t="s">
        <v>5999</v>
      </c>
      <c r="C1323" s="5">
        <v>0.256410256410256</v>
      </c>
      <c r="D1323" s="153">
        <v>9.5474079685251007E-5</v>
      </c>
      <c r="E1323" s="5">
        <v>3.7244562836405599E-3</v>
      </c>
      <c r="F1323" s="5" t="s">
        <v>15</v>
      </c>
      <c r="G1323" s="152" t="s">
        <v>163</v>
      </c>
    </row>
    <row r="1324" spans="1:7" x14ac:dyDescent="0.25">
      <c r="A1324" s="155" t="s">
        <v>5998</v>
      </c>
      <c r="B1324" s="154" t="s">
        <v>5999</v>
      </c>
      <c r="C1324" s="5">
        <v>-0.60705882352941098</v>
      </c>
      <c r="D1324" s="153">
        <v>2.2930636899521099E-11</v>
      </c>
      <c r="E1324" s="153">
        <v>7.03232555305889E-9</v>
      </c>
      <c r="F1324" s="5" t="s">
        <v>70</v>
      </c>
      <c r="G1324" s="152" t="s">
        <v>164</v>
      </c>
    </row>
    <row r="1325" spans="1:7" x14ac:dyDescent="0.25">
      <c r="A1325" s="155" t="s">
        <v>5998</v>
      </c>
      <c r="B1325" s="154" t="s">
        <v>5999</v>
      </c>
      <c r="C1325" s="5">
        <v>-0.39064856711915502</v>
      </c>
      <c r="D1325" s="153">
        <v>8.87450250445789E-6</v>
      </c>
      <c r="E1325" s="153">
        <v>5.6579179419492603E-4</v>
      </c>
      <c r="F1325" s="5" t="s">
        <v>15</v>
      </c>
      <c r="G1325" s="152" t="s">
        <v>165</v>
      </c>
    </row>
    <row r="1326" spans="1:7" x14ac:dyDescent="0.25">
      <c r="A1326" s="155" t="s">
        <v>5998</v>
      </c>
      <c r="B1326" s="154" t="s">
        <v>5997</v>
      </c>
      <c r="C1326" s="5">
        <v>-0.109032258064516</v>
      </c>
      <c r="D1326" s="153">
        <v>7.4932265036624401E-4</v>
      </c>
      <c r="E1326" s="5">
        <v>1.61486331847258E-2</v>
      </c>
      <c r="F1326" s="5" t="s">
        <v>66</v>
      </c>
      <c r="G1326" s="152" t="s">
        <v>165</v>
      </c>
    </row>
    <row r="1327" spans="1:7" x14ac:dyDescent="0.25">
      <c r="A1327" s="155" t="s">
        <v>2260</v>
      </c>
      <c r="B1327" s="154" t="s">
        <v>5996</v>
      </c>
      <c r="C1327" s="5">
        <v>0.213116807213826</v>
      </c>
      <c r="D1327" s="153">
        <v>7.9752730492485005E-6</v>
      </c>
      <c r="E1327" s="153">
        <v>5.2562704233629005E-4</v>
      </c>
      <c r="F1327" s="5" t="s">
        <v>72</v>
      </c>
      <c r="G1327" s="152" t="s">
        <v>163</v>
      </c>
    </row>
    <row r="1328" spans="1:7" x14ac:dyDescent="0.25">
      <c r="A1328" s="155" t="s">
        <v>2260</v>
      </c>
      <c r="B1328" s="154" t="s">
        <v>5995</v>
      </c>
      <c r="C1328" s="5">
        <v>-2.5000000000000001E-2</v>
      </c>
      <c r="D1328" s="153">
        <v>3.3926131719827198E-3</v>
      </c>
      <c r="E1328" s="5">
        <v>4.8981770585319703E-2</v>
      </c>
      <c r="F1328" s="5" t="s">
        <v>65</v>
      </c>
      <c r="G1328" s="152" t="s">
        <v>164</v>
      </c>
    </row>
    <row r="1329" spans="1:7" x14ac:dyDescent="0.25">
      <c r="A1329" s="155" t="s">
        <v>2260</v>
      </c>
      <c r="B1329" s="154" t="s">
        <v>5996</v>
      </c>
      <c r="C1329" s="5">
        <v>0.26565980575603598</v>
      </c>
      <c r="D1329" s="153">
        <v>4.7341174005782298E-7</v>
      </c>
      <c r="E1329" s="153">
        <v>4.8199795298586797E-5</v>
      </c>
      <c r="F1329" s="5" t="s">
        <v>72</v>
      </c>
      <c r="G1329" s="152" t="s">
        <v>165</v>
      </c>
    </row>
    <row r="1330" spans="1:7" x14ac:dyDescent="0.25">
      <c r="A1330" s="155" t="s">
        <v>2260</v>
      </c>
      <c r="B1330" s="154" t="s">
        <v>5995</v>
      </c>
      <c r="C1330" s="5">
        <v>-2.5000000000000001E-2</v>
      </c>
      <c r="D1330" s="5">
        <v>1.81534668767881E-3</v>
      </c>
      <c r="E1330" s="5">
        <v>2.8885670311924301E-2</v>
      </c>
      <c r="F1330" s="5" t="s">
        <v>65</v>
      </c>
      <c r="G1330" s="152" t="s">
        <v>165</v>
      </c>
    </row>
    <row r="1331" spans="1:7" x14ac:dyDescent="0.25">
      <c r="A1331" s="155" t="s">
        <v>5993</v>
      </c>
      <c r="B1331" s="154" t="s">
        <v>5992</v>
      </c>
      <c r="C1331" s="5">
        <v>-0.26388888888888801</v>
      </c>
      <c r="D1331" s="153">
        <v>8.8472684145002602E-5</v>
      </c>
      <c r="E1331" s="153">
        <v>3.5408080550408498E-3</v>
      </c>
      <c r="F1331" s="5" t="s">
        <v>15</v>
      </c>
      <c r="G1331" s="152" t="s">
        <v>163</v>
      </c>
    </row>
    <row r="1332" spans="1:7" x14ac:dyDescent="0.25">
      <c r="A1332" s="155" t="s">
        <v>5993</v>
      </c>
      <c r="B1332" s="154" t="s">
        <v>5994</v>
      </c>
      <c r="C1332" s="5">
        <v>-0.147674418604651</v>
      </c>
      <c r="D1332" s="153">
        <v>1.45687387478783E-4</v>
      </c>
      <c r="E1332" s="5">
        <v>5.1381687738238403E-3</v>
      </c>
      <c r="F1332" s="5" t="s">
        <v>15</v>
      </c>
      <c r="G1332" s="152" t="s">
        <v>163</v>
      </c>
    </row>
    <row r="1333" spans="1:7" x14ac:dyDescent="0.25">
      <c r="A1333" s="155" t="s">
        <v>5993</v>
      </c>
      <c r="B1333" s="154" t="s">
        <v>5994</v>
      </c>
      <c r="C1333" s="5">
        <v>0.18714810281517699</v>
      </c>
      <c r="D1333" s="153">
        <v>6.6859346031943698E-9</v>
      </c>
      <c r="E1333" s="153">
        <v>1.2741958653416299E-6</v>
      </c>
      <c r="F1333" s="5" t="s">
        <v>15</v>
      </c>
      <c r="G1333" s="152" t="s">
        <v>164</v>
      </c>
    </row>
    <row r="1334" spans="1:7" x14ac:dyDescent="0.25">
      <c r="A1334" s="155" t="s">
        <v>5993</v>
      </c>
      <c r="B1334" s="154" t="s">
        <v>5992</v>
      </c>
      <c r="C1334" s="5">
        <v>-0.327380952380952</v>
      </c>
      <c r="D1334" s="153">
        <v>1.06406625204093E-5</v>
      </c>
      <c r="E1334" s="153">
        <v>6.5500004668736002E-4</v>
      </c>
      <c r="F1334" s="5" t="s">
        <v>15</v>
      </c>
      <c r="G1334" s="152" t="s">
        <v>165</v>
      </c>
    </row>
    <row r="1335" spans="1:7" x14ac:dyDescent="0.25">
      <c r="A1335" s="155" t="s">
        <v>2246</v>
      </c>
      <c r="B1335" s="154" t="s">
        <v>2245</v>
      </c>
      <c r="C1335" s="5">
        <v>0.13065732758620599</v>
      </c>
      <c r="D1335" s="153">
        <v>2.96112637175694E-4</v>
      </c>
      <c r="E1335" s="5">
        <v>8.5828088685032493E-3</v>
      </c>
      <c r="F1335" s="5" t="s">
        <v>15</v>
      </c>
      <c r="G1335" s="152" t="s">
        <v>163</v>
      </c>
    </row>
    <row r="1336" spans="1:7" x14ac:dyDescent="0.25">
      <c r="A1336" s="155" t="s">
        <v>2246</v>
      </c>
      <c r="B1336" s="154" t="s">
        <v>2247</v>
      </c>
      <c r="C1336" s="5">
        <v>9.4017094017094002E-2</v>
      </c>
      <c r="D1336" s="153">
        <v>1.0533616614214401E-5</v>
      </c>
      <c r="E1336" s="153">
        <v>7.5754022879745495E-4</v>
      </c>
      <c r="F1336" s="5" t="s">
        <v>63</v>
      </c>
      <c r="G1336" s="152" t="s">
        <v>164</v>
      </c>
    </row>
    <row r="1337" spans="1:7" x14ac:dyDescent="0.25">
      <c r="A1337" s="155" t="s">
        <v>2246</v>
      </c>
      <c r="B1337" s="154" t="s">
        <v>2247</v>
      </c>
      <c r="C1337" s="5">
        <v>8.3028083028082997E-2</v>
      </c>
      <c r="D1337" s="5">
        <v>1.9658984260485101E-3</v>
      </c>
      <c r="E1337" s="5">
        <v>3.0551864279919301E-2</v>
      </c>
      <c r="F1337" s="5" t="s">
        <v>63</v>
      </c>
      <c r="G1337" s="152" t="s">
        <v>165</v>
      </c>
    </row>
    <row r="1338" spans="1:7" x14ac:dyDescent="0.25">
      <c r="A1338" s="155" t="s">
        <v>5990</v>
      </c>
      <c r="B1338" s="154" t="s">
        <v>5991</v>
      </c>
      <c r="C1338" s="5">
        <v>0.300480769230769</v>
      </c>
      <c r="D1338" s="5">
        <v>1.0947439189556501E-3</v>
      </c>
      <c r="E1338" s="5">
        <v>2.19078820188334E-2</v>
      </c>
      <c r="F1338" s="5" t="s">
        <v>15</v>
      </c>
      <c r="G1338" s="152" t="s">
        <v>163</v>
      </c>
    </row>
    <row r="1339" spans="1:7" x14ac:dyDescent="0.25">
      <c r="A1339" s="155" t="s">
        <v>5990</v>
      </c>
      <c r="B1339" s="154" t="s">
        <v>5989</v>
      </c>
      <c r="C1339" s="5">
        <v>0.41176470588235198</v>
      </c>
      <c r="D1339" s="153">
        <v>8.4817030390836004E-5</v>
      </c>
      <c r="E1339" s="153">
        <v>3.7343286928348098E-3</v>
      </c>
      <c r="F1339" s="5" t="s">
        <v>64</v>
      </c>
      <c r="G1339" s="152" t="s">
        <v>164</v>
      </c>
    </row>
    <row r="1340" spans="1:7" x14ac:dyDescent="0.25">
      <c r="A1340" s="155" t="s">
        <v>5990</v>
      </c>
      <c r="B1340" s="154" t="s">
        <v>5991</v>
      </c>
      <c r="C1340" s="5">
        <v>-0.28125</v>
      </c>
      <c r="D1340" s="153">
        <v>8.0589559650990304E-4</v>
      </c>
      <c r="E1340" s="153">
        <v>1.9500547947845798E-2</v>
      </c>
      <c r="F1340" s="5" t="s">
        <v>15</v>
      </c>
      <c r="G1340" s="152" t="s">
        <v>164</v>
      </c>
    </row>
    <row r="1341" spans="1:7" x14ac:dyDescent="0.25">
      <c r="A1341" s="155" t="s">
        <v>5990</v>
      </c>
      <c r="B1341" s="154" t="s">
        <v>5989</v>
      </c>
      <c r="C1341" s="5">
        <v>0.41176470588235198</v>
      </c>
      <c r="D1341" s="153">
        <v>7.5589605008316899E-4</v>
      </c>
      <c r="E1341" s="5">
        <v>1.6231458326445101E-2</v>
      </c>
      <c r="F1341" s="5" t="s">
        <v>64</v>
      </c>
      <c r="G1341" s="152" t="s">
        <v>165</v>
      </c>
    </row>
    <row r="1342" spans="1:7" x14ac:dyDescent="0.25">
      <c r="A1342" s="155" t="s">
        <v>5984</v>
      </c>
      <c r="B1342" s="154" t="s">
        <v>5988</v>
      </c>
      <c r="C1342" s="5">
        <v>0.28571428571428498</v>
      </c>
      <c r="D1342" s="153">
        <v>2.5697326792459301E-4</v>
      </c>
      <c r="E1342" s="5">
        <v>7.8270863391811593E-3</v>
      </c>
      <c r="F1342" s="5" t="s">
        <v>63</v>
      </c>
      <c r="G1342" s="152" t="s">
        <v>163</v>
      </c>
    </row>
    <row r="1343" spans="1:7" x14ac:dyDescent="0.25">
      <c r="A1343" s="155" t="s">
        <v>5984</v>
      </c>
      <c r="B1343" s="154" t="s">
        <v>5987</v>
      </c>
      <c r="C1343" s="5">
        <v>-0.13114754098360601</v>
      </c>
      <c r="D1343" s="153">
        <v>2.24668397153218E-3</v>
      </c>
      <c r="E1343" s="5">
        <v>3.5931695897723603E-2</v>
      </c>
      <c r="F1343" s="5" t="s">
        <v>70</v>
      </c>
      <c r="G1343" s="152" t="s">
        <v>163</v>
      </c>
    </row>
    <row r="1344" spans="1:7" x14ac:dyDescent="0.25">
      <c r="A1344" s="155" t="s">
        <v>5984</v>
      </c>
      <c r="B1344" s="154" t="s">
        <v>5983</v>
      </c>
      <c r="C1344" s="5">
        <v>-0.29868329868329802</v>
      </c>
      <c r="D1344" s="153">
        <v>6.9166592114736902E-5</v>
      </c>
      <c r="E1344" s="153">
        <v>3.2432932235734501E-3</v>
      </c>
      <c r="F1344" s="5" t="s">
        <v>15</v>
      </c>
      <c r="G1344" s="152" t="s">
        <v>164</v>
      </c>
    </row>
    <row r="1345" spans="1:7" x14ac:dyDescent="0.25">
      <c r="A1345" s="155" t="s">
        <v>5984</v>
      </c>
      <c r="B1345" s="154" t="s">
        <v>5986</v>
      </c>
      <c r="C1345" s="5">
        <v>-0.30213903743315501</v>
      </c>
      <c r="D1345" s="153">
        <v>1.5626682417249199E-3</v>
      </c>
      <c r="E1345" s="5">
        <v>2.9828913146790301E-2</v>
      </c>
      <c r="F1345" s="5" t="s">
        <v>63</v>
      </c>
      <c r="G1345" s="152" t="s">
        <v>164</v>
      </c>
    </row>
    <row r="1346" spans="1:7" x14ac:dyDescent="0.25">
      <c r="A1346" s="155" t="s">
        <v>5984</v>
      </c>
      <c r="B1346" s="154" t="s">
        <v>5985</v>
      </c>
      <c r="C1346" s="5">
        <v>-0.203590527119938</v>
      </c>
      <c r="D1346" s="153">
        <v>1.5902433761436699E-3</v>
      </c>
      <c r="E1346" s="5">
        <v>3.0220287406616201E-2</v>
      </c>
      <c r="F1346" s="5" t="s">
        <v>70</v>
      </c>
      <c r="G1346" s="152" t="s">
        <v>164</v>
      </c>
    </row>
    <row r="1347" spans="1:7" x14ac:dyDescent="0.25">
      <c r="A1347" s="155" t="s">
        <v>5984</v>
      </c>
      <c r="B1347" s="154" t="s">
        <v>5983</v>
      </c>
      <c r="C1347" s="5">
        <v>-0.26602564102564003</v>
      </c>
      <c r="D1347" s="153">
        <v>8.3223837456933701E-6</v>
      </c>
      <c r="E1347" s="153">
        <v>5.3958467205431299E-4</v>
      </c>
      <c r="F1347" s="5" t="s">
        <v>15</v>
      </c>
      <c r="G1347" s="152" t="s">
        <v>165</v>
      </c>
    </row>
    <row r="1348" spans="1:7" x14ac:dyDescent="0.25">
      <c r="A1348" s="155" t="s">
        <v>5981</v>
      </c>
      <c r="B1348" s="154" t="s">
        <v>5982</v>
      </c>
      <c r="C1348" s="5">
        <v>0.29090909090909001</v>
      </c>
      <c r="D1348" s="153">
        <v>2.4912394553988702E-3</v>
      </c>
      <c r="E1348" s="5">
        <v>3.8398273349750101E-2</v>
      </c>
      <c r="F1348" s="5" t="s">
        <v>15</v>
      </c>
      <c r="G1348" s="152" t="s">
        <v>163</v>
      </c>
    </row>
    <row r="1349" spans="1:7" x14ac:dyDescent="0.25">
      <c r="A1349" s="155" t="s">
        <v>5981</v>
      </c>
      <c r="B1349" s="154" t="s">
        <v>5982</v>
      </c>
      <c r="C1349" s="5">
        <v>-0.349412492269635</v>
      </c>
      <c r="D1349" s="153">
        <v>3.5538660387648799E-5</v>
      </c>
      <c r="E1349" s="153">
        <v>1.9795553190038802E-3</v>
      </c>
      <c r="F1349" s="5" t="s">
        <v>15</v>
      </c>
      <c r="G1349" s="152" t="s">
        <v>164</v>
      </c>
    </row>
    <row r="1350" spans="1:7" x14ac:dyDescent="0.25">
      <c r="A1350" s="155" t="s">
        <v>5981</v>
      </c>
      <c r="B1350" s="154" t="s">
        <v>5980</v>
      </c>
      <c r="C1350" s="5">
        <v>0.28571428571428498</v>
      </c>
      <c r="D1350" s="153">
        <v>4.6820774304421502E-4</v>
      </c>
      <c r="E1350" s="5">
        <v>1.1827545976882001E-2</v>
      </c>
      <c r="F1350" s="5" t="s">
        <v>67</v>
      </c>
      <c r="G1350" s="152" t="s">
        <v>165</v>
      </c>
    </row>
    <row r="1351" spans="1:7" x14ac:dyDescent="0.25">
      <c r="A1351" s="155" t="s">
        <v>5978</v>
      </c>
      <c r="B1351" s="154" t="s">
        <v>5977</v>
      </c>
      <c r="C1351" s="5">
        <v>0.14881993006993</v>
      </c>
      <c r="D1351" s="153">
        <v>2.2841432871774301E-9</v>
      </c>
      <c r="E1351" s="153">
        <v>4.1047577632769898E-7</v>
      </c>
      <c r="F1351" s="5" t="s">
        <v>15</v>
      </c>
      <c r="G1351" s="152" t="s">
        <v>163</v>
      </c>
    </row>
    <row r="1352" spans="1:7" x14ac:dyDescent="0.25">
      <c r="A1352" s="155" t="s">
        <v>5978</v>
      </c>
      <c r="B1352" s="154" t="s">
        <v>5979</v>
      </c>
      <c r="C1352" s="5">
        <v>-2.8708133971291801E-2</v>
      </c>
      <c r="D1352" s="153">
        <v>8.4855585331941596E-4</v>
      </c>
      <c r="E1352" s="153">
        <v>2.0083851640540201E-2</v>
      </c>
      <c r="F1352" s="5" t="s">
        <v>67</v>
      </c>
      <c r="G1352" s="152" t="s">
        <v>164</v>
      </c>
    </row>
    <row r="1353" spans="1:7" x14ac:dyDescent="0.25">
      <c r="A1353" s="155" t="s">
        <v>5978</v>
      </c>
      <c r="B1353" s="154" t="s">
        <v>5977</v>
      </c>
      <c r="C1353" s="5">
        <v>8.2323121005069402E-2</v>
      </c>
      <c r="D1353" s="153">
        <v>5.5676914280869698E-4</v>
      </c>
      <c r="E1353" s="5">
        <v>1.33067072826647E-2</v>
      </c>
      <c r="F1353" s="5" t="s">
        <v>15</v>
      </c>
      <c r="G1353" s="152" t="s">
        <v>165</v>
      </c>
    </row>
    <row r="1354" spans="1:7" x14ac:dyDescent="0.25">
      <c r="A1354" s="155" t="s">
        <v>5975</v>
      </c>
      <c r="B1354" s="154" t="s">
        <v>5976</v>
      </c>
      <c r="C1354" s="5">
        <v>1.90058479532163E-2</v>
      </c>
      <c r="D1354" s="5">
        <v>1.7148264433675499E-3</v>
      </c>
      <c r="E1354" s="5">
        <v>3.0133547332083201E-2</v>
      </c>
      <c r="F1354" s="5" t="s">
        <v>67</v>
      </c>
      <c r="G1354" s="152" t="s">
        <v>163</v>
      </c>
    </row>
    <row r="1355" spans="1:7" x14ac:dyDescent="0.25">
      <c r="A1355" s="155" t="s">
        <v>5975</v>
      </c>
      <c r="B1355" s="154" t="s">
        <v>5974</v>
      </c>
      <c r="C1355" s="5">
        <v>-0.14532627865961201</v>
      </c>
      <c r="D1355" s="153">
        <v>2.92740564406882E-6</v>
      </c>
      <c r="E1355" s="153">
        <v>2.6748667804589102E-4</v>
      </c>
      <c r="F1355" s="5" t="s">
        <v>15</v>
      </c>
      <c r="G1355" s="152" t="s">
        <v>164</v>
      </c>
    </row>
    <row r="1356" spans="1:7" x14ac:dyDescent="0.25">
      <c r="A1356" s="155" t="s">
        <v>5975</v>
      </c>
      <c r="B1356" s="154" t="s">
        <v>5974</v>
      </c>
      <c r="C1356" s="5">
        <v>-0.15548041701887799</v>
      </c>
      <c r="D1356" s="153">
        <v>7.7311127715974098E-7</v>
      </c>
      <c r="E1356" s="153">
        <v>7.2146550552616798E-5</v>
      </c>
      <c r="F1356" s="5" t="s">
        <v>15</v>
      </c>
      <c r="G1356" s="152" t="s">
        <v>165</v>
      </c>
    </row>
    <row r="1357" spans="1:7" x14ac:dyDescent="0.25">
      <c r="A1357" s="155" t="s">
        <v>2194</v>
      </c>
      <c r="B1357" s="154" t="s">
        <v>5973</v>
      </c>
      <c r="C1357" s="5">
        <v>-0.12540650406504</v>
      </c>
      <c r="D1357" s="153">
        <v>5.2696185812751105E-4</v>
      </c>
      <c r="E1357" s="5">
        <v>1.2942795741390199E-2</v>
      </c>
      <c r="F1357" s="5" t="s">
        <v>67</v>
      </c>
      <c r="G1357" s="152" t="s">
        <v>163</v>
      </c>
    </row>
    <row r="1358" spans="1:7" x14ac:dyDescent="0.25">
      <c r="A1358" s="155" t="s">
        <v>2194</v>
      </c>
      <c r="B1358" s="154" t="s">
        <v>5972</v>
      </c>
      <c r="C1358" s="5">
        <v>0.63225371120107898</v>
      </c>
      <c r="D1358" s="153">
        <v>8.8585438521024196E-9</v>
      </c>
      <c r="E1358" s="153">
        <v>1.6528308287968099E-6</v>
      </c>
      <c r="F1358" s="5" t="s">
        <v>72</v>
      </c>
      <c r="G1358" s="152" t="s">
        <v>164</v>
      </c>
    </row>
    <row r="1359" spans="1:7" x14ac:dyDescent="0.25">
      <c r="A1359" s="155" t="s">
        <v>2194</v>
      </c>
      <c r="B1359" s="154" t="s">
        <v>5973</v>
      </c>
      <c r="C1359" s="5">
        <v>0.141666666666666</v>
      </c>
      <c r="D1359" s="153">
        <v>1.54490476788358E-4</v>
      </c>
      <c r="E1359" s="153">
        <v>5.8801147092584901E-3</v>
      </c>
      <c r="F1359" s="5" t="s">
        <v>67</v>
      </c>
      <c r="G1359" s="152" t="s">
        <v>164</v>
      </c>
    </row>
    <row r="1360" spans="1:7" x14ac:dyDescent="0.25">
      <c r="A1360" s="155" t="s">
        <v>2194</v>
      </c>
      <c r="B1360" s="154" t="s">
        <v>5972</v>
      </c>
      <c r="C1360" s="5">
        <v>0.35789473684210499</v>
      </c>
      <c r="D1360" s="153">
        <v>8.4121607110353903E-7</v>
      </c>
      <c r="E1360" s="153">
        <v>7.7673250813584298E-5</v>
      </c>
      <c r="F1360" s="5" t="s">
        <v>72</v>
      </c>
      <c r="G1360" s="152" t="s">
        <v>165</v>
      </c>
    </row>
    <row r="1361" spans="1:7" x14ac:dyDescent="0.25">
      <c r="A1361" s="155" t="s">
        <v>5969</v>
      </c>
      <c r="B1361" s="154" t="s">
        <v>5971</v>
      </c>
      <c r="C1361" s="5">
        <v>7.5379125780553002E-2</v>
      </c>
      <c r="D1361" s="153">
        <v>7.8296088689104202E-4</v>
      </c>
      <c r="E1361" s="5">
        <v>1.72008913341767E-2</v>
      </c>
      <c r="F1361" s="5" t="s">
        <v>66</v>
      </c>
      <c r="G1361" s="152" t="s">
        <v>163</v>
      </c>
    </row>
    <row r="1362" spans="1:7" x14ac:dyDescent="0.25">
      <c r="A1362" s="155" t="s">
        <v>5969</v>
      </c>
      <c r="B1362" s="154" t="s">
        <v>5968</v>
      </c>
      <c r="C1362" s="5">
        <v>2.69230769230769E-2</v>
      </c>
      <c r="D1362" s="153">
        <v>1.6854673772019699E-3</v>
      </c>
      <c r="E1362" s="153">
        <v>3.1425545137055103E-2</v>
      </c>
      <c r="F1362" s="5" t="s">
        <v>15</v>
      </c>
      <c r="G1362" s="152" t="s">
        <v>164</v>
      </c>
    </row>
    <row r="1363" spans="1:7" x14ac:dyDescent="0.25">
      <c r="A1363" s="155" t="s">
        <v>5969</v>
      </c>
      <c r="B1363" s="154" t="s">
        <v>5970</v>
      </c>
      <c r="C1363" s="5">
        <v>0.101694915254237</v>
      </c>
      <c r="D1363" s="153">
        <v>7.1746540527730296E-4</v>
      </c>
      <c r="E1363" s="5">
        <v>1.5708561861905401E-2</v>
      </c>
      <c r="F1363" s="5" t="s">
        <v>63</v>
      </c>
      <c r="G1363" s="152" t="s">
        <v>165</v>
      </c>
    </row>
    <row r="1364" spans="1:7" x14ac:dyDescent="0.25">
      <c r="A1364" s="155" t="s">
        <v>5969</v>
      </c>
      <c r="B1364" s="154" t="s">
        <v>5968</v>
      </c>
      <c r="C1364" s="5">
        <v>2.69230769230769E-2</v>
      </c>
      <c r="D1364" s="5">
        <v>3.4459119555758201E-3</v>
      </c>
      <c r="E1364" s="5">
        <v>4.3792683642360601E-2</v>
      </c>
      <c r="F1364" s="5" t="s">
        <v>15</v>
      </c>
      <c r="G1364" s="152" t="s">
        <v>165</v>
      </c>
    </row>
    <row r="1365" spans="1:7" x14ac:dyDescent="0.25">
      <c r="A1365" s="155" t="s">
        <v>2160</v>
      </c>
      <c r="B1365" s="154" t="s">
        <v>2159</v>
      </c>
      <c r="C1365" s="5">
        <v>-0.146737614521423</v>
      </c>
      <c r="D1365" s="153">
        <v>1.3028161440616E-5</v>
      </c>
      <c r="E1365" s="153">
        <v>7.7353991143887105E-4</v>
      </c>
      <c r="F1365" s="5" t="s">
        <v>15</v>
      </c>
      <c r="G1365" s="152" t="s">
        <v>163</v>
      </c>
    </row>
    <row r="1366" spans="1:7" x14ac:dyDescent="0.25">
      <c r="A1366" s="155" t="s">
        <v>2160</v>
      </c>
      <c r="B1366" s="154" t="s">
        <v>5965</v>
      </c>
      <c r="C1366" s="5">
        <v>3.2674346201743303E-2</v>
      </c>
      <c r="D1366" s="153">
        <v>4.2383905749046803E-4</v>
      </c>
      <c r="E1366" s="5">
        <v>1.1081479761118399E-2</v>
      </c>
      <c r="F1366" s="5" t="s">
        <v>70</v>
      </c>
      <c r="G1366" s="152" t="s">
        <v>163</v>
      </c>
    </row>
    <row r="1367" spans="1:7" x14ac:dyDescent="0.25">
      <c r="A1367" s="155" t="s">
        <v>2160</v>
      </c>
      <c r="B1367" s="154" t="s">
        <v>5967</v>
      </c>
      <c r="C1367" s="5">
        <v>-3.0172413793103401E-2</v>
      </c>
      <c r="D1367" s="153">
        <v>1.00898583676643E-3</v>
      </c>
      <c r="E1367" s="5">
        <v>2.06676077195986E-2</v>
      </c>
      <c r="F1367" s="5" t="s">
        <v>66</v>
      </c>
      <c r="G1367" s="152" t="s">
        <v>163</v>
      </c>
    </row>
    <row r="1368" spans="1:7" x14ac:dyDescent="0.25">
      <c r="A1368" s="155" t="s">
        <v>2160</v>
      </c>
      <c r="B1368" s="154" t="s">
        <v>5966</v>
      </c>
      <c r="C1368" s="5">
        <v>-6.5148640101201694E-2</v>
      </c>
      <c r="D1368" s="153">
        <v>3.42022526200251E-4</v>
      </c>
      <c r="E1368" s="5">
        <v>1.06234028190324E-2</v>
      </c>
      <c r="F1368" s="5" t="s">
        <v>67</v>
      </c>
      <c r="G1368" s="152" t="s">
        <v>164</v>
      </c>
    </row>
    <row r="1369" spans="1:7" x14ac:dyDescent="0.25">
      <c r="A1369" s="155" t="s">
        <v>2160</v>
      </c>
      <c r="B1369" s="154" t="s">
        <v>2159</v>
      </c>
      <c r="C1369" s="5">
        <v>-0.106551343393448</v>
      </c>
      <c r="D1369" s="153">
        <v>3.8876076096385002E-4</v>
      </c>
      <c r="E1369" s="5">
        <v>1.0286409976609699E-2</v>
      </c>
      <c r="F1369" s="5" t="s">
        <v>15</v>
      </c>
      <c r="G1369" s="152" t="s">
        <v>165</v>
      </c>
    </row>
    <row r="1370" spans="1:7" x14ac:dyDescent="0.25">
      <c r="A1370" s="155" t="s">
        <v>2160</v>
      </c>
      <c r="B1370" s="154" t="s">
        <v>2161</v>
      </c>
      <c r="C1370" s="5">
        <v>-5.9718775847808103E-2</v>
      </c>
      <c r="D1370" s="153">
        <v>5.8848222345173897E-4</v>
      </c>
      <c r="E1370" s="5">
        <v>1.3771447151984501E-2</v>
      </c>
      <c r="F1370" s="5" t="s">
        <v>67</v>
      </c>
      <c r="G1370" s="152" t="s">
        <v>165</v>
      </c>
    </row>
    <row r="1371" spans="1:7" x14ac:dyDescent="0.25">
      <c r="A1371" s="155" t="s">
        <v>2160</v>
      </c>
      <c r="B1371" s="154" t="s">
        <v>5965</v>
      </c>
      <c r="C1371" s="5">
        <v>3.2173071408087103E-2</v>
      </c>
      <c r="D1371" s="153">
        <v>6.3764380594918501E-4</v>
      </c>
      <c r="E1371" s="5">
        <v>1.45312239931075E-2</v>
      </c>
      <c r="F1371" s="5" t="s">
        <v>70</v>
      </c>
      <c r="G1371" s="152" t="s">
        <v>165</v>
      </c>
    </row>
    <row r="1372" spans="1:7" x14ac:dyDescent="0.25">
      <c r="A1372" s="155" t="s">
        <v>5963</v>
      </c>
      <c r="B1372" s="154" t="s">
        <v>5964</v>
      </c>
      <c r="C1372" s="5">
        <v>5.3598723439993202E-2</v>
      </c>
      <c r="D1372" s="153">
        <v>1.1674993188651501E-4</v>
      </c>
      <c r="E1372" s="5">
        <v>4.34683862421671E-3</v>
      </c>
      <c r="F1372" s="5" t="s">
        <v>65</v>
      </c>
      <c r="G1372" s="152" t="s">
        <v>163</v>
      </c>
    </row>
    <row r="1373" spans="1:7" x14ac:dyDescent="0.25">
      <c r="A1373" s="155" t="s">
        <v>5963</v>
      </c>
      <c r="B1373" s="154" t="s">
        <v>5964</v>
      </c>
      <c r="C1373" s="5">
        <v>-6.5843621399176905E-2</v>
      </c>
      <c r="D1373" s="153">
        <v>6.1540333044781306E-8</v>
      </c>
      <c r="E1373" s="153">
        <v>9.5462652672547103E-6</v>
      </c>
      <c r="F1373" s="5" t="s">
        <v>65</v>
      </c>
      <c r="G1373" s="152" t="s">
        <v>164</v>
      </c>
    </row>
    <row r="1374" spans="1:7" x14ac:dyDescent="0.25">
      <c r="A1374" s="155" t="s">
        <v>5963</v>
      </c>
      <c r="B1374" s="154" t="s">
        <v>5962</v>
      </c>
      <c r="C1374" s="5">
        <v>0.117703822838055</v>
      </c>
      <c r="D1374" s="153">
        <v>1.0968394936185101E-3</v>
      </c>
      <c r="E1374" s="153">
        <v>2.3870126043422101E-2</v>
      </c>
      <c r="F1374" s="5" t="s">
        <v>63</v>
      </c>
      <c r="G1374" s="152" t="s">
        <v>164</v>
      </c>
    </row>
    <row r="1375" spans="1:7" x14ac:dyDescent="0.25">
      <c r="A1375" s="155" t="s">
        <v>5963</v>
      </c>
      <c r="B1375" s="154" t="s">
        <v>5962</v>
      </c>
      <c r="C1375" s="5">
        <v>0.17138248721944199</v>
      </c>
      <c r="D1375" s="153">
        <v>1.80214826642796E-6</v>
      </c>
      <c r="E1375" s="153">
        <v>1.50330604766795E-4</v>
      </c>
      <c r="F1375" s="5" t="s">
        <v>63</v>
      </c>
      <c r="G1375" s="152" t="s">
        <v>165</v>
      </c>
    </row>
    <row r="1376" spans="1:7" x14ac:dyDescent="0.25">
      <c r="A1376" s="155" t="s">
        <v>2153</v>
      </c>
      <c r="B1376" s="154" t="s">
        <v>5961</v>
      </c>
      <c r="C1376" s="5">
        <v>4.8073615411076701E-2</v>
      </c>
      <c r="D1376" s="153">
        <v>2.7362220761616298E-4</v>
      </c>
      <c r="E1376" s="5">
        <v>8.1819073548258792E-3</v>
      </c>
      <c r="F1376" s="5" t="s">
        <v>15</v>
      </c>
      <c r="G1376" s="152" t="s">
        <v>163</v>
      </c>
    </row>
    <row r="1377" spans="1:7" x14ac:dyDescent="0.25">
      <c r="A1377" s="155" t="s">
        <v>2153</v>
      </c>
      <c r="B1377" s="154" t="s">
        <v>5959</v>
      </c>
      <c r="C1377" s="5">
        <v>-0.12866579921929699</v>
      </c>
      <c r="D1377" s="153">
        <v>1.4382712947967301E-3</v>
      </c>
      <c r="E1377" s="153">
        <v>2.8330622527064E-2</v>
      </c>
      <c r="F1377" s="5" t="s">
        <v>67</v>
      </c>
      <c r="G1377" s="152" t="s">
        <v>164</v>
      </c>
    </row>
    <row r="1378" spans="1:7" x14ac:dyDescent="0.25">
      <c r="A1378" s="155" t="s">
        <v>2153</v>
      </c>
      <c r="B1378" s="154" t="s">
        <v>5960</v>
      </c>
      <c r="C1378" s="5">
        <v>9.5596432552954205E-2</v>
      </c>
      <c r="D1378" s="153">
        <v>5.3510658764669198E-4</v>
      </c>
      <c r="E1378" s="5">
        <v>1.2931903517523E-2</v>
      </c>
      <c r="F1378" s="5" t="s">
        <v>15</v>
      </c>
      <c r="G1378" s="152" t="s">
        <v>165</v>
      </c>
    </row>
    <row r="1379" spans="1:7" x14ac:dyDescent="0.25">
      <c r="A1379" s="155" t="s">
        <v>2153</v>
      </c>
      <c r="B1379" s="154" t="s">
        <v>5959</v>
      </c>
      <c r="C1379" s="5">
        <v>-0.11719910058970701</v>
      </c>
      <c r="D1379" s="5">
        <v>2.4518996654516101E-3</v>
      </c>
      <c r="E1379" s="5">
        <v>3.4922615607339301E-2</v>
      </c>
      <c r="F1379" s="5" t="s">
        <v>67</v>
      </c>
      <c r="G1379" s="152" t="s">
        <v>165</v>
      </c>
    </row>
    <row r="1380" spans="1:7" x14ac:dyDescent="0.25">
      <c r="A1380" s="155" t="s">
        <v>2145</v>
      </c>
      <c r="B1380" s="154" t="s">
        <v>2146</v>
      </c>
      <c r="C1380" s="5">
        <v>-0.27460317460317402</v>
      </c>
      <c r="D1380" s="153">
        <v>1.8925033568619602E-12</v>
      </c>
      <c r="E1380" s="153">
        <v>6.1463036732013403E-10</v>
      </c>
      <c r="F1380" s="5" t="s">
        <v>15</v>
      </c>
      <c r="G1380" s="152" t="s">
        <v>163</v>
      </c>
    </row>
    <row r="1381" spans="1:7" x14ac:dyDescent="0.25">
      <c r="A1381" s="155" t="s">
        <v>2145</v>
      </c>
      <c r="B1381" s="154" t="s">
        <v>5958</v>
      </c>
      <c r="C1381" s="5">
        <v>-0.118776563448694</v>
      </c>
      <c r="D1381" s="153">
        <v>2.33806499122664E-6</v>
      </c>
      <c r="E1381" s="153">
        <v>1.95729440694116E-4</v>
      </c>
      <c r="F1381" s="5" t="s">
        <v>70</v>
      </c>
      <c r="G1381" s="152" t="s">
        <v>163</v>
      </c>
    </row>
    <row r="1382" spans="1:7" x14ac:dyDescent="0.25">
      <c r="A1382" s="155" t="s">
        <v>2145</v>
      </c>
      <c r="B1382" s="154" t="s">
        <v>2144</v>
      </c>
      <c r="C1382" s="5">
        <v>0.52795031055900599</v>
      </c>
      <c r="D1382" s="153">
        <v>3.9339425422263603E-6</v>
      </c>
      <c r="E1382" s="153">
        <v>2.9704021055533298E-4</v>
      </c>
      <c r="F1382" s="5" t="s">
        <v>15</v>
      </c>
      <c r="G1382" s="152" t="s">
        <v>163</v>
      </c>
    </row>
    <row r="1383" spans="1:7" x14ac:dyDescent="0.25">
      <c r="A1383" s="155" t="s">
        <v>2145</v>
      </c>
      <c r="B1383" s="154" t="s">
        <v>2146</v>
      </c>
      <c r="C1383" s="5">
        <v>0.21668075514229301</v>
      </c>
      <c r="D1383" s="153">
        <v>7.1091949993730106E-8</v>
      </c>
      <c r="E1383" s="153">
        <v>1.05966721663838E-5</v>
      </c>
      <c r="F1383" s="5" t="s">
        <v>15</v>
      </c>
      <c r="G1383" s="152" t="s">
        <v>164</v>
      </c>
    </row>
    <row r="1384" spans="1:7" x14ac:dyDescent="0.25">
      <c r="A1384" s="155" t="s">
        <v>2145</v>
      </c>
      <c r="B1384" s="154" t="s">
        <v>5958</v>
      </c>
      <c r="C1384" s="5">
        <v>-0.14244489470129501</v>
      </c>
      <c r="D1384" s="153">
        <v>1.94949265183488E-7</v>
      </c>
      <c r="E1384" s="153">
        <v>2.2308360999223299E-5</v>
      </c>
      <c r="F1384" s="5" t="s">
        <v>70</v>
      </c>
      <c r="G1384" s="152" t="s">
        <v>165</v>
      </c>
    </row>
    <row r="1385" spans="1:7" x14ac:dyDescent="0.25">
      <c r="A1385" s="155" t="s">
        <v>2145</v>
      </c>
      <c r="B1385" s="154" t="s">
        <v>2144</v>
      </c>
      <c r="C1385" s="5">
        <v>0.49142857142857099</v>
      </c>
      <c r="D1385" s="153">
        <v>1.5059875987220899E-5</v>
      </c>
      <c r="E1385" s="153">
        <v>8.5982579810195295E-4</v>
      </c>
      <c r="F1385" s="5" t="s">
        <v>15</v>
      </c>
      <c r="G1385" s="152" t="s">
        <v>165</v>
      </c>
    </row>
    <row r="1386" spans="1:7" x14ac:dyDescent="0.25">
      <c r="A1386" s="155" t="s">
        <v>2145</v>
      </c>
      <c r="B1386" s="154" t="s">
        <v>5957</v>
      </c>
      <c r="C1386" s="5">
        <v>0.18504901960784301</v>
      </c>
      <c r="D1386" s="153">
        <v>7.3324827846647095E-4</v>
      </c>
      <c r="E1386" s="5">
        <v>1.5923916587588498E-2</v>
      </c>
      <c r="F1386" s="5" t="s">
        <v>67</v>
      </c>
      <c r="G1386" s="152" t="s">
        <v>165</v>
      </c>
    </row>
    <row r="1387" spans="1:7" x14ac:dyDescent="0.25">
      <c r="A1387" s="155" t="s">
        <v>5956</v>
      </c>
      <c r="B1387" s="154" t="s">
        <v>5955</v>
      </c>
      <c r="C1387" s="5">
        <v>-5.1383147042310999E-2</v>
      </c>
      <c r="D1387" s="153">
        <v>9.5449311293489597E-4</v>
      </c>
      <c r="E1387" s="5">
        <v>1.992975705056E-2</v>
      </c>
      <c r="F1387" s="5" t="s">
        <v>67</v>
      </c>
      <c r="G1387" s="152" t="s">
        <v>163</v>
      </c>
    </row>
    <row r="1388" spans="1:7" x14ac:dyDescent="0.25">
      <c r="A1388" s="155" t="s">
        <v>5956</v>
      </c>
      <c r="B1388" s="154" t="s">
        <v>5955</v>
      </c>
      <c r="C1388" s="5">
        <v>0.12565511304655999</v>
      </c>
      <c r="D1388" s="153">
        <v>2.83934505492751E-10</v>
      </c>
      <c r="E1388" s="153">
        <v>7.5756565410520902E-8</v>
      </c>
      <c r="F1388" s="5" t="s">
        <v>67</v>
      </c>
      <c r="G1388" s="152" t="s">
        <v>164</v>
      </c>
    </row>
    <row r="1389" spans="1:7" x14ac:dyDescent="0.25">
      <c r="A1389" s="155" t="s">
        <v>5956</v>
      </c>
      <c r="B1389" s="154" t="s">
        <v>5955</v>
      </c>
      <c r="C1389" s="5">
        <v>7.4271966004249401E-2</v>
      </c>
      <c r="D1389" s="153">
        <v>8.2238513079729402E-4</v>
      </c>
      <c r="E1389" s="5">
        <v>1.7097054850434099E-2</v>
      </c>
      <c r="F1389" s="5" t="s">
        <v>67</v>
      </c>
      <c r="G1389" s="152" t="s">
        <v>165</v>
      </c>
    </row>
    <row r="1390" spans="1:7" x14ac:dyDescent="0.25">
      <c r="A1390" s="155" t="s">
        <v>5953</v>
      </c>
      <c r="B1390" s="154" t="s">
        <v>5954</v>
      </c>
      <c r="C1390" s="5">
        <v>7.6798965212063405E-2</v>
      </c>
      <c r="D1390" s="153">
        <v>1.0634071673086401E-6</v>
      </c>
      <c r="E1390" s="153">
        <v>1.0201140071876E-4</v>
      </c>
      <c r="F1390" s="5" t="s">
        <v>63</v>
      </c>
      <c r="G1390" s="152" t="s">
        <v>163</v>
      </c>
    </row>
    <row r="1391" spans="1:7" x14ac:dyDescent="0.25">
      <c r="A1391" s="155" t="s">
        <v>5953</v>
      </c>
      <c r="B1391" s="154" t="s">
        <v>5954</v>
      </c>
      <c r="C1391" s="5">
        <v>-6.8512775070152104E-2</v>
      </c>
      <c r="D1391" s="153">
        <v>1.3224451225154099E-4</v>
      </c>
      <c r="E1391" s="5">
        <v>5.1359764648957603E-3</v>
      </c>
      <c r="F1391" s="5" t="s">
        <v>63</v>
      </c>
      <c r="G1391" s="152" t="s">
        <v>164</v>
      </c>
    </row>
    <row r="1392" spans="1:7" x14ac:dyDescent="0.25">
      <c r="A1392" s="155" t="s">
        <v>5953</v>
      </c>
      <c r="B1392" s="154" t="s">
        <v>5952</v>
      </c>
      <c r="C1392" s="5">
        <v>-3.6409290646578697E-2</v>
      </c>
      <c r="D1392" s="5">
        <v>1.7346245647385499E-3</v>
      </c>
      <c r="E1392" s="5">
        <v>2.8150328466669199E-2</v>
      </c>
      <c r="F1392" s="5" t="s">
        <v>65</v>
      </c>
      <c r="G1392" s="152" t="s">
        <v>165</v>
      </c>
    </row>
    <row r="1393" spans="1:7" x14ac:dyDescent="0.25">
      <c r="A1393" s="155" t="s">
        <v>5950</v>
      </c>
      <c r="B1393" s="154" t="s">
        <v>5949</v>
      </c>
      <c r="C1393" s="5">
        <v>-0.10638297872340401</v>
      </c>
      <c r="D1393" s="153">
        <v>1.1611673543848399E-4</v>
      </c>
      <c r="E1393" s="5">
        <v>4.3292430435405097E-3</v>
      </c>
      <c r="F1393" s="5" t="s">
        <v>64</v>
      </c>
      <c r="G1393" s="152" t="s">
        <v>163</v>
      </c>
    </row>
    <row r="1394" spans="1:7" x14ac:dyDescent="0.25">
      <c r="A1394" s="155" t="s">
        <v>5950</v>
      </c>
      <c r="B1394" s="154" t="s">
        <v>5951</v>
      </c>
      <c r="C1394" s="5">
        <v>3.1446540880503103E-2</v>
      </c>
      <c r="D1394" s="153">
        <v>1.1176236202345099E-3</v>
      </c>
      <c r="E1394" s="153">
        <v>2.2210319460391599E-2</v>
      </c>
      <c r="F1394" s="5" t="s">
        <v>70</v>
      </c>
      <c r="G1394" s="152" t="s">
        <v>163</v>
      </c>
    </row>
    <row r="1395" spans="1:7" x14ac:dyDescent="0.25">
      <c r="A1395" s="155" t="s">
        <v>5950</v>
      </c>
      <c r="B1395" s="154" t="s">
        <v>5949</v>
      </c>
      <c r="C1395" s="153">
        <v>0.10638297872340401</v>
      </c>
      <c r="D1395" s="153">
        <v>7.1729928875456596E-4</v>
      </c>
      <c r="E1395" s="153">
        <v>1.81405330078299E-2</v>
      </c>
      <c r="F1395" s="5" t="s">
        <v>64</v>
      </c>
      <c r="G1395" s="152" t="s">
        <v>164</v>
      </c>
    </row>
    <row r="1396" spans="1:7" x14ac:dyDescent="0.25">
      <c r="A1396" s="155" t="s">
        <v>5950</v>
      </c>
      <c r="B1396" s="154" t="s">
        <v>5949</v>
      </c>
      <c r="C1396" s="5">
        <v>9.0909090909090898E-2</v>
      </c>
      <c r="D1396" s="5">
        <v>1.41762807865518E-3</v>
      </c>
      <c r="E1396" s="5">
        <v>2.4965826809743099E-2</v>
      </c>
      <c r="F1396" s="5" t="s">
        <v>64</v>
      </c>
      <c r="G1396" s="152" t="s">
        <v>165</v>
      </c>
    </row>
    <row r="1397" spans="1:7" x14ac:dyDescent="0.25">
      <c r="A1397" s="155" t="s">
        <v>5946</v>
      </c>
      <c r="B1397" s="154" t="s">
        <v>5945</v>
      </c>
      <c r="C1397" s="5">
        <v>0.77777777777777701</v>
      </c>
      <c r="D1397" s="153">
        <v>2.5109774678694498E-4</v>
      </c>
      <c r="E1397" s="5">
        <v>7.6915805254419304E-3</v>
      </c>
      <c r="F1397" s="5" t="s">
        <v>64</v>
      </c>
      <c r="G1397" s="152" t="s">
        <v>163</v>
      </c>
    </row>
    <row r="1398" spans="1:7" x14ac:dyDescent="0.25">
      <c r="A1398" s="155" t="s">
        <v>5946</v>
      </c>
      <c r="B1398" s="154" t="s">
        <v>5948</v>
      </c>
      <c r="C1398" s="5">
        <v>-4.6052631578947303E-2</v>
      </c>
      <c r="D1398" s="153">
        <v>2.4208348878180402E-3</v>
      </c>
      <c r="E1398" s="5">
        <v>3.7742062021991402E-2</v>
      </c>
      <c r="F1398" s="5" t="s">
        <v>15</v>
      </c>
      <c r="G1398" s="152" t="s">
        <v>163</v>
      </c>
    </row>
    <row r="1399" spans="1:7" x14ac:dyDescent="0.25">
      <c r="A1399" s="155" t="s">
        <v>5946</v>
      </c>
      <c r="B1399" s="154" t="s">
        <v>5947</v>
      </c>
      <c r="C1399" s="5">
        <v>9.1666666666666605E-2</v>
      </c>
      <c r="D1399" s="153">
        <v>4.1213338256703402E-5</v>
      </c>
      <c r="E1399" s="5">
        <v>2.2169618508610898E-3</v>
      </c>
      <c r="F1399" s="5" t="s">
        <v>15</v>
      </c>
      <c r="G1399" s="152" t="s">
        <v>164</v>
      </c>
    </row>
    <row r="1400" spans="1:7" x14ac:dyDescent="0.25">
      <c r="A1400" s="155" t="s">
        <v>5946</v>
      </c>
      <c r="B1400" s="154" t="s">
        <v>5945</v>
      </c>
      <c r="C1400" s="5">
        <v>0.77777777777777701</v>
      </c>
      <c r="D1400" s="153">
        <v>9.4309847457176097E-6</v>
      </c>
      <c r="E1400" s="153">
        <v>5.94196420084895E-4</v>
      </c>
      <c r="F1400" s="5" t="s">
        <v>64</v>
      </c>
      <c r="G1400" s="152" t="s">
        <v>165</v>
      </c>
    </row>
    <row r="1401" spans="1:7" x14ac:dyDescent="0.25">
      <c r="A1401" s="155" t="s">
        <v>5943</v>
      </c>
      <c r="B1401" s="154" t="s">
        <v>5944</v>
      </c>
      <c r="C1401" s="5">
        <v>0.13636363636363599</v>
      </c>
      <c r="D1401" s="5">
        <v>2.37497392131152E-3</v>
      </c>
      <c r="E1401" s="5">
        <v>3.7284866183386001E-2</v>
      </c>
      <c r="F1401" s="5" t="s">
        <v>67</v>
      </c>
      <c r="G1401" s="152" t="s">
        <v>163</v>
      </c>
    </row>
    <row r="1402" spans="1:7" x14ac:dyDescent="0.25">
      <c r="A1402" s="155" t="s">
        <v>5943</v>
      </c>
      <c r="B1402" s="154" t="s">
        <v>5942</v>
      </c>
      <c r="C1402" s="5">
        <v>0.63333333333333297</v>
      </c>
      <c r="D1402" s="153">
        <v>1.2349005477663899E-3</v>
      </c>
      <c r="E1402" s="5">
        <v>2.5720828661167101E-2</v>
      </c>
      <c r="F1402" s="5" t="s">
        <v>15</v>
      </c>
      <c r="G1402" s="152" t="s">
        <v>164</v>
      </c>
    </row>
    <row r="1403" spans="1:7" x14ac:dyDescent="0.25">
      <c r="A1403" s="155" t="s">
        <v>5943</v>
      </c>
      <c r="B1403" s="154" t="s">
        <v>5942</v>
      </c>
      <c r="C1403" s="5">
        <v>0.73333333333333295</v>
      </c>
      <c r="D1403" s="153">
        <v>2.10736049653308E-6</v>
      </c>
      <c r="E1403" s="153">
        <v>1.7151608515400101E-4</v>
      </c>
      <c r="F1403" s="5" t="s">
        <v>15</v>
      </c>
      <c r="G1403" s="152" t="s">
        <v>165</v>
      </c>
    </row>
    <row r="1404" spans="1:7" x14ac:dyDescent="0.25">
      <c r="A1404" s="155" t="s">
        <v>2077</v>
      </c>
      <c r="B1404" s="154" t="s">
        <v>2079</v>
      </c>
      <c r="C1404" s="5">
        <v>-0.23113207547169801</v>
      </c>
      <c r="D1404" s="153">
        <v>5.4620755441402398E-6</v>
      </c>
      <c r="E1404" s="153">
        <v>3.9054564553804902E-4</v>
      </c>
      <c r="F1404" s="5" t="s">
        <v>64</v>
      </c>
      <c r="G1404" s="152" t="s">
        <v>163</v>
      </c>
    </row>
    <row r="1405" spans="1:7" x14ac:dyDescent="0.25">
      <c r="A1405" s="155" t="s">
        <v>2077</v>
      </c>
      <c r="B1405" s="154" t="s">
        <v>2079</v>
      </c>
      <c r="C1405" s="5">
        <v>9.9272653116715306E-2</v>
      </c>
      <c r="D1405" s="153">
        <v>8.0623071721137998E-5</v>
      </c>
      <c r="E1405" s="5">
        <v>3.5940216263667599E-3</v>
      </c>
      <c r="F1405" s="5" t="s">
        <v>15</v>
      </c>
      <c r="G1405" s="152" t="s">
        <v>164</v>
      </c>
    </row>
    <row r="1406" spans="1:7" x14ac:dyDescent="0.25">
      <c r="A1406" s="155" t="s">
        <v>2077</v>
      </c>
      <c r="B1406" s="154" t="s">
        <v>2078</v>
      </c>
      <c r="C1406" s="5">
        <v>-0.2265664160401</v>
      </c>
      <c r="D1406" s="153">
        <v>1.6695762586995499E-3</v>
      </c>
      <c r="E1406" s="153">
        <v>3.1260325725166897E-2</v>
      </c>
      <c r="F1406" s="5" t="s">
        <v>70</v>
      </c>
      <c r="G1406" s="152" t="s">
        <v>164</v>
      </c>
    </row>
    <row r="1407" spans="1:7" x14ac:dyDescent="0.25">
      <c r="A1407" s="155" t="s">
        <v>2077</v>
      </c>
      <c r="B1407" s="154" t="s">
        <v>2079</v>
      </c>
      <c r="C1407" s="5">
        <v>-0.20999999999999899</v>
      </c>
      <c r="D1407" s="5">
        <v>2.0437162157047602E-3</v>
      </c>
      <c r="E1407" s="5">
        <v>3.12354960661681E-2</v>
      </c>
      <c r="F1407" s="5" t="s">
        <v>64</v>
      </c>
      <c r="G1407" s="152" t="s">
        <v>165</v>
      </c>
    </row>
    <row r="1408" spans="1:7" x14ac:dyDescent="0.25">
      <c r="A1408" s="155" t="s">
        <v>2039</v>
      </c>
      <c r="B1408" s="154" t="s">
        <v>942</v>
      </c>
      <c r="C1408" s="5">
        <v>-1</v>
      </c>
      <c r="D1408" s="153">
        <v>5.0422082805922997E-9</v>
      </c>
      <c r="E1408" s="153">
        <v>8.4420972926488196E-7</v>
      </c>
      <c r="F1408" s="5" t="s">
        <v>64</v>
      </c>
      <c r="G1408" s="152" t="s">
        <v>163</v>
      </c>
    </row>
    <row r="1409" spans="1:7" x14ac:dyDescent="0.25">
      <c r="A1409" s="155" t="s">
        <v>2039</v>
      </c>
      <c r="B1409" s="154" t="s">
        <v>2040</v>
      </c>
      <c r="C1409" s="5">
        <v>0.41128526645767999</v>
      </c>
      <c r="D1409" s="153">
        <v>1.63692929298783E-10</v>
      </c>
      <c r="E1409" s="153">
        <v>4.5025680892998202E-8</v>
      </c>
      <c r="F1409" s="5" t="s">
        <v>70</v>
      </c>
      <c r="G1409" s="152" t="s">
        <v>164</v>
      </c>
    </row>
    <row r="1410" spans="1:7" x14ac:dyDescent="0.25">
      <c r="A1410" s="155" t="s">
        <v>2039</v>
      </c>
      <c r="B1410" s="154" t="s">
        <v>942</v>
      </c>
      <c r="C1410" s="5">
        <v>0.34285714285714203</v>
      </c>
      <c r="D1410" s="153">
        <v>1.3541571984456301E-3</v>
      </c>
      <c r="E1410" s="5">
        <v>2.72887222142961E-2</v>
      </c>
      <c r="F1410" s="5" t="s">
        <v>15</v>
      </c>
      <c r="G1410" s="152" t="s">
        <v>164</v>
      </c>
    </row>
    <row r="1411" spans="1:7" x14ac:dyDescent="0.25">
      <c r="A1411" s="155" t="s">
        <v>2039</v>
      </c>
      <c r="B1411" s="154" t="s">
        <v>2040</v>
      </c>
      <c r="C1411" s="5">
        <v>0.50454545454545396</v>
      </c>
      <c r="D1411" s="153">
        <v>1.6960773304964401E-16</v>
      </c>
      <c r="E1411" s="153">
        <v>7.2088670918576597E-14</v>
      </c>
      <c r="F1411" s="5" t="s">
        <v>70</v>
      </c>
      <c r="G1411" s="152" t="s">
        <v>165</v>
      </c>
    </row>
    <row r="1412" spans="1:7" x14ac:dyDescent="0.25">
      <c r="A1412" s="155" t="s">
        <v>2039</v>
      </c>
      <c r="B1412" s="154" t="s">
        <v>5941</v>
      </c>
      <c r="C1412" s="5">
        <v>-0.21892393320964701</v>
      </c>
      <c r="D1412" s="5">
        <v>3.0883836263736501E-3</v>
      </c>
      <c r="E1412" s="5">
        <v>4.07578355659967E-2</v>
      </c>
      <c r="F1412" s="5" t="s">
        <v>72</v>
      </c>
      <c r="G1412" s="152" t="s">
        <v>165</v>
      </c>
    </row>
    <row r="1413" spans="1:7" x14ac:dyDescent="0.25">
      <c r="A1413" s="155" t="s">
        <v>2036</v>
      </c>
      <c r="B1413" s="154" t="s">
        <v>5940</v>
      </c>
      <c r="C1413" s="5">
        <v>0.36805555555555503</v>
      </c>
      <c r="D1413" s="153">
        <v>6.6224394922281395E-5</v>
      </c>
      <c r="E1413" s="5">
        <v>2.85485438135606E-3</v>
      </c>
      <c r="F1413" s="5" t="s">
        <v>65</v>
      </c>
      <c r="G1413" s="152" t="s">
        <v>163</v>
      </c>
    </row>
    <row r="1414" spans="1:7" x14ac:dyDescent="0.25">
      <c r="A1414" s="155" t="s">
        <v>2036</v>
      </c>
      <c r="B1414" s="154" t="s">
        <v>2035</v>
      </c>
      <c r="C1414" s="5">
        <v>-0.56725146198830401</v>
      </c>
      <c r="D1414" s="153">
        <v>8.7508952451084202E-6</v>
      </c>
      <c r="E1414" s="153">
        <v>6.6519269525566304E-4</v>
      </c>
      <c r="F1414" s="5" t="s">
        <v>15</v>
      </c>
      <c r="G1414" s="152" t="s">
        <v>164</v>
      </c>
    </row>
    <row r="1415" spans="1:7" x14ac:dyDescent="0.25">
      <c r="A1415" s="155" t="s">
        <v>2036</v>
      </c>
      <c r="B1415" s="154" t="s">
        <v>2035</v>
      </c>
      <c r="C1415" s="5">
        <v>-0.39316239316239299</v>
      </c>
      <c r="D1415" s="5">
        <v>1.00514848540722E-3</v>
      </c>
      <c r="E1415" s="5">
        <v>1.9719600098834798E-2</v>
      </c>
      <c r="F1415" s="5" t="s">
        <v>15</v>
      </c>
      <c r="G1415" s="152" t="s">
        <v>165</v>
      </c>
    </row>
    <row r="1416" spans="1:7" x14ac:dyDescent="0.25">
      <c r="A1416" s="155" t="s">
        <v>2031</v>
      </c>
      <c r="B1416" s="154" t="s">
        <v>2032</v>
      </c>
      <c r="C1416" s="5">
        <v>-0.38235294117647001</v>
      </c>
      <c r="D1416" s="153">
        <v>6.8502065512229197E-8</v>
      </c>
      <c r="E1416" s="153">
        <v>8.8638603164478098E-6</v>
      </c>
      <c r="F1416" s="5" t="s">
        <v>15</v>
      </c>
      <c r="G1416" s="152" t="s">
        <v>163</v>
      </c>
    </row>
    <row r="1417" spans="1:7" x14ac:dyDescent="0.25">
      <c r="A1417" s="155" t="s">
        <v>2031</v>
      </c>
      <c r="B1417" s="154" t="s">
        <v>2032</v>
      </c>
      <c r="C1417" s="5">
        <v>0.38235294117647001</v>
      </c>
      <c r="D1417" s="153">
        <v>4.1421588462387199E-4</v>
      </c>
      <c r="E1417" s="5">
        <v>1.22253252407627E-2</v>
      </c>
      <c r="F1417" s="5" t="s">
        <v>15</v>
      </c>
      <c r="G1417" s="152" t="s">
        <v>164</v>
      </c>
    </row>
    <row r="1418" spans="1:7" x14ac:dyDescent="0.25">
      <c r="A1418" s="155" t="s">
        <v>2031</v>
      </c>
      <c r="B1418" s="154" t="s">
        <v>2030</v>
      </c>
      <c r="C1418" s="5">
        <v>-8.9905874716001297E-2</v>
      </c>
      <c r="D1418" s="153">
        <v>8.8613497201606097E-4</v>
      </c>
      <c r="E1418" s="5">
        <v>1.8107003676697798E-2</v>
      </c>
      <c r="F1418" s="5" t="s">
        <v>15</v>
      </c>
      <c r="G1418" s="152" t="s">
        <v>165</v>
      </c>
    </row>
    <row r="1419" spans="1:7" x14ac:dyDescent="0.25">
      <c r="A1419" s="155" t="s">
        <v>2027</v>
      </c>
      <c r="B1419" s="154" t="s">
        <v>5938</v>
      </c>
      <c r="C1419" s="5">
        <v>0.20061438298067399</v>
      </c>
      <c r="D1419" s="153">
        <v>3.1337954869076299E-13</v>
      </c>
      <c r="E1419" s="153">
        <v>1.15718618006962E-10</v>
      </c>
      <c r="F1419" s="5" t="s">
        <v>15</v>
      </c>
      <c r="G1419" s="152" t="s">
        <v>163</v>
      </c>
    </row>
    <row r="1420" spans="1:7" x14ac:dyDescent="0.25">
      <c r="A1420" s="155" t="s">
        <v>2027</v>
      </c>
      <c r="B1420" s="154" t="s">
        <v>5938</v>
      </c>
      <c r="C1420" s="5">
        <v>-0.23971123719197199</v>
      </c>
      <c r="D1420" s="153">
        <v>3.02892760970495E-24</v>
      </c>
      <c r="E1420" s="153">
        <v>4.2534114502388402E-21</v>
      </c>
      <c r="F1420" s="5" t="s">
        <v>15</v>
      </c>
      <c r="G1420" s="152" t="s">
        <v>164</v>
      </c>
    </row>
    <row r="1421" spans="1:7" x14ac:dyDescent="0.25">
      <c r="A1421" s="155" t="s">
        <v>2027</v>
      </c>
      <c r="B1421" s="154" t="s">
        <v>2028</v>
      </c>
      <c r="C1421" s="5">
        <v>0.48043184885290102</v>
      </c>
      <c r="D1421" s="153">
        <v>3.6648672477445501E-9</v>
      </c>
      <c r="E1421" s="153">
        <v>7.2431350397831496E-7</v>
      </c>
      <c r="F1421" s="5" t="s">
        <v>64</v>
      </c>
      <c r="G1421" s="152" t="s">
        <v>164</v>
      </c>
    </row>
    <row r="1422" spans="1:7" x14ac:dyDescent="0.25">
      <c r="A1422" s="155" t="s">
        <v>2027</v>
      </c>
      <c r="B1422" s="154" t="s">
        <v>5939</v>
      </c>
      <c r="C1422" s="5">
        <v>-0.15884348574611301</v>
      </c>
      <c r="D1422" s="153">
        <v>6.8571818927720197E-5</v>
      </c>
      <c r="E1422" s="153">
        <v>3.2324464678630798E-3</v>
      </c>
      <c r="F1422" s="5" t="s">
        <v>67</v>
      </c>
      <c r="G1422" s="152" t="s">
        <v>164</v>
      </c>
    </row>
    <row r="1423" spans="1:7" x14ac:dyDescent="0.25">
      <c r="A1423" s="155" t="s">
        <v>2027</v>
      </c>
      <c r="B1423" s="154" t="s">
        <v>2028</v>
      </c>
      <c r="C1423" s="5">
        <v>0.71706081081080997</v>
      </c>
      <c r="D1423" s="153">
        <v>1.76591103652296E-12</v>
      </c>
      <c r="E1423" s="153">
        <v>5.0844946048360495E-10</v>
      </c>
      <c r="F1423" s="5" t="s">
        <v>15</v>
      </c>
      <c r="G1423" s="152" t="s">
        <v>165</v>
      </c>
    </row>
    <row r="1424" spans="1:7" x14ac:dyDescent="0.25">
      <c r="A1424" s="155" t="s">
        <v>2027</v>
      </c>
      <c r="B1424" s="154" t="s">
        <v>5938</v>
      </c>
      <c r="C1424" s="5">
        <v>-5.0657405110394398E-2</v>
      </c>
      <c r="D1424" s="153">
        <v>9.5588795058159303E-4</v>
      </c>
      <c r="E1424" s="5">
        <v>1.9072884987126101E-2</v>
      </c>
      <c r="F1424" s="5" t="s">
        <v>64</v>
      </c>
      <c r="G1424" s="152" t="s">
        <v>165</v>
      </c>
    </row>
    <row r="1425" spans="1:7" x14ac:dyDescent="0.25">
      <c r="A1425" s="155" t="s">
        <v>2015</v>
      </c>
      <c r="B1425" s="154" t="s">
        <v>2014</v>
      </c>
      <c r="C1425" s="5">
        <v>0.62824074074073999</v>
      </c>
      <c r="D1425" s="153">
        <v>6.5793525162900403E-15</v>
      </c>
      <c r="E1425" s="153">
        <v>2.8605326843405502E-12</v>
      </c>
      <c r="F1425" s="5" t="s">
        <v>67</v>
      </c>
      <c r="G1425" s="152" t="s">
        <v>163</v>
      </c>
    </row>
    <row r="1426" spans="1:7" x14ac:dyDescent="0.25">
      <c r="A1426" s="155" t="s">
        <v>2015</v>
      </c>
      <c r="B1426" s="154" t="s">
        <v>5937</v>
      </c>
      <c r="C1426" s="5">
        <v>-2.9239766081871298E-2</v>
      </c>
      <c r="D1426" s="153">
        <v>2.3656050326567499E-3</v>
      </c>
      <c r="E1426" s="5">
        <v>3.7214519404198503E-2</v>
      </c>
      <c r="F1426" s="5" t="s">
        <v>66</v>
      </c>
      <c r="G1426" s="152" t="s">
        <v>163</v>
      </c>
    </row>
    <row r="1427" spans="1:7" x14ac:dyDescent="0.25">
      <c r="A1427" s="155" t="s">
        <v>2015</v>
      </c>
      <c r="B1427" s="154" t="s">
        <v>2014</v>
      </c>
      <c r="C1427" s="5">
        <v>-0.28329393223010202</v>
      </c>
      <c r="D1427" s="153">
        <v>8.6282570378566001E-6</v>
      </c>
      <c r="E1427" s="153">
        <v>6.5774436007729105E-4</v>
      </c>
      <c r="F1427" s="5" t="s">
        <v>67</v>
      </c>
      <c r="G1427" s="152" t="s">
        <v>164</v>
      </c>
    </row>
    <row r="1428" spans="1:7" x14ac:dyDescent="0.25">
      <c r="A1428" s="155" t="s">
        <v>2015</v>
      </c>
      <c r="B1428" s="154" t="s">
        <v>2014</v>
      </c>
      <c r="C1428" s="5">
        <v>0.34494680851063803</v>
      </c>
      <c r="D1428" s="153">
        <v>6.1283494654690895E-5</v>
      </c>
      <c r="E1428" s="5">
        <v>2.5640439630760302E-3</v>
      </c>
      <c r="F1428" s="5" t="s">
        <v>67</v>
      </c>
      <c r="G1428" s="152" t="s">
        <v>165</v>
      </c>
    </row>
    <row r="1429" spans="1:7" x14ac:dyDescent="0.25">
      <c r="A1429" s="155" t="s">
        <v>2009</v>
      </c>
      <c r="B1429" s="154" t="s">
        <v>2008</v>
      </c>
      <c r="C1429" s="5">
        <v>0.21201457835867701</v>
      </c>
      <c r="D1429" s="153">
        <v>1.38478849507247E-4</v>
      </c>
      <c r="E1429" s="5">
        <v>4.93109097399914E-3</v>
      </c>
      <c r="F1429" s="5" t="s">
        <v>15</v>
      </c>
      <c r="G1429" s="152" t="s">
        <v>163</v>
      </c>
    </row>
    <row r="1430" spans="1:7" x14ac:dyDescent="0.25">
      <c r="A1430" s="155" t="s">
        <v>2009</v>
      </c>
      <c r="B1430" s="154" t="s">
        <v>2008</v>
      </c>
      <c r="C1430" s="5">
        <v>-0.45582191780821901</v>
      </c>
      <c r="D1430" s="153">
        <v>8.6370781287097906E-14</v>
      </c>
      <c r="E1430" s="153">
        <v>3.6007168992516498E-11</v>
      </c>
      <c r="F1430" s="5" t="s">
        <v>15</v>
      </c>
      <c r="G1430" s="152" t="s">
        <v>164</v>
      </c>
    </row>
    <row r="1431" spans="1:7" x14ac:dyDescent="0.25">
      <c r="A1431" s="155" t="s">
        <v>2009</v>
      </c>
      <c r="B1431" s="154" t="s">
        <v>2008</v>
      </c>
      <c r="C1431" s="5">
        <v>-0.243807339449541</v>
      </c>
      <c r="D1431" s="153">
        <v>1.25687325935589E-5</v>
      </c>
      <c r="E1431" s="153">
        <v>7.4623714558254403E-4</v>
      </c>
      <c r="F1431" s="5" t="s">
        <v>15</v>
      </c>
      <c r="G1431" s="152" t="s">
        <v>165</v>
      </c>
    </row>
    <row r="1432" spans="1:7" x14ac:dyDescent="0.25">
      <c r="A1432" s="155" t="s">
        <v>1998</v>
      </c>
      <c r="B1432" s="154" t="s">
        <v>5936</v>
      </c>
      <c r="C1432" s="5">
        <v>-7.5424179875634406E-2</v>
      </c>
      <c r="D1432" s="153">
        <v>4.2646358936105001E-4</v>
      </c>
      <c r="E1432" s="5">
        <v>1.1139295072496501E-2</v>
      </c>
      <c r="F1432" s="5" t="s">
        <v>15</v>
      </c>
      <c r="G1432" s="152" t="s">
        <v>163</v>
      </c>
    </row>
    <row r="1433" spans="1:7" x14ac:dyDescent="0.25">
      <c r="A1433" s="155" t="s">
        <v>1998</v>
      </c>
      <c r="B1433" s="154" t="s">
        <v>5935</v>
      </c>
      <c r="C1433" s="5">
        <v>2.1052631578947299E-2</v>
      </c>
      <c r="D1433" s="153">
        <v>3.18768138599458E-3</v>
      </c>
      <c r="E1433" s="5">
        <v>4.7355527316103298E-2</v>
      </c>
      <c r="F1433" s="5" t="s">
        <v>15</v>
      </c>
      <c r="G1433" s="152" t="s">
        <v>164</v>
      </c>
    </row>
    <row r="1434" spans="1:7" x14ac:dyDescent="0.25">
      <c r="A1434" s="155" t="s">
        <v>1998</v>
      </c>
      <c r="B1434" s="154" t="s">
        <v>5934</v>
      </c>
      <c r="C1434" s="5">
        <v>-0.36363636363636298</v>
      </c>
      <c r="D1434" s="153">
        <v>7.7226247773971195E-4</v>
      </c>
      <c r="E1434" s="5">
        <v>1.64603472437885E-2</v>
      </c>
      <c r="F1434" s="5" t="s">
        <v>63</v>
      </c>
      <c r="G1434" s="152" t="s">
        <v>165</v>
      </c>
    </row>
    <row r="1435" spans="1:7" x14ac:dyDescent="0.25">
      <c r="A1435" s="155" t="s">
        <v>5932</v>
      </c>
      <c r="B1435" s="154" t="s">
        <v>5933</v>
      </c>
      <c r="C1435" s="5">
        <v>0.232825456751837</v>
      </c>
      <c r="D1435" s="153">
        <v>4.8002410417808798E-7</v>
      </c>
      <c r="E1435" s="153">
        <v>4.9576742345687899E-5</v>
      </c>
      <c r="F1435" s="5" t="s">
        <v>15</v>
      </c>
      <c r="G1435" s="152" t="s">
        <v>163</v>
      </c>
    </row>
    <row r="1436" spans="1:7" x14ac:dyDescent="0.25">
      <c r="A1436" s="155" t="s">
        <v>5932</v>
      </c>
      <c r="B1436" s="154" t="s">
        <v>5933</v>
      </c>
      <c r="C1436" s="5">
        <v>-0.16541240860306999</v>
      </c>
      <c r="D1436" s="153">
        <v>3.1263921154666903E-5</v>
      </c>
      <c r="E1436" s="5">
        <v>1.78619417629051E-3</v>
      </c>
      <c r="F1436" s="5" t="s">
        <v>15</v>
      </c>
      <c r="G1436" s="152" t="s">
        <v>164</v>
      </c>
    </row>
    <row r="1437" spans="1:7" x14ac:dyDescent="0.25">
      <c r="A1437" s="155" t="s">
        <v>5932</v>
      </c>
      <c r="B1437" s="154" t="s">
        <v>5931</v>
      </c>
      <c r="C1437" s="5">
        <v>-0.217120994739359</v>
      </c>
      <c r="D1437" s="5">
        <v>2.77121330780483E-3</v>
      </c>
      <c r="E1437" s="5">
        <v>3.7923729079500403E-2</v>
      </c>
      <c r="F1437" s="5" t="s">
        <v>70</v>
      </c>
      <c r="G1437" s="152" t="s">
        <v>165</v>
      </c>
    </row>
    <row r="1438" spans="1:7" x14ac:dyDescent="0.25">
      <c r="A1438" s="155" t="s">
        <v>1987</v>
      </c>
      <c r="B1438" s="154" t="s">
        <v>5930</v>
      </c>
      <c r="C1438" s="5">
        <v>-0.53846153846153799</v>
      </c>
      <c r="D1438" s="153">
        <v>1.06077439065542E-4</v>
      </c>
      <c r="E1438" s="153">
        <v>4.0444461774409501E-3</v>
      </c>
      <c r="F1438" s="5" t="s">
        <v>63</v>
      </c>
      <c r="G1438" s="152" t="s">
        <v>163</v>
      </c>
    </row>
    <row r="1439" spans="1:7" x14ac:dyDescent="0.25">
      <c r="A1439" s="155" t="s">
        <v>1987</v>
      </c>
      <c r="B1439" s="154" t="s">
        <v>1986</v>
      </c>
      <c r="C1439" s="5">
        <v>-7.3770491803278604E-2</v>
      </c>
      <c r="D1439" s="153">
        <v>2.5340258277331499E-3</v>
      </c>
      <c r="E1439" s="153">
        <v>3.8832973401008997E-2</v>
      </c>
      <c r="F1439" s="5" t="s">
        <v>72</v>
      </c>
      <c r="G1439" s="152" t="s">
        <v>163</v>
      </c>
    </row>
    <row r="1440" spans="1:7" x14ac:dyDescent="0.25">
      <c r="A1440" s="155" t="s">
        <v>1987</v>
      </c>
      <c r="B1440" s="154" t="s">
        <v>1986</v>
      </c>
      <c r="C1440" s="5">
        <v>0.28346456692913302</v>
      </c>
      <c r="D1440" s="153">
        <v>1.7309780524845199E-8</v>
      </c>
      <c r="E1440" s="153">
        <v>3.0185768247280701E-6</v>
      </c>
      <c r="F1440" s="5" t="s">
        <v>72</v>
      </c>
      <c r="G1440" s="152" t="s">
        <v>164</v>
      </c>
    </row>
    <row r="1441" spans="1:7" x14ac:dyDescent="0.25">
      <c r="A1441" s="155" t="s">
        <v>1987</v>
      </c>
      <c r="B1441" s="154" t="s">
        <v>1988</v>
      </c>
      <c r="C1441" s="5">
        <v>-0.11111111111111099</v>
      </c>
      <c r="D1441" s="153">
        <v>2.10868058381952E-3</v>
      </c>
      <c r="E1441" s="5">
        <v>3.6533575751226399E-2</v>
      </c>
      <c r="F1441" s="5" t="s">
        <v>15</v>
      </c>
      <c r="G1441" s="152" t="s">
        <v>164</v>
      </c>
    </row>
    <row r="1442" spans="1:7" x14ac:dyDescent="0.25">
      <c r="A1442" s="155" t="s">
        <v>1987</v>
      </c>
      <c r="B1442" s="154" t="s">
        <v>5929</v>
      </c>
      <c r="C1442" s="5">
        <v>-3.7037037037037E-2</v>
      </c>
      <c r="D1442" s="153">
        <v>3.3876534415690301E-3</v>
      </c>
      <c r="E1442" s="153">
        <v>4.8936644003520997E-2</v>
      </c>
      <c r="F1442" s="5" t="s">
        <v>65</v>
      </c>
      <c r="G1442" s="152" t="s">
        <v>164</v>
      </c>
    </row>
    <row r="1443" spans="1:7" x14ac:dyDescent="0.25">
      <c r="A1443" s="155" t="s">
        <v>1987</v>
      </c>
      <c r="B1443" s="154" t="s">
        <v>1988</v>
      </c>
      <c r="C1443" s="5">
        <v>-0.11262626262626201</v>
      </c>
      <c r="D1443" s="5">
        <v>2.0998274121548999E-3</v>
      </c>
      <c r="E1443" s="5">
        <v>3.16950837741104E-2</v>
      </c>
      <c r="F1443" s="5" t="s">
        <v>15</v>
      </c>
      <c r="G1443" s="152" t="s">
        <v>165</v>
      </c>
    </row>
    <row r="1444" spans="1:7" x14ac:dyDescent="0.25">
      <c r="A1444" s="155" t="s">
        <v>5922</v>
      </c>
      <c r="B1444" s="154" t="s">
        <v>5928</v>
      </c>
      <c r="C1444" s="5">
        <v>0.105390287312484</v>
      </c>
      <c r="D1444" s="153">
        <v>1.00116818781955E-5</v>
      </c>
      <c r="E1444" s="153">
        <v>6.2761603885730301E-4</v>
      </c>
      <c r="F1444" s="5" t="s">
        <v>63</v>
      </c>
      <c r="G1444" s="152" t="s">
        <v>163</v>
      </c>
    </row>
    <row r="1445" spans="1:7" x14ac:dyDescent="0.25">
      <c r="A1445" s="155" t="s">
        <v>5922</v>
      </c>
      <c r="B1445" s="154" t="s">
        <v>5927</v>
      </c>
      <c r="C1445" s="5">
        <v>4.33333333333333E-2</v>
      </c>
      <c r="D1445" s="153">
        <v>2.1701892686250201E-5</v>
      </c>
      <c r="E1445" s="5">
        <v>1.16367529170399E-3</v>
      </c>
      <c r="F1445" s="5" t="s">
        <v>65</v>
      </c>
      <c r="G1445" s="152" t="s">
        <v>163</v>
      </c>
    </row>
    <row r="1446" spans="1:7" x14ac:dyDescent="0.25">
      <c r="A1446" s="155" t="s">
        <v>5922</v>
      </c>
      <c r="B1446" s="154" t="s">
        <v>5926</v>
      </c>
      <c r="C1446" s="5">
        <v>0.12877263581488901</v>
      </c>
      <c r="D1446" s="153">
        <v>1.2635135216147999E-4</v>
      </c>
      <c r="E1446" s="5">
        <v>4.5840202541922699E-3</v>
      </c>
      <c r="F1446" s="5" t="s">
        <v>64</v>
      </c>
      <c r="G1446" s="152" t="s">
        <v>163</v>
      </c>
    </row>
    <row r="1447" spans="1:7" x14ac:dyDescent="0.25">
      <c r="A1447" s="155" t="s">
        <v>5922</v>
      </c>
      <c r="B1447" s="154" t="s">
        <v>5926</v>
      </c>
      <c r="C1447" s="5">
        <v>-0.14285714285714199</v>
      </c>
      <c r="D1447" s="153">
        <v>6.9777923555387893E-5</v>
      </c>
      <c r="E1447" s="153">
        <v>3.2573720367493199E-3</v>
      </c>
      <c r="F1447" s="5" t="s">
        <v>64</v>
      </c>
      <c r="G1447" s="152" t="s">
        <v>164</v>
      </c>
    </row>
    <row r="1448" spans="1:7" x14ac:dyDescent="0.25">
      <c r="A1448" s="155" t="s">
        <v>5922</v>
      </c>
      <c r="B1448" s="154" t="s">
        <v>5925</v>
      </c>
      <c r="C1448" s="5">
        <v>-0.875</v>
      </c>
      <c r="D1448" s="153">
        <v>1.0464828567358401E-6</v>
      </c>
      <c r="E1448" s="153">
        <v>9.3405571516052194E-5</v>
      </c>
      <c r="F1448" s="5" t="s">
        <v>64</v>
      </c>
      <c r="G1448" s="152" t="s">
        <v>165</v>
      </c>
    </row>
    <row r="1449" spans="1:7" x14ac:dyDescent="0.25">
      <c r="A1449" s="155" t="s">
        <v>5922</v>
      </c>
      <c r="B1449" s="154" t="s">
        <v>5924</v>
      </c>
      <c r="C1449" s="5">
        <v>-7.0714512727166803E-3</v>
      </c>
      <c r="D1449" s="153">
        <v>1.9038972763264999E-5</v>
      </c>
      <c r="E1449" s="5">
        <v>1.0364570576004901E-3</v>
      </c>
      <c r="F1449" s="5" t="s">
        <v>72</v>
      </c>
      <c r="G1449" s="152" t="s">
        <v>165</v>
      </c>
    </row>
    <row r="1450" spans="1:7" x14ac:dyDescent="0.25">
      <c r="A1450" s="155" t="s">
        <v>5922</v>
      </c>
      <c r="B1450" s="154" t="s">
        <v>5923</v>
      </c>
      <c r="C1450" s="5">
        <v>-7.2970686674758102E-3</v>
      </c>
      <c r="D1450" s="5">
        <v>1.20093770394457E-3</v>
      </c>
      <c r="E1450" s="5">
        <v>2.2260180077542501E-2</v>
      </c>
      <c r="F1450" s="5" t="s">
        <v>70</v>
      </c>
      <c r="G1450" s="152" t="s">
        <v>165</v>
      </c>
    </row>
    <row r="1451" spans="1:7" x14ac:dyDescent="0.25">
      <c r="A1451" s="155" t="s">
        <v>5922</v>
      </c>
      <c r="B1451" s="154" t="s">
        <v>5921</v>
      </c>
      <c r="C1451" s="153">
        <v>-9.5533795080010499E-4</v>
      </c>
      <c r="D1451" s="5">
        <v>2.9453844641231502E-3</v>
      </c>
      <c r="E1451" s="5">
        <v>3.9454006901363498E-2</v>
      </c>
      <c r="F1451" s="5" t="s">
        <v>65</v>
      </c>
      <c r="G1451" s="152" t="s">
        <v>165</v>
      </c>
    </row>
    <row r="1452" spans="1:7" x14ac:dyDescent="0.25">
      <c r="A1452" s="155" t="s">
        <v>1931</v>
      </c>
      <c r="B1452" s="154" t="s">
        <v>5920</v>
      </c>
      <c r="C1452" s="5">
        <v>-2.59742690642275E-2</v>
      </c>
      <c r="D1452" s="153">
        <v>8.6767725629956498E-4</v>
      </c>
      <c r="E1452" s="5">
        <v>1.8647123854423599E-2</v>
      </c>
      <c r="F1452" s="5" t="s">
        <v>15</v>
      </c>
      <c r="G1452" s="152" t="s">
        <v>163</v>
      </c>
    </row>
    <row r="1453" spans="1:7" x14ac:dyDescent="0.25">
      <c r="A1453" s="155" t="s">
        <v>1931</v>
      </c>
      <c r="B1453" s="154" t="s">
        <v>5918</v>
      </c>
      <c r="C1453" s="5">
        <v>-8.1300813008129396E-3</v>
      </c>
      <c r="D1453" s="153">
        <v>2.4861222412453899E-3</v>
      </c>
      <c r="E1453" s="153">
        <v>4.0594998481437099E-2</v>
      </c>
      <c r="F1453" s="5" t="s">
        <v>63</v>
      </c>
      <c r="G1453" s="152" t="s">
        <v>164</v>
      </c>
    </row>
    <row r="1454" spans="1:7" x14ac:dyDescent="0.25">
      <c r="A1454" s="155" t="s">
        <v>1931</v>
      </c>
      <c r="B1454" s="154" t="s">
        <v>5919</v>
      </c>
      <c r="C1454" s="5">
        <v>-0.23529411764705799</v>
      </c>
      <c r="D1454" s="153">
        <v>2.0381939978575099E-6</v>
      </c>
      <c r="E1454" s="153">
        <v>1.6639244109948299E-4</v>
      </c>
      <c r="F1454" s="5" t="s">
        <v>67</v>
      </c>
      <c r="G1454" s="152" t="s">
        <v>165</v>
      </c>
    </row>
    <row r="1455" spans="1:7" x14ac:dyDescent="0.25">
      <c r="A1455" s="155" t="s">
        <v>1931</v>
      </c>
      <c r="B1455" s="154" t="s">
        <v>5918</v>
      </c>
      <c r="C1455" s="5">
        <v>-7.09219858156028E-2</v>
      </c>
      <c r="D1455" s="5">
        <v>1.29926126082369E-3</v>
      </c>
      <c r="E1455" s="5">
        <v>2.3548437953204399E-2</v>
      </c>
      <c r="F1455" s="5" t="s">
        <v>63</v>
      </c>
      <c r="G1455" s="152" t="s">
        <v>165</v>
      </c>
    </row>
    <row r="1456" spans="1:7" x14ac:dyDescent="0.25">
      <c r="A1456" s="155" t="s">
        <v>1929</v>
      </c>
      <c r="B1456" s="154" t="s">
        <v>5916</v>
      </c>
      <c r="C1456" s="5">
        <v>-0.162789115646258</v>
      </c>
      <c r="D1456" s="153">
        <v>1.3342096355352201E-12</v>
      </c>
      <c r="E1456" s="153">
        <v>4.3859701140838499E-10</v>
      </c>
      <c r="F1456" s="5" t="s">
        <v>66</v>
      </c>
      <c r="G1456" s="152" t="s">
        <v>163</v>
      </c>
    </row>
    <row r="1457" spans="1:7" x14ac:dyDescent="0.25">
      <c r="A1457" s="155" t="s">
        <v>1929</v>
      </c>
      <c r="B1457" s="154" t="s">
        <v>5915</v>
      </c>
      <c r="C1457" s="5">
        <v>-0.181560283687943</v>
      </c>
      <c r="D1457" s="153">
        <v>6.8562519281795297E-5</v>
      </c>
      <c r="E1457" s="153">
        <v>2.9243216293672E-3</v>
      </c>
      <c r="F1457" s="5" t="s">
        <v>15</v>
      </c>
      <c r="G1457" s="152" t="s">
        <v>163</v>
      </c>
    </row>
    <row r="1458" spans="1:7" x14ac:dyDescent="0.25">
      <c r="A1458" s="155" t="s">
        <v>1929</v>
      </c>
      <c r="B1458" s="154" t="s">
        <v>5917</v>
      </c>
      <c r="C1458" s="5">
        <v>-4.7619047619047603E-2</v>
      </c>
      <c r="D1458" s="153">
        <v>4.3031055186696997E-4</v>
      </c>
      <c r="E1458" s="5">
        <v>1.25889428008362E-2</v>
      </c>
      <c r="F1458" s="5" t="s">
        <v>67</v>
      </c>
      <c r="G1458" s="152" t="s">
        <v>164</v>
      </c>
    </row>
    <row r="1459" spans="1:7" x14ac:dyDescent="0.25">
      <c r="A1459" s="155" t="s">
        <v>1929</v>
      </c>
      <c r="B1459" s="154" t="s">
        <v>5916</v>
      </c>
      <c r="C1459" s="5">
        <v>-0.14652173913043401</v>
      </c>
      <c r="D1459" s="153">
        <v>1.5626045719491699E-6</v>
      </c>
      <c r="E1459" s="153">
        <v>1.33722511764907E-4</v>
      </c>
      <c r="F1459" s="5" t="s">
        <v>66</v>
      </c>
      <c r="G1459" s="152" t="s">
        <v>165</v>
      </c>
    </row>
    <row r="1460" spans="1:7" x14ac:dyDescent="0.25">
      <c r="A1460" s="155" t="s">
        <v>1929</v>
      </c>
      <c r="B1460" s="154" t="s">
        <v>5915</v>
      </c>
      <c r="C1460" s="5">
        <v>-0.165675057208238</v>
      </c>
      <c r="D1460" s="153">
        <v>1.8272443034316599E-4</v>
      </c>
      <c r="E1460" s="5">
        <v>5.9235012969721104E-3</v>
      </c>
      <c r="F1460" s="5" t="s">
        <v>15</v>
      </c>
      <c r="G1460" s="152" t="s">
        <v>165</v>
      </c>
    </row>
    <row r="1461" spans="1:7" x14ac:dyDescent="0.25">
      <c r="A1461" s="155" t="s">
        <v>1919</v>
      </c>
      <c r="B1461" s="154" t="s">
        <v>5911</v>
      </c>
      <c r="C1461" s="5">
        <v>-4.6236171236171103E-2</v>
      </c>
      <c r="D1461" s="153">
        <v>1.91881584580266E-3</v>
      </c>
      <c r="E1461" s="153">
        <v>3.2510119383693602E-2</v>
      </c>
      <c r="F1461" s="5" t="s">
        <v>63</v>
      </c>
      <c r="G1461" s="152" t="s">
        <v>163</v>
      </c>
    </row>
    <row r="1462" spans="1:7" x14ac:dyDescent="0.25">
      <c r="A1462" s="155" t="s">
        <v>1919</v>
      </c>
      <c r="B1462" s="154" t="s">
        <v>5914</v>
      </c>
      <c r="C1462" s="5">
        <v>-8.6312462966620498E-2</v>
      </c>
      <c r="D1462" s="5">
        <v>2.4928042679829301E-3</v>
      </c>
      <c r="E1462" s="5">
        <v>3.8398273349750101E-2</v>
      </c>
      <c r="F1462" s="5" t="s">
        <v>65</v>
      </c>
      <c r="G1462" s="152" t="s">
        <v>163</v>
      </c>
    </row>
    <row r="1463" spans="1:7" x14ac:dyDescent="0.25">
      <c r="A1463" s="155" t="s">
        <v>1919</v>
      </c>
      <c r="B1463" s="154" t="s">
        <v>5913</v>
      </c>
      <c r="C1463" s="5">
        <v>-2.03045685279187E-2</v>
      </c>
      <c r="D1463" s="5">
        <v>1.1381639023584501E-3</v>
      </c>
      <c r="E1463" s="5">
        <v>2.42938808630608E-2</v>
      </c>
      <c r="F1463" s="5" t="s">
        <v>15</v>
      </c>
      <c r="G1463" s="152" t="s">
        <v>164</v>
      </c>
    </row>
    <row r="1464" spans="1:7" x14ac:dyDescent="0.25">
      <c r="A1464" s="155" t="s">
        <v>1919</v>
      </c>
      <c r="B1464" s="154" t="s">
        <v>1918</v>
      </c>
      <c r="C1464" s="5">
        <v>2.07612456747404E-2</v>
      </c>
      <c r="D1464" s="5">
        <v>2.4087541526430101E-3</v>
      </c>
      <c r="E1464" s="5">
        <v>3.9773786561272902E-2</v>
      </c>
      <c r="F1464" s="5" t="s">
        <v>63</v>
      </c>
      <c r="G1464" s="152" t="s">
        <v>164</v>
      </c>
    </row>
    <row r="1465" spans="1:7" x14ac:dyDescent="0.25">
      <c r="A1465" s="155" t="s">
        <v>1919</v>
      </c>
      <c r="B1465" s="154" t="s">
        <v>5912</v>
      </c>
      <c r="C1465" s="5">
        <v>2.9520295202952001E-2</v>
      </c>
      <c r="D1465" s="5">
        <v>1.48691778950317E-3</v>
      </c>
      <c r="E1465" s="5">
        <v>2.5803757387897801E-2</v>
      </c>
      <c r="F1465" s="5" t="s">
        <v>65</v>
      </c>
      <c r="G1465" s="152" t="s">
        <v>165</v>
      </c>
    </row>
    <row r="1466" spans="1:7" x14ac:dyDescent="0.25">
      <c r="A1466" s="155" t="s">
        <v>1919</v>
      </c>
      <c r="B1466" s="154" t="s">
        <v>5911</v>
      </c>
      <c r="C1466" s="5">
        <v>-4.2166167166167098E-2</v>
      </c>
      <c r="D1466" s="5">
        <v>1.8603894794524899E-3</v>
      </c>
      <c r="E1466" s="5">
        <v>2.9286412858205001E-2</v>
      </c>
      <c r="F1466" s="5" t="s">
        <v>63</v>
      </c>
      <c r="G1466" s="152" t="s">
        <v>165</v>
      </c>
    </row>
    <row r="1467" spans="1:7" x14ac:dyDescent="0.25">
      <c r="A1467" s="155" t="s">
        <v>1917</v>
      </c>
      <c r="B1467" s="154" t="s">
        <v>5909</v>
      </c>
      <c r="C1467" s="5">
        <v>0.13465473145779999</v>
      </c>
      <c r="D1467" s="153">
        <v>1.4985677084052099E-4</v>
      </c>
      <c r="E1467" s="5">
        <v>5.2123085351962299E-3</v>
      </c>
      <c r="F1467" s="5" t="s">
        <v>67</v>
      </c>
      <c r="G1467" s="152" t="s">
        <v>163</v>
      </c>
    </row>
    <row r="1468" spans="1:7" x14ac:dyDescent="0.25">
      <c r="A1468" s="155" t="s">
        <v>1917</v>
      </c>
      <c r="B1468" s="154" t="s">
        <v>1916</v>
      </c>
      <c r="C1468" s="5">
        <v>-2.6455026455026402E-2</v>
      </c>
      <c r="D1468" s="153">
        <v>9.8260805355597394E-4</v>
      </c>
      <c r="E1468" s="5">
        <v>2.0374755916657501E-2</v>
      </c>
      <c r="F1468" s="5" t="s">
        <v>67</v>
      </c>
      <c r="G1468" s="152" t="s">
        <v>163</v>
      </c>
    </row>
    <row r="1469" spans="1:7" x14ac:dyDescent="0.25">
      <c r="A1469" s="155" t="s">
        <v>1917</v>
      </c>
      <c r="B1469" s="154" t="s">
        <v>5910</v>
      </c>
      <c r="C1469" s="5">
        <v>-0.10095026533382701</v>
      </c>
      <c r="D1469" s="153">
        <v>3.10071322793775E-3</v>
      </c>
      <c r="E1469" s="153">
        <v>4.6661987631046398E-2</v>
      </c>
      <c r="F1469" s="5" t="s">
        <v>67</v>
      </c>
      <c r="G1469" s="152" t="s">
        <v>164</v>
      </c>
    </row>
    <row r="1470" spans="1:7" x14ac:dyDescent="0.25">
      <c r="A1470" s="155" t="s">
        <v>1917</v>
      </c>
      <c r="B1470" s="154" t="s">
        <v>5910</v>
      </c>
      <c r="C1470" s="5">
        <v>-0.176353344494937</v>
      </c>
      <c r="D1470" s="153">
        <v>5.5100637202276796E-6</v>
      </c>
      <c r="E1470" s="153">
        <v>3.8223568973196E-4</v>
      </c>
      <c r="F1470" s="5" t="s">
        <v>67</v>
      </c>
      <c r="G1470" s="152" t="s">
        <v>165</v>
      </c>
    </row>
    <row r="1471" spans="1:7" x14ac:dyDescent="0.25">
      <c r="A1471" s="155" t="s">
        <v>1917</v>
      </c>
      <c r="B1471" s="154" t="s">
        <v>5909</v>
      </c>
      <c r="C1471" s="5">
        <v>0.17323753929052499</v>
      </c>
      <c r="D1471" s="153">
        <v>6.2892658476868501E-6</v>
      </c>
      <c r="E1471" s="153">
        <v>4.2527189798866299E-4</v>
      </c>
      <c r="F1471" s="5" t="s">
        <v>67</v>
      </c>
      <c r="G1471" s="152" t="s">
        <v>165</v>
      </c>
    </row>
    <row r="1472" spans="1:7" x14ac:dyDescent="0.25">
      <c r="A1472" s="155" t="s">
        <v>1917</v>
      </c>
      <c r="B1472" s="154" t="s">
        <v>5908</v>
      </c>
      <c r="C1472" s="5">
        <v>3.1055900621118002E-2</v>
      </c>
      <c r="D1472" s="5">
        <v>4.0957619554776699E-3</v>
      </c>
      <c r="E1472" s="5">
        <v>4.9357433790200599E-2</v>
      </c>
      <c r="F1472" s="5" t="s">
        <v>15</v>
      </c>
      <c r="G1472" s="152" t="s">
        <v>165</v>
      </c>
    </row>
    <row r="1473" spans="1:7" x14ac:dyDescent="0.25">
      <c r="A1473" s="155" t="s">
        <v>1910</v>
      </c>
      <c r="B1473" s="154" t="s">
        <v>1909</v>
      </c>
      <c r="C1473" s="5">
        <v>0.109561011904761</v>
      </c>
      <c r="D1473" s="153">
        <v>1.37040982890706E-8</v>
      </c>
      <c r="E1473" s="153">
        <v>2.12303260620797E-6</v>
      </c>
      <c r="F1473" s="5" t="s">
        <v>15</v>
      </c>
      <c r="G1473" s="152" t="s">
        <v>163</v>
      </c>
    </row>
    <row r="1474" spans="1:7" x14ac:dyDescent="0.25">
      <c r="A1474" s="155" t="s">
        <v>1910</v>
      </c>
      <c r="B1474" s="154" t="s">
        <v>5907</v>
      </c>
      <c r="C1474" s="5">
        <v>-2.2744675759751101E-2</v>
      </c>
      <c r="D1474" s="153">
        <v>1.4398382424458799E-3</v>
      </c>
      <c r="E1474" s="5">
        <v>2.8330622527064E-2</v>
      </c>
      <c r="F1474" s="5" t="s">
        <v>15</v>
      </c>
      <c r="G1474" s="152" t="s">
        <v>164</v>
      </c>
    </row>
    <row r="1475" spans="1:7" x14ac:dyDescent="0.25">
      <c r="A1475" s="155" t="s">
        <v>1910</v>
      </c>
      <c r="B1475" s="154" t="s">
        <v>1909</v>
      </c>
      <c r="C1475" s="5">
        <v>8.2002801120448193E-2</v>
      </c>
      <c r="D1475" s="153">
        <v>1.6053673852704599E-4</v>
      </c>
      <c r="E1475" s="5">
        <v>5.3466321486800002E-3</v>
      </c>
      <c r="F1475" s="5" t="s">
        <v>15</v>
      </c>
      <c r="G1475" s="152" t="s">
        <v>165</v>
      </c>
    </row>
    <row r="1476" spans="1:7" x14ac:dyDescent="0.25">
      <c r="A1476" s="155" t="s">
        <v>1838</v>
      </c>
      <c r="B1476" s="154" t="s">
        <v>5906</v>
      </c>
      <c r="C1476" s="5">
        <v>8.04597701149425E-2</v>
      </c>
      <c r="D1476" s="153">
        <v>3.67986183110574E-5</v>
      </c>
      <c r="E1476" s="5">
        <v>1.81610851053096E-3</v>
      </c>
      <c r="F1476" s="5" t="s">
        <v>15</v>
      </c>
      <c r="G1476" s="152" t="s">
        <v>163</v>
      </c>
    </row>
    <row r="1477" spans="1:7" x14ac:dyDescent="0.25">
      <c r="A1477" s="155" t="s">
        <v>1838</v>
      </c>
      <c r="B1477" s="154" t="s">
        <v>1837</v>
      </c>
      <c r="C1477" s="5">
        <v>-0.161790780141844</v>
      </c>
      <c r="D1477" s="153">
        <v>2.3626178440318102E-3</v>
      </c>
      <c r="E1477" s="153">
        <v>3.9275393580444198E-2</v>
      </c>
      <c r="F1477" s="5" t="s">
        <v>15</v>
      </c>
      <c r="G1477" s="152" t="s">
        <v>164</v>
      </c>
    </row>
    <row r="1478" spans="1:7" x14ac:dyDescent="0.25">
      <c r="A1478" s="155" t="s">
        <v>1838</v>
      </c>
      <c r="B1478" s="154" t="s">
        <v>1837</v>
      </c>
      <c r="C1478" s="5">
        <v>-0.3203933747412</v>
      </c>
      <c r="D1478" s="153">
        <v>7.391427552662E-9</v>
      </c>
      <c r="E1478" s="153">
        <v>1.2217299727014199E-6</v>
      </c>
      <c r="F1478" s="5" t="s">
        <v>15</v>
      </c>
      <c r="G1478" s="152" t="s">
        <v>165</v>
      </c>
    </row>
    <row r="1479" spans="1:7" x14ac:dyDescent="0.25">
      <c r="A1479" s="155" t="s">
        <v>1838</v>
      </c>
      <c r="B1479" s="154" t="s">
        <v>5906</v>
      </c>
      <c r="C1479" s="5">
        <v>5.0632911392405097E-2</v>
      </c>
      <c r="D1479" s="5">
        <v>1.1167275755087499E-3</v>
      </c>
      <c r="E1479" s="5">
        <v>2.1147534858131499E-2</v>
      </c>
      <c r="F1479" s="5" t="s">
        <v>15</v>
      </c>
      <c r="G1479" s="152" t="s">
        <v>165</v>
      </c>
    </row>
    <row r="1480" spans="1:7" x14ac:dyDescent="0.25">
      <c r="A1480" s="155" t="s">
        <v>1833</v>
      </c>
      <c r="B1480" s="154" t="s">
        <v>1834</v>
      </c>
      <c r="C1480" s="5">
        <v>-0.143761726078799</v>
      </c>
      <c r="D1480" s="153">
        <v>2.5506297763076299E-6</v>
      </c>
      <c r="E1480" s="153">
        <v>2.09618220274842E-4</v>
      </c>
      <c r="F1480" s="5" t="s">
        <v>15</v>
      </c>
      <c r="G1480" s="152" t="s">
        <v>163</v>
      </c>
    </row>
    <row r="1481" spans="1:7" x14ac:dyDescent="0.25">
      <c r="A1481" s="155" t="s">
        <v>1833</v>
      </c>
      <c r="B1481" s="154" t="s">
        <v>5905</v>
      </c>
      <c r="C1481" s="5">
        <v>2.6315789473684102E-2</v>
      </c>
      <c r="D1481" s="153">
        <v>5.5026600251152603E-4</v>
      </c>
      <c r="E1481" s="5">
        <v>1.51201310123687E-2</v>
      </c>
      <c r="F1481" s="5" t="s">
        <v>15</v>
      </c>
      <c r="G1481" s="152" t="s">
        <v>164</v>
      </c>
    </row>
    <row r="1482" spans="1:7" x14ac:dyDescent="0.25">
      <c r="A1482" s="155" t="s">
        <v>1833</v>
      </c>
      <c r="B1482" s="154" t="s">
        <v>5903</v>
      </c>
      <c r="C1482" s="5">
        <v>-0.05</v>
      </c>
      <c r="D1482" s="153">
        <v>1.16163698073103E-3</v>
      </c>
      <c r="E1482" s="5">
        <v>2.45981240340356E-2</v>
      </c>
      <c r="F1482" s="5" t="s">
        <v>15</v>
      </c>
      <c r="G1482" s="152" t="s">
        <v>164</v>
      </c>
    </row>
    <row r="1483" spans="1:7" x14ac:dyDescent="0.25">
      <c r="A1483" s="155" t="s">
        <v>1833</v>
      </c>
      <c r="B1483" s="154" t="s">
        <v>5904</v>
      </c>
      <c r="C1483" s="5">
        <v>0.22435897435897401</v>
      </c>
      <c r="D1483" s="153">
        <v>9.8235699470669005E-5</v>
      </c>
      <c r="E1483" s="5">
        <v>3.7110376251999898E-3</v>
      </c>
      <c r="F1483" s="5" t="s">
        <v>65</v>
      </c>
      <c r="G1483" s="152" t="s">
        <v>165</v>
      </c>
    </row>
    <row r="1484" spans="1:7" x14ac:dyDescent="0.25">
      <c r="A1484" s="155" t="s">
        <v>1833</v>
      </c>
      <c r="B1484" s="154" t="s">
        <v>5903</v>
      </c>
      <c r="C1484" s="5">
        <v>-0.05</v>
      </c>
      <c r="D1484" s="153">
        <v>7.9242842688973696E-4</v>
      </c>
      <c r="E1484" s="5">
        <v>1.6670534942894201E-2</v>
      </c>
      <c r="F1484" s="5" t="s">
        <v>15</v>
      </c>
      <c r="G1484" s="152" t="s">
        <v>165</v>
      </c>
    </row>
    <row r="1485" spans="1:7" x14ac:dyDescent="0.25">
      <c r="A1485" s="155" t="s">
        <v>1833</v>
      </c>
      <c r="B1485" s="154" t="s">
        <v>1834</v>
      </c>
      <c r="C1485" s="5">
        <v>-9.5684803001876095E-2</v>
      </c>
      <c r="D1485" s="5">
        <v>1.27299610768065E-3</v>
      </c>
      <c r="E1485" s="5">
        <v>2.3204231977783998E-2</v>
      </c>
      <c r="F1485" s="5" t="s">
        <v>15</v>
      </c>
      <c r="G1485" s="152" t="s">
        <v>165</v>
      </c>
    </row>
    <row r="1486" spans="1:7" x14ac:dyDescent="0.25">
      <c r="A1486" s="155" t="s">
        <v>1825</v>
      </c>
      <c r="B1486" s="154" t="s">
        <v>5900</v>
      </c>
      <c r="C1486" s="5">
        <v>0.11848218895198701</v>
      </c>
      <c r="D1486" s="153">
        <v>1.7305770498803199E-5</v>
      </c>
      <c r="E1486" s="153">
        <v>9.8209336750682192E-4</v>
      </c>
      <c r="F1486" s="5" t="s">
        <v>15</v>
      </c>
      <c r="G1486" s="152" t="s">
        <v>163</v>
      </c>
    </row>
    <row r="1487" spans="1:7" x14ac:dyDescent="0.25">
      <c r="A1487" s="155" t="s">
        <v>1825</v>
      </c>
      <c r="B1487" s="154" t="s">
        <v>5902</v>
      </c>
      <c r="C1487" s="5">
        <v>4.0071112774567798E-2</v>
      </c>
      <c r="D1487" s="153">
        <v>2.6480236619267801E-3</v>
      </c>
      <c r="E1487" s="153">
        <v>4.1963608795656998E-2</v>
      </c>
      <c r="F1487" s="5" t="s">
        <v>15</v>
      </c>
      <c r="G1487" s="152" t="s">
        <v>164</v>
      </c>
    </row>
    <row r="1488" spans="1:7" x14ac:dyDescent="0.25">
      <c r="A1488" s="155" t="s">
        <v>1825</v>
      </c>
      <c r="B1488" s="154" t="s">
        <v>5901</v>
      </c>
      <c r="C1488" s="5">
        <v>2.81808251696525E-2</v>
      </c>
      <c r="D1488" s="153">
        <v>2.9864100879529801E-3</v>
      </c>
      <c r="E1488" s="153">
        <v>4.5557694429201497E-2</v>
      </c>
      <c r="F1488" s="5" t="s">
        <v>65</v>
      </c>
      <c r="G1488" s="152" t="s">
        <v>164</v>
      </c>
    </row>
    <row r="1489" spans="1:7" x14ac:dyDescent="0.25">
      <c r="A1489" s="155" t="s">
        <v>1825</v>
      </c>
      <c r="B1489" s="154" t="s">
        <v>5900</v>
      </c>
      <c r="C1489" s="5">
        <v>0.11580496006725501</v>
      </c>
      <c r="D1489" s="153">
        <v>1.7142573297872401E-5</v>
      </c>
      <c r="E1489" s="153">
        <v>9.5233752115587099E-4</v>
      </c>
      <c r="F1489" s="5" t="s">
        <v>15</v>
      </c>
      <c r="G1489" s="152" t="s">
        <v>165</v>
      </c>
    </row>
    <row r="1490" spans="1:7" x14ac:dyDescent="0.25">
      <c r="A1490" s="155" t="s">
        <v>5898</v>
      </c>
      <c r="B1490" s="154" t="s">
        <v>5897</v>
      </c>
      <c r="C1490" s="5">
        <v>0.32293689320388302</v>
      </c>
      <c r="D1490" s="153">
        <v>1.58178894777754E-8</v>
      </c>
      <c r="E1490" s="153">
        <v>2.3954327458590702E-6</v>
      </c>
      <c r="F1490" s="5" t="s">
        <v>15</v>
      </c>
      <c r="G1490" s="152" t="s">
        <v>163</v>
      </c>
    </row>
    <row r="1491" spans="1:7" x14ac:dyDescent="0.25">
      <c r="A1491" s="155" t="s">
        <v>5898</v>
      </c>
      <c r="B1491" s="154" t="s">
        <v>5897</v>
      </c>
      <c r="C1491" s="5">
        <v>0.186204897840892</v>
      </c>
      <c r="D1491" s="153">
        <v>6.0209101844426404E-4</v>
      </c>
      <c r="E1491" s="5">
        <v>1.6210283010203198E-2</v>
      </c>
      <c r="F1491" s="5" t="s">
        <v>15</v>
      </c>
      <c r="G1491" s="152" t="s">
        <v>164</v>
      </c>
    </row>
    <row r="1492" spans="1:7" x14ac:dyDescent="0.25">
      <c r="A1492" s="155" t="s">
        <v>5898</v>
      </c>
      <c r="B1492" s="154" t="s">
        <v>5899</v>
      </c>
      <c r="C1492" s="5">
        <v>4.2013711946351097E-2</v>
      </c>
      <c r="D1492" s="153">
        <v>6.0567015940336095E-4</v>
      </c>
      <c r="E1492" s="5">
        <v>1.6290207180484899E-2</v>
      </c>
      <c r="F1492" s="5" t="s">
        <v>15</v>
      </c>
      <c r="G1492" s="152" t="s">
        <v>164</v>
      </c>
    </row>
    <row r="1493" spans="1:7" x14ac:dyDescent="0.25">
      <c r="A1493" s="155" t="s">
        <v>5898</v>
      </c>
      <c r="B1493" s="154" t="s">
        <v>5897</v>
      </c>
      <c r="C1493" s="5">
        <v>0.50914179104477597</v>
      </c>
      <c r="D1493" s="153">
        <v>9.822760783449259E-19</v>
      </c>
      <c r="E1493" s="153">
        <v>5.15733461761609E-16</v>
      </c>
      <c r="F1493" s="5" t="s">
        <v>15</v>
      </c>
      <c r="G1493" s="152" t="s">
        <v>165</v>
      </c>
    </row>
    <row r="1494" spans="1:7" x14ac:dyDescent="0.25">
      <c r="A1494" s="155" t="s">
        <v>5895</v>
      </c>
      <c r="B1494" s="154" t="s">
        <v>5896</v>
      </c>
      <c r="C1494" s="5">
        <v>-1.09745183929159E-2</v>
      </c>
      <c r="D1494" s="153">
        <v>3.6191253327015199E-3</v>
      </c>
      <c r="E1494" s="5">
        <v>4.8949895869695101E-2</v>
      </c>
      <c r="F1494" s="5" t="s">
        <v>72</v>
      </c>
      <c r="G1494" s="152" t="s">
        <v>163</v>
      </c>
    </row>
    <row r="1495" spans="1:7" x14ac:dyDescent="0.25">
      <c r="A1495" s="155" t="s">
        <v>5895</v>
      </c>
      <c r="B1495" s="154" t="s">
        <v>5894</v>
      </c>
      <c r="C1495" s="5">
        <v>7.5283612784861106E-2</v>
      </c>
      <c r="D1495" s="153">
        <v>3.1372472728541201E-3</v>
      </c>
      <c r="E1495" s="153">
        <v>4.6935957579877702E-2</v>
      </c>
      <c r="F1495" s="5" t="s">
        <v>15</v>
      </c>
      <c r="G1495" s="152" t="s">
        <v>164</v>
      </c>
    </row>
    <row r="1496" spans="1:7" x14ac:dyDescent="0.25">
      <c r="A1496" s="155" t="s">
        <v>5895</v>
      </c>
      <c r="B1496" s="154" t="s">
        <v>5894</v>
      </c>
      <c r="C1496" s="5">
        <v>7.9462890467675101E-2</v>
      </c>
      <c r="D1496" s="5">
        <v>1.3060030000198301E-3</v>
      </c>
      <c r="E1496" s="5">
        <v>2.36076944000705E-2</v>
      </c>
      <c r="F1496" s="5" t="s">
        <v>15</v>
      </c>
      <c r="G1496" s="152" t="s">
        <v>165</v>
      </c>
    </row>
    <row r="1497" spans="1:7" x14ac:dyDescent="0.25">
      <c r="A1497" s="155" t="s">
        <v>1738</v>
      </c>
      <c r="B1497" s="154" t="s">
        <v>5891</v>
      </c>
      <c r="C1497" s="5">
        <v>0.13296621350312601</v>
      </c>
      <c r="D1497" s="153">
        <v>4.0265453251200098E-4</v>
      </c>
      <c r="E1497" s="153">
        <v>1.06935522939837E-2</v>
      </c>
      <c r="F1497" s="5" t="s">
        <v>15</v>
      </c>
      <c r="G1497" s="152" t="s">
        <v>163</v>
      </c>
    </row>
    <row r="1498" spans="1:7" x14ac:dyDescent="0.25">
      <c r="A1498" s="155" t="s">
        <v>1738</v>
      </c>
      <c r="B1498" s="154" t="s">
        <v>5893</v>
      </c>
      <c r="C1498" s="5">
        <v>-2.15827338129496E-2</v>
      </c>
      <c r="D1498" s="5">
        <v>1.76443601733032E-3</v>
      </c>
      <c r="E1498" s="5">
        <v>3.2355269675869602E-2</v>
      </c>
      <c r="F1498" s="5" t="s">
        <v>70</v>
      </c>
      <c r="G1498" s="152" t="s">
        <v>164</v>
      </c>
    </row>
    <row r="1499" spans="1:7" x14ac:dyDescent="0.25">
      <c r="A1499" s="155" t="s">
        <v>1738</v>
      </c>
      <c r="B1499" s="154" t="s">
        <v>5892</v>
      </c>
      <c r="C1499" s="5">
        <v>5.2195121951219503E-2</v>
      </c>
      <c r="D1499" s="5">
        <v>3.2325169429959001E-3</v>
      </c>
      <c r="E1499" s="5">
        <v>4.7635804805071999E-2</v>
      </c>
      <c r="F1499" s="5" t="s">
        <v>63</v>
      </c>
      <c r="G1499" s="152" t="s">
        <v>164</v>
      </c>
    </row>
    <row r="1500" spans="1:7" x14ac:dyDescent="0.25">
      <c r="A1500" s="155" t="s">
        <v>1738</v>
      </c>
      <c r="B1500" s="154" t="s">
        <v>5891</v>
      </c>
      <c r="C1500" s="5">
        <v>0.14987169364389999</v>
      </c>
      <c r="D1500" s="153">
        <v>2.4178445209234701E-5</v>
      </c>
      <c r="E1500" s="5">
        <v>1.2474493783577599E-3</v>
      </c>
      <c r="F1500" s="5" t="s">
        <v>15</v>
      </c>
      <c r="G1500" s="152" t="s">
        <v>165</v>
      </c>
    </row>
    <row r="1501" spans="1:7" x14ac:dyDescent="0.25">
      <c r="A1501" s="155" t="s">
        <v>5888</v>
      </c>
      <c r="B1501" s="154" t="s">
        <v>5890</v>
      </c>
      <c r="C1501" s="5">
        <v>-8.3333333333333301E-2</v>
      </c>
      <c r="D1501" s="153">
        <v>3.0815719200077201E-3</v>
      </c>
      <c r="E1501" s="5">
        <v>4.3997273662991603E-2</v>
      </c>
      <c r="F1501" s="5" t="s">
        <v>67</v>
      </c>
      <c r="G1501" s="152" t="s">
        <v>163</v>
      </c>
    </row>
    <row r="1502" spans="1:7" x14ac:dyDescent="0.25">
      <c r="A1502" s="155" t="s">
        <v>5888</v>
      </c>
      <c r="B1502" s="154" t="s">
        <v>5889</v>
      </c>
      <c r="C1502" s="5">
        <v>-0.17813852813852801</v>
      </c>
      <c r="D1502" s="153">
        <v>4.9469921669885198E-5</v>
      </c>
      <c r="E1502" s="5">
        <v>2.55301156687467E-3</v>
      </c>
      <c r="F1502" s="5" t="s">
        <v>67</v>
      </c>
      <c r="G1502" s="152" t="s">
        <v>164</v>
      </c>
    </row>
    <row r="1503" spans="1:7" x14ac:dyDescent="0.25">
      <c r="A1503" s="155" t="s">
        <v>5888</v>
      </c>
      <c r="B1503" s="154" t="s">
        <v>5887</v>
      </c>
      <c r="C1503" s="5">
        <v>-0.35</v>
      </c>
      <c r="D1503" s="153">
        <v>6.1847854001617798E-11</v>
      </c>
      <c r="E1503" s="153">
        <v>1.42767240224251E-8</v>
      </c>
      <c r="F1503" s="5" t="s">
        <v>67</v>
      </c>
      <c r="G1503" s="152" t="s">
        <v>165</v>
      </c>
    </row>
    <row r="1504" spans="1:7" x14ac:dyDescent="0.25">
      <c r="A1504" s="155" t="s">
        <v>1716</v>
      </c>
      <c r="B1504" s="154" t="s">
        <v>5886</v>
      </c>
      <c r="C1504" s="5">
        <v>0.14705882352941099</v>
      </c>
      <c r="D1504" s="153">
        <v>1.18966397826919E-4</v>
      </c>
      <c r="E1504" s="5">
        <v>4.4050250272286403E-3</v>
      </c>
      <c r="F1504" s="5" t="s">
        <v>64</v>
      </c>
      <c r="G1504" s="152" t="s">
        <v>163</v>
      </c>
    </row>
    <row r="1505" spans="1:7" x14ac:dyDescent="0.25">
      <c r="A1505" s="155" t="s">
        <v>1716</v>
      </c>
      <c r="B1505" s="154" t="s">
        <v>5885</v>
      </c>
      <c r="C1505" s="5">
        <v>0.153880070546737</v>
      </c>
      <c r="D1505" s="153">
        <v>1.0040322510556001E-3</v>
      </c>
      <c r="E1505" s="5">
        <v>2.0651456274370501E-2</v>
      </c>
      <c r="F1505" s="5" t="s">
        <v>15</v>
      </c>
      <c r="G1505" s="152" t="s">
        <v>163</v>
      </c>
    </row>
    <row r="1506" spans="1:7" x14ac:dyDescent="0.25">
      <c r="A1506" s="155" t="s">
        <v>1716</v>
      </c>
      <c r="B1506" s="154" t="s">
        <v>5884</v>
      </c>
      <c r="C1506" s="5">
        <v>-3.24708269913749E-2</v>
      </c>
      <c r="D1506" s="153">
        <v>3.5542559258014498E-4</v>
      </c>
      <c r="E1506" s="5">
        <v>1.0925242206948E-2</v>
      </c>
      <c r="F1506" s="5" t="s">
        <v>15</v>
      </c>
      <c r="G1506" s="152" t="s">
        <v>164</v>
      </c>
    </row>
    <row r="1507" spans="1:7" ht="15.75" thickBot="1" x14ac:dyDescent="0.3">
      <c r="A1507" s="151" t="s">
        <v>1716</v>
      </c>
      <c r="B1507" s="150" t="s">
        <v>5883</v>
      </c>
      <c r="C1507" s="149">
        <v>-5.4263565891472798E-2</v>
      </c>
      <c r="D1507" s="149">
        <v>1.1937078059472701E-3</v>
      </c>
      <c r="E1507" s="149">
        <v>2.21663758112692E-2</v>
      </c>
      <c r="F1507" s="149" t="s">
        <v>67</v>
      </c>
      <c r="G1507" s="148" t="s">
        <v>165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A6E30-7B69-4803-9C7A-6FE4DF208B74}">
  <dimension ref="A1:G1918"/>
  <sheetViews>
    <sheetView workbookViewId="0">
      <selection sqref="A1:G1"/>
    </sheetView>
  </sheetViews>
  <sheetFormatPr defaultColWidth="9" defaultRowHeight="15" x14ac:dyDescent="0.25"/>
  <cols>
    <col min="1" max="1" width="9" style="21"/>
    <col min="2" max="2" width="22.5" style="21" customWidth="1"/>
    <col min="3" max="16384" width="9" style="21"/>
  </cols>
  <sheetData>
    <row r="1" spans="1:7" ht="15.75" thickBot="1" x14ac:dyDescent="0.3">
      <c r="A1" s="178" t="s">
        <v>8011</v>
      </c>
      <c r="B1" s="179"/>
      <c r="C1" s="179"/>
      <c r="D1" s="179"/>
      <c r="E1" s="179"/>
      <c r="F1" s="179"/>
      <c r="G1" s="180"/>
    </row>
    <row r="2" spans="1:7" ht="15.75" thickBot="1" x14ac:dyDescent="0.3">
      <c r="A2" s="164" t="s">
        <v>5881</v>
      </c>
      <c r="B2" s="163" t="s">
        <v>59</v>
      </c>
      <c r="C2" s="163" t="s">
        <v>5880</v>
      </c>
      <c r="D2" s="163" t="s">
        <v>908</v>
      </c>
      <c r="E2" s="163" t="s">
        <v>61</v>
      </c>
      <c r="F2" s="163" t="s">
        <v>5879</v>
      </c>
      <c r="G2" s="162" t="s">
        <v>5878</v>
      </c>
    </row>
    <row r="3" spans="1:7" x14ac:dyDescent="0.25">
      <c r="A3" s="161" t="s">
        <v>5869</v>
      </c>
      <c r="B3" s="160" t="s">
        <v>5868</v>
      </c>
      <c r="C3" s="6">
        <v>8.7173100871730899E-2</v>
      </c>
      <c r="D3" s="7">
        <v>4.01610739461415E-4</v>
      </c>
      <c r="E3" s="7">
        <v>1.35404804135777E-2</v>
      </c>
      <c r="F3" s="6" t="s">
        <v>67</v>
      </c>
      <c r="G3" s="9" t="s">
        <v>163</v>
      </c>
    </row>
    <row r="4" spans="1:7" x14ac:dyDescent="0.25">
      <c r="A4" s="159" t="s">
        <v>5869</v>
      </c>
      <c r="B4" s="158" t="s">
        <v>7995</v>
      </c>
      <c r="C4" s="1">
        <v>9.6485182632667005E-2</v>
      </c>
      <c r="D4" s="8">
        <v>9.2051380346989801E-4</v>
      </c>
      <c r="E4" s="1">
        <v>2.52671400164492E-2</v>
      </c>
      <c r="F4" s="1" t="s">
        <v>65</v>
      </c>
      <c r="G4" s="10" t="s">
        <v>163</v>
      </c>
    </row>
    <row r="5" spans="1:7" x14ac:dyDescent="0.25">
      <c r="A5" s="159" t="s">
        <v>5869</v>
      </c>
      <c r="B5" s="158" t="s">
        <v>7994</v>
      </c>
      <c r="C5" s="1">
        <v>-0.14423893416310199</v>
      </c>
      <c r="D5" s="8">
        <v>9.2512469295846594E-9</v>
      </c>
      <c r="E5" s="8">
        <v>5.6992820667868999E-7</v>
      </c>
      <c r="F5" s="1" t="s">
        <v>67</v>
      </c>
      <c r="G5" s="10" t="s">
        <v>164</v>
      </c>
    </row>
    <row r="6" spans="1:7" x14ac:dyDescent="0.25">
      <c r="A6" s="159" t="s">
        <v>5869</v>
      </c>
      <c r="B6" s="158" t="s">
        <v>7997</v>
      </c>
      <c r="C6" s="1">
        <v>-0.28987530640520098</v>
      </c>
      <c r="D6" s="8">
        <v>1.14126594444678E-4</v>
      </c>
      <c r="E6" s="1">
        <v>2.2558820067683401E-3</v>
      </c>
      <c r="F6" s="1" t="s">
        <v>67</v>
      </c>
      <c r="G6" s="10" t="s">
        <v>164</v>
      </c>
    </row>
    <row r="7" spans="1:7" x14ac:dyDescent="0.25">
      <c r="A7" s="159" t="s">
        <v>5869</v>
      </c>
      <c r="B7" s="158" t="s">
        <v>7993</v>
      </c>
      <c r="C7" s="1">
        <v>0.13285831734721801</v>
      </c>
      <c r="D7" s="8">
        <v>1.7677519945531899E-4</v>
      </c>
      <c r="E7" s="1">
        <v>3.2109093968223398E-3</v>
      </c>
      <c r="F7" s="1" t="s">
        <v>66</v>
      </c>
      <c r="G7" s="10" t="s">
        <v>164</v>
      </c>
    </row>
    <row r="8" spans="1:7" x14ac:dyDescent="0.25">
      <c r="A8" s="159" t="s">
        <v>5869</v>
      </c>
      <c r="B8" s="158" t="s">
        <v>7991</v>
      </c>
      <c r="C8" s="1">
        <v>-0.23733540801160499</v>
      </c>
      <c r="D8" s="8">
        <v>7.1858671944655399E-4</v>
      </c>
      <c r="E8" s="1">
        <v>1.0023154882946901E-2</v>
      </c>
      <c r="F8" s="1" t="s">
        <v>66</v>
      </c>
      <c r="G8" s="10" t="s">
        <v>164</v>
      </c>
    </row>
    <row r="9" spans="1:7" x14ac:dyDescent="0.25">
      <c r="A9" s="159" t="s">
        <v>5869</v>
      </c>
      <c r="B9" s="158" t="s">
        <v>7996</v>
      </c>
      <c r="C9" s="1">
        <v>-0.43564498742364299</v>
      </c>
      <c r="D9" s="8">
        <v>5.3278027013146298E-12</v>
      </c>
      <c r="E9" s="8">
        <v>4.6874134517218299E-10</v>
      </c>
      <c r="F9" s="1" t="s">
        <v>67</v>
      </c>
      <c r="G9" s="10" t="s">
        <v>165</v>
      </c>
    </row>
    <row r="10" spans="1:7" x14ac:dyDescent="0.25">
      <c r="A10" s="159" t="s">
        <v>5869</v>
      </c>
      <c r="B10" s="158" t="s">
        <v>7995</v>
      </c>
      <c r="C10" s="1">
        <v>9.6485182632667005E-2</v>
      </c>
      <c r="D10" s="8">
        <v>1.2996555759956599E-7</v>
      </c>
      <c r="E10" s="8">
        <v>4.0410290610473299E-6</v>
      </c>
      <c r="F10" s="1" t="s">
        <v>65</v>
      </c>
      <c r="G10" s="10" t="s">
        <v>165</v>
      </c>
    </row>
    <row r="11" spans="1:7" x14ac:dyDescent="0.25">
      <c r="A11" s="159" t="s">
        <v>5869</v>
      </c>
      <c r="B11" s="158" t="s">
        <v>7994</v>
      </c>
      <c r="C11" s="1">
        <v>-8.1176336233945406E-2</v>
      </c>
      <c r="D11" s="8">
        <v>8.5472685183231805E-5</v>
      </c>
      <c r="E11" s="1">
        <v>1.02895429934751E-3</v>
      </c>
      <c r="F11" s="1" t="s">
        <v>67</v>
      </c>
      <c r="G11" s="10" t="s">
        <v>165</v>
      </c>
    </row>
    <row r="12" spans="1:7" x14ac:dyDescent="0.25">
      <c r="A12" s="159" t="s">
        <v>5869</v>
      </c>
      <c r="B12" s="158" t="s">
        <v>5868</v>
      </c>
      <c r="C12" s="1">
        <v>8.7173100871730899E-2</v>
      </c>
      <c r="D12" s="8">
        <v>1.3340301090196901E-4</v>
      </c>
      <c r="E12" s="1">
        <v>1.4810062940982199E-3</v>
      </c>
      <c r="F12" s="1" t="s">
        <v>67</v>
      </c>
      <c r="G12" s="10" t="s">
        <v>165</v>
      </c>
    </row>
    <row r="13" spans="1:7" x14ac:dyDescent="0.25">
      <c r="A13" s="159" t="s">
        <v>5869</v>
      </c>
      <c r="B13" s="158" t="s">
        <v>7993</v>
      </c>
      <c r="C13" s="1">
        <v>0.120970635445189</v>
      </c>
      <c r="D13" s="8">
        <v>7.5407690435057696E-4</v>
      </c>
      <c r="E13" s="1">
        <v>5.9248139124389396E-3</v>
      </c>
      <c r="F13" s="1" t="s">
        <v>66</v>
      </c>
      <c r="G13" s="10" t="s">
        <v>165</v>
      </c>
    </row>
    <row r="14" spans="1:7" x14ac:dyDescent="0.25">
      <c r="A14" s="159" t="s">
        <v>5869</v>
      </c>
      <c r="B14" s="158" t="s">
        <v>7992</v>
      </c>
      <c r="C14" s="1">
        <v>5.5756419173310402E-2</v>
      </c>
      <c r="D14" s="8">
        <v>7.9225978394799898E-4</v>
      </c>
      <c r="E14" s="1">
        <v>6.1716613127162298E-3</v>
      </c>
      <c r="F14" s="1" t="s">
        <v>67</v>
      </c>
      <c r="G14" s="10" t="s">
        <v>165</v>
      </c>
    </row>
    <row r="15" spans="1:7" x14ac:dyDescent="0.25">
      <c r="A15" s="159" t="s">
        <v>5869</v>
      </c>
      <c r="B15" s="158" t="s">
        <v>7991</v>
      </c>
      <c r="C15" s="1">
        <v>-0.18632852572907299</v>
      </c>
      <c r="D15" s="1">
        <v>7.4531658441001104E-3</v>
      </c>
      <c r="E15" s="1">
        <v>3.4779878097237801E-2</v>
      </c>
      <c r="F15" s="1" t="s">
        <v>66</v>
      </c>
      <c r="G15" s="10" t="s">
        <v>165</v>
      </c>
    </row>
    <row r="16" spans="1:7" x14ac:dyDescent="0.25">
      <c r="A16" s="159" t="s">
        <v>5859</v>
      </c>
      <c r="B16" s="158" t="s">
        <v>7989</v>
      </c>
      <c r="C16" s="1">
        <v>-0.21568627450980399</v>
      </c>
      <c r="D16" s="8">
        <v>5.5345941327660897E-4</v>
      </c>
      <c r="E16" s="1">
        <v>1.7246058478192799E-2</v>
      </c>
      <c r="F16" s="1" t="s">
        <v>15</v>
      </c>
      <c r="G16" s="10" t="s">
        <v>163</v>
      </c>
    </row>
    <row r="17" spans="1:7" x14ac:dyDescent="0.25">
      <c r="A17" s="159" t="s">
        <v>5859</v>
      </c>
      <c r="B17" s="158" t="s">
        <v>7990</v>
      </c>
      <c r="C17" s="1">
        <v>-0.542780748663101</v>
      </c>
      <c r="D17" s="8">
        <v>1.7296357528983799E-3</v>
      </c>
      <c r="E17" s="8">
        <v>3.87241880336869E-2</v>
      </c>
      <c r="F17" s="1" t="s">
        <v>66</v>
      </c>
      <c r="G17" s="10" t="s">
        <v>163</v>
      </c>
    </row>
    <row r="18" spans="1:7" x14ac:dyDescent="0.25">
      <c r="A18" s="159" t="s">
        <v>5859</v>
      </c>
      <c r="B18" s="158" t="s">
        <v>7988</v>
      </c>
      <c r="C18" s="1">
        <v>0.55000000000000004</v>
      </c>
      <c r="D18" s="8">
        <v>8.8304144944730806E-5</v>
      </c>
      <c r="E18" s="1">
        <v>1.8251717861922001E-3</v>
      </c>
      <c r="F18" s="1" t="s">
        <v>15</v>
      </c>
      <c r="G18" s="10" t="s">
        <v>164</v>
      </c>
    </row>
    <row r="19" spans="1:7" x14ac:dyDescent="0.25">
      <c r="A19" s="159" t="s">
        <v>5859</v>
      </c>
      <c r="B19" s="158" t="s">
        <v>7989</v>
      </c>
      <c r="C19" s="1">
        <v>0.253565062388591</v>
      </c>
      <c r="D19" s="8">
        <v>5.2978777834397802E-4</v>
      </c>
      <c r="E19" s="8">
        <v>7.8698147006783306E-3</v>
      </c>
      <c r="F19" s="1" t="s">
        <v>15</v>
      </c>
      <c r="G19" s="10" t="s">
        <v>164</v>
      </c>
    </row>
    <row r="20" spans="1:7" x14ac:dyDescent="0.25">
      <c r="A20" s="159" t="s">
        <v>5859</v>
      </c>
      <c r="B20" s="158" t="s">
        <v>7988</v>
      </c>
      <c r="C20" s="1">
        <v>0.39807692307692299</v>
      </c>
      <c r="D20" s="8">
        <v>5.3714704375284604E-4</v>
      </c>
      <c r="E20" s="1">
        <v>4.5565381276275203E-3</v>
      </c>
      <c r="F20" s="1" t="s">
        <v>15</v>
      </c>
      <c r="G20" s="10" t="s">
        <v>165</v>
      </c>
    </row>
    <row r="21" spans="1:7" x14ac:dyDescent="0.25">
      <c r="A21" s="159" t="s">
        <v>5829</v>
      </c>
      <c r="B21" s="158" t="s">
        <v>7986</v>
      </c>
      <c r="C21" s="1">
        <v>0.84605263157894695</v>
      </c>
      <c r="D21" s="8">
        <v>5.52830669375079E-7</v>
      </c>
      <c r="E21" s="8">
        <v>5.7393128551805903E-5</v>
      </c>
      <c r="F21" s="1" t="s">
        <v>66</v>
      </c>
      <c r="G21" s="10" t="s">
        <v>163</v>
      </c>
    </row>
    <row r="22" spans="1:7" x14ac:dyDescent="0.25">
      <c r="A22" s="159" t="s">
        <v>5829</v>
      </c>
      <c r="B22" s="158" t="s">
        <v>7984</v>
      </c>
      <c r="C22" s="1">
        <v>0.14231961044710001</v>
      </c>
      <c r="D22" s="8">
        <v>6.67173015989296E-4</v>
      </c>
      <c r="E22" s="8">
        <v>1.9650681626842002E-2</v>
      </c>
      <c r="F22" s="1" t="s">
        <v>66</v>
      </c>
      <c r="G22" s="10" t="s">
        <v>163</v>
      </c>
    </row>
    <row r="23" spans="1:7" x14ac:dyDescent="0.25">
      <c r="A23" s="159" t="s">
        <v>5829</v>
      </c>
      <c r="B23" s="158" t="s">
        <v>5828</v>
      </c>
      <c r="C23" s="1">
        <v>6.6354234001292797E-2</v>
      </c>
      <c r="D23" s="8">
        <v>2.1010169168055299E-6</v>
      </c>
      <c r="E23" s="8">
        <v>7.3962465366528903E-5</v>
      </c>
      <c r="F23" s="1" t="s">
        <v>15</v>
      </c>
      <c r="G23" s="10" t="s">
        <v>164</v>
      </c>
    </row>
    <row r="24" spans="1:7" x14ac:dyDescent="0.25">
      <c r="A24" s="159" t="s">
        <v>5829</v>
      </c>
      <c r="B24" s="158" t="s">
        <v>7987</v>
      </c>
      <c r="C24" s="1">
        <v>3.1162262847556299E-2</v>
      </c>
      <c r="D24" s="8">
        <v>2.65142895948277E-4</v>
      </c>
      <c r="E24" s="1">
        <v>4.48196581275983E-3</v>
      </c>
      <c r="F24" s="1" t="s">
        <v>15</v>
      </c>
      <c r="G24" s="10" t="s">
        <v>164</v>
      </c>
    </row>
    <row r="25" spans="1:7" x14ac:dyDescent="0.25">
      <c r="A25" s="159" t="s">
        <v>5829</v>
      </c>
      <c r="B25" s="158" t="s">
        <v>7986</v>
      </c>
      <c r="C25" s="1">
        <v>0.93541656316756905</v>
      </c>
      <c r="D25" s="8">
        <v>3.9257258668966701E-10</v>
      </c>
      <c r="E25" s="8">
        <v>2.26968135250007E-8</v>
      </c>
      <c r="F25" s="1" t="s">
        <v>66</v>
      </c>
      <c r="G25" s="10" t="s">
        <v>165</v>
      </c>
    </row>
    <row r="26" spans="1:7" x14ac:dyDescent="0.25">
      <c r="A26" s="159" t="s">
        <v>5829</v>
      </c>
      <c r="B26" s="158" t="s">
        <v>5828</v>
      </c>
      <c r="C26" s="1">
        <v>8.3005909727701596E-2</v>
      </c>
      <c r="D26" s="8">
        <v>4.23025856991965E-7</v>
      </c>
      <c r="E26" s="8">
        <v>1.13447380129929E-5</v>
      </c>
      <c r="F26" s="1" t="s">
        <v>15</v>
      </c>
      <c r="G26" s="10" t="s">
        <v>165</v>
      </c>
    </row>
    <row r="27" spans="1:7" x14ac:dyDescent="0.25">
      <c r="A27" s="159" t="s">
        <v>5829</v>
      </c>
      <c r="B27" s="158" t="s">
        <v>7985</v>
      </c>
      <c r="C27" s="1">
        <v>4.65352242591952E-2</v>
      </c>
      <c r="D27" s="8">
        <v>7.0273587805694804E-6</v>
      </c>
      <c r="E27" s="8">
        <v>1.2574114075297101E-4</v>
      </c>
      <c r="F27" s="1" t="s">
        <v>15</v>
      </c>
      <c r="G27" s="10" t="s">
        <v>165</v>
      </c>
    </row>
    <row r="28" spans="1:7" x14ac:dyDescent="0.25">
      <c r="A28" s="159" t="s">
        <v>5829</v>
      </c>
      <c r="B28" s="158" t="s">
        <v>7984</v>
      </c>
      <c r="C28" s="1">
        <v>0.18890583301563099</v>
      </c>
      <c r="D28" s="8">
        <v>1.94489614042949E-5</v>
      </c>
      <c r="E28" s="8">
        <v>3.0252580845436801E-4</v>
      </c>
      <c r="F28" s="1" t="s">
        <v>66</v>
      </c>
      <c r="G28" s="10" t="s">
        <v>165</v>
      </c>
    </row>
    <row r="29" spans="1:7" x14ac:dyDescent="0.25">
      <c r="A29" s="159" t="s">
        <v>931</v>
      </c>
      <c r="B29" s="158" t="s">
        <v>7979</v>
      </c>
      <c r="C29" s="1">
        <v>0.18668538199318199</v>
      </c>
      <c r="D29" s="8">
        <v>0</v>
      </c>
      <c r="E29" s="1">
        <v>0</v>
      </c>
      <c r="F29" s="1" t="s">
        <v>72</v>
      </c>
      <c r="G29" s="10" t="s">
        <v>163</v>
      </c>
    </row>
    <row r="30" spans="1:7" x14ac:dyDescent="0.25">
      <c r="A30" s="159" t="s">
        <v>931</v>
      </c>
      <c r="B30" s="158" t="s">
        <v>7978</v>
      </c>
      <c r="C30" s="1">
        <v>-0.94046417759838496</v>
      </c>
      <c r="D30" s="8">
        <v>7.9231456493453601E-73</v>
      </c>
      <c r="E30" s="8">
        <v>8.30781437062108E-69</v>
      </c>
      <c r="F30" s="1" t="s">
        <v>15</v>
      </c>
      <c r="G30" s="10" t="s">
        <v>163</v>
      </c>
    </row>
    <row r="31" spans="1:7" x14ac:dyDescent="0.25">
      <c r="A31" s="159" t="s">
        <v>931</v>
      </c>
      <c r="B31" s="158" t="s">
        <v>7983</v>
      </c>
      <c r="C31" s="1">
        <v>8.5365853658536495E-2</v>
      </c>
      <c r="D31" s="8">
        <v>7.6397928437539497E-15</v>
      </c>
      <c r="E31" s="8">
        <v>3.0229074665351698E-12</v>
      </c>
      <c r="F31" s="1" t="s">
        <v>15</v>
      </c>
      <c r="G31" s="10" t="s">
        <v>163</v>
      </c>
    </row>
    <row r="32" spans="1:7" x14ac:dyDescent="0.25">
      <c r="A32" s="159" t="s">
        <v>931</v>
      </c>
      <c r="B32" s="158" t="s">
        <v>6805</v>
      </c>
      <c r="C32" s="1">
        <v>-0.57101024890190299</v>
      </c>
      <c r="D32" s="8">
        <v>9.4875640570466708E-13</v>
      </c>
      <c r="E32" s="8">
        <v>2.9696075498556102E-10</v>
      </c>
      <c r="F32" s="1" t="s">
        <v>66</v>
      </c>
      <c r="G32" s="10" t="s">
        <v>163</v>
      </c>
    </row>
    <row r="33" spans="1:7" x14ac:dyDescent="0.25">
      <c r="A33" s="159" t="s">
        <v>931</v>
      </c>
      <c r="B33" s="158" t="s">
        <v>7982</v>
      </c>
      <c r="C33" s="1">
        <v>-0.64646464646464596</v>
      </c>
      <c r="D33" s="8">
        <v>1.31228650766912E-9</v>
      </c>
      <c r="E33" s="8">
        <v>2.3930400306373202E-7</v>
      </c>
      <c r="F33" s="1" t="s">
        <v>65</v>
      </c>
      <c r="G33" s="10" t="s">
        <v>163</v>
      </c>
    </row>
    <row r="34" spans="1:7" x14ac:dyDescent="0.25">
      <c r="A34" s="159" t="s">
        <v>931</v>
      </c>
      <c r="B34" s="158" t="s">
        <v>7981</v>
      </c>
      <c r="C34" s="1">
        <v>-0.46823956442831199</v>
      </c>
      <c r="D34" s="8">
        <v>1.49445785643181E-5</v>
      </c>
      <c r="E34" s="8">
        <v>9.64316175607124E-4</v>
      </c>
      <c r="F34" s="1" t="s">
        <v>66</v>
      </c>
      <c r="G34" s="10" t="s">
        <v>163</v>
      </c>
    </row>
    <row r="35" spans="1:7" x14ac:dyDescent="0.25">
      <c r="A35" s="159" t="s">
        <v>931</v>
      </c>
      <c r="B35" s="158" t="s">
        <v>7980</v>
      </c>
      <c r="C35" s="1">
        <v>6.9930069930069904E-3</v>
      </c>
      <c r="D35" s="8">
        <v>2.4050893592262099E-4</v>
      </c>
      <c r="E35" s="8">
        <v>8.9745781053973198E-3</v>
      </c>
      <c r="F35" s="1" t="s">
        <v>66</v>
      </c>
      <c r="G35" s="10" t="s">
        <v>163</v>
      </c>
    </row>
    <row r="36" spans="1:7" x14ac:dyDescent="0.25">
      <c r="A36" s="159" t="s">
        <v>931</v>
      </c>
      <c r="B36" s="158" t="s">
        <v>7979</v>
      </c>
      <c r="C36" s="1">
        <v>-9.5526554836149094E-2</v>
      </c>
      <c r="D36" s="8">
        <v>4.8769451967465302E-13</v>
      </c>
      <c r="E36" s="8">
        <v>5.9016934145609296E-11</v>
      </c>
      <c r="F36" s="1" t="s">
        <v>72</v>
      </c>
      <c r="G36" s="10" t="s">
        <v>164</v>
      </c>
    </row>
    <row r="37" spans="1:7" x14ac:dyDescent="0.25">
      <c r="A37" s="159" t="s">
        <v>931</v>
      </c>
      <c r="B37" s="158" t="s">
        <v>7978</v>
      </c>
      <c r="C37" s="1">
        <v>9.9284663889125199E-2</v>
      </c>
      <c r="D37" s="8">
        <v>3.3576180560960402E-7</v>
      </c>
      <c r="E37" s="8">
        <v>1.46297157658346E-5</v>
      </c>
      <c r="F37" s="1" t="s">
        <v>15</v>
      </c>
      <c r="G37" s="10" t="s">
        <v>164</v>
      </c>
    </row>
    <row r="38" spans="1:7" x14ac:dyDescent="0.25">
      <c r="A38" s="159" t="s">
        <v>931</v>
      </c>
      <c r="B38" s="158" t="s">
        <v>7977</v>
      </c>
      <c r="C38" s="1">
        <v>-0.99727631758137003</v>
      </c>
      <c r="D38" s="8">
        <v>3.2926118959230002E-89</v>
      </c>
      <c r="E38" s="8">
        <v>1.4658049638270001E-85</v>
      </c>
      <c r="F38" s="1" t="s">
        <v>66</v>
      </c>
      <c r="G38" s="10" t="s">
        <v>165</v>
      </c>
    </row>
    <row r="39" spans="1:7" x14ac:dyDescent="0.25">
      <c r="A39" s="159" t="s">
        <v>931</v>
      </c>
      <c r="B39" s="158" t="s">
        <v>7976</v>
      </c>
      <c r="C39" s="1">
        <v>1.37892218939074E-2</v>
      </c>
      <c r="D39" s="8">
        <v>3.0407096678407801E-25</v>
      </c>
      <c r="E39" s="8">
        <v>1.16695097407703E-22</v>
      </c>
      <c r="F39" s="1" t="s">
        <v>72</v>
      </c>
      <c r="G39" s="10" t="s">
        <v>165</v>
      </c>
    </row>
    <row r="40" spans="1:7" x14ac:dyDescent="0.25">
      <c r="A40" s="159" t="s">
        <v>931</v>
      </c>
      <c r="B40" s="158" t="s">
        <v>7975</v>
      </c>
      <c r="C40" s="1">
        <v>-0.37561855670103</v>
      </c>
      <c r="D40" s="8">
        <v>6.2510977087584904E-20</v>
      </c>
      <c r="E40" s="8">
        <v>1.4344658133943799E-17</v>
      </c>
      <c r="F40" s="1" t="s">
        <v>66</v>
      </c>
      <c r="G40" s="10" t="s">
        <v>165</v>
      </c>
    </row>
    <row r="41" spans="1:7" x14ac:dyDescent="0.25">
      <c r="A41" s="159" t="s">
        <v>7972</v>
      </c>
      <c r="B41" s="158" t="s">
        <v>7973</v>
      </c>
      <c r="C41" s="1" t="s">
        <v>7974</v>
      </c>
      <c r="D41" s="8">
        <v>-0.12580437580437501</v>
      </c>
      <c r="E41" s="8">
        <v>8.6122022898247501E-4</v>
      </c>
      <c r="F41" s="1">
        <v>2.4080865895988599E-2</v>
      </c>
      <c r="G41" s="10" t="s">
        <v>67</v>
      </c>
    </row>
    <row r="42" spans="1:7" x14ac:dyDescent="0.25">
      <c r="A42" s="159" t="s">
        <v>7972</v>
      </c>
      <c r="B42" s="158" t="s">
        <v>7973</v>
      </c>
      <c r="C42" s="1">
        <v>-8.3333333333333204E-2</v>
      </c>
      <c r="D42" s="8">
        <v>3.0643325603953099E-3</v>
      </c>
      <c r="E42" s="1">
        <v>3.1174664002040001E-2</v>
      </c>
      <c r="F42" s="1" t="s">
        <v>67</v>
      </c>
      <c r="G42" s="10" t="s">
        <v>164</v>
      </c>
    </row>
    <row r="43" spans="1:7" x14ac:dyDescent="0.25">
      <c r="A43" s="159" t="s">
        <v>7972</v>
      </c>
      <c r="B43" s="158" t="s">
        <v>7973</v>
      </c>
      <c r="C43" s="1">
        <v>-0.20913770913770899</v>
      </c>
      <c r="D43" s="8">
        <v>1.6179075248077699E-9</v>
      </c>
      <c r="E43" s="8">
        <v>8.1293461839043696E-8</v>
      </c>
      <c r="F43" s="1" t="s">
        <v>67</v>
      </c>
      <c r="G43" s="10" t="s">
        <v>165</v>
      </c>
    </row>
    <row r="44" spans="1:7" x14ac:dyDescent="0.25">
      <c r="A44" s="159" t="s">
        <v>7972</v>
      </c>
      <c r="B44" s="158" t="s">
        <v>7971</v>
      </c>
      <c r="C44" s="1">
        <v>0.22223237399116799</v>
      </c>
      <c r="D44" s="8">
        <v>5.9407398934392403E-4</v>
      </c>
      <c r="E44" s="1">
        <v>4.9213842016130596E-3</v>
      </c>
      <c r="F44" s="1" t="s">
        <v>15</v>
      </c>
      <c r="G44" s="10" t="s">
        <v>165</v>
      </c>
    </row>
    <row r="45" spans="1:7" x14ac:dyDescent="0.25">
      <c r="A45" s="159" t="s">
        <v>7967</v>
      </c>
      <c r="B45" s="158" t="s">
        <v>7968</v>
      </c>
      <c r="C45" s="1">
        <v>-0.37074175209275201</v>
      </c>
      <c r="D45" s="8">
        <v>2.4311067999215698E-6</v>
      </c>
      <c r="E45" s="8">
        <v>2.03118488849224E-4</v>
      </c>
      <c r="F45" s="1" t="s">
        <v>65</v>
      </c>
      <c r="G45" s="10" t="s">
        <v>163</v>
      </c>
    </row>
    <row r="46" spans="1:7" x14ac:dyDescent="0.25">
      <c r="A46" s="159" t="s">
        <v>7967</v>
      </c>
      <c r="B46" s="158" t="s">
        <v>7970</v>
      </c>
      <c r="C46" s="1">
        <v>-0.274714828897338</v>
      </c>
      <c r="D46" s="8">
        <v>5.2143880079689499E-4</v>
      </c>
      <c r="E46" s="1">
        <v>1.64685136920356E-2</v>
      </c>
      <c r="F46" s="1" t="s">
        <v>64</v>
      </c>
      <c r="G46" s="10" t="s">
        <v>163</v>
      </c>
    </row>
    <row r="47" spans="1:7" x14ac:dyDescent="0.25">
      <c r="A47" s="159" t="s">
        <v>7967</v>
      </c>
      <c r="B47" s="158" t="s">
        <v>7969</v>
      </c>
      <c r="C47" s="1">
        <v>0.41551816717379603</v>
      </c>
      <c r="D47" s="8">
        <v>5.26084319502041E-8</v>
      </c>
      <c r="E47" s="8">
        <v>2.7979611601717599E-6</v>
      </c>
      <c r="F47" s="1" t="s">
        <v>15</v>
      </c>
      <c r="G47" s="10" t="s">
        <v>164</v>
      </c>
    </row>
    <row r="48" spans="1:7" x14ac:dyDescent="0.25">
      <c r="A48" s="159" t="s">
        <v>7967</v>
      </c>
      <c r="B48" s="158" t="s">
        <v>7969</v>
      </c>
      <c r="C48" s="1">
        <v>0.39589589589589502</v>
      </c>
      <c r="D48" s="1">
        <v>2.4422759768496101E-3</v>
      </c>
      <c r="E48" s="1">
        <v>1.48823703940008E-2</v>
      </c>
      <c r="F48" s="1" t="s">
        <v>15</v>
      </c>
      <c r="G48" s="10" t="s">
        <v>165</v>
      </c>
    </row>
    <row r="49" spans="1:7" x14ac:dyDescent="0.25">
      <c r="A49" s="159" t="s">
        <v>7967</v>
      </c>
      <c r="B49" s="158" t="s">
        <v>7968</v>
      </c>
      <c r="C49" s="1">
        <v>-0.22951856536944701</v>
      </c>
      <c r="D49" s="1">
        <v>2.5600142073329501E-3</v>
      </c>
      <c r="E49" s="1">
        <v>1.5476196697725099E-2</v>
      </c>
      <c r="F49" s="1" t="s">
        <v>65</v>
      </c>
      <c r="G49" s="10" t="s">
        <v>165</v>
      </c>
    </row>
    <row r="50" spans="1:7" x14ac:dyDescent="0.25">
      <c r="A50" s="159" t="s">
        <v>7967</v>
      </c>
      <c r="B50" s="158" t="s">
        <v>7966</v>
      </c>
      <c r="C50" s="1">
        <v>-0.15870247645622601</v>
      </c>
      <c r="D50" s="1">
        <v>8.1270591889962499E-3</v>
      </c>
      <c r="E50" s="1">
        <v>3.7106609149676201E-2</v>
      </c>
      <c r="F50" s="1" t="s">
        <v>67</v>
      </c>
      <c r="G50" s="10" t="s">
        <v>165</v>
      </c>
    </row>
    <row r="51" spans="1:7" x14ac:dyDescent="0.25">
      <c r="A51" s="159" t="s">
        <v>5787</v>
      </c>
      <c r="B51" s="158" t="s">
        <v>7965</v>
      </c>
      <c r="C51" s="1">
        <v>7.2931442080378203E-2</v>
      </c>
      <c r="D51" s="8">
        <v>1.4919192882976499E-4</v>
      </c>
      <c r="E51" s="1">
        <v>6.2574078789780002E-3</v>
      </c>
      <c r="F51" s="1" t="s">
        <v>67</v>
      </c>
      <c r="G51" s="10" t="s">
        <v>163</v>
      </c>
    </row>
    <row r="52" spans="1:7" x14ac:dyDescent="0.25">
      <c r="A52" s="159" t="s">
        <v>5787</v>
      </c>
      <c r="B52" s="158" t="s">
        <v>7964</v>
      </c>
      <c r="C52" s="1">
        <v>-5.3343666246891998E-2</v>
      </c>
      <c r="D52" s="8">
        <v>2.3670563958340502E-3</v>
      </c>
      <c r="E52" s="8">
        <v>4.8146983197900999E-2</v>
      </c>
      <c r="F52" s="1" t="s">
        <v>63</v>
      </c>
      <c r="G52" s="10" t="s">
        <v>163</v>
      </c>
    </row>
    <row r="53" spans="1:7" x14ac:dyDescent="0.25">
      <c r="A53" s="159" t="s">
        <v>5787</v>
      </c>
      <c r="B53" s="158" t="s">
        <v>7965</v>
      </c>
      <c r="C53" s="1">
        <v>-6.0776439089692103E-2</v>
      </c>
      <c r="D53" s="8">
        <v>5.0172989446891003E-3</v>
      </c>
      <c r="E53" s="1">
        <v>4.4165436681686703E-2</v>
      </c>
      <c r="F53" s="1" t="s">
        <v>67</v>
      </c>
      <c r="G53" s="10" t="s">
        <v>164</v>
      </c>
    </row>
    <row r="54" spans="1:7" x14ac:dyDescent="0.25">
      <c r="A54" s="159" t="s">
        <v>5787</v>
      </c>
      <c r="B54" s="158" t="s">
        <v>7964</v>
      </c>
      <c r="C54" s="1">
        <v>-3.2656312226204597E-2</v>
      </c>
      <c r="D54" s="8">
        <v>2.30376388017469E-4</v>
      </c>
      <c r="E54" s="1">
        <v>2.3005599016962101E-3</v>
      </c>
      <c r="F54" s="1" t="s">
        <v>63</v>
      </c>
      <c r="G54" s="10" t="s">
        <v>165</v>
      </c>
    </row>
    <row r="55" spans="1:7" x14ac:dyDescent="0.25">
      <c r="A55" s="159" t="s">
        <v>7955</v>
      </c>
      <c r="B55" s="158" t="s">
        <v>7959</v>
      </c>
      <c r="C55" s="1">
        <v>9.8089617802879406E-2</v>
      </c>
      <c r="D55" s="8">
        <v>1.33258090528785E-5</v>
      </c>
      <c r="E55" s="8">
        <v>8.8435297989846698E-4</v>
      </c>
      <c r="F55" s="1" t="s">
        <v>65</v>
      </c>
      <c r="G55" s="10" t="s">
        <v>163</v>
      </c>
    </row>
    <row r="56" spans="1:7" x14ac:dyDescent="0.25">
      <c r="A56" s="159" t="s">
        <v>7955</v>
      </c>
      <c r="B56" s="158" t="s">
        <v>7963</v>
      </c>
      <c r="C56" s="1">
        <v>0.10315349544072901</v>
      </c>
      <c r="D56" s="8">
        <v>3.7510442713290999E-5</v>
      </c>
      <c r="E56" s="1">
        <v>2.0921050376075099E-3</v>
      </c>
      <c r="F56" s="1" t="s">
        <v>15</v>
      </c>
      <c r="G56" s="10" t="s">
        <v>163</v>
      </c>
    </row>
    <row r="57" spans="1:7" x14ac:dyDescent="0.25">
      <c r="A57" s="159" t="s">
        <v>7955</v>
      </c>
      <c r="B57" s="158" t="s">
        <v>7961</v>
      </c>
      <c r="C57" s="1">
        <v>3.7036153772774902E-2</v>
      </c>
      <c r="D57" s="8">
        <v>5.7094197135176697E-4</v>
      </c>
      <c r="E57" s="8">
        <v>1.76336142580528E-2</v>
      </c>
      <c r="F57" s="1" t="s">
        <v>15</v>
      </c>
      <c r="G57" s="10" t="s">
        <v>163</v>
      </c>
    </row>
    <row r="58" spans="1:7" x14ac:dyDescent="0.25">
      <c r="A58" s="159" t="s">
        <v>7955</v>
      </c>
      <c r="B58" s="158" t="s">
        <v>7962</v>
      </c>
      <c r="C58" s="1">
        <v>-0.20662880468542</v>
      </c>
      <c r="D58" s="8">
        <v>2.1279744671508199E-10</v>
      </c>
      <c r="E58" s="8">
        <v>1.7479339900915101E-8</v>
      </c>
      <c r="F58" s="1" t="s">
        <v>67</v>
      </c>
      <c r="G58" s="10" t="s">
        <v>164</v>
      </c>
    </row>
    <row r="59" spans="1:7" x14ac:dyDescent="0.25">
      <c r="A59" s="159" t="s">
        <v>7955</v>
      </c>
      <c r="B59" s="158" t="s">
        <v>7961</v>
      </c>
      <c r="C59" s="1">
        <v>2.78197220587106E-2</v>
      </c>
      <c r="D59" s="8">
        <v>3.0033576750290399E-4</v>
      </c>
      <c r="E59" s="8">
        <v>4.9707810833428401E-3</v>
      </c>
      <c r="F59" s="1" t="s">
        <v>15</v>
      </c>
      <c r="G59" s="10" t="s">
        <v>164</v>
      </c>
    </row>
    <row r="60" spans="1:7" x14ac:dyDescent="0.25">
      <c r="A60" s="159" t="s">
        <v>7955</v>
      </c>
      <c r="B60" s="158" t="s">
        <v>7960</v>
      </c>
      <c r="C60" s="1">
        <v>0.29787234042553101</v>
      </c>
      <c r="D60" s="8">
        <v>2.17354051174549E-3</v>
      </c>
      <c r="E60" s="8">
        <v>2.4054282170404999E-2</v>
      </c>
      <c r="F60" s="1" t="s">
        <v>65</v>
      </c>
      <c r="G60" s="10" t="s">
        <v>164</v>
      </c>
    </row>
    <row r="61" spans="1:7" x14ac:dyDescent="0.25">
      <c r="A61" s="159" t="s">
        <v>7955</v>
      </c>
      <c r="B61" s="158" t="s">
        <v>7959</v>
      </c>
      <c r="C61" s="1">
        <v>0.23870089074873399</v>
      </c>
      <c r="D61" s="8">
        <v>9.4082242436892994E-15</v>
      </c>
      <c r="E61" s="8">
        <v>1.22466469848117E-12</v>
      </c>
      <c r="F61" s="1" t="s">
        <v>65</v>
      </c>
      <c r="G61" s="10" t="s">
        <v>165</v>
      </c>
    </row>
    <row r="62" spans="1:7" x14ac:dyDescent="0.25">
      <c r="A62" s="159" t="s">
        <v>7955</v>
      </c>
      <c r="B62" s="158" t="s">
        <v>7958</v>
      </c>
      <c r="C62" s="1">
        <v>-0.15883707943598999</v>
      </c>
      <c r="D62" s="8">
        <v>2.6787188758620499E-8</v>
      </c>
      <c r="E62" s="8">
        <v>1.0004295882183401E-6</v>
      </c>
      <c r="F62" s="1" t="s">
        <v>15</v>
      </c>
      <c r="G62" s="10" t="s">
        <v>165</v>
      </c>
    </row>
    <row r="63" spans="1:7" x14ac:dyDescent="0.25">
      <c r="A63" s="159" t="s">
        <v>7955</v>
      </c>
      <c r="B63" s="158" t="s">
        <v>7957</v>
      </c>
      <c r="C63" s="1">
        <v>5.5335968379446598E-2</v>
      </c>
      <c r="D63" s="8">
        <v>6.7276168032013797E-5</v>
      </c>
      <c r="E63" s="8">
        <v>8.4778579376719595E-4</v>
      </c>
      <c r="F63" s="1" t="s">
        <v>63</v>
      </c>
      <c r="G63" s="10" t="s">
        <v>165</v>
      </c>
    </row>
    <row r="64" spans="1:7" x14ac:dyDescent="0.25">
      <c r="A64" s="159" t="s">
        <v>7955</v>
      </c>
      <c r="B64" s="158" t="s">
        <v>7956</v>
      </c>
      <c r="C64" s="1">
        <v>9.8114863229242302E-2</v>
      </c>
      <c r="D64" s="8">
        <v>9.3436707639542305E-4</v>
      </c>
      <c r="E64" s="1">
        <v>7.0121634367787296E-3</v>
      </c>
      <c r="F64" s="1" t="s">
        <v>67</v>
      </c>
      <c r="G64" s="10" t="s">
        <v>165</v>
      </c>
    </row>
    <row r="65" spans="1:7" x14ac:dyDescent="0.25">
      <c r="A65" s="159" t="s">
        <v>7955</v>
      </c>
      <c r="B65" s="158" t="s">
        <v>7954</v>
      </c>
      <c r="C65" s="1">
        <v>1.71691724813384E-2</v>
      </c>
      <c r="D65" s="1">
        <v>2.0316276565289001E-3</v>
      </c>
      <c r="E65" s="1">
        <v>1.2920571430479101E-2</v>
      </c>
      <c r="F65" s="1" t="s">
        <v>15</v>
      </c>
      <c r="G65" s="10" t="s">
        <v>165</v>
      </c>
    </row>
    <row r="66" spans="1:7" x14ac:dyDescent="0.25">
      <c r="A66" s="159" t="s">
        <v>5776</v>
      </c>
      <c r="B66" s="158" t="s">
        <v>7953</v>
      </c>
      <c r="C66" s="1">
        <v>0.29122621564481999</v>
      </c>
      <c r="D66" s="8">
        <v>2.13983870561893E-4</v>
      </c>
      <c r="E66" s="8">
        <v>8.2794386523126796E-3</v>
      </c>
      <c r="F66" s="1" t="s">
        <v>15</v>
      </c>
      <c r="G66" s="10" t="s">
        <v>163</v>
      </c>
    </row>
    <row r="67" spans="1:7" x14ac:dyDescent="0.25">
      <c r="A67" s="159" t="s">
        <v>5776</v>
      </c>
      <c r="B67" s="158" t="s">
        <v>7953</v>
      </c>
      <c r="C67" s="1">
        <v>-0.24827091551821301</v>
      </c>
      <c r="D67" s="8">
        <v>1.41642819445898E-4</v>
      </c>
      <c r="E67" s="1">
        <v>2.6916312466483002E-3</v>
      </c>
      <c r="F67" s="1" t="s">
        <v>15</v>
      </c>
      <c r="G67" s="10" t="s">
        <v>164</v>
      </c>
    </row>
    <row r="68" spans="1:7" x14ac:dyDescent="0.25">
      <c r="A68" s="159" t="s">
        <v>5776</v>
      </c>
      <c r="B68" s="158" t="s">
        <v>7952</v>
      </c>
      <c r="C68" s="1">
        <v>-0.384355179704016</v>
      </c>
      <c r="D68" s="8">
        <v>1.3321516010599099E-3</v>
      </c>
      <c r="E68" s="1">
        <v>1.64684828362914E-2</v>
      </c>
      <c r="F68" s="1" t="s">
        <v>63</v>
      </c>
      <c r="G68" s="10" t="s">
        <v>164</v>
      </c>
    </row>
    <row r="69" spans="1:7" x14ac:dyDescent="0.25">
      <c r="A69" s="159" t="s">
        <v>5776</v>
      </c>
      <c r="B69" s="158" t="s">
        <v>7951</v>
      </c>
      <c r="C69" s="1">
        <v>0.103010963835706</v>
      </c>
      <c r="D69" s="1">
        <v>6.3973645832579003E-3</v>
      </c>
      <c r="E69" s="1">
        <v>3.09764929864558E-2</v>
      </c>
      <c r="F69" s="1" t="s">
        <v>72</v>
      </c>
      <c r="G69" s="10" t="s">
        <v>165</v>
      </c>
    </row>
    <row r="70" spans="1:7" x14ac:dyDescent="0.25">
      <c r="A70" s="159" t="s">
        <v>7949</v>
      </c>
      <c r="B70" s="158" t="s">
        <v>7950</v>
      </c>
      <c r="C70" s="1">
        <v>-7.8336272780717198E-2</v>
      </c>
      <c r="D70" s="8">
        <v>2.1078770771374598E-3</v>
      </c>
      <c r="E70" s="8">
        <v>4.4684437129051902E-2</v>
      </c>
      <c r="F70" s="1" t="s">
        <v>67</v>
      </c>
      <c r="G70" s="10" t="s">
        <v>163</v>
      </c>
    </row>
    <row r="71" spans="1:7" x14ac:dyDescent="0.25">
      <c r="A71" s="159" t="s">
        <v>7949</v>
      </c>
      <c r="B71" s="158" t="s">
        <v>7950</v>
      </c>
      <c r="C71" s="1">
        <v>-2.45512652132037E-2</v>
      </c>
      <c r="D71" s="1">
        <v>2.2386259257247401E-3</v>
      </c>
      <c r="E71" s="1">
        <v>2.4602698602935201E-2</v>
      </c>
      <c r="F71" s="1" t="s">
        <v>67</v>
      </c>
      <c r="G71" s="10" t="s">
        <v>164</v>
      </c>
    </row>
    <row r="72" spans="1:7" x14ac:dyDescent="0.25">
      <c r="A72" s="159" t="s">
        <v>7949</v>
      </c>
      <c r="B72" s="158" t="s">
        <v>7950</v>
      </c>
      <c r="C72" s="1">
        <v>-0.10288753799392</v>
      </c>
      <c r="D72" s="8">
        <v>3.9212916534622402E-10</v>
      </c>
      <c r="E72" s="8">
        <v>2.26968135250007E-8</v>
      </c>
      <c r="F72" s="1" t="s">
        <v>67</v>
      </c>
      <c r="G72" s="10" t="s">
        <v>165</v>
      </c>
    </row>
    <row r="73" spans="1:7" x14ac:dyDescent="0.25">
      <c r="A73" s="159" t="s">
        <v>7949</v>
      </c>
      <c r="B73" s="158" t="s">
        <v>7948</v>
      </c>
      <c r="C73" s="1">
        <v>5.30407551394712E-2</v>
      </c>
      <c r="D73" s="8">
        <v>9.1797590603581193E-5</v>
      </c>
      <c r="E73" s="1">
        <v>1.0928490331439001E-3</v>
      </c>
      <c r="F73" s="1" t="s">
        <v>72</v>
      </c>
      <c r="G73" s="10" t="s">
        <v>165</v>
      </c>
    </row>
    <row r="74" spans="1:7" x14ac:dyDescent="0.25">
      <c r="A74" s="159" t="s">
        <v>917</v>
      </c>
      <c r="B74" s="158" t="s">
        <v>6472</v>
      </c>
      <c r="C74" s="1">
        <v>-0.65447667087011296</v>
      </c>
      <c r="D74" s="8">
        <v>2.53249636017277E-58</v>
      </c>
      <c r="E74" s="8">
        <v>1.32772452922957E-54</v>
      </c>
      <c r="F74" s="1" t="s">
        <v>64</v>
      </c>
      <c r="G74" s="10" t="s">
        <v>163</v>
      </c>
    </row>
    <row r="75" spans="1:7" x14ac:dyDescent="0.25">
      <c r="A75" s="159" t="s">
        <v>917</v>
      </c>
      <c r="B75" s="158" t="s">
        <v>7563</v>
      </c>
      <c r="C75" s="1">
        <v>-0.99021420028270002</v>
      </c>
      <c r="D75" s="8">
        <v>1.1465114817645599E-55</v>
      </c>
      <c r="E75" s="8">
        <v>4.8086984568169301E-52</v>
      </c>
      <c r="F75" s="1" t="s">
        <v>64</v>
      </c>
      <c r="G75" s="10" t="s">
        <v>163</v>
      </c>
    </row>
    <row r="76" spans="1:7" x14ac:dyDescent="0.25">
      <c r="A76" s="159" t="s">
        <v>917</v>
      </c>
      <c r="B76" s="158" t="s">
        <v>5728</v>
      </c>
      <c r="C76" s="1">
        <v>-0.65103400673211798</v>
      </c>
      <c r="D76" s="8">
        <v>6.2409812351783801E-42</v>
      </c>
      <c r="E76" s="8">
        <v>1.3087961748292501E-38</v>
      </c>
      <c r="F76" s="1" t="s">
        <v>64</v>
      </c>
      <c r="G76" s="10" t="s">
        <v>163</v>
      </c>
    </row>
    <row r="77" spans="1:7" x14ac:dyDescent="0.25">
      <c r="A77" s="159" t="s">
        <v>917</v>
      </c>
      <c r="B77" s="158" t="s">
        <v>7929</v>
      </c>
      <c r="C77" s="1">
        <v>-0.78731251536759195</v>
      </c>
      <c r="D77" s="8">
        <v>1.7076010587990701E-34</v>
      </c>
      <c r="E77" s="8">
        <v>2.5578644145768001E-31</v>
      </c>
      <c r="F77" s="1" t="s">
        <v>15</v>
      </c>
      <c r="G77" s="10" t="s">
        <v>163</v>
      </c>
    </row>
    <row r="78" spans="1:7" x14ac:dyDescent="0.25">
      <c r="A78" s="159" t="s">
        <v>917</v>
      </c>
      <c r="B78" s="158" t="s">
        <v>7947</v>
      </c>
      <c r="C78" s="1">
        <v>-0.45431009203881501</v>
      </c>
      <c r="D78" s="8">
        <v>2.0960555513895898E-31</v>
      </c>
      <c r="E78" s="8">
        <v>2.7472738105119398E-28</v>
      </c>
      <c r="F78" s="1" t="s">
        <v>63</v>
      </c>
      <c r="G78" s="10" t="s">
        <v>163</v>
      </c>
    </row>
    <row r="79" spans="1:7" x14ac:dyDescent="0.25">
      <c r="A79" s="159" t="s">
        <v>917</v>
      </c>
      <c r="B79" s="158" t="s">
        <v>7556</v>
      </c>
      <c r="C79" s="1">
        <v>-0.984615384615384</v>
      </c>
      <c r="D79" s="8">
        <v>8.4029177655598507E-27</v>
      </c>
      <c r="E79" s="8">
        <v>9.7898660256419806E-24</v>
      </c>
      <c r="F79" s="1" t="s">
        <v>65</v>
      </c>
      <c r="G79" s="10" t="s">
        <v>163</v>
      </c>
    </row>
    <row r="80" spans="1:7" x14ac:dyDescent="0.25">
      <c r="A80" s="159" t="s">
        <v>917</v>
      </c>
      <c r="B80" s="158" t="s">
        <v>7538</v>
      </c>
      <c r="C80" s="1">
        <v>0.30806121659697</v>
      </c>
      <c r="D80" s="8">
        <v>2.3376410540172199E-22</v>
      </c>
      <c r="E80" s="8">
        <v>1.8854873286075101E-19</v>
      </c>
      <c r="F80" s="1" t="s">
        <v>15</v>
      </c>
      <c r="G80" s="10" t="s">
        <v>163</v>
      </c>
    </row>
    <row r="81" spans="1:7" x14ac:dyDescent="0.25">
      <c r="A81" s="159" t="s">
        <v>917</v>
      </c>
      <c r="B81" s="158" t="s">
        <v>7946</v>
      </c>
      <c r="C81" s="1">
        <v>0.673345911131351</v>
      </c>
      <c r="D81" s="8">
        <v>6.3742635569874597E-22</v>
      </c>
      <c r="E81" s="8">
        <v>4.9509141130957095E-19</v>
      </c>
      <c r="F81" s="1" t="s">
        <v>64</v>
      </c>
      <c r="G81" s="10" t="s">
        <v>163</v>
      </c>
    </row>
    <row r="82" spans="1:7" x14ac:dyDescent="0.25">
      <c r="A82" s="159" t="s">
        <v>917</v>
      </c>
      <c r="B82" s="158" t="s">
        <v>7945</v>
      </c>
      <c r="C82" s="1">
        <v>-0.56232686980609403</v>
      </c>
      <c r="D82" s="8">
        <v>4.5988399887120696E-16</v>
      </c>
      <c r="E82" s="8">
        <v>2.1431616311840101E-13</v>
      </c>
      <c r="F82" s="1" t="s">
        <v>15</v>
      </c>
      <c r="G82" s="10" t="s">
        <v>163</v>
      </c>
    </row>
    <row r="83" spans="1:7" x14ac:dyDescent="0.25">
      <c r="A83" s="159" t="s">
        <v>917</v>
      </c>
      <c r="B83" s="158" t="s">
        <v>4312</v>
      </c>
      <c r="C83" s="1">
        <v>-0.43028066172977297</v>
      </c>
      <c r="D83" s="8">
        <v>7.8385358259495199E-16</v>
      </c>
      <c r="E83" s="8">
        <v>3.5735203218692901E-13</v>
      </c>
      <c r="F83" s="1" t="s">
        <v>64</v>
      </c>
      <c r="G83" s="10" t="s">
        <v>163</v>
      </c>
    </row>
    <row r="84" spans="1:7" x14ac:dyDescent="0.25">
      <c r="A84" s="159" t="s">
        <v>917</v>
      </c>
      <c r="B84" s="158" t="s">
        <v>7944</v>
      </c>
      <c r="C84" s="1">
        <v>0.62472308373947705</v>
      </c>
      <c r="D84" s="8">
        <v>1.27477053874422E-14</v>
      </c>
      <c r="E84" s="8">
        <v>4.8605841760009203E-12</v>
      </c>
      <c r="F84" s="1" t="s">
        <v>15</v>
      </c>
      <c r="G84" s="10" t="s">
        <v>163</v>
      </c>
    </row>
    <row r="85" spans="1:7" x14ac:dyDescent="0.25">
      <c r="A85" s="159" t="s">
        <v>917</v>
      </c>
      <c r="B85" s="158" t="s">
        <v>978</v>
      </c>
      <c r="C85" s="1">
        <v>-1</v>
      </c>
      <c r="D85" s="8">
        <v>7.2523839549759197E-14</v>
      </c>
      <c r="E85" s="8">
        <v>2.53482906533E-11</v>
      </c>
      <c r="F85" s="1" t="s">
        <v>64</v>
      </c>
      <c r="G85" s="10" t="s">
        <v>163</v>
      </c>
    </row>
    <row r="86" spans="1:7" x14ac:dyDescent="0.25">
      <c r="A86" s="159" t="s">
        <v>917</v>
      </c>
      <c r="B86" s="158" t="s">
        <v>5740</v>
      </c>
      <c r="C86" s="1">
        <v>-0.167641797427103</v>
      </c>
      <c r="D86" s="8">
        <v>1.36234762998101E-13</v>
      </c>
      <c r="E86" s="8">
        <v>4.5656174658937099E-11</v>
      </c>
      <c r="F86" s="1" t="s">
        <v>72</v>
      </c>
      <c r="G86" s="10" t="s">
        <v>163</v>
      </c>
    </row>
    <row r="87" spans="1:7" x14ac:dyDescent="0.25">
      <c r="A87" s="159" t="s">
        <v>917</v>
      </c>
      <c r="B87" s="158" t="s">
        <v>989</v>
      </c>
      <c r="C87" s="1">
        <v>1</v>
      </c>
      <c r="D87" s="8">
        <v>3.2065078630091002E-9</v>
      </c>
      <c r="E87" s="8">
        <v>5.6036396995969904E-7</v>
      </c>
      <c r="F87" s="1" t="s">
        <v>65</v>
      </c>
      <c r="G87" s="10" t="s">
        <v>163</v>
      </c>
    </row>
    <row r="88" spans="1:7" x14ac:dyDescent="0.25">
      <c r="A88" s="159" t="s">
        <v>917</v>
      </c>
      <c r="B88" s="158" t="s">
        <v>7934</v>
      </c>
      <c r="C88" s="1">
        <v>-0.40218038388143101</v>
      </c>
      <c r="D88" s="8">
        <v>4.2571072081757596E-9</v>
      </c>
      <c r="E88" s="8">
        <v>7.3176881362831102E-7</v>
      </c>
      <c r="F88" s="1" t="s">
        <v>15</v>
      </c>
      <c r="G88" s="10" t="s">
        <v>163</v>
      </c>
    </row>
    <row r="89" spans="1:7" x14ac:dyDescent="0.25">
      <c r="A89" s="159" t="s">
        <v>917</v>
      </c>
      <c r="B89" s="158" t="s">
        <v>7943</v>
      </c>
      <c r="C89" s="1">
        <v>0.72043010752688097</v>
      </c>
      <c r="D89" s="8">
        <v>2.53205030549228E-8</v>
      </c>
      <c r="E89" s="8">
        <v>3.4038222407999101E-6</v>
      </c>
      <c r="F89" s="1" t="s">
        <v>65</v>
      </c>
      <c r="G89" s="10" t="s">
        <v>163</v>
      </c>
    </row>
    <row r="90" spans="1:7" x14ac:dyDescent="0.25">
      <c r="A90" s="159" t="s">
        <v>917</v>
      </c>
      <c r="B90" s="158" t="s">
        <v>7942</v>
      </c>
      <c r="C90" s="1">
        <v>-0.20174080542351699</v>
      </c>
      <c r="D90" s="8">
        <v>1.7572926606065199E-7</v>
      </c>
      <c r="E90" s="8">
        <v>2.0028361079119301E-5</v>
      </c>
      <c r="F90" s="1" t="s">
        <v>64</v>
      </c>
      <c r="G90" s="10" t="s">
        <v>163</v>
      </c>
    </row>
    <row r="91" spans="1:7" x14ac:dyDescent="0.25">
      <c r="A91" s="159" t="s">
        <v>917</v>
      </c>
      <c r="B91" s="158" t="s">
        <v>7941</v>
      </c>
      <c r="C91" s="1">
        <v>0.248917162966973</v>
      </c>
      <c r="D91" s="8">
        <v>6.1695095070563703E-7</v>
      </c>
      <c r="E91" s="8">
        <v>6.2806205763339399E-5</v>
      </c>
      <c r="F91" s="1" t="s">
        <v>65</v>
      </c>
      <c r="G91" s="10" t="s">
        <v>163</v>
      </c>
    </row>
    <row r="92" spans="1:7" x14ac:dyDescent="0.25">
      <c r="A92" s="159" t="s">
        <v>917</v>
      </c>
      <c r="B92" s="158" t="s">
        <v>7536</v>
      </c>
      <c r="C92" s="1">
        <v>0.240384615384615</v>
      </c>
      <c r="D92" s="8">
        <v>6.9720967145811502E-7</v>
      </c>
      <c r="E92" s="8">
        <v>6.96246858102292E-5</v>
      </c>
      <c r="F92" s="1" t="s">
        <v>65</v>
      </c>
      <c r="G92" s="10" t="s">
        <v>163</v>
      </c>
    </row>
    <row r="93" spans="1:7" x14ac:dyDescent="0.25">
      <c r="A93" s="159" t="s">
        <v>917</v>
      </c>
      <c r="B93" s="158" t="s">
        <v>5729</v>
      </c>
      <c r="C93" s="1">
        <v>-0.187169443192998</v>
      </c>
      <c r="D93" s="8">
        <v>1.46463805385812E-6</v>
      </c>
      <c r="E93" s="8">
        <v>1.3126036165580601E-4</v>
      </c>
      <c r="F93" s="1" t="s">
        <v>15</v>
      </c>
      <c r="G93" s="10" t="s">
        <v>163</v>
      </c>
    </row>
    <row r="94" spans="1:7" x14ac:dyDescent="0.25">
      <c r="A94" s="159" t="s">
        <v>917</v>
      </c>
      <c r="B94" s="158" t="s">
        <v>5731</v>
      </c>
      <c r="C94" s="1">
        <v>9.4380793901473595E-2</v>
      </c>
      <c r="D94" s="8">
        <v>3.2336032072245202E-6</v>
      </c>
      <c r="E94" s="8">
        <v>2.5981568145097799E-4</v>
      </c>
      <c r="F94" s="1" t="s">
        <v>15</v>
      </c>
      <c r="G94" s="10" t="s">
        <v>163</v>
      </c>
    </row>
    <row r="95" spans="1:7" x14ac:dyDescent="0.25">
      <c r="A95" s="159" t="s">
        <v>917</v>
      </c>
      <c r="B95" s="158" t="s">
        <v>7940</v>
      </c>
      <c r="C95" s="1">
        <v>0.43117977528089801</v>
      </c>
      <c r="D95" s="8">
        <v>4.2683053062579603E-6</v>
      </c>
      <c r="E95" s="8">
        <v>3.2549320210012998E-4</v>
      </c>
      <c r="F95" s="1" t="s">
        <v>63</v>
      </c>
      <c r="G95" s="10" t="s">
        <v>163</v>
      </c>
    </row>
    <row r="96" spans="1:7" x14ac:dyDescent="0.25">
      <c r="A96" s="159" t="s">
        <v>917</v>
      </c>
      <c r="B96" s="158" t="s">
        <v>7939</v>
      </c>
      <c r="C96" s="1">
        <v>-9.71146636085925E-2</v>
      </c>
      <c r="D96" s="8">
        <v>5.5324752067189997E-6</v>
      </c>
      <c r="E96" s="8">
        <v>4.0566971174861599E-4</v>
      </c>
      <c r="F96" s="1" t="s">
        <v>70</v>
      </c>
      <c r="G96" s="10" t="s">
        <v>163</v>
      </c>
    </row>
    <row r="97" spans="1:7" x14ac:dyDescent="0.25">
      <c r="A97" s="159" t="s">
        <v>917</v>
      </c>
      <c r="B97" s="158" t="s">
        <v>5736</v>
      </c>
      <c r="C97" s="1">
        <v>0.105972192743436</v>
      </c>
      <c r="D97" s="8">
        <v>4.78660016897115E-5</v>
      </c>
      <c r="E97" s="1">
        <v>2.5157842642479699E-3</v>
      </c>
      <c r="F97" s="1" t="s">
        <v>72</v>
      </c>
      <c r="G97" s="10" t="s">
        <v>163</v>
      </c>
    </row>
    <row r="98" spans="1:7" x14ac:dyDescent="0.25">
      <c r="A98" s="159" t="s">
        <v>917</v>
      </c>
      <c r="B98" s="158" t="s">
        <v>6468</v>
      </c>
      <c r="C98" s="1">
        <v>0.15866388408396301</v>
      </c>
      <c r="D98" s="8">
        <v>6.2754496444322299E-5</v>
      </c>
      <c r="E98" s="1">
        <v>3.0549663507320598E-3</v>
      </c>
      <c r="F98" s="1" t="s">
        <v>63</v>
      </c>
      <c r="G98" s="10" t="s">
        <v>163</v>
      </c>
    </row>
    <row r="99" spans="1:7" x14ac:dyDescent="0.25">
      <c r="A99" s="159" t="s">
        <v>917</v>
      </c>
      <c r="B99" s="158" t="s">
        <v>7938</v>
      </c>
      <c r="C99" s="1">
        <v>-0.211818586224089</v>
      </c>
      <c r="D99" s="8">
        <v>1.2105792901755601E-3</v>
      </c>
      <c r="E99" s="1">
        <v>3.0440117858838898E-2</v>
      </c>
      <c r="F99" s="1" t="s">
        <v>65</v>
      </c>
      <c r="G99" s="10" t="s">
        <v>163</v>
      </c>
    </row>
    <row r="100" spans="1:7" x14ac:dyDescent="0.25">
      <c r="A100" s="159" t="s">
        <v>917</v>
      </c>
      <c r="B100" s="158" t="s">
        <v>7532</v>
      </c>
      <c r="C100" s="1">
        <v>-5.3517739025856798E-2</v>
      </c>
      <c r="D100" s="1">
        <v>1.28413713438456E-3</v>
      </c>
      <c r="E100" s="1">
        <v>3.1794143854992497E-2</v>
      </c>
      <c r="F100" s="1" t="s">
        <v>64</v>
      </c>
      <c r="G100" s="10" t="s">
        <v>163</v>
      </c>
    </row>
    <row r="101" spans="1:7" x14ac:dyDescent="0.25">
      <c r="A101" s="159" t="s">
        <v>917</v>
      </c>
      <c r="B101" s="158" t="s">
        <v>7937</v>
      </c>
      <c r="C101" s="1">
        <v>-4.9670117476704599E-2</v>
      </c>
      <c r="D101" s="8">
        <v>2.2365114380680398E-3</v>
      </c>
      <c r="E101" s="8">
        <v>4.6432054713567997E-2</v>
      </c>
      <c r="F101" s="1" t="s">
        <v>72</v>
      </c>
      <c r="G101" s="10" t="s">
        <v>163</v>
      </c>
    </row>
    <row r="102" spans="1:7" x14ac:dyDescent="0.25">
      <c r="A102" s="159" t="s">
        <v>917</v>
      </c>
      <c r="B102" s="158" t="s">
        <v>961</v>
      </c>
      <c r="C102" s="1">
        <v>0.70152467357999204</v>
      </c>
      <c r="D102" s="8">
        <v>4.0650434463650004E-28</v>
      </c>
      <c r="E102" s="8">
        <v>2.04896667167006E-25</v>
      </c>
      <c r="F102" s="1" t="s">
        <v>65</v>
      </c>
      <c r="G102" s="10" t="s">
        <v>164</v>
      </c>
    </row>
    <row r="103" spans="1:7" x14ac:dyDescent="0.25">
      <c r="A103" s="159" t="s">
        <v>917</v>
      </c>
      <c r="B103" s="158" t="s">
        <v>7936</v>
      </c>
      <c r="C103" s="1">
        <v>-0.50866141732283399</v>
      </c>
      <c r="D103" s="8">
        <v>6.0838516590281502E-23</v>
      </c>
      <c r="E103" s="8">
        <v>2.0138457028944201E-20</v>
      </c>
      <c r="F103" s="1" t="s">
        <v>64</v>
      </c>
      <c r="G103" s="10" t="s">
        <v>164</v>
      </c>
    </row>
    <row r="104" spans="1:7" x14ac:dyDescent="0.25">
      <c r="A104" s="159" t="s">
        <v>917</v>
      </c>
      <c r="B104" s="158" t="s">
        <v>7935</v>
      </c>
      <c r="C104" s="1">
        <v>0.56776038880283897</v>
      </c>
      <c r="D104" s="8">
        <v>2.6738818165340301E-21</v>
      </c>
      <c r="E104" s="8">
        <v>7.5065001173534002E-19</v>
      </c>
      <c r="F104" s="1" t="s">
        <v>65</v>
      </c>
      <c r="G104" s="10" t="s">
        <v>164</v>
      </c>
    </row>
    <row r="105" spans="1:7" x14ac:dyDescent="0.25">
      <c r="A105" s="159" t="s">
        <v>917</v>
      </c>
      <c r="B105" s="158" t="s">
        <v>983</v>
      </c>
      <c r="C105" s="1">
        <v>-0.91228070175438503</v>
      </c>
      <c r="D105" s="8">
        <v>1.26935998006306E-20</v>
      </c>
      <c r="E105" s="8">
        <v>3.3514125759331602E-18</v>
      </c>
      <c r="F105" s="1" t="s">
        <v>63</v>
      </c>
      <c r="G105" s="10" t="s">
        <v>164</v>
      </c>
    </row>
    <row r="106" spans="1:7" x14ac:dyDescent="0.25">
      <c r="A106" s="159" t="s">
        <v>917</v>
      </c>
      <c r="B106" s="158" t="s">
        <v>5730</v>
      </c>
      <c r="C106" s="1">
        <v>0.123442194011047</v>
      </c>
      <c r="D106" s="8">
        <v>2.8435994061950998E-18</v>
      </c>
      <c r="E106" s="8">
        <v>6.1828772186857902E-16</v>
      </c>
      <c r="F106" s="1" t="s">
        <v>15</v>
      </c>
      <c r="G106" s="10" t="s">
        <v>164</v>
      </c>
    </row>
    <row r="107" spans="1:7" x14ac:dyDescent="0.25">
      <c r="A107" s="159" t="s">
        <v>917</v>
      </c>
      <c r="B107" s="158" t="s">
        <v>6466</v>
      </c>
      <c r="C107" s="1">
        <v>-0.38231746150068802</v>
      </c>
      <c r="D107" s="8">
        <v>3.5840950311899001E-17</v>
      </c>
      <c r="E107" s="8">
        <v>7.0971481787258604E-15</v>
      </c>
      <c r="F107" s="1" t="s">
        <v>15</v>
      </c>
      <c r="G107" s="10" t="s">
        <v>164</v>
      </c>
    </row>
    <row r="108" spans="1:7" x14ac:dyDescent="0.25">
      <c r="A108" s="159" t="s">
        <v>917</v>
      </c>
      <c r="B108" s="158" t="s">
        <v>6444</v>
      </c>
      <c r="C108" s="1">
        <v>-0.91240875912408703</v>
      </c>
      <c r="D108" s="8">
        <v>3.4359959271774698E-16</v>
      </c>
      <c r="E108" s="8">
        <v>6.1954079408895897E-14</v>
      </c>
      <c r="F108" s="1" t="s">
        <v>64</v>
      </c>
      <c r="G108" s="10" t="s">
        <v>164</v>
      </c>
    </row>
    <row r="109" spans="1:7" x14ac:dyDescent="0.25">
      <c r="A109" s="159" t="s">
        <v>917</v>
      </c>
      <c r="B109" s="158" t="s">
        <v>994</v>
      </c>
      <c r="C109" s="1">
        <v>1</v>
      </c>
      <c r="D109" s="8">
        <v>5.5345660459078604E-16</v>
      </c>
      <c r="E109" s="8">
        <v>9.8988391746890699E-14</v>
      </c>
      <c r="F109" s="1" t="s">
        <v>63</v>
      </c>
      <c r="G109" s="10" t="s">
        <v>164</v>
      </c>
    </row>
    <row r="110" spans="1:7" x14ac:dyDescent="0.25">
      <c r="A110" s="159" t="s">
        <v>917</v>
      </c>
      <c r="B110" s="158" t="s">
        <v>5749</v>
      </c>
      <c r="C110" s="1">
        <v>0.45721402855238202</v>
      </c>
      <c r="D110" s="8">
        <v>1.6252214922639699E-11</v>
      </c>
      <c r="E110" s="8">
        <v>1.57398088451661E-9</v>
      </c>
      <c r="F110" s="1" t="s">
        <v>64</v>
      </c>
      <c r="G110" s="10" t="s">
        <v>164</v>
      </c>
    </row>
    <row r="111" spans="1:7" x14ac:dyDescent="0.25">
      <c r="A111" s="159" t="s">
        <v>917</v>
      </c>
      <c r="B111" s="158" t="s">
        <v>5740</v>
      </c>
      <c r="C111" s="1">
        <v>0.100285504519472</v>
      </c>
      <c r="D111" s="8">
        <v>3.1485359608432501E-11</v>
      </c>
      <c r="E111" s="8">
        <v>2.8618127270320301E-9</v>
      </c>
      <c r="F111" s="1" t="s">
        <v>72</v>
      </c>
      <c r="G111" s="10" t="s">
        <v>164</v>
      </c>
    </row>
    <row r="112" spans="1:7" x14ac:dyDescent="0.25">
      <c r="A112" s="159" t="s">
        <v>917</v>
      </c>
      <c r="B112" s="158" t="s">
        <v>6468</v>
      </c>
      <c r="C112" s="1">
        <v>-0.25621883911306198</v>
      </c>
      <c r="D112" s="8">
        <v>6.7846883311635495E-11</v>
      </c>
      <c r="E112" s="8">
        <v>5.9240479452183098E-9</v>
      </c>
      <c r="F112" s="1" t="s">
        <v>63</v>
      </c>
      <c r="G112" s="10" t="s">
        <v>164</v>
      </c>
    </row>
    <row r="113" spans="1:7" x14ac:dyDescent="0.25">
      <c r="A113" s="159" t="s">
        <v>917</v>
      </c>
      <c r="B113" s="158" t="s">
        <v>989</v>
      </c>
      <c r="C113" s="1">
        <v>-0.99516518936341603</v>
      </c>
      <c r="D113" s="8">
        <v>3.82857770742594E-10</v>
      </c>
      <c r="E113" s="8">
        <v>3.0325070141175899E-8</v>
      </c>
      <c r="F113" s="1" t="s">
        <v>65</v>
      </c>
      <c r="G113" s="10" t="s">
        <v>164</v>
      </c>
    </row>
    <row r="114" spans="1:7" x14ac:dyDescent="0.25">
      <c r="A114" s="159" t="s">
        <v>917</v>
      </c>
      <c r="B114" s="158" t="s">
        <v>7924</v>
      </c>
      <c r="C114" s="1">
        <v>0.4816801458928</v>
      </c>
      <c r="D114" s="8">
        <v>1.95143104576139E-7</v>
      </c>
      <c r="E114" s="8">
        <v>9.0541501533255406E-6</v>
      </c>
      <c r="F114" s="1" t="s">
        <v>64</v>
      </c>
      <c r="G114" s="10" t="s">
        <v>164</v>
      </c>
    </row>
    <row r="115" spans="1:7" x14ac:dyDescent="0.25">
      <c r="A115" s="159" t="s">
        <v>917</v>
      </c>
      <c r="B115" s="158" t="s">
        <v>7934</v>
      </c>
      <c r="C115" s="1">
        <v>0.296119913326641</v>
      </c>
      <c r="D115" s="8">
        <v>3.1162361005044001E-6</v>
      </c>
      <c r="E115" s="8">
        <v>1.0484882532891601E-4</v>
      </c>
      <c r="F115" s="1" t="s">
        <v>15</v>
      </c>
      <c r="G115" s="10" t="s">
        <v>164</v>
      </c>
    </row>
    <row r="116" spans="1:7" x14ac:dyDescent="0.25">
      <c r="A116" s="159" t="s">
        <v>917</v>
      </c>
      <c r="B116" s="158" t="s">
        <v>7928</v>
      </c>
      <c r="C116" s="1">
        <v>-0.13949189284524999</v>
      </c>
      <c r="D116" s="8">
        <v>8.4234496109762392E-6</v>
      </c>
      <c r="E116" s="8">
        <v>2.5177259497605198E-4</v>
      </c>
      <c r="F116" s="1" t="s">
        <v>64</v>
      </c>
      <c r="G116" s="10" t="s">
        <v>164</v>
      </c>
    </row>
    <row r="117" spans="1:7" x14ac:dyDescent="0.25">
      <c r="A117" s="159" t="s">
        <v>917</v>
      </c>
      <c r="B117" s="158" t="s">
        <v>6433</v>
      </c>
      <c r="C117" s="1">
        <v>-0.29857565170653</v>
      </c>
      <c r="D117" s="8">
        <v>5.3126411364749399E-5</v>
      </c>
      <c r="E117" s="1">
        <v>1.19254812879292E-3</v>
      </c>
      <c r="F117" s="1" t="s">
        <v>64</v>
      </c>
      <c r="G117" s="10" t="s">
        <v>164</v>
      </c>
    </row>
    <row r="118" spans="1:7" x14ac:dyDescent="0.25">
      <c r="A118" s="159" t="s">
        <v>917</v>
      </c>
      <c r="B118" s="158" t="s">
        <v>7568</v>
      </c>
      <c r="C118" s="1">
        <v>-0.298168498168498</v>
      </c>
      <c r="D118" s="8">
        <v>1.71876001423916E-4</v>
      </c>
      <c r="E118" s="1">
        <v>3.1373382383371299E-3</v>
      </c>
      <c r="F118" s="1" t="s">
        <v>64</v>
      </c>
      <c r="G118" s="10" t="s">
        <v>164</v>
      </c>
    </row>
    <row r="119" spans="1:7" x14ac:dyDescent="0.25">
      <c r="A119" s="159" t="s">
        <v>917</v>
      </c>
      <c r="B119" s="158" t="s">
        <v>7933</v>
      </c>
      <c r="C119" s="1">
        <v>0.27658983615662303</v>
      </c>
      <c r="D119" s="8">
        <v>3.9614926571958099E-4</v>
      </c>
      <c r="E119" s="1">
        <v>6.2222368379099601E-3</v>
      </c>
      <c r="F119" s="1" t="s">
        <v>65</v>
      </c>
      <c r="G119" s="10" t="s">
        <v>164</v>
      </c>
    </row>
    <row r="120" spans="1:7" x14ac:dyDescent="0.25">
      <c r="A120" s="159" t="s">
        <v>917</v>
      </c>
      <c r="B120" s="158" t="s">
        <v>7932</v>
      </c>
      <c r="C120" s="1">
        <v>0.39655172413793099</v>
      </c>
      <c r="D120" s="8">
        <v>1.4705694811530099E-3</v>
      </c>
      <c r="E120" s="8">
        <v>1.7783146103059699E-2</v>
      </c>
      <c r="F120" s="1" t="s">
        <v>15</v>
      </c>
      <c r="G120" s="10" t="s">
        <v>164</v>
      </c>
    </row>
    <row r="121" spans="1:7" x14ac:dyDescent="0.25">
      <c r="A121" s="159" t="s">
        <v>917</v>
      </c>
      <c r="B121" s="158" t="s">
        <v>7931</v>
      </c>
      <c r="C121" s="1">
        <v>6.7218206456664903E-2</v>
      </c>
      <c r="D121" s="8">
        <v>2.1314845048770801E-3</v>
      </c>
      <c r="E121" s="1">
        <v>2.3695269849204999E-2</v>
      </c>
      <c r="F121" s="1" t="s">
        <v>70</v>
      </c>
      <c r="G121" s="10" t="s">
        <v>164</v>
      </c>
    </row>
    <row r="122" spans="1:7" x14ac:dyDescent="0.25">
      <c r="A122" s="159" t="s">
        <v>917</v>
      </c>
      <c r="B122" s="158" t="s">
        <v>7930</v>
      </c>
      <c r="C122" s="1">
        <v>0.25723684210526299</v>
      </c>
      <c r="D122" s="8">
        <v>3.9273361553326504E-3</v>
      </c>
      <c r="E122" s="8">
        <v>3.7238333156463202E-2</v>
      </c>
      <c r="F122" s="1" t="s">
        <v>65</v>
      </c>
      <c r="G122" s="10" t="s">
        <v>164</v>
      </c>
    </row>
    <row r="123" spans="1:7" x14ac:dyDescent="0.25">
      <c r="A123" s="159" t="s">
        <v>917</v>
      </c>
      <c r="B123" s="158" t="s">
        <v>5736</v>
      </c>
      <c r="C123" s="1">
        <v>-2.87958400966805E-2</v>
      </c>
      <c r="D123" s="1">
        <v>4.8597285554554297E-3</v>
      </c>
      <c r="E123" s="1">
        <v>4.3111623961156198E-2</v>
      </c>
      <c r="F123" s="1" t="s">
        <v>72</v>
      </c>
      <c r="G123" s="10" t="s">
        <v>164</v>
      </c>
    </row>
    <row r="124" spans="1:7" x14ac:dyDescent="0.25">
      <c r="A124" s="159" t="s">
        <v>917</v>
      </c>
      <c r="B124" s="158" t="s">
        <v>7929</v>
      </c>
      <c r="C124" s="1">
        <v>-0.89924844788149405</v>
      </c>
      <c r="D124" s="8">
        <v>8.7454496491547804E-41</v>
      </c>
      <c r="E124" s="8">
        <v>9.7332481870268104E-38</v>
      </c>
      <c r="F124" s="1" t="s">
        <v>15</v>
      </c>
      <c r="G124" s="10" t="s">
        <v>165</v>
      </c>
    </row>
    <row r="125" spans="1:7" x14ac:dyDescent="0.25">
      <c r="A125" s="159" t="s">
        <v>917</v>
      </c>
      <c r="B125" s="158" t="s">
        <v>7572</v>
      </c>
      <c r="C125" s="1">
        <v>-0.54676195517910697</v>
      </c>
      <c r="D125" s="8">
        <v>9.8704535099560609E-35</v>
      </c>
      <c r="E125" s="8">
        <v>8.1372749880782197E-32</v>
      </c>
      <c r="F125" s="1" t="s">
        <v>63</v>
      </c>
      <c r="G125" s="10" t="s">
        <v>165</v>
      </c>
    </row>
    <row r="126" spans="1:7" x14ac:dyDescent="0.25">
      <c r="A126" s="159" t="s">
        <v>917</v>
      </c>
      <c r="B126" s="158" t="s">
        <v>6453</v>
      </c>
      <c r="C126" s="1">
        <v>0.302276018099914</v>
      </c>
      <c r="D126" s="8">
        <v>6.84871500803051E-20</v>
      </c>
      <c r="E126" s="8">
        <v>1.5398540137752601E-17</v>
      </c>
      <c r="F126" s="1" t="s">
        <v>15</v>
      </c>
      <c r="G126" s="10" t="s">
        <v>165</v>
      </c>
    </row>
    <row r="127" spans="1:7" x14ac:dyDescent="0.25">
      <c r="A127" s="159" t="s">
        <v>917</v>
      </c>
      <c r="B127" s="158" t="s">
        <v>1142</v>
      </c>
      <c r="C127" s="1">
        <v>0.89641657334826397</v>
      </c>
      <c r="D127" s="8">
        <v>3.5456202884108002E-19</v>
      </c>
      <c r="E127" s="8">
        <v>7.2405469724528494E-17</v>
      </c>
      <c r="F127" s="1" t="s">
        <v>64</v>
      </c>
      <c r="G127" s="10" t="s">
        <v>165</v>
      </c>
    </row>
    <row r="128" spans="1:7" x14ac:dyDescent="0.25">
      <c r="A128" s="159" t="s">
        <v>917</v>
      </c>
      <c r="B128" s="158" t="s">
        <v>997</v>
      </c>
      <c r="C128" s="1">
        <v>1</v>
      </c>
      <c r="D128" s="8">
        <v>1.265840890576E-16</v>
      </c>
      <c r="E128" s="8">
        <v>2.0270757110310198E-14</v>
      </c>
      <c r="F128" s="1" t="s">
        <v>64</v>
      </c>
      <c r="G128" s="10" t="s">
        <v>165</v>
      </c>
    </row>
    <row r="129" spans="1:7" x14ac:dyDescent="0.25">
      <c r="A129" s="159" t="s">
        <v>917</v>
      </c>
      <c r="B129" s="158" t="s">
        <v>7928</v>
      </c>
      <c r="C129" s="1">
        <v>-0.55248186288561996</v>
      </c>
      <c r="D129" s="8">
        <v>4.28591898319566E-15</v>
      </c>
      <c r="E129" s="8">
        <v>6.0000170218208998E-13</v>
      </c>
      <c r="F129" s="1" t="s">
        <v>64</v>
      </c>
      <c r="G129" s="10" t="s">
        <v>165</v>
      </c>
    </row>
    <row r="130" spans="1:7" x14ac:dyDescent="0.25">
      <c r="A130" s="159" t="s">
        <v>917</v>
      </c>
      <c r="B130" s="158" t="s">
        <v>982</v>
      </c>
      <c r="C130" s="1">
        <v>-1</v>
      </c>
      <c r="D130" s="8">
        <v>3.6185669724069801E-14</v>
      </c>
      <c r="E130" s="8">
        <v>4.30725573469556E-12</v>
      </c>
      <c r="F130" s="1" t="s">
        <v>64</v>
      </c>
      <c r="G130" s="10" t="s">
        <v>165</v>
      </c>
    </row>
    <row r="131" spans="1:7" x14ac:dyDescent="0.25">
      <c r="A131" s="159" t="s">
        <v>917</v>
      </c>
      <c r="B131" s="158" t="s">
        <v>7580</v>
      </c>
      <c r="C131" s="1">
        <v>0.52670080468178404</v>
      </c>
      <c r="D131" s="8">
        <v>5.1347539467264502E-14</v>
      </c>
      <c r="E131" s="8">
        <v>6.0154993736938903E-12</v>
      </c>
      <c r="F131" s="1" t="s">
        <v>64</v>
      </c>
      <c r="G131" s="10" t="s">
        <v>165</v>
      </c>
    </row>
    <row r="132" spans="1:7" x14ac:dyDescent="0.25">
      <c r="A132" s="159" t="s">
        <v>917</v>
      </c>
      <c r="B132" s="158" t="s">
        <v>6463</v>
      </c>
      <c r="C132" s="1">
        <v>0.246226970618659</v>
      </c>
      <c r="D132" s="8">
        <v>1.1686472573513299E-12</v>
      </c>
      <c r="E132" s="8">
        <v>1.15101412837979E-10</v>
      </c>
      <c r="F132" s="1" t="s">
        <v>15</v>
      </c>
      <c r="G132" s="10" t="s">
        <v>165</v>
      </c>
    </row>
    <row r="133" spans="1:7" x14ac:dyDescent="0.25">
      <c r="A133" s="159" t="s">
        <v>917</v>
      </c>
      <c r="B133" s="158" t="s">
        <v>5732</v>
      </c>
      <c r="C133" s="1">
        <v>0.75308641975308599</v>
      </c>
      <c r="D133" s="8">
        <v>3.43772484303567E-12</v>
      </c>
      <c r="E133" s="8">
        <v>3.0731051116920102E-10</v>
      </c>
      <c r="F133" s="1" t="s">
        <v>64</v>
      </c>
      <c r="G133" s="10" t="s">
        <v>165</v>
      </c>
    </row>
    <row r="134" spans="1:7" x14ac:dyDescent="0.25">
      <c r="A134" s="159" t="s">
        <v>917</v>
      </c>
      <c r="B134" s="158" t="s">
        <v>4337</v>
      </c>
      <c r="C134" s="1">
        <v>-0.13436835546529899</v>
      </c>
      <c r="D134" s="8">
        <v>8.4270485344105995E-8</v>
      </c>
      <c r="E134" s="8">
        <v>2.7544445422532301E-6</v>
      </c>
      <c r="F134" s="1" t="s">
        <v>15</v>
      </c>
      <c r="G134" s="10" t="s">
        <v>165</v>
      </c>
    </row>
    <row r="135" spans="1:7" x14ac:dyDescent="0.25">
      <c r="A135" s="159" t="s">
        <v>917</v>
      </c>
      <c r="B135" s="158" t="s">
        <v>7927</v>
      </c>
      <c r="C135" s="1">
        <v>-0.65551583248212397</v>
      </c>
      <c r="D135" s="8">
        <v>2.47996449060785E-6</v>
      </c>
      <c r="E135" s="8">
        <v>5.1638474832965701E-5</v>
      </c>
      <c r="F135" s="1" t="s">
        <v>64</v>
      </c>
      <c r="G135" s="10" t="s">
        <v>165</v>
      </c>
    </row>
    <row r="136" spans="1:7" x14ac:dyDescent="0.25">
      <c r="A136" s="159" t="s">
        <v>917</v>
      </c>
      <c r="B136" s="158" t="s">
        <v>7926</v>
      </c>
      <c r="C136" s="1">
        <v>-0.35771788589429399</v>
      </c>
      <c r="D136" s="8">
        <v>3.3081224215648303E-5</v>
      </c>
      <c r="E136" s="8">
        <v>4.7354017351518702E-4</v>
      </c>
      <c r="F136" s="1" t="s">
        <v>64</v>
      </c>
      <c r="G136" s="10" t="s">
        <v>165</v>
      </c>
    </row>
    <row r="137" spans="1:7" x14ac:dyDescent="0.25">
      <c r="A137" s="159" t="s">
        <v>917</v>
      </c>
      <c r="B137" s="158" t="s">
        <v>7925</v>
      </c>
      <c r="C137" s="1">
        <v>-0.27507163323782202</v>
      </c>
      <c r="D137" s="8">
        <v>4.2692802291855703E-5</v>
      </c>
      <c r="E137" s="8">
        <v>5.8588106425056495E-4</v>
      </c>
      <c r="F137" s="1" t="s">
        <v>63</v>
      </c>
      <c r="G137" s="10" t="s">
        <v>165</v>
      </c>
    </row>
    <row r="138" spans="1:7" x14ac:dyDescent="0.25">
      <c r="A138" s="159" t="s">
        <v>917</v>
      </c>
      <c r="B138" s="158" t="s">
        <v>7568</v>
      </c>
      <c r="C138" s="1">
        <v>-0.30769230769230699</v>
      </c>
      <c r="D138" s="8">
        <v>5.26447227623251E-5</v>
      </c>
      <c r="E138" s="8">
        <v>6.9420549998021005E-4</v>
      </c>
      <c r="F138" s="1" t="s">
        <v>64</v>
      </c>
      <c r="G138" s="10" t="s">
        <v>165</v>
      </c>
    </row>
    <row r="139" spans="1:7" x14ac:dyDescent="0.25">
      <c r="A139" s="159" t="s">
        <v>917</v>
      </c>
      <c r="B139" s="158" t="s">
        <v>7570</v>
      </c>
      <c r="C139" s="1">
        <v>-9.8173120643799003E-2</v>
      </c>
      <c r="D139" s="8">
        <v>5.9609227393859898E-5</v>
      </c>
      <c r="E139" s="8">
        <v>7.6805288152237004E-4</v>
      </c>
      <c r="F139" s="1" t="s">
        <v>65</v>
      </c>
      <c r="G139" s="10" t="s">
        <v>165</v>
      </c>
    </row>
    <row r="140" spans="1:7" x14ac:dyDescent="0.25">
      <c r="A140" s="159" t="s">
        <v>917</v>
      </c>
      <c r="B140" s="158" t="s">
        <v>991</v>
      </c>
      <c r="C140" s="1">
        <v>0.26327193932827703</v>
      </c>
      <c r="D140" s="8">
        <v>7.2234470513083004E-5</v>
      </c>
      <c r="E140" s="8">
        <v>8.9690382243792896E-4</v>
      </c>
      <c r="F140" s="1" t="s">
        <v>15</v>
      </c>
      <c r="G140" s="10" t="s">
        <v>165</v>
      </c>
    </row>
    <row r="141" spans="1:7" x14ac:dyDescent="0.25">
      <c r="A141" s="159" t="s">
        <v>917</v>
      </c>
      <c r="B141" s="158" t="s">
        <v>6786</v>
      </c>
      <c r="C141" s="1">
        <v>0.28838327230477701</v>
      </c>
      <c r="D141" s="8">
        <v>2.2950856550669799E-4</v>
      </c>
      <c r="E141" s="1">
        <v>2.2939520249724201E-3</v>
      </c>
      <c r="F141" s="1" t="s">
        <v>15</v>
      </c>
      <c r="G141" s="10" t="s">
        <v>165</v>
      </c>
    </row>
    <row r="142" spans="1:7" x14ac:dyDescent="0.25">
      <c r="A142" s="159" t="s">
        <v>917</v>
      </c>
      <c r="B142" s="158" t="s">
        <v>7924</v>
      </c>
      <c r="C142" s="1">
        <v>7.6741281210046502E-2</v>
      </c>
      <c r="D142" s="1">
        <v>1.39305471709912E-3</v>
      </c>
      <c r="E142" s="1">
        <v>9.6089262311464096E-3</v>
      </c>
      <c r="F142" s="1" t="s">
        <v>15</v>
      </c>
      <c r="G142" s="10" t="s">
        <v>165</v>
      </c>
    </row>
    <row r="143" spans="1:7" x14ac:dyDescent="0.25">
      <c r="A143" s="159" t="s">
        <v>917</v>
      </c>
      <c r="B143" s="158" t="s">
        <v>7923</v>
      </c>
      <c r="C143" s="1">
        <v>-0.44636678200691998</v>
      </c>
      <c r="D143" s="1">
        <v>2.4614713925576702E-3</v>
      </c>
      <c r="E143" s="1">
        <v>1.497400703114E-2</v>
      </c>
      <c r="F143" s="1" t="s">
        <v>65</v>
      </c>
      <c r="G143" s="10" t="s">
        <v>165</v>
      </c>
    </row>
    <row r="144" spans="1:7" x14ac:dyDescent="0.25">
      <c r="A144" s="159" t="s">
        <v>5708</v>
      </c>
      <c r="B144" s="158" t="s">
        <v>7922</v>
      </c>
      <c r="C144" s="1">
        <v>0.14693062853884001</v>
      </c>
      <c r="D144" s="8">
        <v>1.50794677893911E-4</v>
      </c>
      <c r="E144" s="1">
        <v>6.2994326496279103E-3</v>
      </c>
      <c r="F144" s="1" t="s">
        <v>70</v>
      </c>
      <c r="G144" s="10" t="s">
        <v>163</v>
      </c>
    </row>
    <row r="145" spans="1:7" x14ac:dyDescent="0.25">
      <c r="A145" s="159" t="s">
        <v>5708</v>
      </c>
      <c r="B145" s="158" t="s">
        <v>7920</v>
      </c>
      <c r="C145" s="1">
        <v>-6.9252841849685401E-2</v>
      </c>
      <c r="D145" s="8">
        <v>4.2337142440903603E-3</v>
      </c>
      <c r="E145" s="8">
        <v>3.9082831593158E-2</v>
      </c>
      <c r="F145" s="1" t="s">
        <v>15</v>
      </c>
      <c r="G145" s="10" t="s">
        <v>164</v>
      </c>
    </row>
    <row r="146" spans="1:7" x14ac:dyDescent="0.25">
      <c r="A146" s="159" t="s">
        <v>5708</v>
      </c>
      <c r="B146" s="158" t="s">
        <v>5707</v>
      </c>
      <c r="C146" s="1">
        <v>0.294223018360949</v>
      </c>
      <c r="D146" s="8">
        <v>1.1921476112306699E-5</v>
      </c>
      <c r="E146" s="8">
        <v>1.9951889983747001E-4</v>
      </c>
      <c r="F146" s="1" t="s">
        <v>15</v>
      </c>
      <c r="G146" s="10" t="s">
        <v>165</v>
      </c>
    </row>
    <row r="147" spans="1:7" x14ac:dyDescent="0.25">
      <c r="A147" s="159" t="s">
        <v>5708</v>
      </c>
      <c r="B147" s="158" t="s">
        <v>7921</v>
      </c>
      <c r="C147" s="1">
        <v>0.25714285714285701</v>
      </c>
      <c r="D147" s="1">
        <v>2.0609689509107402E-3</v>
      </c>
      <c r="E147" s="1">
        <v>1.3074919157256001E-2</v>
      </c>
      <c r="F147" s="1" t="s">
        <v>15</v>
      </c>
      <c r="G147" s="10" t="s">
        <v>165</v>
      </c>
    </row>
    <row r="148" spans="1:7" x14ac:dyDescent="0.25">
      <c r="A148" s="159" t="s">
        <v>5708</v>
      </c>
      <c r="B148" s="158" t="s">
        <v>7920</v>
      </c>
      <c r="C148" s="1">
        <v>9.6905585184316897E-2</v>
      </c>
      <c r="D148" s="1">
        <v>6.0522599877801302E-3</v>
      </c>
      <c r="E148" s="1">
        <v>2.9725784436892701E-2</v>
      </c>
      <c r="F148" s="1" t="s">
        <v>70</v>
      </c>
      <c r="G148" s="10" t="s">
        <v>165</v>
      </c>
    </row>
    <row r="149" spans="1:7" x14ac:dyDescent="0.25">
      <c r="A149" s="159" t="s">
        <v>5704</v>
      </c>
      <c r="B149" s="158" t="s">
        <v>7919</v>
      </c>
      <c r="C149" s="1">
        <v>0.19483046136742599</v>
      </c>
      <c r="D149" s="8">
        <v>9.7196451787498505E-15</v>
      </c>
      <c r="E149" s="8">
        <v>3.7746422045104202E-12</v>
      </c>
      <c r="F149" s="1" t="s">
        <v>15</v>
      </c>
      <c r="G149" s="10" t="s">
        <v>163</v>
      </c>
    </row>
    <row r="150" spans="1:7" x14ac:dyDescent="0.25">
      <c r="A150" s="159" t="s">
        <v>5704</v>
      </c>
      <c r="B150" s="158" t="s">
        <v>5706</v>
      </c>
      <c r="C150" s="1">
        <v>3.05755395683453E-2</v>
      </c>
      <c r="D150" s="8">
        <v>1.1335850458337299E-3</v>
      </c>
      <c r="E150" s="8">
        <v>1.44403498831134E-2</v>
      </c>
      <c r="F150" s="1" t="s">
        <v>15</v>
      </c>
      <c r="G150" s="10" t="s">
        <v>164</v>
      </c>
    </row>
    <row r="151" spans="1:7" x14ac:dyDescent="0.25">
      <c r="A151" s="159" t="s">
        <v>5704</v>
      </c>
      <c r="B151" s="158" t="s">
        <v>7919</v>
      </c>
      <c r="C151" s="1">
        <v>0.17420671891269701</v>
      </c>
      <c r="D151" s="8">
        <v>6.3474122477784102E-12</v>
      </c>
      <c r="E151" s="8">
        <v>5.4132969051072705E-10</v>
      </c>
      <c r="F151" s="1" t="s">
        <v>15</v>
      </c>
      <c r="G151" s="10" t="s">
        <v>165</v>
      </c>
    </row>
    <row r="152" spans="1:7" x14ac:dyDescent="0.25">
      <c r="A152" s="159" t="s">
        <v>5704</v>
      </c>
      <c r="B152" s="158" t="s">
        <v>5706</v>
      </c>
      <c r="C152" s="1">
        <v>3.05755395683453E-2</v>
      </c>
      <c r="D152" s="8">
        <v>9.4538074891992001E-4</v>
      </c>
      <c r="E152" s="1">
        <v>7.0757330498347299E-3</v>
      </c>
      <c r="F152" s="1" t="s">
        <v>15</v>
      </c>
      <c r="G152" s="10" t="s">
        <v>165</v>
      </c>
    </row>
    <row r="153" spans="1:7" x14ac:dyDescent="0.25">
      <c r="A153" s="159" t="s">
        <v>5675</v>
      </c>
      <c r="B153" s="158" t="s">
        <v>7916</v>
      </c>
      <c r="C153" s="1">
        <v>0.16933303569213901</v>
      </c>
      <c r="D153" s="8">
        <v>1.22528214088667E-3</v>
      </c>
      <c r="E153" s="8">
        <v>3.0736114565232599E-2</v>
      </c>
      <c r="F153" s="1" t="s">
        <v>15</v>
      </c>
      <c r="G153" s="10" t="s">
        <v>163</v>
      </c>
    </row>
    <row r="154" spans="1:7" x14ac:dyDescent="0.25">
      <c r="A154" s="159" t="s">
        <v>5675</v>
      </c>
      <c r="B154" s="158" t="s">
        <v>7918</v>
      </c>
      <c r="C154" s="1">
        <v>-0.25</v>
      </c>
      <c r="D154" s="8">
        <v>6.7555475022161797E-9</v>
      </c>
      <c r="E154" s="8">
        <v>4.2443210341119098E-7</v>
      </c>
      <c r="F154" s="1" t="s">
        <v>67</v>
      </c>
      <c r="G154" s="10" t="s">
        <v>164</v>
      </c>
    </row>
    <row r="155" spans="1:7" x14ac:dyDescent="0.25">
      <c r="A155" s="159" t="s">
        <v>5675</v>
      </c>
      <c r="B155" s="158" t="s">
        <v>7917</v>
      </c>
      <c r="C155" s="1">
        <v>-0.25</v>
      </c>
      <c r="D155" s="8">
        <v>3.2599009825401498E-6</v>
      </c>
      <c r="E155" s="8">
        <v>6.44423942898413E-5</v>
      </c>
      <c r="F155" s="1" t="s">
        <v>63</v>
      </c>
      <c r="G155" s="10" t="s">
        <v>165</v>
      </c>
    </row>
    <row r="156" spans="1:7" x14ac:dyDescent="0.25">
      <c r="A156" s="159" t="s">
        <v>5675</v>
      </c>
      <c r="B156" s="158" t="s">
        <v>7916</v>
      </c>
      <c r="C156" s="1">
        <v>0.157627290211559</v>
      </c>
      <c r="D156" s="1">
        <v>1.0684627569834901E-3</v>
      </c>
      <c r="E156" s="1">
        <v>7.80535362904355E-3</v>
      </c>
      <c r="F156" s="1" t="s">
        <v>15</v>
      </c>
      <c r="G156" s="10" t="s">
        <v>165</v>
      </c>
    </row>
    <row r="157" spans="1:7" x14ac:dyDescent="0.25">
      <c r="A157" s="159" t="s">
        <v>5654</v>
      </c>
      <c r="B157" s="158" t="s">
        <v>7914</v>
      </c>
      <c r="C157" s="1" t="s">
        <v>7915</v>
      </c>
      <c r="D157" s="8">
        <v>-0.44642857142857101</v>
      </c>
      <c r="E157" s="8">
        <v>2.0959676190156501E-8</v>
      </c>
      <c r="F157" s="8">
        <v>2.8917458512090301E-6</v>
      </c>
      <c r="G157" s="10" t="s">
        <v>67</v>
      </c>
    </row>
    <row r="158" spans="1:7" x14ac:dyDescent="0.25">
      <c r="A158" s="159" t="s">
        <v>5654</v>
      </c>
      <c r="B158" s="158" t="s">
        <v>7913</v>
      </c>
      <c r="C158" s="1">
        <v>-0.18512176560121699</v>
      </c>
      <c r="D158" s="8">
        <v>4.5031889152632299E-6</v>
      </c>
      <c r="E158" s="8">
        <v>3.3848162989958802E-4</v>
      </c>
      <c r="F158" s="1" t="s">
        <v>67</v>
      </c>
      <c r="G158" s="10" t="s">
        <v>163</v>
      </c>
    </row>
    <row r="159" spans="1:7" x14ac:dyDescent="0.25">
      <c r="A159" s="159" t="s">
        <v>5654</v>
      </c>
      <c r="B159" s="158" t="s">
        <v>7914</v>
      </c>
      <c r="C159" s="1">
        <v>0.44019804183355499</v>
      </c>
      <c r="D159" s="8">
        <v>1.6914553489042399E-27</v>
      </c>
      <c r="E159" s="8">
        <v>8.3362437173329495E-25</v>
      </c>
      <c r="F159" s="1" t="s">
        <v>67</v>
      </c>
      <c r="G159" s="10" t="s">
        <v>164</v>
      </c>
    </row>
    <row r="160" spans="1:7" x14ac:dyDescent="0.25">
      <c r="A160" s="159" t="s">
        <v>5654</v>
      </c>
      <c r="B160" s="158" t="s">
        <v>7913</v>
      </c>
      <c r="C160" s="1">
        <v>0.374981183200361</v>
      </c>
      <c r="D160" s="8">
        <v>1.07033229805386E-12</v>
      </c>
      <c r="E160" s="8">
        <v>1.2300681859075299E-10</v>
      </c>
      <c r="F160" s="1" t="s">
        <v>67</v>
      </c>
      <c r="G160" s="10" t="s">
        <v>164</v>
      </c>
    </row>
    <row r="161" spans="1:7" x14ac:dyDescent="0.25">
      <c r="A161" s="159" t="s">
        <v>5654</v>
      </c>
      <c r="B161" s="158" t="s">
        <v>7913</v>
      </c>
      <c r="C161" s="1">
        <v>0.19617043820479799</v>
      </c>
      <c r="D161" s="8">
        <v>6.4044060736343899E-4</v>
      </c>
      <c r="E161" s="1">
        <v>5.2160876250650599E-3</v>
      </c>
      <c r="F161" s="1" t="s">
        <v>67</v>
      </c>
      <c r="G161" s="10" t="s">
        <v>165</v>
      </c>
    </row>
    <row r="162" spans="1:7" x14ac:dyDescent="0.25">
      <c r="A162" s="159" t="s">
        <v>5640</v>
      </c>
      <c r="B162" s="158" t="s">
        <v>5639</v>
      </c>
      <c r="C162" s="1">
        <v>-0.18122555410690999</v>
      </c>
      <c r="D162" s="8">
        <v>5.1702245261972502E-31</v>
      </c>
      <c r="E162" s="8">
        <v>6.3779281493460398E-28</v>
      </c>
      <c r="F162" s="1" t="s">
        <v>15</v>
      </c>
      <c r="G162" s="10" t="s">
        <v>163</v>
      </c>
    </row>
    <row r="163" spans="1:7" x14ac:dyDescent="0.25">
      <c r="A163" s="159" t="s">
        <v>5640</v>
      </c>
      <c r="B163" s="158" t="s">
        <v>5641</v>
      </c>
      <c r="C163" s="1">
        <v>0.125845189293465</v>
      </c>
      <c r="D163" s="8">
        <v>4.7854314208127002E-6</v>
      </c>
      <c r="E163" s="8">
        <v>3.5713623603510003E-4</v>
      </c>
      <c r="F163" s="1" t="s">
        <v>65</v>
      </c>
      <c r="G163" s="10" t="s">
        <v>163</v>
      </c>
    </row>
    <row r="164" spans="1:7" x14ac:dyDescent="0.25">
      <c r="A164" s="159" t="s">
        <v>5640</v>
      </c>
      <c r="B164" s="158" t="s">
        <v>5641</v>
      </c>
      <c r="C164" s="1">
        <v>-0.104688380001062</v>
      </c>
      <c r="D164" s="8">
        <v>9.34761636358254E-5</v>
      </c>
      <c r="E164" s="1">
        <v>1.9160021784799699E-3</v>
      </c>
      <c r="F164" s="1" t="s">
        <v>65</v>
      </c>
      <c r="G164" s="10" t="s">
        <v>164</v>
      </c>
    </row>
    <row r="165" spans="1:7" x14ac:dyDescent="0.25">
      <c r="A165" s="159" t="s">
        <v>5640</v>
      </c>
      <c r="B165" s="158" t="s">
        <v>5639</v>
      </c>
      <c r="C165" s="1">
        <v>8.4378707260063204E-2</v>
      </c>
      <c r="D165" s="8">
        <v>1.02528038121384E-4</v>
      </c>
      <c r="E165" s="1">
        <v>2.0728047670520201E-3</v>
      </c>
      <c r="F165" s="1" t="s">
        <v>15</v>
      </c>
      <c r="G165" s="10" t="s">
        <v>164</v>
      </c>
    </row>
    <row r="166" spans="1:7" x14ac:dyDescent="0.25">
      <c r="A166" s="159" t="s">
        <v>5640</v>
      </c>
      <c r="B166" s="158" t="s">
        <v>5639</v>
      </c>
      <c r="C166" s="1">
        <v>-9.6846846846846801E-2</v>
      </c>
      <c r="D166" s="8">
        <v>3.6191178160978499E-16</v>
      </c>
      <c r="E166" s="8">
        <v>5.4431042884136499E-14</v>
      </c>
      <c r="F166" s="1" t="s">
        <v>15</v>
      </c>
      <c r="G166" s="10" t="s">
        <v>165</v>
      </c>
    </row>
    <row r="167" spans="1:7" x14ac:dyDescent="0.25">
      <c r="A167" s="159" t="s">
        <v>7910</v>
      </c>
      <c r="B167" s="158" t="s">
        <v>7912</v>
      </c>
      <c r="C167" s="1">
        <v>-0.123582089552238</v>
      </c>
      <c r="D167" s="8">
        <v>1.6802588863451501E-3</v>
      </c>
      <c r="E167" s="8">
        <v>3.8038770470629403E-2</v>
      </c>
      <c r="F167" s="1" t="s">
        <v>15</v>
      </c>
      <c r="G167" s="10" t="s">
        <v>163</v>
      </c>
    </row>
    <row r="168" spans="1:7" x14ac:dyDescent="0.25">
      <c r="A168" s="159" t="s">
        <v>7910</v>
      </c>
      <c r="B168" s="158" t="s">
        <v>7912</v>
      </c>
      <c r="C168" s="1">
        <v>0.15387497658152699</v>
      </c>
      <c r="D168" s="8">
        <v>5.94511076097917E-5</v>
      </c>
      <c r="E168" s="1">
        <v>1.31325364997008E-3</v>
      </c>
      <c r="F168" s="1" t="s">
        <v>15</v>
      </c>
      <c r="G168" s="10" t="s">
        <v>164</v>
      </c>
    </row>
    <row r="169" spans="1:7" x14ac:dyDescent="0.25">
      <c r="A169" s="159" t="s">
        <v>7910</v>
      </c>
      <c r="B169" s="158" t="s">
        <v>7911</v>
      </c>
      <c r="C169" s="1">
        <v>-0.23095238095237999</v>
      </c>
      <c r="D169" s="8">
        <v>2.4305410617687399E-3</v>
      </c>
      <c r="E169" s="1">
        <v>2.6218161317075502E-2</v>
      </c>
      <c r="F169" s="1" t="s">
        <v>64</v>
      </c>
      <c r="G169" s="10" t="s">
        <v>164</v>
      </c>
    </row>
    <row r="170" spans="1:7" x14ac:dyDescent="0.25">
      <c r="A170" s="159" t="s">
        <v>7910</v>
      </c>
      <c r="B170" s="158" t="s">
        <v>7909</v>
      </c>
      <c r="C170" s="1">
        <v>2.8442146089204898E-2</v>
      </c>
      <c r="D170" s="1">
        <v>5.94583613112897E-3</v>
      </c>
      <c r="E170" s="1">
        <v>2.9300058986672501E-2</v>
      </c>
      <c r="F170" s="1" t="s">
        <v>65</v>
      </c>
      <c r="G170" s="10" t="s">
        <v>165</v>
      </c>
    </row>
    <row r="171" spans="1:7" x14ac:dyDescent="0.25">
      <c r="A171" s="159" t="s">
        <v>7908</v>
      </c>
      <c r="B171" s="158" t="s">
        <v>7907</v>
      </c>
      <c r="C171" s="1">
        <v>-0.43411301528485402</v>
      </c>
      <c r="D171" s="8">
        <v>6.8157433666219704E-10</v>
      </c>
      <c r="E171" s="8">
        <v>1.33582200132177E-7</v>
      </c>
      <c r="F171" s="1" t="s">
        <v>67</v>
      </c>
      <c r="G171" s="10" t="s">
        <v>163</v>
      </c>
    </row>
    <row r="172" spans="1:7" x14ac:dyDescent="0.25">
      <c r="A172" s="159" t="s">
        <v>7908</v>
      </c>
      <c r="B172" s="158" t="s">
        <v>7907</v>
      </c>
      <c r="C172" s="1">
        <v>0.235335751570379</v>
      </c>
      <c r="D172" s="8">
        <v>2.4471859504301102E-3</v>
      </c>
      <c r="E172" s="1">
        <v>2.63720553977837E-2</v>
      </c>
      <c r="F172" s="1" t="s">
        <v>67</v>
      </c>
      <c r="G172" s="10" t="s">
        <v>164</v>
      </c>
    </row>
    <row r="173" spans="1:7" x14ac:dyDescent="0.25">
      <c r="A173" s="159" t="s">
        <v>7908</v>
      </c>
      <c r="B173" s="158" t="s">
        <v>7907</v>
      </c>
      <c r="C173" s="1">
        <v>-0.19877726371447399</v>
      </c>
      <c r="D173" s="8">
        <v>6.4070638443841795E-4</v>
      </c>
      <c r="E173" s="1">
        <v>5.21634360322412E-3</v>
      </c>
      <c r="F173" s="1" t="s">
        <v>67</v>
      </c>
      <c r="G173" s="10" t="s">
        <v>165</v>
      </c>
    </row>
    <row r="174" spans="1:7" x14ac:dyDescent="0.25">
      <c r="A174" s="159" t="s">
        <v>7905</v>
      </c>
      <c r="B174" s="158" t="s">
        <v>7906</v>
      </c>
      <c r="C174" s="1">
        <v>0.18251430826919199</v>
      </c>
      <c r="D174" s="8">
        <v>3.39805528596994E-6</v>
      </c>
      <c r="E174" s="8">
        <v>2.6815105436380599E-4</v>
      </c>
      <c r="F174" s="1" t="s">
        <v>15</v>
      </c>
      <c r="G174" s="10" t="s">
        <v>163</v>
      </c>
    </row>
    <row r="175" spans="1:7" x14ac:dyDescent="0.25">
      <c r="A175" s="159" t="s">
        <v>7905</v>
      </c>
      <c r="B175" s="158" t="s">
        <v>7904</v>
      </c>
      <c r="C175" s="1">
        <v>0.111825719600239</v>
      </c>
      <c r="D175" s="8">
        <v>4.7290326493294401E-4</v>
      </c>
      <c r="E175" s="1">
        <v>1.52923715392803E-2</v>
      </c>
      <c r="F175" s="1" t="s">
        <v>15</v>
      </c>
      <c r="G175" s="10" t="s">
        <v>163</v>
      </c>
    </row>
    <row r="176" spans="1:7" x14ac:dyDescent="0.25">
      <c r="A176" s="159" t="s">
        <v>7905</v>
      </c>
      <c r="B176" s="158" t="s">
        <v>7904</v>
      </c>
      <c r="C176" s="1">
        <v>-0.22168807932392601</v>
      </c>
      <c r="D176" s="8">
        <v>1.71368311085099E-18</v>
      </c>
      <c r="E176" s="8">
        <v>3.8006064032453401E-16</v>
      </c>
      <c r="F176" s="1" t="s">
        <v>15</v>
      </c>
      <c r="G176" s="10" t="s">
        <v>164</v>
      </c>
    </row>
    <row r="177" spans="1:7" x14ac:dyDescent="0.25">
      <c r="A177" s="159" t="s">
        <v>7905</v>
      </c>
      <c r="B177" s="158" t="s">
        <v>7904</v>
      </c>
      <c r="C177" s="1">
        <v>-0.10986235972368601</v>
      </c>
      <c r="D177" s="8">
        <v>4.5831524840534702E-6</v>
      </c>
      <c r="E177" s="8">
        <v>8.58001607590802E-5</v>
      </c>
      <c r="F177" s="1" t="s">
        <v>15</v>
      </c>
      <c r="G177" s="10" t="s">
        <v>165</v>
      </c>
    </row>
    <row r="178" spans="1:7" x14ac:dyDescent="0.25">
      <c r="A178" s="159" t="s">
        <v>5617</v>
      </c>
      <c r="B178" s="158" t="s">
        <v>7903</v>
      </c>
      <c r="C178" s="1">
        <v>-0.12069247101094201</v>
      </c>
      <c r="D178" s="8">
        <v>2.3402911075008099E-3</v>
      </c>
      <c r="E178" s="8">
        <v>4.7787969635247798E-2</v>
      </c>
      <c r="F178" s="1" t="s">
        <v>15</v>
      </c>
      <c r="G178" s="10" t="s">
        <v>163</v>
      </c>
    </row>
    <row r="179" spans="1:7" x14ac:dyDescent="0.25">
      <c r="A179" s="159" t="s">
        <v>5617</v>
      </c>
      <c r="B179" s="158" t="s">
        <v>7902</v>
      </c>
      <c r="C179" s="1">
        <v>-5.8201058201058198E-2</v>
      </c>
      <c r="D179" s="8">
        <v>7.1063333859220897E-4</v>
      </c>
      <c r="E179" s="8">
        <v>9.9434865509766598E-3</v>
      </c>
      <c r="F179" s="1" t="s">
        <v>67</v>
      </c>
      <c r="G179" s="10" t="s">
        <v>164</v>
      </c>
    </row>
    <row r="180" spans="1:7" x14ac:dyDescent="0.25">
      <c r="A180" s="159" t="s">
        <v>5617</v>
      </c>
      <c r="B180" s="158" t="s">
        <v>7902</v>
      </c>
      <c r="C180" s="1">
        <v>-5.8201058201058198E-2</v>
      </c>
      <c r="D180" s="8">
        <v>3.3212867766896202E-5</v>
      </c>
      <c r="E180" s="8">
        <v>4.7481388800471602E-4</v>
      </c>
      <c r="F180" s="1" t="s">
        <v>67</v>
      </c>
      <c r="G180" s="10" t="s">
        <v>165</v>
      </c>
    </row>
    <row r="181" spans="1:7" x14ac:dyDescent="0.25">
      <c r="A181" s="159" t="s">
        <v>5617</v>
      </c>
      <c r="B181" s="158" t="s">
        <v>7901</v>
      </c>
      <c r="C181" s="1">
        <v>-5.1724137931034399E-2</v>
      </c>
      <c r="D181" s="8">
        <v>6.0280265692127296E-4</v>
      </c>
      <c r="E181" s="1">
        <v>4.9787696995957798E-3</v>
      </c>
      <c r="F181" s="1" t="s">
        <v>63</v>
      </c>
      <c r="G181" s="10" t="s">
        <v>165</v>
      </c>
    </row>
    <row r="182" spans="1:7" x14ac:dyDescent="0.25">
      <c r="A182" s="159" t="s">
        <v>5586</v>
      </c>
      <c r="B182" s="158" t="s">
        <v>5585</v>
      </c>
      <c r="C182" s="1">
        <v>-6.0051321529381599E-2</v>
      </c>
      <c r="D182" s="8">
        <v>1.2808082062665601E-3</v>
      </c>
      <c r="E182" s="1">
        <v>3.1749206730042598E-2</v>
      </c>
      <c r="F182" s="1" t="s">
        <v>67</v>
      </c>
      <c r="G182" s="10" t="s">
        <v>163</v>
      </c>
    </row>
    <row r="183" spans="1:7" x14ac:dyDescent="0.25">
      <c r="A183" s="159" t="s">
        <v>5586</v>
      </c>
      <c r="B183" s="158" t="s">
        <v>7900</v>
      </c>
      <c r="C183" s="1">
        <v>-7.4285714285714205E-2</v>
      </c>
      <c r="D183" s="8">
        <v>2.23853214225768E-4</v>
      </c>
      <c r="E183" s="1">
        <v>3.9030004599835601E-3</v>
      </c>
      <c r="F183" s="1" t="s">
        <v>15</v>
      </c>
      <c r="G183" s="10" t="s">
        <v>164</v>
      </c>
    </row>
    <row r="184" spans="1:7" x14ac:dyDescent="0.25">
      <c r="A184" s="159" t="s">
        <v>5586</v>
      </c>
      <c r="B184" s="158" t="s">
        <v>5585</v>
      </c>
      <c r="C184" s="1">
        <v>-5.7711771177117697E-2</v>
      </c>
      <c r="D184" s="8">
        <v>6.4382317775393502E-4</v>
      </c>
      <c r="E184" s="8">
        <v>9.1708576310435899E-3</v>
      </c>
      <c r="F184" s="1" t="s">
        <v>67</v>
      </c>
      <c r="G184" s="10" t="s">
        <v>164</v>
      </c>
    </row>
    <row r="185" spans="1:7" x14ac:dyDescent="0.25">
      <c r="A185" s="159" t="s">
        <v>5586</v>
      </c>
      <c r="B185" s="158" t="s">
        <v>5585</v>
      </c>
      <c r="C185" s="1">
        <v>-0.117763092706499</v>
      </c>
      <c r="D185" s="8">
        <v>1.2527468022776799E-11</v>
      </c>
      <c r="E185" s="8">
        <v>9.8533183999642707E-10</v>
      </c>
      <c r="F185" s="1" t="s">
        <v>67</v>
      </c>
      <c r="G185" s="10" t="s">
        <v>165</v>
      </c>
    </row>
    <row r="186" spans="1:7" x14ac:dyDescent="0.25">
      <c r="A186" s="159" t="s">
        <v>5586</v>
      </c>
      <c r="B186" s="158" t="s">
        <v>7899</v>
      </c>
      <c r="C186" s="1">
        <v>-5.4474708171206199E-2</v>
      </c>
      <c r="D186" s="8">
        <v>2.13619262648257E-4</v>
      </c>
      <c r="E186" s="1">
        <v>2.1672521272960502E-3</v>
      </c>
      <c r="F186" s="1" t="s">
        <v>15</v>
      </c>
      <c r="G186" s="10" t="s">
        <v>165</v>
      </c>
    </row>
    <row r="187" spans="1:7" x14ac:dyDescent="0.25">
      <c r="A187" s="159" t="s">
        <v>7894</v>
      </c>
      <c r="B187" s="158" t="s">
        <v>7893</v>
      </c>
      <c r="C187" s="1">
        <v>8.4462683718266804E-2</v>
      </c>
      <c r="D187" s="8">
        <v>6.5349091018188099E-4</v>
      </c>
      <c r="E187" s="1">
        <v>1.9411271781054101E-2</v>
      </c>
      <c r="F187" s="1" t="s">
        <v>65</v>
      </c>
      <c r="G187" s="10" t="s">
        <v>163</v>
      </c>
    </row>
    <row r="188" spans="1:7" x14ac:dyDescent="0.25">
      <c r="A188" s="159" t="s">
        <v>7894</v>
      </c>
      <c r="B188" s="158" t="s">
        <v>7898</v>
      </c>
      <c r="C188" s="1">
        <v>-0.156154670624123</v>
      </c>
      <c r="D188" s="8">
        <v>2.4519680061951099E-5</v>
      </c>
      <c r="E188" s="8">
        <v>6.2505455679764499E-4</v>
      </c>
      <c r="F188" s="1" t="s">
        <v>15</v>
      </c>
      <c r="G188" s="10" t="s">
        <v>164</v>
      </c>
    </row>
    <row r="189" spans="1:7" x14ac:dyDescent="0.25">
      <c r="A189" s="159" t="s">
        <v>7894</v>
      </c>
      <c r="B189" s="158" t="s">
        <v>7897</v>
      </c>
      <c r="C189" s="1">
        <v>-1.53846153846153E-2</v>
      </c>
      <c r="D189" s="8">
        <v>3.0200856908009499E-3</v>
      </c>
      <c r="E189" s="8">
        <v>3.0923111934710701E-2</v>
      </c>
      <c r="F189" s="1" t="s">
        <v>67</v>
      </c>
      <c r="G189" s="10" t="s">
        <v>164</v>
      </c>
    </row>
    <row r="190" spans="1:7" x14ac:dyDescent="0.25">
      <c r="A190" s="159" t="s">
        <v>7894</v>
      </c>
      <c r="B190" s="158" t="s">
        <v>7897</v>
      </c>
      <c r="C190" s="1">
        <v>3.0592396109637401E-2</v>
      </c>
      <c r="D190" s="8">
        <v>2.5497720019142699E-7</v>
      </c>
      <c r="E190" s="8">
        <v>7.3138369833259901E-6</v>
      </c>
      <c r="F190" s="1" t="s">
        <v>67</v>
      </c>
      <c r="G190" s="10" t="s">
        <v>165</v>
      </c>
    </row>
    <row r="191" spans="1:7" x14ac:dyDescent="0.25">
      <c r="A191" s="159" t="s">
        <v>7894</v>
      </c>
      <c r="B191" s="158" t="s">
        <v>7896</v>
      </c>
      <c r="C191" s="1">
        <v>-7.0210854967708694E-2</v>
      </c>
      <c r="D191" s="8">
        <v>1.9378838539372199E-5</v>
      </c>
      <c r="E191" s="8">
        <v>3.0206832426322598E-4</v>
      </c>
      <c r="F191" s="1" t="s">
        <v>15</v>
      </c>
      <c r="G191" s="10" t="s">
        <v>165</v>
      </c>
    </row>
    <row r="192" spans="1:7" x14ac:dyDescent="0.25">
      <c r="A192" s="159" t="s">
        <v>7894</v>
      </c>
      <c r="B192" s="158" t="s">
        <v>7895</v>
      </c>
      <c r="C192" s="1">
        <v>2.2687787429739301E-2</v>
      </c>
      <c r="D192" s="8">
        <v>3.1819297126073198E-5</v>
      </c>
      <c r="E192" s="8">
        <v>4.5842442377298499E-4</v>
      </c>
      <c r="F192" s="1" t="s">
        <v>63</v>
      </c>
      <c r="G192" s="10" t="s">
        <v>165</v>
      </c>
    </row>
    <row r="193" spans="1:7" x14ac:dyDescent="0.25">
      <c r="A193" s="159" t="s">
        <v>7894</v>
      </c>
      <c r="B193" s="158" t="s">
        <v>7893</v>
      </c>
      <c r="C193" s="1">
        <v>7.07409697076746E-2</v>
      </c>
      <c r="D193" s="8">
        <v>1.2386999762621E-4</v>
      </c>
      <c r="E193" s="1">
        <v>1.3953554034219699E-3</v>
      </c>
      <c r="F193" s="1" t="s">
        <v>65</v>
      </c>
      <c r="G193" s="10" t="s">
        <v>165</v>
      </c>
    </row>
    <row r="194" spans="1:7" x14ac:dyDescent="0.25">
      <c r="A194" s="159" t="s">
        <v>7888</v>
      </c>
      <c r="B194" s="158" t="s">
        <v>7892</v>
      </c>
      <c r="C194" s="1">
        <v>0.11011904761904701</v>
      </c>
      <c r="D194" s="8">
        <v>1.2595025176613201E-3</v>
      </c>
      <c r="E194" s="8">
        <v>3.1369391090113601E-2</v>
      </c>
      <c r="F194" s="1" t="s">
        <v>67</v>
      </c>
      <c r="G194" s="10" t="s">
        <v>163</v>
      </c>
    </row>
    <row r="195" spans="1:7" x14ac:dyDescent="0.25">
      <c r="A195" s="159" t="s">
        <v>7888</v>
      </c>
      <c r="B195" s="158" t="s">
        <v>7892</v>
      </c>
      <c r="C195" s="1">
        <v>-0.20938121272365801</v>
      </c>
      <c r="D195" s="8">
        <v>7.3313840509967604E-12</v>
      </c>
      <c r="E195" s="8">
        <v>7.3907016128639097E-10</v>
      </c>
      <c r="F195" s="1" t="s">
        <v>67</v>
      </c>
      <c r="G195" s="10" t="s">
        <v>164</v>
      </c>
    </row>
    <row r="196" spans="1:7" x14ac:dyDescent="0.25">
      <c r="A196" s="159" t="s">
        <v>7888</v>
      </c>
      <c r="B196" s="158" t="s">
        <v>7891</v>
      </c>
      <c r="C196" s="1">
        <v>6.2786640079760703E-2</v>
      </c>
      <c r="D196" s="8">
        <v>2.9272928308612798E-4</v>
      </c>
      <c r="E196" s="8">
        <v>4.8666791906177998E-3</v>
      </c>
      <c r="F196" s="1" t="s">
        <v>66</v>
      </c>
      <c r="G196" s="10" t="s">
        <v>164</v>
      </c>
    </row>
    <row r="197" spans="1:7" x14ac:dyDescent="0.25">
      <c r="A197" s="159" t="s">
        <v>7888</v>
      </c>
      <c r="B197" s="158" t="s">
        <v>7890</v>
      </c>
      <c r="C197" s="1">
        <v>0.116591816367265</v>
      </c>
      <c r="D197" s="8">
        <v>1.1602129672674E-5</v>
      </c>
      <c r="E197" s="8">
        <v>1.9549720241033401E-4</v>
      </c>
      <c r="F197" s="1" t="s">
        <v>67</v>
      </c>
      <c r="G197" s="10" t="s">
        <v>165</v>
      </c>
    </row>
    <row r="198" spans="1:7" x14ac:dyDescent="0.25">
      <c r="A198" s="159" t="s">
        <v>7888</v>
      </c>
      <c r="B198" s="158" t="s">
        <v>7889</v>
      </c>
      <c r="C198" s="1">
        <v>-2.4590163934426201E-2</v>
      </c>
      <c r="D198" s="8">
        <v>2.3546158728604099E-4</v>
      </c>
      <c r="E198" s="1">
        <v>2.33354384300979E-3</v>
      </c>
      <c r="F198" s="1" t="s">
        <v>15</v>
      </c>
      <c r="G198" s="10" t="s">
        <v>165</v>
      </c>
    </row>
    <row r="199" spans="1:7" x14ac:dyDescent="0.25">
      <c r="A199" s="159" t="s">
        <v>7888</v>
      </c>
      <c r="B199" s="158" t="s">
        <v>7887</v>
      </c>
      <c r="C199" s="1">
        <v>3.8840677394894198E-2</v>
      </c>
      <c r="D199" s="1">
        <v>8.20051027142564E-3</v>
      </c>
      <c r="E199" s="1">
        <v>3.7335888347650503E-2</v>
      </c>
      <c r="F199" s="1" t="s">
        <v>66</v>
      </c>
      <c r="G199" s="10" t="s">
        <v>165</v>
      </c>
    </row>
    <row r="200" spans="1:7" x14ac:dyDescent="0.25">
      <c r="A200" s="159" t="s">
        <v>7884</v>
      </c>
      <c r="B200" s="158" t="s">
        <v>7883</v>
      </c>
      <c r="C200" s="1">
        <v>5.4794520547945202E-2</v>
      </c>
      <c r="D200" s="8">
        <v>5.1751656482181102E-5</v>
      </c>
      <c r="E200" s="8">
        <v>2.6722749135264E-3</v>
      </c>
      <c r="F200" s="1" t="s">
        <v>66</v>
      </c>
      <c r="G200" s="10" t="s">
        <v>163</v>
      </c>
    </row>
    <row r="201" spans="1:7" x14ac:dyDescent="0.25">
      <c r="A201" s="159" t="s">
        <v>7884</v>
      </c>
      <c r="B201" s="158" t="s">
        <v>7886</v>
      </c>
      <c r="C201" s="1">
        <v>0.126941943041218</v>
      </c>
      <c r="D201" s="8">
        <v>1.9397187658182501E-4</v>
      </c>
      <c r="E201" s="1">
        <v>3.4609077062202E-3</v>
      </c>
      <c r="F201" s="1" t="s">
        <v>72</v>
      </c>
      <c r="G201" s="10" t="s">
        <v>164</v>
      </c>
    </row>
    <row r="202" spans="1:7" x14ac:dyDescent="0.25">
      <c r="A202" s="159" t="s">
        <v>7884</v>
      </c>
      <c r="B202" s="158" t="s">
        <v>7885</v>
      </c>
      <c r="C202" s="1">
        <v>5.4794520547945202E-2</v>
      </c>
      <c r="D202" s="8">
        <v>1.2839881794409801E-7</v>
      </c>
      <c r="E202" s="8">
        <v>4.0084562252702304E-6</v>
      </c>
      <c r="F202" s="1" t="s">
        <v>63</v>
      </c>
      <c r="G202" s="10" t="s">
        <v>165</v>
      </c>
    </row>
    <row r="203" spans="1:7" x14ac:dyDescent="0.25">
      <c r="A203" s="159" t="s">
        <v>7884</v>
      </c>
      <c r="B203" s="158" t="s">
        <v>7883</v>
      </c>
      <c r="C203" s="1">
        <v>5.4794520547945202E-2</v>
      </c>
      <c r="D203" s="8">
        <v>2.8022747710812801E-7</v>
      </c>
      <c r="E203" s="8">
        <v>7.9561012920278504E-6</v>
      </c>
      <c r="F203" s="1" t="s">
        <v>66</v>
      </c>
      <c r="G203" s="10" t="s">
        <v>165</v>
      </c>
    </row>
    <row r="204" spans="1:7" x14ac:dyDescent="0.25">
      <c r="A204" s="159" t="s">
        <v>7879</v>
      </c>
      <c r="B204" s="158" t="s">
        <v>7882</v>
      </c>
      <c r="C204" s="1">
        <v>0.539872068230277</v>
      </c>
      <c r="D204" s="8">
        <v>2.9577798181879199E-6</v>
      </c>
      <c r="E204" s="8">
        <v>2.40417056462088E-4</v>
      </c>
      <c r="F204" s="1" t="s">
        <v>67</v>
      </c>
      <c r="G204" s="10" t="s">
        <v>163</v>
      </c>
    </row>
    <row r="205" spans="1:7" x14ac:dyDescent="0.25">
      <c r="A205" s="159" t="s">
        <v>7879</v>
      </c>
      <c r="B205" s="158" t="s">
        <v>7882</v>
      </c>
      <c r="C205" s="1">
        <v>2.34833659491193E-3</v>
      </c>
      <c r="D205" s="8">
        <v>4.6221538950574198E-4</v>
      </c>
      <c r="E205" s="1">
        <v>7.0599262454947298E-3</v>
      </c>
      <c r="F205" s="1" t="s">
        <v>67</v>
      </c>
      <c r="G205" s="10" t="s">
        <v>164</v>
      </c>
    </row>
    <row r="206" spans="1:7" x14ac:dyDescent="0.25">
      <c r="A206" s="159" t="s">
        <v>7879</v>
      </c>
      <c r="B206" s="158" t="s">
        <v>7881</v>
      </c>
      <c r="C206" s="1">
        <v>0.13535950471366201</v>
      </c>
      <c r="D206" s="8">
        <v>2.3862690859910701E-3</v>
      </c>
      <c r="E206" s="1">
        <v>2.5891720053380599E-2</v>
      </c>
      <c r="F206" s="1" t="s">
        <v>72</v>
      </c>
      <c r="G206" s="10" t="s">
        <v>164</v>
      </c>
    </row>
    <row r="207" spans="1:7" x14ac:dyDescent="0.25">
      <c r="A207" s="159" t="s">
        <v>7879</v>
      </c>
      <c r="B207" s="158" t="s">
        <v>7882</v>
      </c>
      <c r="C207" s="1">
        <v>0.54222040482518896</v>
      </c>
      <c r="D207" s="8">
        <v>1.0711865328440399E-14</v>
      </c>
      <c r="E207" s="8">
        <v>1.3782393661604299E-12</v>
      </c>
      <c r="F207" s="1" t="s">
        <v>67</v>
      </c>
      <c r="G207" s="10" t="s">
        <v>165</v>
      </c>
    </row>
    <row r="208" spans="1:7" x14ac:dyDescent="0.25">
      <c r="A208" s="159" t="s">
        <v>7879</v>
      </c>
      <c r="B208" s="158" t="s">
        <v>7881</v>
      </c>
      <c r="C208" s="1">
        <v>0.31295170356774099</v>
      </c>
      <c r="D208" s="8">
        <v>7.0669201606608001E-11</v>
      </c>
      <c r="E208" s="8">
        <v>4.8027911351761497E-9</v>
      </c>
      <c r="F208" s="1" t="s">
        <v>72</v>
      </c>
      <c r="G208" s="10" t="s">
        <v>165</v>
      </c>
    </row>
    <row r="209" spans="1:7" x14ac:dyDescent="0.25">
      <c r="A209" s="159" t="s">
        <v>7879</v>
      </c>
      <c r="B209" s="158" t="s">
        <v>7880</v>
      </c>
      <c r="C209" s="1">
        <v>-5.0761421319796898E-2</v>
      </c>
      <c r="D209" s="8">
        <v>2.3999536628999601E-4</v>
      </c>
      <c r="E209" s="1">
        <v>2.3658356325283502E-3</v>
      </c>
      <c r="F209" s="1" t="s">
        <v>66</v>
      </c>
      <c r="G209" s="10" t="s">
        <v>165</v>
      </c>
    </row>
    <row r="210" spans="1:7" x14ac:dyDescent="0.25">
      <c r="A210" s="159" t="s">
        <v>7879</v>
      </c>
      <c r="B210" s="158" t="s">
        <v>7878</v>
      </c>
      <c r="C210" s="1">
        <v>-4.2437535761968301E-3</v>
      </c>
      <c r="D210" s="1">
        <v>2.0767388136644599E-3</v>
      </c>
      <c r="E210" s="1">
        <v>1.31256678327641E-2</v>
      </c>
      <c r="F210" s="1" t="s">
        <v>63</v>
      </c>
      <c r="G210" s="10" t="s">
        <v>165</v>
      </c>
    </row>
    <row r="211" spans="1:7" x14ac:dyDescent="0.25">
      <c r="A211" s="159" t="s">
        <v>7875</v>
      </c>
      <c r="B211" s="158" t="s">
        <v>7874</v>
      </c>
      <c r="C211" s="1">
        <v>7.5937734433608406E-2</v>
      </c>
      <c r="D211" s="8">
        <v>1.72135310014586E-3</v>
      </c>
      <c r="E211" s="8">
        <v>3.8690777988380401E-2</v>
      </c>
      <c r="F211" s="1" t="s">
        <v>65</v>
      </c>
      <c r="G211" s="10" t="s">
        <v>163</v>
      </c>
    </row>
    <row r="212" spans="1:7" x14ac:dyDescent="0.25">
      <c r="A212" s="159" t="s">
        <v>7875</v>
      </c>
      <c r="B212" s="158" t="s">
        <v>7877</v>
      </c>
      <c r="C212" s="1">
        <v>-1.8835720026618E-2</v>
      </c>
      <c r="D212" s="8">
        <v>5.0245477536124197E-3</v>
      </c>
      <c r="E212" s="1">
        <v>4.4167427697033801E-2</v>
      </c>
      <c r="F212" s="1" t="s">
        <v>65</v>
      </c>
      <c r="G212" s="10" t="s">
        <v>164</v>
      </c>
    </row>
    <row r="213" spans="1:7" x14ac:dyDescent="0.25">
      <c r="A213" s="159" t="s">
        <v>7875</v>
      </c>
      <c r="B213" s="158" t="s">
        <v>7876</v>
      </c>
      <c r="C213" s="1">
        <v>7.5937734433608406E-2</v>
      </c>
      <c r="D213" s="8">
        <v>7.6884469754245293E-6</v>
      </c>
      <c r="E213" s="8">
        <v>1.3582312795712201E-4</v>
      </c>
      <c r="F213" s="1" t="s">
        <v>63</v>
      </c>
      <c r="G213" s="10" t="s">
        <v>165</v>
      </c>
    </row>
    <row r="214" spans="1:7" x14ac:dyDescent="0.25">
      <c r="A214" s="159" t="s">
        <v>7875</v>
      </c>
      <c r="B214" s="158" t="s">
        <v>7874</v>
      </c>
      <c r="C214" s="1">
        <v>7.5937734433608406E-2</v>
      </c>
      <c r="D214" s="8">
        <v>4.44940201502193E-5</v>
      </c>
      <c r="E214" s="8">
        <v>6.0574458380656295E-4</v>
      </c>
      <c r="F214" s="1" t="s">
        <v>65</v>
      </c>
      <c r="G214" s="10" t="s">
        <v>165</v>
      </c>
    </row>
    <row r="215" spans="1:7" x14ac:dyDescent="0.25">
      <c r="A215" s="159" t="s">
        <v>5542</v>
      </c>
      <c r="B215" s="158" t="s">
        <v>7873</v>
      </c>
      <c r="C215" s="1">
        <v>-0.12941840767927701</v>
      </c>
      <c r="D215" s="8">
        <v>1.1539597221470301E-3</v>
      </c>
      <c r="E215" s="1">
        <v>2.9475870076912901E-2</v>
      </c>
      <c r="F215" s="1" t="s">
        <v>64</v>
      </c>
      <c r="G215" s="10" t="s">
        <v>163</v>
      </c>
    </row>
    <row r="216" spans="1:7" x14ac:dyDescent="0.25">
      <c r="A216" s="159" t="s">
        <v>5542</v>
      </c>
      <c r="B216" s="158" t="s">
        <v>7873</v>
      </c>
      <c r="C216" s="1">
        <v>0.250303336703741</v>
      </c>
      <c r="D216" s="8">
        <v>1.35758862575679E-5</v>
      </c>
      <c r="E216" s="8">
        <v>3.7635750677542801E-4</v>
      </c>
      <c r="F216" s="1" t="s">
        <v>64</v>
      </c>
      <c r="G216" s="10" t="s">
        <v>164</v>
      </c>
    </row>
    <row r="217" spans="1:7" x14ac:dyDescent="0.25">
      <c r="A217" s="159" t="s">
        <v>5542</v>
      </c>
      <c r="B217" s="158" t="s">
        <v>7872</v>
      </c>
      <c r="C217" s="1">
        <v>1.7143867090844801E-2</v>
      </c>
      <c r="D217" s="8">
        <v>2.3458110530064601E-5</v>
      </c>
      <c r="E217" s="8">
        <v>3.5569079174980198E-4</v>
      </c>
      <c r="F217" s="1" t="s">
        <v>67</v>
      </c>
      <c r="G217" s="10" t="s">
        <v>165</v>
      </c>
    </row>
    <row r="218" spans="1:7" x14ac:dyDescent="0.25">
      <c r="A218" s="159" t="s">
        <v>6762</v>
      </c>
      <c r="B218" s="158" t="s">
        <v>7871</v>
      </c>
      <c r="C218" s="1">
        <v>-0.214458560193587</v>
      </c>
      <c r="D218" s="8">
        <v>2.4018498826403499E-3</v>
      </c>
      <c r="E218" s="8">
        <v>4.8665887815314897E-2</v>
      </c>
      <c r="F218" s="1" t="s">
        <v>66</v>
      </c>
      <c r="G218" s="10" t="s">
        <v>163</v>
      </c>
    </row>
    <row r="219" spans="1:7" x14ac:dyDescent="0.25">
      <c r="A219" s="159" t="s">
        <v>6762</v>
      </c>
      <c r="B219" s="158" t="s">
        <v>6763</v>
      </c>
      <c r="C219" s="1">
        <v>0.104230100043497</v>
      </c>
      <c r="D219" s="8">
        <v>1.45192370438187E-4</v>
      </c>
      <c r="E219" s="1">
        <v>2.74977586648257E-3</v>
      </c>
      <c r="F219" s="1" t="s">
        <v>67</v>
      </c>
      <c r="G219" s="10" t="s">
        <v>164</v>
      </c>
    </row>
    <row r="220" spans="1:7" x14ac:dyDescent="0.25">
      <c r="A220" s="159" t="s">
        <v>6762</v>
      </c>
      <c r="B220" s="158" t="s">
        <v>7871</v>
      </c>
      <c r="C220" s="1">
        <v>-0.24830301384740699</v>
      </c>
      <c r="D220" s="8">
        <v>2.1396891027630199E-4</v>
      </c>
      <c r="E220" s="1">
        <v>2.1698104664419999E-3</v>
      </c>
      <c r="F220" s="1" t="s">
        <v>66</v>
      </c>
      <c r="G220" s="10" t="s">
        <v>165</v>
      </c>
    </row>
    <row r="221" spans="1:7" x14ac:dyDescent="0.25">
      <c r="A221" s="159" t="s">
        <v>6762</v>
      </c>
      <c r="B221" s="158" t="s">
        <v>6763</v>
      </c>
      <c r="C221" s="1">
        <v>0.10624740986323999</v>
      </c>
      <c r="D221" s="8">
        <v>6.0490799035361998E-4</v>
      </c>
      <c r="E221" s="1">
        <v>4.9867951786948996E-3</v>
      </c>
      <c r="F221" s="1" t="s">
        <v>67</v>
      </c>
      <c r="G221" s="10" t="s">
        <v>165</v>
      </c>
    </row>
    <row r="222" spans="1:7" x14ac:dyDescent="0.25">
      <c r="A222" s="159" t="s">
        <v>5460</v>
      </c>
      <c r="B222" s="158" t="s">
        <v>5459</v>
      </c>
      <c r="C222" s="1">
        <v>8.1300813008129996E-2</v>
      </c>
      <c r="D222" s="8">
        <v>2.16544288411243E-3</v>
      </c>
      <c r="E222" s="8">
        <v>4.5509284240915299E-2</v>
      </c>
      <c r="F222" s="1" t="s">
        <v>15</v>
      </c>
      <c r="G222" s="10" t="s">
        <v>163</v>
      </c>
    </row>
    <row r="223" spans="1:7" x14ac:dyDescent="0.25">
      <c r="A223" s="159" t="s">
        <v>5460</v>
      </c>
      <c r="B223" s="158" t="s">
        <v>6743</v>
      </c>
      <c r="C223" s="1">
        <v>8.1747572815534006E-2</v>
      </c>
      <c r="D223" s="8">
        <v>3.0103305909729601E-3</v>
      </c>
      <c r="E223" s="1">
        <v>3.0837465056165501E-2</v>
      </c>
      <c r="F223" s="1" t="s">
        <v>15</v>
      </c>
      <c r="G223" s="10" t="s">
        <v>164</v>
      </c>
    </row>
    <row r="224" spans="1:7" x14ac:dyDescent="0.25">
      <c r="A224" s="159" t="s">
        <v>5460</v>
      </c>
      <c r="B224" s="158" t="s">
        <v>7870</v>
      </c>
      <c r="C224" s="1">
        <v>0.113237639553429</v>
      </c>
      <c r="D224" s="1">
        <v>1.13812962002303E-3</v>
      </c>
      <c r="E224" s="1">
        <v>8.2201351213387307E-3</v>
      </c>
      <c r="F224" s="1" t="s">
        <v>63</v>
      </c>
      <c r="G224" s="10" t="s">
        <v>165</v>
      </c>
    </row>
    <row r="225" spans="1:7" x14ac:dyDescent="0.25">
      <c r="A225" s="159" t="s">
        <v>5460</v>
      </c>
      <c r="B225" s="158" t="s">
        <v>5459</v>
      </c>
      <c r="C225" s="1">
        <v>7.7464788732394305E-2</v>
      </c>
      <c r="D225" s="1">
        <v>4.6408166091897202E-3</v>
      </c>
      <c r="E225" s="1">
        <v>2.4346511175651699E-2</v>
      </c>
      <c r="F225" s="1" t="s">
        <v>15</v>
      </c>
      <c r="G225" s="10" t="s">
        <v>165</v>
      </c>
    </row>
    <row r="226" spans="1:7" x14ac:dyDescent="0.25">
      <c r="A226" s="159" t="s">
        <v>5460</v>
      </c>
      <c r="B226" s="158" t="s">
        <v>7869</v>
      </c>
      <c r="C226" s="1">
        <v>6.8952844057446505E-2</v>
      </c>
      <c r="D226" s="1">
        <v>7.1708278581945903E-3</v>
      </c>
      <c r="E226" s="1">
        <v>3.3859876388534903E-2</v>
      </c>
      <c r="F226" s="1" t="s">
        <v>15</v>
      </c>
      <c r="G226" s="10" t="s">
        <v>165</v>
      </c>
    </row>
    <row r="227" spans="1:7" x14ac:dyDescent="0.25">
      <c r="A227" s="159" t="s">
        <v>5450</v>
      </c>
      <c r="B227" s="158" t="s">
        <v>7868</v>
      </c>
      <c r="C227" s="1">
        <v>-0.18300653594771199</v>
      </c>
      <c r="D227" s="8">
        <v>6.8816659256638402E-5</v>
      </c>
      <c r="E227" s="8">
        <v>3.2430430590358701E-3</v>
      </c>
      <c r="F227" s="1" t="s">
        <v>67</v>
      </c>
      <c r="G227" s="10" t="s">
        <v>163</v>
      </c>
    </row>
    <row r="228" spans="1:7" x14ac:dyDescent="0.25">
      <c r="A228" s="159" t="s">
        <v>5450</v>
      </c>
      <c r="B228" s="158" t="s">
        <v>7867</v>
      </c>
      <c r="C228" s="1">
        <v>-0.22153209109730801</v>
      </c>
      <c r="D228" s="8">
        <v>3.0697185166638402E-4</v>
      </c>
      <c r="E228" s="8">
        <v>5.0617261905257002E-3</v>
      </c>
      <c r="F228" s="1" t="s">
        <v>67</v>
      </c>
      <c r="G228" s="10" t="s">
        <v>164</v>
      </c>
    </row>
    <row r="229" spans="1:7" x14ac:dyDescent="0.25">
      <c r="A229" s="159" t="s">
        <v>5450</v>
      </c>
      <c r="B229" s="158" t="s">
        <v>7867</v>
      </c>
      <c r="C229" s="1">
        <v>-0.279973649538866</v>
      </c>
      <c r="D229" s="8">
        <v>1.8430201378766099E-7</v>
      </c>
      <c r="E229" s="8">
        <v>5.4844632685822902E-6</v>
      </c>
      <c r="F229" s="1" t="s">
        <v>67</v>
      </c>
      <c r="G229" s="10" t="s">
        <v>165</v>
      </c>
    </row>
    <row r="230" spans="1:7" x14ac:dyDescent="0.25">
      <c r="A230" s="159" t="s">
        <v>7865</v>
      </c>
      <c r="B230" s="158" t="s">
        <v>7864</v>
      </c>
      <c r="C230" s="1">
        <v>0.259334415584415</v>
      </c>
      <c r="D230" s="8">
        <v>6.0254672388378702E-5</v>
      </c>
      <c r="E230" s="1">
        <v>2.9801904119261501E-3</v>
      </c>
      <c r="F230" s="1" t="s">
        <v>72</v>
      </c>
      <c r="G230" s="10" t="s">
        <v>163</v>
      </c>
    </row>
    <row r="231" spans="1:7" x14ac:dyDescent="0.25">
      <c r="A231" s="159" t="s">
        <v>7865</v>
      </c>
      <c r="B231" s="158" t="s">
        <v>7866</v>
      </c>
      <c r="C231" s="1">
        <v>0.14830157415078701</v>
      </c>
      <c r="D231" s="8">
        <v>4.3606047523916198E-4</v>
      </c>
      <c r="E231" s="1">
        <v>6.7299577034475597E-3</v>
      </c>
      <c r="F231" s="1" t="s">
        <v>15</v>
      </c>
      <c r="G231" s="10" t="s">
        <v>164</v>
      </c>
    </row>
    <row r="232" spans="1:7" x14ac:dyDescent="0.25">
      <c r="A232" s="159" t="s">
        <v>7865</v>
      </c>
      <c r="B232" s="158" t="s">
        <v>7864</v>
      </c>
      <c r="C232" s="1">
        <v>0.24974283142599901</v>
      </c>
      <c r="D232" s="8">
        <v>1.70420067152541E-6</v>
      </c>
      <c r="E232" s="8">
        <v>3.7117223823369998E-5</v>
      </c>
      <c r="F232" s="1" t="s">
        <v>72</v>
      </c>
      <c r="G232" s="10" t="s">
        <v>165</v>
      </c>
    </row>
    <row r="233" spans="1:7" x14ac:dyDescent="0.25">
      <c r="A233" s="159" t="s">
        <v>7862</v>
      </c>
      <c r="B233" s="158" t="s">
        <v>7863</v>
      </c>
      <c r="C233" s="1">
        <v>0.12121212121212099</v>
      </c>
      <c r="D233" s="8">
        <v>1.9813007558587602E-3</v>
      </c>
      <c r="E233" s="1">
        <v>4.2441121706960301E-2</v>
      </c>
      <c r="F233" s="1" t="s">
        <v>15</v>
      </c>
      <c r="G233" s="10" t="s">
        <v>163</v>
      </c>
    </row>
    <row r="234" spans="1:7" x14ac:dyDescent="0.25">
      <c r="A234" s="159" t="s">
        <v>7862</v>
      </c>
      <c r="B234" s="158" t="s">
        <v>7861</v>
      </c>
      <c r="C234" s="1">
        <v>0.26228001050695998</v>
      </c>
      <c r="D234" s="8">
        <v>1.90547801767982E-5</v>
      </c>
      <c r="E234" s="8">
        <v>5.0249335881216695E-4</v>
      </c>
      <c r="F234" s="1" t="s">
        <v>67</v>
      </c>
      <c r="G234" s="10" t="s">
        <v>164</v>
      </c>
    </row>
    <row r="235" spans="1:7" x14ac:dyDescent="0.25">
      <c r="A235" s="159" t="s">
        <v>7862</v>
      </c>
      <c r="B235" s="158" t="s">
        <v>7863</v>
      </c>
      <c r="C235" s="1">
        <v>-0.11334256694367401</v>
      </c>
      <c r="D235" s="1">
        <v>1.9626666892493001E-3</v>
      </c>
      <c r="E235" s="1">
        <v>2.2333515563966601E-2</v>
      </c>
      <c r="F235" s="1" t="s">
        <v>15</v>
      </c>
      <c r="G235" s="10" t="s">
        <v>164</v>
      </c>
    </row>
    <row r="236" spans="1:7" x14ac:dyDescent="0.25">
      <c r="A236" s="159" t="s">
        <v>7862</v>
      </c>
      <c r="B236" s="158" t="s">
        <v>7861</v>
      </c>
      <c r="C236" s="1">
        <v>0.16769617936398901</v>
      </c>
      <c r="D236" s="1">
        <v>8.4714225999092899E-3</v>
      </c>
      <c r="E236" s="1">
        <v>3.8132537037690699E-2</v>
      </c>
      <c r="F236" s="1" t="s">
        <v>67</v>
      </c>
      <c r="G236" s="10" t="s">
        <v>165</v>
      </c>
    </row>
    <row r="237" spans="1:7" x14ac:dyDescent="0.25">
      <c r="A237" s="159" t="s">
        <v>5414</v>
      </c>
      <c r="B237" s="158" t="s">
        <v>5413</v>
      </c>
      <c r="C237" s="1">
        <v>0.35403726708074501</v>
      </c>
      <c r="D237" s="8">
        <v>2.1865939104154502E-3</v>
      </c>
      <c r="E237" s="8">
        <v>4.5809251643678897E-2</v>
      </c>
      <c r="F237" s="1" t="s">
        <v>67</v>
      </c>
      <c r="G237" s="10" t="s">
        <v>163</v>
      </c>
    </row>
    <row r="238" spans="1:7" x14ac:dyDescent="0.25">
      <c r="A238" s="159" t="s">
        <v>5414</v>
      </c>
      <c r="B238" s="158" t="s">
        <v>7858</v>
      </c>
      <c r="C238" s="1">
        <v>-0.51428571428571401</v>
      </c>
      <c r="D238" s="8">
        <v>2.4099198059817198E-6</v>
      </c>
      <c r="E238" s="8">
        <v>8.3380969511798295E-5</v>
      </c>
      <c r="F238" s="1" t="s">
        <v>67</v>
      </c>
      <c r="G238" s="10" t="s">
        <v>164</v>
      </c>
    </row>
    <row r="239" spans="1:7" x14ac:dyDescent="0.25">
      <c r="A239" s="159" t="s">
        <v>5414</v>
      </c>
      <c r="B239" s="158" t="s">
        <v>7860</v>
      </c>
      <c r="C239" s="1">
        <v>-0.16523226304755601</v>
      </c>
      <c r="D239" s="8">
        <v>1.9869341633528E-4</v>
      </c>
      <c r="E239" s="8">
        <v>3.52529806998707E-3</v>
      </c>
      <c r="F239" s="1" t="s">
        <v>67</v>
      </c>
      <c r="G239" s="10" t="s">
        <v>164</v>
      </c>
    </row>
    <row r="240" spans="1:7" x14ac:dyDescent="0.25">
      <c r="A240" s="159" t="s">
        <v>5414</v>
      </c>
      <c r="B240" s="158" t="s">
        <v>7859</v>
      </c>
      <c r="C240" s="1">
        <v>0.119857246417219</v>
      </c>
      <c r="D240" s="8">
        <v>4.1590761773687899E-8</v>
      </c>
      <c r="E240" s="8">
        <v>1.4788638439624901E-6</v>
      </c>
      <c r="F240" s="1" t="s">
        <v>67</v>
      </c>
      <c r="G240" s="10" t="s">
        <v>165</v>
      </c>
    </row>
    <row r="241" spans="1:7" x14ac:dyDescent="0.25">
      <c r="A241" s="159" t="s">
        <v>5414</v>
      </c>
      <c r="B241" s="158" t="s">
        <v>7858</v>
      </c>
      <c r="C241" s="1">
        <v>-0.51428571428571401</v>
      </c>
      <c r="D241" s="8">
        <v>1.3037338906441101E-7</v>
      </c>
      <c r="E241" s="8">
        <v>4.0473936780819197E-6</v>
      </c>
      <c r="F241" s="1" t="s">
        <v>67</v>
      </c>
      <c r="G241" s="10" t="s">
        <v>165</v>
      </c>
    </row>
    <row r="242" spans="1:7" x14ac:dyDescent="0.25">
      <c r="A242" s="159" t="s">
        <v>5414</v>
      </c>
      <c r="B242" s="158" t="s">
        <v>7857</v>
      </c>
      <c r="C242" s="1">
        <v>-0.70744680851063801</v>
      </c>
      <c r="D242" s="8">
        <v>3.66402982702711E-6</v>
      </c>
      <c r="E242" s="8">
        <v>7.09814098518682E-5</v>
      </c>
      <c r="F242" s="1" t="s">
        <v>15</v>
      </c>
      <c r="G242" s="10" t="s">
        <v>165</v>
      </c>
    </row>
    <row r="243" spans="1:7" x14ac:dyDescent="0.25">
      <c r="A243" s="159" t="s">
        <v>5414</v>
      </c>
      <c r="B243" s="158" t="s">
        <v>7856</v>
      </c>
      <c r="C243" s="1">
        <v>2.28323814848835E-2</v>
      </c>
      <c r="D243" s="8">
        <v>4.1926425494726399E-5</v>
      </c>
      <c r="E243" s="8">
        <v>5.7607426239945404E-4</v>
      </c>
      <c r="F243" s="1" t="s">
        <v>15</v>
      </c>
      <c r="G243" s="10" t="s">
        <v>165</v>
      </c>
    </row>
    <row r="244" spans="1:7" x14ac:dyDescent="0.25">
      <c r="A244" s="159" t="s">
        <v>5414</v>
      </c>
      <c r="B244" s="158" t="s">
        <v>7855</v>
      </c>
      <c r="C244" s="1">
        <v>8.8499550763701695E-2</v>
      </c>
      <c r="D244" s="1">
        <v>1.4721488772402301E-3</v>
      </c>
      <c r="E244" s="1">
        <v>1.0060964647986E-2</v>
      </c>
      <c r="F244" s="1" t="s">
        <v>67</v>
      </c>
      <c r="G244" s="10" t="s">
        <v>165</v>
      </c>
    </row>
    <row r="245" spans="1:7" x14ac:dyDescent="0.25">
      <c r="A245" s="159" t="s">
        <v>6718</v>
      </c>
      <c r="B245" s="158" t="s">
        <v>7853</v>
      </c>
      <c r="C245" s="1">
        <v>-0.22429906542056</v>
      </c>
      <c r="D245" s="8">
        <v>2.40498784527396E-5</v>
      </c>
      <c r="E245" s="1">
        <v>1.42875354400114E-3</v>
      </c>
      <c r="F245" s="1" t="s">
        <v>15</v>
      </c>
      <c r="G245" s="10" t="s">
        <v>163</v>
      </c>
    </row>
    <row r="246" spans="1:7" x14ac:dyDescent="0.25">
      <c r="A246" s="159" t="s">
        <v>6718</v>
      </c>
      <c r="B246" s="158" t="s">
        <v>6721</v>
      </c>
      <c r="C246" s="1">
        <v>0.15908172338533599</v>
      </c>
      <c r="D246" s="8">
        <v>3.74052751785979E-4</v>
      </c>
      <c r="E246" s="8">
        <v>1.2754894727973601E-2</v>
      </c>
      <c r="F246" s="1" t="s">
        <v>15</v>
      </c>
      <c r="G246" s="10" t="s">
        <v>163</v>
      </c>
    </row>
    <row r="247" spans="1:7" x14ac:dyDescent="0.25">
      <c r="A247" s="159" t="s">
        <v>6718</v>
      </c>
      <c r="B247" s="158" t="s">
        <v>7853</v>
      </c>
      <c r="C247" s="1">
        <v>-0.34949829479369898</v>
      </c>
      <c r="D247" s="8">
        <v>1.5862087515745001E-9</v>
      </c>
      <c r="E247" s="8">
        <v>1.1203483341534801E-7</v>
      </c>
      <c r="F247" s="1" t="s">
        <v>15</v>
      </c>
      <c r="G247" s="10" t="s">
        <v>164</v>
      </c>
    </row>
    <row r="248" spans="1:7" x14ac:dyDescent="0.25">
      <c r="A248" s="159" t="s">
        <v>6718</v>
      </c>
      <c r="B248" s="158" t="s">
        <v>7854</v>
      </c>
      <c r="C248" s="1">
        <v>-9.0363937138130707E-2</v>
      </c>
      <c r="D248" s="8">
        <v>5.8654961963661302E-6</v>
      </c>
      <c r="E248" s="8">
        <v>1.82447369765789E-4</v>
      </c>
      <c r="F248" s="1" t="s">
        <v>67</v>
      </c>
      <c r="G248" s="10" t="s">
        <v>164</v>
      </c>
    </row>
    <row r="249" spans="1:7" x14ac:dyDescent="0.25">
      <c r="A249" s="159" t="s">
        <v>6718</v>
      </c>
      <c r="B249" s="158" t="s">
        <v>7853</v>
      </c>
      <c r="C249" s="1">
        <v>-0.60175054704595099</v>
      </c>
      <c r="D249" s="8">
        <v>1.22370680545801E-20</v>
      </c>
      <c r="E249" s="8">
        <v>3.2817457569505899E-18</v>
      </c>
      <c r="F249" s="1" t="s">
        <v>15</v>
      </c>
      <c r="G249" s="10" t="s">
        <v>165</v>
      </c>
    </row>
    <row r="250" spans="1:7" x14ac:dyDescent="0.25">
      <c r="A250" s="159" t="s">
        <v>6718</v>
      </c>
      <c r="B250" s="158" t="s">
        <v>6721</v>
      </c>
      <c r="C250" s="1">
        <v>0.131466791737188</v>
      </c>
      <c r="D250" s="8">
        <v>3.97811557869772E-4</v>
      </c>
      <c r="E250" s="1">
        <v>3.5748435472843202E-3</v>
      </c>
      <c r="F250" s="1" t="s">
        <v>15</v>
      </c>
      <c r="G250" s="10" t="s">
        <v>165</v>
      </c>
    </row>
    <row r="251" spans="1:7" x14ac:dyDescent="0.25">
      <c r="A251" s="159" t="s">
        <v>6718</v>
      </c>
      <c r="B251" s="158" t="s">
        <v>7852</v>
      </c>
      <c r="C251" s="1">
        <v>1.8518518518518799E-3</v>
      </c>
      <c r="D251" s="8">
        <v>6.0896864602423301E-4</v>
      </c>
      <c r="E251" s="1">
        <v>5.0116761905440801E-3</v>
      </c>
      <c r="F251" s="1" t="s">
        <v>66</v>
      </c>
      <c r="G251" s="10" t="s">
        <v>165</v>
      </c>
    </row>
    <row r="252" spans="1:7" x14ac:dyDescent="0.25">
      <c r="A252" s="159" t="s">
        <v>5381</v>
      </c>
      <c r="B252" s="158" t="s">
        <v>7849</v>
      </c>
      <c r="C252" s="1">
        <v>-5.1252624961545E-2</v>
      </c>
      <c r="D252" s="8">
        <v>5.2699576243488801E-6</v>
      </c>
      <c r="E252" s="8">
        <v>3.8914183570500099E-4</v>
      </c>
      <c r="F252" s="1" t="s">
        <v>67</v>
      </c>
      <c r="G252" s="10" t="s">
        <v>163</v>
      </c>
    </row>
    <row r="253" spans="1:7" x14ac:dyDescent="0.25">
      <c r="A253" s="159" t="s">
        <v>5381</v>
      </c>
      <c r="B253" s="158" t="s">
        <v>7847</v>
      </c>
      <c r="C253" s="1">
        <v>0.24588553181036599</v>
      </c>
      <c r="D253" s="8">
        <v>1.4349197655449001E-5</v>
      </c>
      <c r="E253" s="8">
        <v>9.3452491935534603E-4</v>
      </c>
      <c r="F253" s="1" t="s">
        <v>72</v>
      </c>
      <c r="G253" s="10" t="s">
        <v>163</v>
      </c>
    </row>
    <row r="254" spans="1:7" x14ac:dyDescent="0.25">
      <c r="A254" s="159" t="s">
        <v>5381</v>
      </c>
      <c r="B254" s="158" t="s">
        <v>7851</v>
      </c>
      <c r="C254" s="1" t="s">
        <v>7850</v>
      </c>
      <c r="D254" s="8">
        <v>-0.35936682365253703</v>
      </c>
      <c r="E254" s="8">
        <v>2.1167551722089099E-5</v>
      </c>
      <c r="F254" s="1">
        <v>1.2829616392021101E-3</v>
      </c>
      <c r="G254" s="10" t="s">
        <v>67</v>
      </c>
    </row>
    <row r="255" spans="1:7" x14ac:dyDescent="0.25">
      <c r="A255" s="159" t="s">
        <v>5381</v>
      </c>
      <c r="B255" s="158" t="s">
        <v>7849</v>
      </c>
      <c r="C255" s="1">
        <v>-9.6652597753968894E-2</v>
      </c>
      <c r="D255" s="8">
        <v>1.11030725633622E-4</v>
      </c>
      <c r="E255" s="8">
        <v>2.2064869472244301E-3</v>
      </c>
      <c r="F255" s="1" t="s">
        <v>67</v>
      </c>
      <c r="G255" s="10" t="s">
        <v>164</v>
      </c>
    </row>
    <row r="256" spans="1:7" x14ac:dyDescent="0.25">
      <c r="A256" s="159" t="s">
        <v>5381</v>
      </c>
      <c r="B256" s="158" t="s">
        <v>7848</v>
      </c>
      <c r="C256" s="1">
        <v>0.117711265582811</v>
      </c>
      <c r="D256" s="8">
        <v>2.8158355145982498E-4</v>
      </c>
      <c r="E256" s="1">
        <v>4.7131773617177302E-3</v>
      </c>
      <c r="F256" s="1" t="s">
        <v>67</v>
      </c>
      <c r="G256" s="10" t="s">
        <v>164</v>
      </c>
    </row>
    <row r="257" spans="1:7" x14ac:dyDescent="0.25">
      <c r="A257" s="159" t="s">
        <v>5381</v>
      </c>
      <c r="B257" s="158" t="s">
        <v>7849</v>
      </c>
      <c r="C257" s="1">
        <v>-0.14790522271551301</v>
      </c>
      <c r="D257" s="8">
        <v>1.6330102174445099E-12</v>
      </c>
      <c r="E257" s="8">
        <v>1.5467733800041401E-10</v>
      </c>
      <c r="F257" s="1" t="s">
        <v>67</v>
      </c>
      <c r="G257" s="10" t="s">
        <v>165</v>
      </c>
    </row>
    <row r="258" spans="1:7" x14ac:dyDescent="0.25">
      <c r="A258" s="159" t="s">
        <v>5381</v>
      </c>
      <c r="B258" s="158" t="s">
        <v>7848</v>
      </c>
      <c r="C258" s="1">
        <v>-0.36995145631067899</v>
      </c>
      <c r="D258" s="8">
        <v>1.54079415776666E-9</v>
      </c>
      <c r="E258" s="8">
        <v>7.7946675358472895E-8</v>
      </c>
      <c r="F258" s="1" t="s">
        <v>67</v>
      </c>
      <c r="G258" s="10" t="s">
        <v>165</v>
      </c>
    </row>
    <row r="259" spans="1:7" x14ac:dyDescent="0.25">
      <c r="A259" s="159" t="s">
        <v>5381</v>
      </c>
      <c r="B259" s="158" t="s">
        <v>7847</v>
      </c>
      <c r="C259" s="1">
        <v>0.14608387295713801</v>
      </c>
      <c r="D259" s="8">
        <v>7.8410650389237099E-4</v>
      </c>
      <c r="E259" s="1">
        <v>6.1197148212273102E-3</v>
      </c>
      <c r="F259" s="1" t="s">
        <v>72</v>
      </c>
      <c r="G259" s="10" t="s">
        <v>165</v>
      </c>
    </row>
    <row r="260" spans="1:7" x14ac:dyDescent="0.25">
      <c r="A260" s="159" t="s">
        <v>5381</v>
      </c>
      <c r="B260" s="158" t="s">
        <v>7846</v>
      </c>
      <c r="C260" s="1">
        <v>-6.5398335315100999E-3</v>
      </c>
      <c r="D260" s="1">
        <v>2.9534560642644398E-3</v>
      </c>
      <c r="E260" s="1">
        <v>1.7239216954155201E-2</v>
      </c>
      <c r="F260" s="1" t="s">
        <v>65</v>
      </c>
      <c r="G260" s="10" t="s">
        <v>165</v>
      </c>
    </row>
    <row r="261" spans="1:7" x14ac:dyDescent="0.25">
      <c r="A261" s="159" t="s">
        <v>5381</v>
      </c>
      <c r="B261" s="158" t="s">
        <v>7845</v>
      </c>
      <c r="C261" s="1">
        <v>4.75445802042698E-3</v>
      </c>
      <c r="D261" s="1">
        <v>7.5308935869029996E-3</v>
      </c>
      <c r="E261" s="1">
        <v>3.50251066341149E-2</v>
      </c>
      <c r="F261" s="1" t="s">
        <v>15</v>
      </c>
      <c r="G261" s="10" t="s">
        <v>165</v>
      </c>
    </row>
    <row r="262" spans="1:7" x14ac:dyDescent="0.25">
      <c r="A262" s="159" t="s">
        <v>5381</v>
      </c>
      <c r="B262" s="158" t="s">
        <v>7844</v>
      </c>
      <c r="C262" s="1">
        <v>-0.100536909509798</v>
      </c>
      <c r="D262" s="1">
        <v>1.13958831903587E-2</v>
      </c>
      <c r="E262" s="1">
        <v>4.7734468184831701E-2</v>
      </c>
      <c r="F262" s="1" t="s">
        <v>15</v>
      </c>
      <c r="G262" s="10" t="s">
        <v>165</v>
      </c>
    </row>
    <row r="263" spans="1:7" x14ac:dyDescent="0.25">
      <c r="A263" s="159" t="s">
        <v>5349</v>
      </c>
      <c r="B263" s="158" t="s">
        <v>5350</v>
      </c>
      <c r="C263" s="1">
        <v>-0.83333333333333304</v>
      </c>
      <c r="D263" s="8">
        <v>1.6483650879394699E-6</v>
      </c>
      <c r="E263" s="8">
        <v>1.45243127139406E-4</v>
      </c>
      <c r="F263" s="1" t="s">
        <v>15</v>
      </c>
      <c r="G263" s="10" t="s">
        <v>163</v>
      </c>
    </row>
    <row r="264" spans="1:7" x14ac:dyDescent="0.25">
      <c r="A264" s="159" t="s">
        <v>5349</v>
      </c>
      <c r="B264" s="158" t="s">
        <v>7843</v>
      </c>
      <c r="C264" s="1">
        <v>-0.49650349650349601</v>
      </c>
      <c r="D264" s="1">
        <v>1.35767583253438E-3</v>
      </c>
      <c r="E264" s="1">
        <v>1.67065066568024E-2</v>
      </c>
      <c r="F264" s="1" t="s">
        <v>64</v>
      </c>
      <c r="G264" s="10" t="s">
        <v>164</v>
      </c>
    </row>
    <row r="265" spans="1:7" x14ac:dyDescent="0.25">
      <c r="A265" s="159" t="s">
        <v>5349</v>
      </c>
      <c r="B265" s="158" t="s">
        <v>5350</v>
      </c>
      <c r="C265" s="1">
        <v>-0.8125</v>
      </c>
      <c r="D265" s="8">
        <v>1.6152672824791599E-4</v>
      </c>
      <c r="E265" s="1">
        <v>1.73653889608806E-3</v>
      </c>
      <c r="F265" s="1" t="s">
        <v>15</v>
      </c>
      <c r="G265" s="10" t="s">
        <v>165</v>
      </c>
    </row>
    <row r="266" spans="1:7" x14ac:dyDescent="0.25">
      <c r="A266" s="159" t="s">
        <v>5341</v>
      </c>
      <c r="B266" s="158" t="s">
        <v>7841</v>
      </c>
      <c r="C266" s="1">
        <v>-0.26757741347905201</v>
      </c>
      <c r="D266" s="8">
        <v>3.2321403344376603E-7</v>
      </c>
      <c r="E266" s="8">
        <v>3.54875470960692E-5</v>
      </c>
      <c r="F266" s="1" t="s">
        <v>67</v>
      </c>
      <c r="G266" s="10" t="s">
        <v>163</v>
      </c>
    </row>
    <row r="267" spans="1:7" x14ac:dyDescent="0.25">
      <c r="A267" s="159" t="s">
        <v>5341</v>
      </c>
      <c r="B267" s="158" t="s">
        <v>7840</v>
      </c>
      <c r="C267" s="1">
        <v>5.1814851814851799E-2</v>
      </c>
      <c r="D267" s="8">
        <v>2.3761297646089298E-3</v>
      </c>
      <c r="E267" s="8">
        <v>4.8237964466228397E-2</v>
      </c>
      <c r="F267" s="1" t="s">
        <v>66</v>
      </c>
      <c r="G267" s="10" t="s">
        <v>163</v>
      </c>
    </row>
    <row r="268" spans="1:7" x14ac:dyDescent="0.25">
      <c r="A268" s="159" t="s">
        <v>5341</v>
      </c>
      <c r="B268" s="158" t="s">
        <v>7842</v>
      </c>
      <c r="C268" s="1">
        <v>0.13207640661001399</v>
      </c>
      <c r="D268" s="8">
        <v>2.7956267223989998E-3</v>
      </c>
      <c r="E268" s="1">
        <v>2.9259749622163801E-2</v>
      </c>
      <c r="F268" s="1" t="s">
        <v>15</v>
      </c>
      <c r="G268" s="10" t="s">
        <v>164</v>
      </c>
    </row>
    <row r="269" spans="1:7" x14ac:dyDescent="0.25">
      <c r="A269" s="159" t="s">
        <v>5341</v>
      </c>
      <c r="B269" s="158" t="s">
        <v>7841</v>
      </c>
      <c r="C269" s="1">
        <v>-0.24420576596947399</v>
      </c>
      <c r="D269" s="8">
        <v>3.4677481618199301E-5</v>
      </c>
      <c r="E269" s="8">
        <v>4.9290297786685805E-4</v>
      </c>
      <c r="F269" s="1" t="s">
        <v>67</v>
      </c>
      <c r="G269" s="10" t="s">
        <v>165</v>
      </c>
    </row>
    <row r="270" spans="1:7" x14ac:dyDescent="0.25">
      <c r="A270" s="159" t="s">
        <v>5341</v>
      </c>
      <c r="B270" s="158" t="s">
        <v>7840</v>
      </c>
      <c r="C270" s="1">
        <v>4.0943139257746002E-2</v>
      </c>
      <c r="D270" s="1">
        <v>2.7931330562934301E-3</v>
      </c>
      <c r="E270" s="1">
        <v>1.6543999121882699E-2</v>
      </c>
      <c r="F270" s="1" t="s">
        <v>66</v>
      </c>
      <c r="G270" s="10" t="s">
        <v>165</v>
      </c>
    </row>
    <row r="271" spans="1:7" x14ac:dyDescent="0.25">
      <c r="A271" s="159" t="s">
        <v>7837</v>
      </c>
      <c r="B271" s="158" t="s">
        <v>7838</v>
      </c>
      <c r="C271" s="1">
        <v>-0.22467785297116899</v>
      </c>
      <c r="D271" s="8">
        <v>1.41269150353014E-5</v>
      </c>
      <c r="E271" s="8">
        <v>9.2579854751658397E-4</v>
      </c>
      <c r="F271" s="1" t="s">
        <v>66</v>
      </c>
      <c r="G271" s="10" t="s">
        <v>163</v>
      </c>
    </row>
    <row r="272" spans="1:7" x14ac:dyDescent="0.25">
      <c r="A272" s="159" t="s">
        <v>7837</v>
      </c>
      <c r="B272" s="158" t="s">
        <v>7839</v>
      </c>
      <c r="C272" s="1">
        <v>0.13084112149532701</v>
      </c>
      <c r="D272" s="8">
        <v>2.9297472028930502E-4</v>
      </c>
      <c r="E272" s="8">
        <v>1.0515478828259799E-2</v>
      </c>
      <c r="F272" s="1" t="s">
        <v>66</v>
      </c>
      <c r="G272" s="10" t="s">
        <v>163</v>
      </c>
    </row>
    <row r="273" spans="1:7" x14ac:dyDescent="0.25">
      <c r="A273" s="159" t="s">
        <v>7837</v>
      </c>
      <c r="B273" s="158" t="s">
        <v>7838</v>
      </c>
      <c r="C273" s="1">
        <v>-0.14037369825933299</v>
      </c>
      <c r="D273" s="8">
        <v>1.05876249990928E-4</v>
      </c>
      <c r="E273" s="8">
        <v>2.1211594149040799E-3</v>
      </c>
      <c r="F273" s="1" t="s">
        <v>66</v>
      </c>
      <c r="G273" s="10" t="s">
        <v>164</v>
      </c>
    </row>
    <row r="274" spans="1:7" x14ac:dyDescent="0.25">
      <c r="A274" s="159" t="s">
        <v>7837</v>
      </c>
      <c r="B274" s="158" t="s">
        <v>7838</v>
      </c>
      <c r="C274" s="1">
        <v>-0.36505155123050198</v>
      </c>
      <c r="D274" s="8">
        <v>1.9193307580927201E-14</v>
      </c>
      <c r="E274" s="8">
        <v>2.40013389575202E-12</v>
      </c>
      <c r="F274" s="1" t="s">
        <v>66</v>
      </c>
      <c r="G274" s="10" t="s">
        <v>165</v>
      </c>
    </row>
    <row r="275" spans="1:7" x14ac:dyDescent="0.25">
      <c r="A275" s="159" t="s">
        <v>7837</v>
      </c>
      <c r="B275" s="158" t="s">
        <v>7836</v>
      </c>
      <c r="C275" s="1">
        <v>-0.36602375503977302</v>
      </c>
      <c r="D275" s="8">
        <v>1.2853606325948701E-4</v>
      </c>
      <c r="E275" s="1">
        <v>1.43700865499393E-3</v>
      </c>
      <c r="F275" s="1" t="s">
        <v>63</v>
      </c>
      <c r="G275" s="10" t="s">
        <v>165</v>
      </c>
    </row>
    <row r="276" spans="1:7" x14ac:dyDescent="0.25">
      <c r="A276" s="159" t="s">
        <v>5260</v>
      </c>
      <c r="B276" s="158" t="s">
        <v>5259</v>
      </c>
      <c r="C276" s="1">
        <v>-0.17613636363636301</v>
      </c>
      <c r="D276" s="8">
        <v>8.1512733900316304E-8</v>
      </c>
      <c r="E276" s="8">
        <v>1.0055314956609E-5</v>
      </c>
      <c r="F276" s="1" t="s">
        <v>15</v>
      </c>
      <c r="G276" s="10" t="s">
        <v>163</v>
      </c>
    </row>
    <row r="277" spans="1:7" x14ac:dyDescent="0.25">
      <c r="A277" s="159" t="s">
        <v>5260</v>
      </c>
      <c r="B277" s="158" t="s">
        <v>5259</v>
      </c>
      <c r="C277" s="1">
        <v>9.37129300118624E-2</v>
      </c>
      <c r="D277" s="8">
        <v>4.0612606327538501E-5</v>
      </c>
      <c r="E277" s="8">
        <v>9.5877344598794601E-4</v>
      </c>
      <c r="F277" s="1" t="s">
        <v>70</v>
      </c>
      <c r="G277" s="10" t="s">
        <v>164</v>
      </c>
    </row>
    <row r="278" spans="1:7" x14ac:dyDescent="0.25">
      <c r="A278" s="159" t="s">
        <v>5260</v>
      </c>
      <c r="B278" s="158" t="s">
        <v>7835</v>
      </c>
      <c r="C278" s="1">
        <v>-0.174856350307113</v>
      </c>
      <c r="D278" s="8">
        <v>1.2958912108900601E-4</v>
      </c>
      <c r="E278" s="8">
        <v>2.4883355216553898E-3</v>
      </c>
      <c r="F278" s="1" t="s">
        <v>15</v>
      </c>
      <c r="G278" s="10" t="s">
        <v>164</v>
      </c>
    </row>
    <row r="279" spans="1:7" x14ac:dyDescent="0.25">
      <c r="A279" s="159" t="s">
        <v>5260</v>
      </c>
      <c r="B279" s="158" t="s">
        <v>7834</v>
      </c>
      <c r="C279" s="1">
        <v>9.7962019453450594E-2</v>
      </c>
      <c r="D279" s="8">
        <v>4.0159533561932799E-4</v>
      </c>
      <c r="E279" s="8">
        <v>6.2944037832971499E-3</v>
      </c>
      <c r="F279" s="1" t="s">
        <v>15</v>
      </c>
      <c r="G279" s="10" t="s">
        <v>164</v>
      </c>
    </row>
    <row r="280" spans="1:7" x14ac:dyDescent="0.25">
      <c r="A280" s="159" t="s">
        <v>5260</v>
      </c>
      <c r="B280" s="158" t="s">
        <v>7833</v>
      </c>
      <c r="C280" s="1">
        <v>-0.24475809741372201</v>
      </c>
      <c r="D280" s="8">
        <v>4.7316992771451898E-9</v>
      </c>
      <c r="E280" s="8">
        <v>2.14070923191005E-7</v>
      </c>
      <c r="F280" s="1" t="s">
        <v>63</v>
      </c>
      <c r="G280" s="10" t="s">
        <v>165</v>
      </c>
    </row>
    <row r="281" spans="1:7" x14ac:dyDescent="0.25">
      <c r="A281" s="159" t="s">
        <v>5253</v>
      </c>
      <c r="B281" s="158" t="s">
        <v>7831</v>
      </c>
      <c r="C281" s="1">
        <v>6.9785602024375504E-2</v>
      </c>
      <c r="D281" s="8">
        <v>1.2397993686606501E-4</v>
      </c>
      <c r="E281" s="8">
        <v>5.3607902185943603E-3</v>
      </c>
      <c r="F281" s="1" t="s">
        <v>15</v>
      </c>
      <c r="G281" s="10" t="s">
        <v>163</v>
      </c>
    </row>
    <row r="282" spans="1:7" x14ac:dyDescent="0.25">
      <c r="A282" s="159" t="s">
        <v>5253</v>
      </c>
      <c r="B282" s="158" t="s">
        <v>7832</v>
      </c>
      <c r="C282" s="1">
        <v>8.0793013668908606E-2</v>
      </c>
      <c r="D282" s="8">
        <v>6.5118182275916294E-5</v>
      </c>
      <c r="E282" s="1">
        <v>1.4158735750149701E-3</v>
      </c>
      <c r="F282" s="1" t="s">
        <v>15</v>
      </c>
      <c r="G282" s="10" t="s">
        <v>164</v>
      </c>
    </row>
    <row r="283" spans="1:7" x14ac:dyDescent="0.25">
      <c r="A283" s="159" t="s">
        <v>5253</v>
      </c>
      <c r="B283" s="158" t="s">
        <v>7832</v>
      </c>
      <c r="C283" s="1">
        <v>9.9936278674596396E-2</v>
      </c>
      <c r="D283" s="8">
        <v>3.8971707677037801E-9</v>
      </c>
      <c r="E283" s="8">
        <v>1.7922959528578199E-7</v>
      </c>
      <c r="F283" s="1" t="s">
        <v>15</v>
      </c>
      <c r="G283" s="10" t="s">
        <v>165</v>
      </c>
    </row>
    <row r="284" spans="1:7" x14ac:dyDescent="0.25">
      <c r="A284" s="159" t="s">
        <v>5253</v>
      </c>
      <c r="B284" s="158" t="s">
        <v>7831</v>
      </c>
      <c r="C284" s="1">
        <v>7.9220584833517002E-2</v>
      </c>
      <c r="D284" s="8">
        <v>4.9087686577259197E-5</v>
      </c>
      <c r="E284" s="8">
        <v>6.5663630740577699E-4</v>
      </c>
      <c r="F284" s="1" t="s">
        <v>15</v>
      </c>
      <c r="G284" s="10" t="s">
        <v>165</v>
      </c>
    </row>
    <row r="285" spans="1:7" x14ac:dyDescent="0.25">
      <c r="A285" s="159" t="s">
        <v>6678</v>
      </c>
      <c r="B285" s="158" t="s">
        <v>7830</v>
      </c>
      <c r="C285" s="1">
        <v>9.0596828625583603E-2</v>
      </c>
      <c r="D285" s="8">
        <v>4.4615531592074697E-4</v>
      </c>
      <c r="E285" s="1">
        <v>1.4688105384888499E-2</v>
      </c>
      <c r="F285" s="1" t="s">
        <v>15</v>
      </c>
      <c r="G285" s="10" t="s">
        <v>163</v>
      </c>
    </row>
    <row r="286" spans="1:7" x14ac:dyDescent="0.25">
      <c r="A286" s="159" t="s">
        <v>6678</v>
      </c>
      <c r="B286" s="158" t="s">
        <v>7829</v>
      </c>
      <c r="C286" s="1">
        <v>0.16107281989811201</v>
      </c>
      <c r="D286" s="8">
        <v>4.2316048087106102E-4</v>
      </c>
      <c r="E286" s="1">
        <v>6.5720260117355603E-3</v>
      </c>
      <c r="F286" s="1" t="s">
        <v>63</v>
      </c>
      <c r="G286" s="10" t="s">
        <v>164</v>
      </c>
    </row>
    <row r="287" spans="1:7" x14ac:dyDescent="0.25">
      <c r="A287" s="159" t="s">
        <v>6678</v>
      </c>
      <c r="B287" s="158" t="s">
        <v>7828</v>
      </c>
      <c r="C287" s="1">
        <v>-0.165867306155075</v>
      </c>
      <c r="D287" s="8">
        <v>5.8620518427646205E-4</v>
      </c>
      <c r="E287" s="1">
        <v>8.5017166115595698E-3</v>
      </c>
      <c r="F287" s="1" t="s">
        <v>66</v>
      </c>
      <c r="G287" s="10" t="s">
        <v>164</v>
      </c>
    </row>
    <row r="288" spans="1:7" x14ac:dyDescent="0.25">
      <c r="A288" s="159" t="s">
        <v>6678</v>
      </c>
      <c r="B288" s="158" t="s">
        <v>7827</v>
      </c>
      <c r="C288" s="1">
        <v>2.0260846620679202E-2</v>
      </c>
      <c r="D288" s="1">
        <v>1.11857635136949E-2</v>
      </c>
      <c r="E288" s="1">
        <v>4.7120346338254203E-2</v>
      </c>
      <c r="F288" s="1" t="s">
        <v>65</v>
      </c>
      <c r="G288" s="10" t="s">
        <v>165</v>
      </c>
    </row>
    <row r="289" spans="1:7" x14ac:dyDescent="0.25">
      <c r="A289" s="159" t="s">
        <v>7823</v>
      </c>
      <c r="B289" s="158" t="s">
        <v>7824</v>
      </c>
      <c r="C289" s="1">
        <v>0.24231010671688599</v>
      </c>
      <c r="D289" s="8">
        <v>7.8808142376500097E-5</v>
      </c>
      <c r="E289" s="8">
        <v>3.6808141509522998E-3</v>
      </c>
      <c r="F289" s="1" t="s">
        <v>67</v>
      </c>
      <c r="G289" s="10" t="s">
        <v>163</v>
      </c>
    </row>
    <row r="290" spans="1:7" x14ac:dyDescent="0.25">
      <c r="A290" s="159" t="s">
        <v>7823</v>
      </c>
      <c r="B290" s="158" t="s">
        <v>7825</v>
      </c>
      <c r="C290" s="1">
        <v>-0.240392394822006</v>
      </c>
      <c r="D290" s="8">
        <v>7.4466811761593899E-4</v>
      </c>
      <c r="E290" s="8">
        <v>2.1421721666013499E-2</v>
      </c>
      <c r="F290" s="1" t="s">
        <v>67</v>
      </c>
      <c r="G290" s="10" t="s">
        <v>163</v>
      </c>
    </row>
    <row r="291" spans="1:7" x14ac:dyDescent="0.25">
      <c r="A291" s="159" t="s">
        <v>7823</v>
      </c>
      <c r="B291" s="158" t="s">
        <v>7822</v>
      </c>
      <c r="C291" s="1">
        <v>0.18518518518518501</v>
      </c>
      <c r="D291" s="8">
        <v>4.10733532080647E-4</v>
      </c>
      <c r="E291" s="1">
        <v>6.4104491727548099E-3</v>
      </c>
      <c r="F291" s="1" t="s">
        <v>67</v>
      </c>
      <c r="G291" s="10" t="s">
        <v>164</v>
      </c>
    </row>
    <row r="292" spans="1:7" x14ac:dyDescent="0.25">
      <c r="A292" s="159" t="s">
        <v>7823</v>
      </c>
      <c r="B292" s="158" t="s">
        <v>7826</v>
      </c>
      <c r="C292" s="1">
        <v>-0.16703296703296699</v>
      </c>
      <c r="D292" s="8">
        <v>1.08299027338475E-3</v>
      </c>
      <c r="E292" s="1">
        <v>1.3931878354481999E-2</v>
      </c>
      <c r="F292" s="1" t="s">
        <v>67</v>
      </c>
      <c r="G292" s="10" t="s">
        <v>164</v>
      </c>
    </row>
    <row r="293" spans="1:7" x14ac:dyDescent="0.25">
      <c r="A293" s="159" t="s">
        <v>7823</v>
      </c>
      <c r="B293" s="158" t="s">
        <v>7825</v>
      </c>
      <c r="C293" s="1">
        <v>0.17013945857259999</v>
      </c>
      <c r="D293" s="8">
        <v>3.90716462434552E-3</v>
      </c>
      <c r="E293" s="1">
        <v>3.7110534063697999E-2</v>
      </c>
      <c r="F293" s="1" t="s">
        <v>67</v>
      </c>
      <c r="G293" s="10" t="s">
        <v>164</v>
      </c>
    </row>
    <row r="294" spans="1:7" x14ac:dyDescent="0.25">
      <c r="A294" s="159" t="s">
        <v>7823</v>
      </c>
      <c r="B294" s="158" t="s">
        <v>7824</v>
      </c>
      <c r="C294" s="1">
        <v>0.22508080155138899</v>
      </c>
      <c r="D294" s="8">
        <v>8.5068651140677095E-8</v>
      </c>
      <c r="E294" s="8">
        <v>2.77239107721864E-6</v>
      </c>
      <c r="F294" s="1" t="s">
        <v>67</v>
      </c>
      <c r="G294" s="10" t="s">
        <v>165</v>
      </c>
    </row>
    <row r="295" spans="1:7" x14ac:dyDescent="0.25">
      <c r="A295" s="159" t="s">
        <v>7823</v>
      </c>
      <c r="B295" s="158" t="s">
        <v>7822</v>
      </c>
      <c r="C295" s="1">
        <v>0.16595441595441501</v>
      </c>
      <c r="D295" s="1">
        <v>4.9244049193783298E-3</v>
      </c>
      <c r="E295" s="1">
        <v>2.5413857737323301E-2</v>
      </c>
      <c r="F295" s="1" t="s">
        <v>67</v>
      </c>
      <c r="G295" s="10" t="s">
        <v>165</v>
      </c>
    </row>
    <row r="296" spans="1:7" x14ac:dyDescent="0.25">
      <c r="A296" s="159" t="s">
        <v>5206</v>
      </c>
      <c r="B296" s="158" t="s">
        <v>7821</v>
      </c>
      <c r="C296" s="1">
        <v>-0.12298977731342001</v>
      </c>
      <c r="D296" s="8">
        <v>6.1267609807309203E-5</v>
      </c>
      <c r="E296" s="1">
        <v>3.02316010651548E-3</v>
      </c>
      <c r="F296" s="1" t="s">
        <v>15</v>
      </c>
      <c r="G296" s="10" t="s">
        <v>163</v>
      </c>
    </row>
    <row r="297" spans="1:7" x14ac:dyDescent="0.25">
      <c r="A297" s="159" t="s">
        <v>5206</v>
      </c>
      <c r="B297" s="158" t="s">
        <v>5205</v>
      </c>
      <c r="C297" s="1">
        <v>0.21762705290949999</v>
      </c>
      <c r="D297" s="8">
        <v>8.9925694024033494E-15</v>
      </c>
      <c r="E297" s="8">
        <v>1.30351113860458E-12</v>
      </c>
      <c r="F297" s="1" t="s">
        <v>15</v>
      </c>
      <c r="G297" s="10" t="s">
        <v>164</v>
      </c>
    </row>
    <row r="298" spans="1:7" x14ac:dyDescent="0.25">
      <c r="A298" s="159" t="s">
        <v>5206</v>
      </c>
      <c r="B298" s="158" t="s">
        <v>5205</v>
      </c>
      <c r="C298" s="1">
        <v>0.22630041350064201</v>
      </c>
      <c r="D298" s="8">
        <v>2.73027296498339E-16</v>
      </c>
      <c r="E298" s="8">
        <v>4.1912514432803698E-14</v>
      </c>
      <c r="F298" s="1" t="s">
        <v>15</v>
      </c>
      <c r="G298" s="10" t="s">
        <v>165</v>
      </c>
    </row>
    <row r="299" spans="1:7" x14ac:dyDescent="0.25">
      <c r="A299" s="159" t="s">
        <v>5188</v>
      </c>
      <c r="B299" s="158" t="s">
        <v>7820</v>
      </c>
      <c r="C299" s="1">
        <v>-0.33766661181503999</v>
      </c>
      <c r="D299" s="8">
        <v>1.4850937408567901E-6</v>
      </c>
      <c r="E299" s="8">
        <v>1.32176368876539E-4</v>
      </c>
      <c r="F299" s="1" t="s">
        <v>67</v>
      </c>
      <c r="G299" s="10" t="s">
        <v>163</v>
      </c>
    </row>
    <row r="300" spans="1:7" x14ac:dyDescent="0.25">
      <c r="A300" s="159" t="s">
        <v>5188</v>
      </c>
      <c r="B300" s="158" t="s">
        <v>7820</v>
      </c>
      <c r="C300" s="1">
        <v>0.40328037658134702</v>
      </c>
      <c r="D300" s="8">
        <v>2.3639502325108601E-12</v>
      </c>
      <c r="E300" s="8">
        <v>2.5574482076402801E-10</v>
      </c>
      <c r="F300" s="1" t="s">
        <v>67</v>
      </c>
      <c r="G300" s="10" t="s">
        <v>164</v>
      </c>
    </row>
    <row r="301" spans="1:7" x14ac:dyDescent="0.25">
      <c r="A301" s="159" t="s">
        <v>5188</v>
      </c>
      <c r="B301" s="158" t="s">
        <v>5187</v>
      </c>
      <c r="C301" s="1">
        <v>-0.27497464503042601</v>
      </c>
      <c r="D301" s="8">
        <v>1.8036004004472501E-6</v>
      </c>
      <c r="E301" s="8">
        <v>6.4830226387551203E-5</v>
      </c>
      <c r="F301" s="1" t="s">
        <v>15</v>
      </c>
      <c r="G301" s="10" t="s">
        <v>164</v>
      </c>
    </row>
    <row r="302" spans="1:7" x14ac:dyDescent="0.25">
      <c r="A302" s="159" t="s">
        <v>5188</v>
      </c>
      <c r="B302" s="158" t="s">
        <v>5187</v>
      </c>
      <c r="C302" s="1">
        <v>-0.18554274227676601</v>
      </c>
      <c r="D302" s="1">
        <v>1.18453472012829E-3</v>
      </c>
      <c r="E302" s="1">
        <v>8.4807199534692197E-3</v>
      </c>
      <c r="F302" s="1" t="s">
        <v>15</v>
      </c>
      <c r="G302" s="10" t="s">
        <v>165</v>
      </c>
    </row>
    <row r="303" spans="1:7" x14ac:dyDescent="0.25">
      <c r="A303" s="159" t="s">
        <v>5188</v>
      </c>
      <c r="B303" s="158" t="s">
        <v>7820</v>
      </c>
      <c r="C303" s="1">
        <v>6.5613764766307106E-2</v>
      </c>
      <c r="D303" s="1">
        <v>4.9923846525971203E-3</v>
      </c>
      <c r="E303" s="1">
        <v>2.5646316635624101E-2</v>
      </c>
      <c r="F303" s="1" t="s">
        <v>67</v>
      </c>
      <c r="G303" s="10" t="s">
        <v>165</v>
      </c>
    </row>
    <row r="304" spans="1:7" x14ac:dyDescent="0.25">
      <c r="A304" s="159" t="s">
        <v>7816</v>
      </c>
      <c r="B304" s="158" t="s">
        <v>985</v>
      </c>
      <c r="C304" s="1">
        <v>1</v>
      </c>
      <c r="D304" s="8">
        <v>7.4484664184005303E-10</v>
      </c>
      <c r="E304" s="8">
        <v>1.43304393816768E-7</v>
      </c>
      <c r="F304" s="1" t="s">
        <v>63</v>
      </c>
      <c r="G304" s="10" t="s">
        <v>163</v>
      </c>
    </row>
    <row r="305" spans="1:7" x14ac:dyDescent="0.25">
      <c r="A305" s="159" t="s">
        <v>7816</v>
      </c>
      <c r="B305" s="158" t="s">
        <v>7819</v>
      </c>
      <c r="C305" s="1">
        <v>0.329670329670329</v>
      </c>
      <c r="D305" s="8">
        <v>8.7005380934478593E-5</v>
      </c>
      <c r="E305" s="8">
        <v>4.0189203603016501E-3</v>
      </c>
      <c r="F305" s="1" t="s">
        <v>63</v>
      </c>
      <c r="G305" s="10" t="s">
        <v>163</v>
      </c>
    </row>
    <row r="306" spans="1:7" x14ac:dyDescent="0.25">
      <c r="A306" s="159" t="s">
        <v>7816</v>
      </c>
      <c r="B306" s="158" t="s">
        <v>7818</v>
      </c>
      <c r="C306" s="1">
        <v>2.8885290384699199E-3</v>
      </c>
      <c r="D306" s="8">
        <v>2.1405245288704799E-12</v>
      </c>
      <c r="E306" s="8">
        <v>2.3385494089305201E-10</v>
      </c>
      <c r="F306" s="1" t="s">
        <v>72</v>
      </c>
      <c r="G306" s="10" t="s">
        <v>164</v>
      </c>
    </row>
    <row r="307" spans="1:7" x14ac:dyDescent="0.25">
      <c r="A307" s="159" t="s">
        <v>7816</v>
      </c>
      <c r="B307" s="158" t="s">
        <v>7817</v>
      </c>
      <c r="C307" s="1">
        <v>-5.0342449713797199E-3</v>
      </c>
      <c r="D307" s="1">
        <v>4.1243841268388303E-3</v>
      </c>
      <c r="E307" s="1">
        <v>3.8449176614136799E-2</v>
      </c>
      <c r="F307" s="1" t="s">
        <v>72</v>
      </c>
      <c r="G307" s="10" t="s">
        <v>164</v>
      </c>
    </row>
    <row r="308" spans="1:7" x14ac:dyDescent="0.25">
      <c r="A308" s="159" t="s">
        <v>7816</v>
      </c>
      <c r="B308" s="158" t="s">
        <v>7818</v>
      </c>
      <c r="C308" s="1">
        <v>2.8885290384699199E-3</v>
      </c>
      <c r="D308" s="8">
        <v>2.3014294802789099E-11</v>
      </c>
      <c r="E308" s="8">
        <v>1.7248322828797399E-9</v>
      </c>
      <c r="F308" s="1" t="s">
        <v>72</v>
      </c>
      <c r="G308" s="10" t="s">
        <v>165</v>
      </c>
    </row>
    <row r="309" spans="1:7" x14ac:dyDescent="0.25">
      <c r="A309" s="159" t="s">
        <v>7816</v>
      </c>
      <c r="B309" s="158" t="s">
        <v>7817</v>
      </c>
      <c r="C309" s="1">
        <v>-5.0757923807586104E-3</v>
      </c>
      <c r="D309" s="1">
        <v>2.1110018995377801E-3</v>
      </c>
      <c r="E309" s="1">
        <v>1.327535874349E-2</v>
      </c>
      <c r="F309" s="1" t="s">
        <v>72</v>
      </c>
      <c r="G309" s="10" t="s">
        <v>165</v>
      </c>
    </row>
    <row r="310" spans="1:7" x14ac:dyDescent="0.25">
      <c r="A310" s="159" t="s">
        <v>7816</v>
      </c>
      <c r="B310" s="158" t="s">
        <v>7815</v>
      </c>
      <c r="C310" s="1">
        <v>2.1325648414985601E-2</v>
      </c>
      <c r="D310" s="1">
        <v>7.7652680191326396E-3</v>
      </c>
      <c r="E310" s="1">
        <v>3.5905089496857799E-2</v>
      </c>
      <c r="F310" s="1" t="s">
        <v>65</v>
      </c>
      <c r="G310" s="10" t="s">
        <v>165</v>
      </c>
    </row>
    <row r="311" spans="1:7" x14ac:dyDescent="0.25">
      <c r="A311" s="159" t="s">
        <v>7811</v>
      </c>
      <c r="B311" s="158" t="s">
        <v>980</v>
      </c>
      <c r="C311" s="1">
        <v>-1</v>
      </c>
      <c r="D311" s="8">
        <v>3.0018453307951799E-9</v>
      </c>
      <c r="E311" s="8">
        <v>5.29005869177359E-7</v>
      </c>
      <c r="F311" s="1" t="s">
        <v>64</v>
      </c>
      <c r="G311" s="10" t="s">
        <v>163</v>
      </c>
    </row>
    <row r="312" spans="1:7" x14ac:dyDescent="0.25">
      <c r="A312" s="159" t="s">
        <v>7811</v>
      </c>
      <c r="B312" s="158" t="s">
        <v>7812</v>
      </c>
      <c r="C312" s="1">
        <v>0.46467781173975398</v>
      </c>
      <c r="D312" s="8">
        <v>2.03629930475254E-8</v>
      </c>
      <c r="E312" s="8">
        <v>2.8280286569513502E-6</v>
      </c>
      <c r="F312" s="1" t="s">
        <v>64</v>
      </c>
      <c r="G312" s="10" t="s">
        <v>163</v>
      </c>
    </row>
    <row r="313" spans="1:7" x14ac:dyDescent="0.25">
      <c r="A313" s="159" t="s">
        <v>7811</v>
      </c>
      <c r="B313" s="158" t="s">
        <v>7814</v>
      </c>
      <c r="C313" s="1">
        <v>0.5</v>
      </c>
      <c r="D313" s="8">
        <v>2.2981543232120101E-6</v>
      </c>
      <c r="E313" s="8">
        <v>1.9591298500845199E-4</v>
      </c>
      <c r="F313" s="1" t="s">
        <v>65</v>
      </c>
      <c r="G313" s="10" t="s">
        <v>163</v>
      </c>
    </row>
    <row r="314" spans="1:7" x14ac:dyDescent="0.25">
      <c r="A314" s="159" t="s">
        <v>7811</v>
      </c>
      <c r="B314" s="158" t="s">
        <v>7813</v>
      </c>
      <c r="C314" s="1">
        <v>0.85185185185185097</v>
      </c>
      <c r="D314" s="8">
        <v>2.0598292553050499E-5</v>
      </c>
      <c r="E314" s="1">
        <v>1.2557174218896E-3</v>
      </c>
      <c r="F314" s="1" t="s">
        <v>63</v>
      </c>
      <c r="G314" s="10" t="s">
        <v>163</v>
      </c>
    </row>
    <row r="315" spans="1:7" x14ac:dyDescent="0.25">
      <c r="A315" s="159" t="s">
        <v>7811</v>
      </c>
      <c r="B315" s="158" t="s">
        <v>7812</v>
      </c>
      <c r="C315" s="1">
        <v>-0.59703075291622398</v>
      </c>
      <c r="D315" s="8">
        <v>1.9663872587702801E-8</v>
      </c>
      <c r="E315" s="8">
        <v>1.14163708442427E-6</v>
      </c>
      <c r="F315" s="1" t="s">
        <v>64</v>
      </c>
      <c r="G315" s="10" t="s">
        <v>164</v>
      </c>
    </row>
    <row r="316" spans="1:7" x14ac:dyDescent="0.25">
      <c r="A316" s="159" t="s">
        <v>7811</v>
      </c>
      <c r="B316" s="158" t="s">
        <v>7810</v>
      </c>
      <c r="C316" s="1">
        <v>2.7771852231086799E-2</v>
      </c>
      <c r="D316" s="8">
        <v>9.991019498682099E-7</v>
      </c>
      <c r="E316" s="8">
        <v>2.31174743265244E-5</v>
      </c>
      <c r="F316" s="1" t="s">
        <v>63</v>
      </c>
      <c r="G316" s="10" t="s">
        <v>165</v>
      </c>
    </row>
    <row r="317" spans="1:7" x14ac:dyDescent="0.25">
      <c r="A317" s="159" t="s">
        <v>7802</v>
      </c>
      <c r="B317" s="158" t="s">
        <v>7808</v>
      </c>
      <c r="C317" s="8">
        <v>3.99563403890357E-4</v>
      </c>
      <c r="D317" s="8">
        <v>6.1575905715571496E-9</v>
      </c>
      <c r="E317" s="8">
        <v>9.9363504802987398E-7</v>
      </c>
      <c r="F317" s="1" t="s">
        <v>72</v>
      </c>
      <c r="G317" s="10" t="s">
        <v>163</v>
      </c>
    </row>
    <row r="318" spans="1:7" x14ac:dyDescent="0.25">
      <c r="A318" s="159" t="s">
        <v>7802</v>
      </c>
      <c r="B318" s="158" t="s">
        <v>7809</v>
      </c>
      <c r="C318" s="8">
        <v>-1.5854063650422301E-4</v>
      </c>
      <c r="D318" s="8">
        <v>7.5299566192325792E-9</v>
      </c>
      <c r="E318" s="8">
        <v>1.1697090389772299E-6</v>
      </c>
      <c r="F318" s="1" t="s">
        <v>72</v>
      </c>
      <c r="G318" s="10" t="s">
        <v>163</v>
      </c>
    </row>
    <row r="319" spans="1:7" x14ac:dyDescent="0.25">
      <c r="A319" s="159" t="s">
        <v>7802</v>
      </c>
      <c r="B319" s="158" t="s">
        <v>7801</v>
      </c>
      <c r="C319" s="8">
        <v>-2.9694885056053E-4</v>
      </c>
      <c r="D319" s="8">
        <v>1.06388574781254E-6</v>
      </c>
      <c r="E319" s="8">
        <v>1.0004819738734E-4</v>
      </c>
      <c r="F319" s="1" t="s">
        <v>72</v>
      </c>
      <c r="G319" s="10" t="s">
        <v>163</v>
      </c>
    </row>
    <row r="320" spans="1:7" x14ac:dyDescent="0.25">
      <c r="A320" s="159" t="s">
        <v>7802</v>
      </c>
      <c r="B320" s="158" t="s">
        <v>998</v>
      </c>
      <c r="C320" s="1">
        <v>1</v>
      </c>
      <c r="D320" s="8">
        <v>8.4774601474520005E-22</v>
      </c>
      <c r="E320" s="8">
        <v>2.5407177182458101E-19</v>
      </c>
      <c r="F320" s="1" t="s">
        <v>64</v>
      </c>
      <c r="G320" s="10" t="s">
        <v>164</v>
      </c>
    </row>
    <row r="321" spans="1:7" x14ac:dyDescent="0.25">
      <c r="A321" s="159" t="s">
        <v>7802</v>
      </c>
      <c r="B321" s="158" t="s">
        <v>7808</v>
      </c>
      <c r="C321" s="8">
        <v>-3.99563403890357E-4</v>
      </c>
      <c r="D321" s="8">
        <v>7.4563700967099596E-18</v>
      </c>
      <c r="E321" s="8">
        <v>1.5454894953722701E-15</v>
      </c>
      <c r="F321" s="1" t="s">
        <v>72</v>
      </c>
      <c r="G321" s="10" t="s">
        <v>164</v>
      </c>
    </row>
    <row r="322" spans="1:7" x14ac:dyDescent="0.25">
      <c r="A322" s="159" t="s">
        <v>7802</v>
      </c>
      <c r="B322" s="158" t="s">
        <v>7807</v>
      </c>
      <c r="C322" s="1">
        <v>0.875</v>
      </c>
      <c r="D322" s="8">
        <v>3.3122816023441198E-6</v>
      </c>
      <c r="E322" s="8">
        <v>1.10465836656824E-4</v>
      </c>
      <c r="F322" s="1" t="s">
        <v>63</v>
      </c>
      <c r="G322" s="10" t="s">
        <v>164</v>
      </c>
    </row>
    <row r="323" spans="1:7" x14ac:dyDescent="0.25">
      <c r="A323" s="159" t="s">
        <v>7802</v>
      </c>
      <c r="B323" s="158" t="s">
        <v>7806</v>
      </c>
      <c r="C323" s="1">
        <v>0.53613053613053596</v>
      </c>
      <c r="D323" s="8">
        <v>7.4163574909265901E-6</v>
      </c>
      <c r="E323" s="8">
        <v>2.2525116431507301E-4</v>
      </c>
      <c r="F323" s="1" t="s">
        <v>63</v>
      </c>
      <c r="G323" s="10" t="s">
        <v>164</v>
      </c>
    </row>
    <row r="324" spans="1:7" x14ac:dyDescent="0.25">
      <c r="A324" s="159" t="s">
        <v>7802</v>
      </c>
      <c r="B324" s="158" t="s">
        <v>7805</v>
      </c>
      <c r="C324" s="1">
        <v>0.86046511627906896</v>
      </c>
      <c r="D324" s="8">
        <v>5.3794904939983402E-5</v>
      </c>
      <c r="E324" s="8">
        <v>1.2038984881523199E-3</v>
      </c>
      <c r="F324" s="1" t="s">
        <v>65</v>
      </c>
      <c r="G324" s="10" t="s">
        <v>164</v>
      </c>
    </row>
    <row r="325" spans="1:7" x14ac:dyDescent="0.25">
      <c r="A325" s="159" t="s">
        <v>7802</v>
      </c>
      <c r="B325" s="158" t="s">
        <v>7804</v>
      </c>
      <c r="C325" s="8">
        <v>6.2537701734033296E-5</v>
      </c>
      <c r="D325" s="8">
        <v>5.34266646126121E-17</v>
      </c>
      <c r="E325" s="8">
        <v>8.9415347940761901E-15</v>
      </c>
      <c r="F325" s="1" t="s">
        <v>72</v>
      </c>
      <c r="G325" s="10" t="s">
        <v>165</v>
      </c>
    </row>
    <row r="326" spans="1:7" x14ac:dyDescent="0.25">
      <c r="A326" s="159" t="s">
        <v>7802</v>
      </c>
      <c r="B326" s="158" t="s">
        <v>7803</v>
      </c>
      <c r="C326" s="8">
        <v>1.93982657950009E-5</v>
      </c>
      <c r="D326" s="8">
        <v>4.3497653742167897E-7</v>
      </c>
      <c r="E326" s="8">
        <v>1.1609283868667999E-5</v>
      </c>
      <c r="F326" s="1" t="s">
        <v>72</v>
      </c>
      <c r="G326" s="10" t="s">
        <v>165</v>
      </c>
    </row>
    <row r="327" spans="1:7" x14ac:dyDescent="0.25">
      <c r="A327" s="159" t="s">
        <v>7802</v>
      </c>
      <c r="B327" s="158" t="s">
        <v>7801</v>
      </c>
      <c r="C327" s="8">
        <v>-2.5093869765346801E-4</v>
      </c>
      <c r="D327" s="8">
        <v>8.4066475512504797E-5</v>
      </c>
      <c r="E327" s="1">
        <v>1.0145319605479701E-3</v>
      </c>
      <c r="F327" s="1" t="s">
        <v>72</v>
      </c>
      <c r="G327" s="10" t="s">
        <v>165</v>
      </c>
    </row>
    <row r="328" spans="1:7" x14ac:dyDescent="0.25">
      <c r="A328" s="159" t="s">
        <v>5168</v>
      </c>
      <c r="B328" s="158" t="s">
        <v>7799</v>
      </c>
      <c r="C328" s="1">
        <v>-0.65416666666666601</v>
      </c>
      <c r="D328" s="8">
        <v>2.3923554933618299E-34</v>
      </c>
      <c r="E328" s="8">
        <v>3.3446724700860699E-31</v>
      </c>
      <c r="F328" s="1" t="s">
        <v>67</v>
      </c>
      <c r="G328" s="10" t="s">
        <v>163</v>
      </c>
    </row>
    <row r="329" spans="1:7" x14ac:dyDescent="0.25">
      <c r="A329" s="159" t="s">
        <v>5168</v>
      </c>
      <c r="B329" s="158" t="s">
        <v>7799</v>
      </c>
      <c r="C329" s="1">
        <v>1.63638837858066E-2</v>
      </c>
      <c r="D329" s="8">
        <v>2.3451926845393301E-7</v>
      </c>
      <c r="E329" s="8">
        <v>1.0701992460434799E-5</v>
      </c>
      <c r="F329" s="1" t="s">
        <v>67</v>
      </c>
      <c r="G329" s="10" t="s">
        <v>164</v>
      </c>
    </row>
    <row r="330" spans="1:7" x14ac:dyDescent="0.25">
      <c r="A330" s="159" t="s">
        <v>5168</v>
      </c>
      <c r="B330" s="158" t="s">
        <v>7800</v>
      </c>
      <c r="C330" s="1">
        <v>0.14644597996678901</v>
      </c>
      <c r="D330" s="8">
        <v>6.0799635236661204E-6</v>
      </c>
      <c r="E330" s="8">
        <v>1.88326020988641E-4</v>
      </c>
      <c r="F330" s="1" t="s">
        <v>67</v>
      </c>
      <c r="G330" s="10" t="s">
        <v>164</v>
      </c>
    </row>
    <row r="331" spans="1:7" x14ac:dyDescent="0.25">
      <c r="A331" s="159" t="s">
        <v>5168</v>
      </c>
      <c r="B331" s="158" t="s">
        <v>7799</v>
      </c>
      <c r="C331" s="1">
        <v>-0.37336095010606801</v>
      </c>
      <c r="D331" s="8">
        <v>8.9832937835132995E-11</v>
      </c>
      <c r="E331" s="8">
        <v>5.95116477164353E-9</v>
      </c>
      <c r="F331" s="1" t="s">
        <v>67</v>
      </c>
      <c r="G331" s="10" t="s">
        <v>165</v>
      </c>
    </row>
    <row r="332" spans="1:7" x14ac:dyDescent="0.25">
      <c r="A332" s="159" t="s">
        <v>7798</v>
      </c>
      <c r="B332" s="158" t="s">
        <v>7797</v>
      </c>
      <c r="C332" s="1">
        <v>-0.34545454545454501</v>
      </c>
      <c r="D332" s="8">
        <v>2.7153937647329601E-4</v>
      </c>
      <c r="E332" s="8">
        <v>9.93796206635514E-3</v>
      </c>
      <c r="F332" s="1" t="s">
        <v>67</v>
      </c>
      <c r="G332" s="10" t="s">
        <v>163</v>
      </c>
    </row>
    <row r="333" spans="1:7" x14ac:dyDescent="0.25">
      <c r="A333" s="159" t="s">
        <v>7798</v>
      </c>
      <c r="B333" s="158" t="s">
        <v>7797</v>
      </c>
      <c r="C333" s="1">
        <v>-0.31353965183752402</v>
      </c>
      <c r="D333" s="8">
        <v>1.43226496402508E-9</v>
      </c>
      <c r="E333" s="8">
        <v>1.0313237783165E-7</v>
      </c>
      <c r="F333" s="1" t="s">
        <v>67</v>
      </c>
      <c r="G333" s="10" t="s">
        <v>164</v>
      </c>
    </row>
    <row r="334" spans="1:7" x14ac:dyDescent="0.25">
      <c r="A334" s="159" t="s">
        <v>7798</v>
      </c>
      <c r="B334" s="158" t="s">
        <v>7797</v>
      </c>
      <c r="C334" s="1">
        <v>-0.65899419729206898</v>
      </c>
      <c r="D334" s="8">
        <v>3.4410666474756597E-29</v>
      </c>
      <c r="E334" s="8">
        <v>2.1276306251711299E-26</v>
      </c>
      <c r="F334" s="1" t="s">
        <v>67</v>
      </c>
      <c r="G334" s="10" t="s">
        <v>165</v>
      </c>
    </row>
    <row r="335" spans="1:7" x14ac:dyDescent="0.25">
      <c r="A335" s="159" t="s">
        <v>5152</v>
      </c>
      <c r="B335" s="158" t="s">
        <v>7794</v>
      </c>
      <c r="C335" s="1" t="s">
        <v>7796</v>
      </c>
      <c r="D335" s="8">
        <v>-0.42857142857142799</v>
      </c>
      <c r="E335" s="8">
        <v>1.8232324459598599E-3</v>
      </c>
      <c r="F335" s="1">
        <v>4.0036657198140597E-2</v>
      </c>
      <c r="G335" s="10" t="s">
        <v>67</v>
      </c>
    </row>
    <row r="336" spans="1:7" x14ac:dyDescent="0.25">
      <c r="A336" s="159" t="s">
        <v>5152</v>
      </c>
      <c r="B336" s="158" t="s">
        <v>7795</v>
      </c>
      <c r="C336" s="1">
        <v>-0.15904255319148899</v>
      </c>
      <c r="D336" s="8">
        <v>7.3513453998218399E-6</v>
      </c>
      <c r="E336" s="8">
        <v>2.23646280215705E-4</v>
      </c>
      <c r="F336" s="1" t="s">
        <v>70</v>
      </c>
      <c r="G336" s="10" t="s">
        <v>164</v>
      </c>
    </row>
    <row r="337" spans="1:7" x14ac:dyDescent="0.25">
      <c r="A337" s="159" t="s">
        <v>5152</v>
      </c>
      <c r="B337" s="158" t="s">
        <v>5151</v>
      </c>
      <c r="C337" s="1">
        <v>-0.24619047619047599</v>
      </c>
      <c r="D337" s="8">
        <v>6.1074474769030396E-5</v>
      </c>
      <c r="E337" s="1">
        <v>1.3450940431256699E-3</v>
      </c>
      <c r="F337" s="1" t="s">
        <v>15</v>
      </c>
      <c r="G337" s="10" t="s">
        <v>164</v>
      </c>
    </row>
    <row r="338" spans="1:7" x14ac:dyDescent="0.25">
      <c r="A338" s="159" t="s">
        <v>5152</v>
      </c>
      <c r="B338" s="158" t="s">
        <v>7794</v>
      </c>
      <c r="C338" s="1">
        <v>-0.32336655592469499</v>
      </c>
      <c r="D338" s="8">
        <v>1.1123125028052199E-4</v>
      </c>
      <c r="E338" s="8">
        <v>2.2084929890075502E-3</v>
      </c>
      <c r="F338" s="1" t="s">
        <v>67</v>
      </c>
      <c r="G338" s="10" t="s">
        <v>164</v>
      </c>
    </row>
    <row r="339" spans="1:7" x14ac:dyDescent="0.25">
      <c r="A339" s="159" t="s">
        <v>5152</v>
      </c>
      <c r="B339" s="158" t="s">
        <v>7792</v>
      </c>
      <c r="C339" s="1">
        <v>0.23214285714285701</v>
      </c>
      <c r="D339" s="8">
        <v>4.5261432367842402E-4</v>
      </c>
      <c r="E339" s="1">
        <v>6.9419643641356098E-3</v>
      </c>
      <c r="F339" s="1" t="s">
        <v>15</v>
      </c>
      <c r="G339" s="10" t="s">
        <v>164</v>
      </c>
    </row>
    <row r="340" spans="1:7" x14ac:dyDescent="0.25">
      <c r="A340" s="159" t="s">
        <v>5152</v>
      </c>
      <c r="B340" s="158" t="s">
        <v>7794</v>
      </c>
      <c r="C340" s="1">
        <v>-0.74615384615384595</v>
      </c>
      <c r="D340" s="8">
        <v>1.64224768562981E-10</v>
      </c>
      <c r="E340" s="8">
        <v>1.0444226066981101E-8</v>
      </c>
      <c r="F340" s="1" t="s">
        <v>67</v>
      </c>
      <c r="G340" s="10" t="s">
        <v>165</v>
      </c>
    </row>
    <row r="341" spans="1:7" x14ac:dyDescent="0.25">
      <c r="A341" s="159" t="s">
        <v>5152</v>
      </c>
      <c r="B341" s="158" t="s">
        <v>5151</v>
      </c>
      <c r="C341" s="1">
        <v>-0.39285714285714202</v>
      </c>
      <c r="D341" s="8">
        <v>4.6801230128218802E-7</v>
      </c>
      <c r="E341" s="8">
        <v>1.23576344178413E-5</v>
      </c>
      <c r="F341" s="1" t="s">
        <v>15</v>
      </c>
      <c r="G341" s="10" t="s">
        <v>165</v>
      </c>
    </row>
    <row r="342" spans="1:7" x14ac:dyDescent="0.25">
      <c r="A342" s="159" t="s">
        <v>5152</v>
      </c>
      <c r="B342" s="158" t="s">
        <v>7793</v>
      </c>
      <c r="C342" s="1">
        <v>0.17281069325836701</v>
      </c>
      <c r="D342" s="8">
        <v>3.0361340883991802E-4</v>
      </c>
      <c r="E342" s="1">
        <v>2.8624018921506698E-3</v>
      </c>
      <c r="F342" s="1" t="s">
        <v>70</v>
      </c>
      <c r="G342" s="10" t="s">
        <v>165</v>
      </c>
    </row>
    <row r="343" spans="1:7" x14ac:dyDescent="0.25">
      <c r="A343" s="159" t="s">
        <v>5152</v>
      </c>
      <c r="B343" s="158" t="s">
        <v>7792</v>
      </c>
      <c r="C343" s="1">
        <v>0.23214285714285701</v>
      </c>
      <c r="D343" s="8">
        <v>5.8604031129183998E-4</v>
      </c>
      <c r="E343" s="1">
        <v>4.8655991380250202E-3</v>
      </c>
      <c r="F343" s="1" t="s">
        <v>15</v>
      </c>
      <c r="G343" s="10" t="s">
        <v>165</v>
      </c>
    </row>
    <row r="344" spans="1:7" x14ac:dyDescent="0.25">
      <c r="A344" s="159" t="s">
        <v>5152</v>
      </c>
      <c r="B344" s="158" t="s">
        <v>7791</v>
      </c>
      <c r="C344" s="1">
        <v>3.5706652100600797E-2</v>
      </c>
      <c r="D344" s="8">
        <v>9.7292133936749197E-4</v>
      </c>
      <c r="E344" s="1">
        <v>7.2468598236834596E-3</v>
      </c>
      <c r="F344" s="1" t="s">
        <v>63</v>
      </c>
      <c r="G344" s="10" t="s">
        <v>165</v>
      </c>
    </row>
    <row r="345" spans="1:7" x14ac:dyDescent="0.25">
      <c r="A345" s="159" t="s">
        <v>5152</v>
      </c>
      <c r="B345" s="158" t="s">
        <v>7790</v>
      </c>
      <c r="C345" s="1">
        <v>-9.0343065512365706E-2</v>
      </c>
      <c r="D345" s="1">
        <v>5.4789014908940697E-3</v>
      </c>
      <c r="E345" s="1">
        <v>2.7534732834226999E-2</v>
      </c>
      <c r="F345" s="1" t="s">
        <v>70</v>
      </c>
      <c r="G345" s="10" t="s">
        <v>165</v>
      </c>
    </row>
    <row r="346" spans="1:7" x14ac:dyDescent="0.25">
      <c r="A346" s="159" t="s">
        <v>7787</v>
      </c>
      <c r="B346" s="158" t="s">
        <v>7788</v>
      </c>
      <c r="C346" s="1">
        <v>-0.106743845103887</v>
      </c>
      <c r="D346" s="8">
        <v>6.2366885409241603E-5</v>
      </c>
      <c r="E346" s="1">
        <v>3.0549663507320598E-3</v>
      </c>
      <c r="F346" s="1" t="s">
        <v>15</v>
      </c>
      <c r="G346" s="10" t="s">
        <v>163</v>
      </c>
    </row>
    <row r="347" spans="1:7" x14ac:dyDescent="0.25">
      <c r="A347" s="159" t="s">
        <v>7787</v>
      </c>
      <c r="B347" s="158" t="s">
        <v>7786</v>
      </c>
      <c r="C347" s="1">
        <v>-7.5528700906344406E-2</v>
      </c>
      <c r="D347" s="8">
        <v>4.1651340633716903E-5</v>
      </c>
      <c r="E347" s="8">
        <v>9.795794619030481E-4</v>
      </c>
      <c r="F347" s="1" t="s">
        <v>67</v>
      </c>
      <c r="G347" s="10" t="s">
        <v>164</v>
      </c>
    </row>
    <row r="348" spans="1:7" x14ac:dyDescent="0.25">
      <c r="A348" s="159" t="s">
        <v>7787</v>
      </c>
      <c r="B348" s="158" t="s">
        <v>7789</v>
      </c>
      <c r="C348" s="1">
        <v>6.27767235926628E-2</v>
      </c>
      <c r="D348" s="8">
        <v>1.0538544321521601E-3</v>
      </c>
      <c r="E348" s="1">
        <v>1.36441235238007E-2</v>
      </c>
      <c r="F348" s="1" t="s">
        <v>67</v>
      </c>
      <c r="G348" s="10" t="s">
        <v>164</v>
      </c>
    </row>
    <row r="349" spans="1:7" x14ac:dyDescent="0.25">
      <c r="A349" s="159" t="s">
        <v>7787</v>
      </c>
      <c r="B349" s="158" t="s">
        <v>7789</v>
      </c>
      <c r="C349" s="1">
        <v>6.6145445519980098E-2</v>
      </c>
      <c r="D349" s="8">
        <v>1.5373729067622401E-12</v>
      </c>
      <c r="E349" s="8">
        <v>1.4624095526333599E-10</v>
      </c>
      <c r="F349" s="1" t="s">
        <v>67</v>
      </c>
      <c r="G349" s="10" t="s">
        <v>165</v>
      </c>
    </row>
    <row r="350" spans="1:7" x14ac:dyDescent="0.25">
      <c r="A350" s="159" t="s">
        <v>7787</v>
      </c>
      <c r="B350" s="158" t="s">
        <v>7788</v>
      </c>
      <c r="C350" s="1">
        <v>-0.11133356749795</v>
      </c>
      <c r="D350" s="8">
        <v>6.0284112408766105E-8</v>
      </c>
      <c r="E350" s="8">
        <v>2.05532869579473E-6</v>
      </c>
      <c r="F350" s="1" t="s">
        <v>15</v>
      </c>
      <c r="G350" s="10" t="s">
        <v>165</v>
      </c>
    </row>
    <row r="351" spans="1:7" x14ac:dyDescent="0.25">
      <c r="A351" s="159" t="s">
        <v>7787</v>
      </c>
      <c r="B351" s="158" t="s">
        <v>7786</v>
      </c>
      <c r="C351" s="1">
        <v>-7.5528700906344406E-2</v>
      </c>
      <c r="D351" s="8">
        <v>7.2641099459310401E-5</v>
      </c>
      <c r="E351" s="8">
        <v>9.0028854836569602E-4</v>
      </c>
      <c r="F351" s="1" t="s">
        <v>67</v>
      </c>
      <c r="G351" s="10" t="s">
        <v>165</v>
      </c>
    </row>
    <row r="352" spans="1:7" x14ac:dyDescent="0.25">
      <c r="A352" s="159" t="s">
        <v>7784</v>
      </c>
      <c r="B352" s="158" t="s">
        <v>7785</v>
      </c>
      <c r="C352" s="1">
        <v>2.71862697394612E-2</v>
      </c>
      <c r="D352" s="8">
        <v>2.21420134244701E-4</v>
      </c>
      <c r="E352" s="8">
        <v>8.47336064825846E-3</v>
      </c>
      <c r="F352" s="1" t="s">
        <v>70</v>
      </c>
      <c r="G352" s="10" t="s">
        <v>163</v>
      </c>
    </row>
    <row r="353" spans="1:7" x14ac:dyDescent="0.25">
      <c r="A353" s="159" t="s">
        <v>7784</v>
      </c>
      <c r="B353" s="158" t="s">
        <v>7785</v>
      </c>
      <c r="C353" s="1">
        <v>4.8145087079513302E-2</v>
      </c>
      <c r="D353" s="8">
        <v>6.0426064821683003E-6</v>
      </c>
      <c r="E353" s="8">
        <v>1.8743066651962E-4</v>
      </c>
      <c r="F353" s="1" t="s">
        <v>70</v>
      </c>
      <c r="G353" s="10" t="s">
        <v>164</v>
      </c>
    </row>
    <row r="354" spans="1:7" x14ac:dyDescent="0.25">
      <c r="A354" s="159" t="s">
        <v>7784</v>
      </c>
      <c r="B354" s="158" t="s">
        <v>7783</v>
      </c>
      <c r="C354" s="1">
        <v>-2.0703933747412001E-3</v>
      </c>
      <c r="D354" s="8">
        <v>4.4601180441134203E-3</v>
      </c>
      <c r="E354" s="8">
        <v>4.0623903587988099E-2</v>
      </c>
      <c r="F354" s="1" t="s">
        <v>63</v>
      </c>
      <c r="G354" s="10" t="s">
        <v>164</v>
      </c>
    </row>
    <row r="355" spans="1:7" x14ac:dyDescent="0.25">
      <c r="A355" s="159" t="s">
        <v>7784</v>
      </c>
      <c r="B355" s="158" t="s">
        <v>7785</v>
      </c>
      <c r="C355" s="1">
        <v>7.5331356818974501E-2</v>
      </c>
      <c r="D355" s="8">
        <v>1.25741302637468E-14</v>
      </c>
      <c r="E355" s="8">
        <v>1.5902702587542099E-12</v>
      </c>
      <c r="F355" s="1" t="s">
        <v>70</v>
      </c>
      <c r="G355" s="10" t="s">
        <v>165</v>
      </c>
    </row>
    <row r="356" spans="1:7" x14ac:dyDescent="0.25">
      <c r="A356" s="159" t="s">
        <v>7784</v>
      </c>
      <c r="B356" s="158" t="s">
        <v>7783</v>
      </c>
      <c r="C356" s="1">
        <v>-2.0703933747412001E-3</v>
      </c>
      <c r="D356" s="8">
        <v>6.4018266270803E-7</v>
      </c>
      <c r="E356" s="8">
        <v>1.5850751823379302E-5</v>
      </c>
      <c r="F356" s="1" t="s">
        <v>63</v>
      </c>
      <c r="G356" s="10" t="s">
        <v>165</v>
      </c>
    </row>
    <row r="357" spans="1:7" x14ac:dyDescent="0.25">
      <c r="A357" s="159" t="s">
        <v>7780</v>
      </c>
      <c r="B357" s="158" t="s">
        <v>7782</v>
      </c>
      <c r="C357" s="1">
        <v>6.3963963963963893E-2</v>
      </c>
      <c r="D357" s="8">
        <v>1.84616232793928E-3</v>
      </c>
      <c r="E357" s="8">
        <v>4.0371084649858897E-2</v>
      </c>
      <c r="F357" s="1" t="s">
        <v>63</v>
      </c>
      <c r="G357" s="10" t="s">
        <v>163</v>
      </c>
    </row>
    <row r="358" spans="1:7" x14ac:dyDescent="0.25">
      <c r="A358" s="159" t="s">
        <v>7780</v>
      </c>
      <c r="B358" s="158" t="s">
        <v>7781</v>
      </c>
      <c r="C358" s="1">
        <v>-8.4850699744179497E-2</v>
      </c>
      <c r="D358" s="8">
        <v>1.4997025226922301E-4</v>
      </c>
      <c r="E358" s="8">
        <v>2.82826552281194E-3</v>
      </c>
      <c r="F358" s="1" t="s">
        <v>15</v>
      </c>
      <c r="G358" s="10" t="s">
        <v>164</v>
      </c>
    </row>
    <row r="359" spans="1:7" x14ac:dyDescent="0.25">
      <c r="A359" s="159" t="s">
        <v>7780</v>
      </c>
      <c r="B359" s="158" t="s">
        <v>7782</v>
      </c>
      <c r="C359" s="1">
        <v>0.129478148361127</v>
      </c>
      <c r="D359" s="8">
        <v>2.6080121115823598E-7</v>
      </c>
      <c r="E359" s="8">
        <v>7.4616634436647596E-6</v>
      </c>
      <c r="F359" s="1" t="s">
        <v>63</v>
      </c>
      <c r="G359" s="10" t="s">
        <v>165</v>
      </c>
    </row>
    <row r="360" spans="1:7" x14ac:dyDescent="0.25">
      <c r="A360" s="159" t="s">
        <v>7780</v>
      </c>
      <c r="B360" s="158" t="s">
        <v>7781</v>
      </c>
      <c r="C360" s="1">
        <v>-9.7642145560534202E-2</v>
      </c>
      <c r="D360" s="8">
        <v>3.3895352577980501E-6</v>
      </c>
      <c r="E360" s="8">
        <v>6.6591054989697095E-5</v>
      </c>
      <c r="F360" s="1" t="s">
        <v>15</v>
      </c>
      <c r="G360" s="10" t="s">
        <v>165</v>
      </c>
    </row>
    <row r="361" spans="1:7" x14ac:dyDescent="0.25">
      <c r="A361" s="159" t="s">
        <v>7780</v>
      </c>
      <c r="B361" s="158" t="s">
        <v>7779</v>
      </c>
      <c r="C361" s="1">
        <v>6.0800026974778501E-2</v>
      </c>
      <c r="D361" s="8">
        <v>5.5138094560121397E-6</v>
      </c>
      <c r="E361" s="8">
        <v>1.0151520651892E-4</v>
      </c>
      <c r="F361" s="1" t="s">
        <v>65</v>
      </c>
      <c r="G361" s="10" t="s">
        <v>165</v>
      </c>
    </row>
    <row r="362" spans="1:7" x14ac:dyDescent="0.25">
      <c r="A362" s="159" t="s">
        <v>5096</v>
      </c>
      <c r="B362" s="158" t="s">
        <v>7778</v>
      </c>
      <c r="C362" s="1">
        <v>-8.31024930747922E-2</v>
      </c>
      <c r="D362" s="8">
        <v>1.3000011034128499E-6</v>
      </c>
      <c r="E362" s="8">
        <v>1.1957159271785501E-4</v>
      </c>
      <c r="F362" s="1" t="s">
        <v>15</v>
      </c>
      <c r="G362" s="10" t="s">
        <v>163</v>
      </c>
    </row>
    <row r="363" spans="1:7" x14ac:dyDescent="0.25">
      <c r="A363" s="159" t="s">
        <v>5096</v>
      </c>
      <c r="B363" s="158" t="s">
        <v>7776</v>
      </c>
      <c r="C363" s="1">
        <v>0.248181553129697</v>
      </c>
      <c r="D363" s="8">
        <v>2.6923649562517999E-13</v>
      </c>
      <c r="E363" s="8">
        <v>3.3545657303231698E-11</v>
      </c>
      <c r="F363" s="1" t="s">
        <v>70</v>
      </c>
      <c r="G363" s="10" t="s">
        <v>164</v>
      </c>
    </row>
    <row r="364" spans="1:7" x14ac:dyDescent="0.25">
      <c r="A364" s="159" t="s">
        <v>5096</v>
      </c>
      <c r="B364" s="158" t="s">
        <v>7778</v>
      </c>
      <c r="C364" s="1">
        <v>8.31024930747922E-2</v>
      </c>
      <c r="D364" s="8">
        <v>9.8114688176280095E-9</v>
      </c>
      <c r="E364" s="8">
        <v>6.0276663556053704E-7</v>
      </c>
      <c r="F364" s="1" t="s">
        <v>15</v>
      </c>
      <c r="G364" s="10" t="s">
        <v>164</v>
      </c>
    </row>
    <row r="365" spans="1:7" x14ac:dyDescent="0.25">
      <c r="A365" s="159" t="s">
        <v>5096</v>
      </c>
      <c r="B365" s="158" t="s">
        <v>7777</v>
      </c>
      <c r="C365" s="1">
        <v>-0.103747115737398</v>
      </c>
      <c r="D365" s="8">
        <v>9.4476705369090497E-5</v>
      </c>
      <c r="E365" s="1">
        <v>1.9311561029268999E-3</v>
      </c>
      <c r="F365" s="1" t="s">
        <v>70</v>
      </c>
      <c r="G365" s="10" t="s">
        <v>164</v>
      </c>
    </row>
    <row r="366" spans="1:7" x14ac:dyDescent="0.25">
      <c r="A366" s="159" t="s">
        <v>5096</v>
      </c>
      <c r="B366" s="158" t="s">
        <v>5095</v>
      </c>
      <c r="C366" s="1">
        <v>4.6218606096561803E-2</v>
      </c>
      <c r="D366" s="8">
        <v>5.2215542868778502E-3</v>
      </c>
      <c r="E366" s="8">
        <v>4.5359824118439897E-2</v>
      </c>
      <c r="F366" s="1" t="s">
        <v>15</v>
      </c>
      <c r="G366" s="10" t="s">
        <v>164</v>
      </c>
    </row>
    <row r="367" spans="1:7" x14ac:dyDescent="0.25">
      <c r="A367" s="159" t="s">
        <v>5096</v>
      </c>
      <c r="B367" s="158" t="s">
        <v>7776</v>
      </c>
      <c r="C367" s="1">
        <v>0.27592940704104502</v>
      </c>
      <c r="D367" s="8">
        <v>2.3759038005554001E-16</v>
      </c>
      <c r="E367" s="8">
        <v>3.6916784294453302E-14</v>
      </c>
      <c r="F367" s="1" t="s">
        <v>15</v>
      </c>
      <c r="G367" s="10" t="s">
        <v>165</v>
      </c>
    </row>
    <row r="368" spans="1:7" x14ac:dyDescent="0.25">
      <c r="A368" s="159" t="s">
        <v>5096</v>
      </c>
      <c r="B368" s="158" t="s">
        <v>7775</v>
      </c>
      <c r="C368" s="1">
        <v>3.3277676241190698E-2</v>
      </c>
      <c r="D368" s="8">
        <v>3.3774406955619897E-5</v>
      </c>
      <c r="E368" s="8">
        <v>4.8160443589054599E-4</v>
      </c>
      <c r="F368" s="1" t="s">
        <v>63</v>
      </c>
      <c r="G368" s="10" t="s">
        <v>165</v>
      </c>
    </row>
    <row r="369" spans="1:7" x14ac:dyDescent="0.25">
      <c r="A369" s="159" t="s">
        <v>5096</v>
      </c>
      <c r="B369" s="158" t="s">
        <v>5095</v>
      </c>
      <c r="C369" s="1">
        <v>5.6870811587289599E-2</v>
      </c>
      <c r="D369" s="8">
        <v>7.30658798837687E-4</v>
      </c>
      <c r="E369" s="1">
        <v>5.7868171112172798E-3</v>
      </c>
      <c r="F369" s="1" t="s">
        <v>15</v>
      </c>
      <c r="G369" s="10" t="s">
        <v>165</v>
      </c>
    </row>
    <row r="370" spans="1:7" x14ac:dyDescent="0.25">
      <c r="A370" s="159" t="s">
        <v>5096</v>
      </c>
      <c r="B370" s="158" t="s">
        <v>7774</v>
      </c>
      <c r="C370" s="1">
        <v>-2.2992722441452298E-2</v>
      </c>
      <c r="D370" s="1">
        <v>3.4574346583788598E-3</v>
      </c>
      <c r="E370" s="1">
        <v>1.94488344859375E-2</v>
      </c>
      <c r="F370" s="1" t="s">
        <v>15</v>
      </c>
      <c r="G370" s="10" t="s">
        <v>165</v>
      </c>
    </row>
    <row r="371" spans="1:7" x14ac:dyDescent="0.25">
      <c r="A371" s="159" t="s">
        <v>7772</v>
      </c>
      <c r="B371" s="158" t="s">
        <v>7771</v>
      </c>
      <c r="C371" s="1">
        <v>-2.9199110122358099E-3</v>
      </c>
      <c r="D371" s="8">
        <v>1.46171992979891E-3</v>
      </c>
      <c r="E371" s="8">
        <v>3.4715434482234499E-2</v>
      </c>
      <c r="F371" s="1" t="s">
        <v>67</v>
      </c>
      <c r="G371" s="10" t="s">
        <v>163</v>
      </c>
    </row>
    <row r="372" spans="1:7" x14ac:dyDescent="0.25">
      <c r="A372" s="159" t="s">
        <v>7772</v>
      </c>
      <c r="B372" s="158" t="s">
        <v>7773</v>
      </c>
      <c r="C372" s="1">
        <v>-9.9670781893004004E-2</v>
      </c>
      <c r="D372" s="8">
        <v>4.0242560354181497E-3</v>
      </c>
      <c r="E372" s="8">
        <v>3.78498517190431E-2</v>
      </c>
      <c r="F372" s="1" t="s">
        <v>15</v>
      </c>
      <c r="G372" s="10" t="s">
        <v>164</v>
      </c>
    </row>
    <row r="373" spans="1:7" x14ac:dyDescent="0.25">
      <c r="A373" s="159" t="s">
        <v>7772</v>
      </c>
      <c r="B373" s="158" t="s">
        <v>7771</v>
      </c>
      <c r="C373" s="1">
        <v>1.72413793103448E-2</v>
      </c>
      <c r="D373" s="8">
        <v>1.8825473627763999E-4</v>
      </c>
      <c r="E373" s="1">
        <v>1.95811316579625E-3</v>
      </c>
      <c r="F373" s="1" t="s">
        <v>67</v>
      </c>
      <c r="G373" s="10" t="s">
        <v>165</v>
      </c>
    </row>
    <row r="374" spans="1:7" x14ac:dyDescent="0.25">
      <c r="A374" s="159" t="s">
        <v>58</v>
      </c>
      <c r="B374" s="158" t="s">
        <v>7770</v>
      </c>
      <c r="C374" s="1">
        <v>1.1562750155652501E-3</v>
      </c>
      <c r="D374" s="8">
        <v>1.3715793255033301E-13</v>
      </c>
      <c r="E374" s="8">
        <v>4.5656174658937099E-11</v>
      </c>
      <c r="F374" s="1" t="s">
        <v>72</v>
      </c>
      <c r="G374" s="10" t="s">
        <v>163</v>
      </c>
    </row>
    <row r="375" spans="1:7" x14ac:dyDescent="0.25">
      <c r="A375" s="159" t="s">
        <v>58</v>
      </c>
      <c r="B375" s="158" t="s">
        <v>158</v>
      </c>
      <c r="C375" s="1">
        <v>0.29729729729729698</v>
      </c>
      <c r="D375" s="8">
        <v>3.6027916849448298E-12</v>
      </c>
      <c r="E375" s="8">
        <v>1.0641428792250399E-9</v>
      </c>
      <c r="F375" s="1" t="s">
        <v>66</v>
      </c>
      <c r="G375" s="10" t="s">
        <v>163</v>
      </c>
    </row>
    <row r="376" spans="1:7" x14ac:dyDescent="0.25">
      <c r="A376" s="159" t="s">
        <v>58</v>
      </c>
      <c r="B376" s="158" t="s">
        <v>7769</v>
      </c>
      <c r="C376" s="1">
        <v>6.0535904053438099E-3</v>
      </c>
      <c r="D376" s="8">
        <v>2.2348990715278699E-11</v>
      </c>
      <c r="E376" s="8">
        <v>5.7861812875322197E-9</v>
      </c>
      <c r="F376" s="1" t="s">
        <v>72</v>
      </c>
      <c r="G376" s="10" t="s">
        <v>163</v>
      </c>
    </row>
    <row r="377" spans="1:7" x14ac:dyDescent="0.25">
      <c r="A377" s="159" t="s">
        <v>58</v>
      </c>
      <c r="B377" s="158" t="s">
        <v>159</v>
      </c>
      <c r="C377" s="1">
        <v>0.96174617461746104</v>
      </c>
      <c r="D377" s="8">
        <v>1.10186968745066E-8</v>
      </c>
      <c r="E377" s="8">
        <v>1.67444269677738E-6</v>
      </c>
      <c r="F377" s="1" t="s">
        <v>66</v>
      </c>
      <c r="G377" s="10" t="s">
        <v>163</v>
      </c>
    </row>
    <row r="378" spans="1:7" x14ac:dyDescent="0.25">
      <c r="A378" s="159" t="s">
        <v>58</v>
      </c>
      <c r="B378" s="158" t="s">
        <v>160</v>
      </c>
      <c r="C378" s="1">
        <v>0.19298708014646301</v>
      </c>
      <c r="D378" s="8">
        <v>2.3693624325286701E-8</v>
      </c>
      <c r="E378" s="8">
        <v>3.22464941895949E-6</v>
      </c>
      <c r="F378" s="1" t="s">
        <v>66</v>
      </c>
      <c r="G378" s="10" t="s">
        <v>163</v>
      </c>
    </row>
    <row r="379" spans="1:7" x14ac:dyDescent="0.25">
      <c r="A379" s="159" t="s">
        <v>58</v>
      </c>
      <c r="B379" s="158" t="s">
        <v>71</v>
      </c>
      <c r="C379" s="1">
        <v>-0.66666666666666596</v>
      </c>
      <c r="D379" s="8">
        <v>6.0360769039197802E-7</v>
      </c>
      <c r="E379" s="8">
        <v>6.17475945132203E-5</v>
      </c>
      <c r="F379" s="1" t="s">
        <v>67</v>
      </c>
      <c r="G379" s="10" t="s">
        <v>163</v>
      </c>
    </row>
    <row r="380" spans="1:7" x14ac:dyDescent="0.25">
      <c r="A380" s="159" t="s">
        <v>58</v>
      </c>
      <c r="B380" s="158" t="s">
        <v>161</v>
      </c>
      <c r="C380" s="1">
        <v>0.12466765191182901</v>
      </c>
      <c r="D380" s="8">
        <v>2.4208803054330702E-6</v>
      </c>
      <c r="E380" s="8">
        <v>2.0307312354094699E-4</v>
      </c>
      <c r="F380" s="1" t="s">
        <v>66</v>
      </c>
      <c r="G380" s="10" t="s">
        <v>163</v>
      </c>
    </row>
    <row r="381" spans="1:7" x14ac:dyDescent="0.25">
      <c r="A381" s="159" t="s">
        <v>58</v>
      </c>
      <c r="B381" s="158" t="s">
        <v>162</v>
      </c>
      <c r="C381" s="1">
        <v>0.22408622787326199</v>
      </c>
      <c r="D381" s="8">
        <v>1.7523969689255099E-5</v>
      </c>
      <c r="E381" s="1">
        <v>1.0970005025473599E-3</v>
      </c>
      <c r="F381" s="1" t="s">
        <v>66</v>
      </c>
      <c r="G381" s="10" t="s">
        <v>163</v>
      </c>
    </row>
    <row r="382" spans="1:7" x14ac:dyDescent="0.25">
      <c r="A382" s="159" t="s">
        <v>58</v>
      </c>
      <c r="B382" s="158" t="s">
        <v>7768</v>
      </c>
      <c r="C382" s="1">
        <v>-8.79120879120876E-3</v>
      </c>
      <c r="D382" s="8">
        <v>6.2105311099735697E-5</v>
      </c>
      <c r="E382" s="8">
        <v>3.05014163717226E-3</v>
      </c>
      <c r="F382" s="1" t="s">
        <v>67</v>
      </c>
      <c r="G382" s="10" t="s">
        <v>163</v>
      </c>
    </row>
    <row r="383" spans="1:7" x14ac:dyDescent="0.25">
      <c r="A383" s="159" t="s">
        <v>58</v>
      </c>
      <c r="B383" s="158" t="s">
        <v>68</v>
      </c>
      <c r="C383" s="1">
        <v>1</v>
      </c>
      <c r="D383" s="8">
        <v>5.00725892909825E-4</v>
      </c>
      <c r="E383" s="8">
        <v>1.5982835160139899E-2</v>
      </c>
      <c r="F383" s="1" t="s">
        <v>65</v>
      </c>
      <c r="G383" s="10" t="s">
        <v>163</v>
      </c>
    </row>
    <row r="384" spans="1:7" x14ac:dyDescent="0.25">
      <c r="A384" s="159" t="s">
        <v>58</v>
      </c>
      <c r="B384" s="158" t="s">
        <v>7767</v>
      </c>
      <c r="C384" s="1">
        <v>-2.5382544547647599E-3</v>
      </c>
      <c r="D384" s="8">
        <v>7.3047714088550801E-4</v>
      </c>
      <c r="E384" s="8">
        <v>2.11003252362396E-2</v>
      </c>
      <c r="F384" s="1" t="s">
        <v>15</v>
      </c>
      <c r="G384" s="10" t="s">
        <v>163</v>
      </c>
    </row>
    <row r="385" spans="1:7" x14ac:dyDescent="0.25">
      <c r="A385" s="159" t="s">
        <v>58</v>
      </c>
      <c r="B385" s="158" t="s">
        <v>160</v>
      </c>
      <c r="C385" s="1">
        <v>-0.214209799128494</v>
      </c>
      <c r="D385" s="8">
        <v>4.7200932606823304E-6</v>
      </c>
      <c r="E385" s="8">
        <v>1.5127489643845701E-4</v>
      </c>
      <c r="F385" s="1" t="s">
        <v>66</v>
      </c>
      <c r="G385" s="10" t="s">
        <v>164</v>
      </c>
    </row>
    <row r="386" spans="1:7" x14ac:dyDescent="0.25">
      <c r="A386" s="159" t="s">
        <v>58</v>
      </c>
      <c r="B386" s="158" t="s">
        <v>161</v>
      </c>
      <c r="C386" s="1">
        <v>-0.14330066714856199</v>
      </c>
      <c r="D386" s="8">
        <v>1.78860246453394E-5</v>
      </c>
      <c r="E386" s="8">
        <v>4.77923198294382E-4</v>
      </c>
      <c r="F386" s="1" t="s">
        <v>66</v>
      </c>
      <c r="G386" s="10" t="s">
        <v>164</v>
      </c>
    </row>
    <row r="387" spans="1:7" x14ac:dyDescent="0.25">
      <c r="A387" s="159" t="s">
        <v>58</v>
      </c>
      <c r="B387" s="158" t="s">
        <v>1671</v>
      </c>
      <c r="C387" s="1">
        <v>-0.10301806534921699</v>
      </c>
      <c r="D387" s="8">
        <v>2.9019974363592502E-4</v>
      </c>
      <c r="E387" s="1">
        <v>4.83186930507324E-3</v>
      </c>
      <c r="F387" s="1" t="s">
        <v>65</v>
      </c>
      <c r="G387" s="10" t="s">
        <v>164</v>
      </c>
    </row>
    <row r="388" spans="1:7" x14ac:dyDescent="0.25">
      <c r="A388" s="159" t="s">
        <v>58</v>
      </c>
      <c r="B388" s="158" t="s">
        <v>7766</v>
      </c>
      <c r="C388" s="1">
        <v>7.5657894736842105E-2</v>
      </c>
      <c r="D388" s="1">
        <v>1.3378226405707399E-3</v>
      </c>
      <c r="E388" s="1">
        <v>9.2920408703496705E-3</v>
      </c>
      <c r="F388" s="1" t="s">
        <v>63</v>
      </c>
      <c r="G388" s="10" t="s">
        <v>165</v>
      </c>
    </row>
    <row r="389" spans="1:7" x14ac:dyDescent="0.25">
      <c r="A389" s="159" t="s">
        <v>5067</v>
      </c>
      <c r="B389" s="158" t="s">
        <v>7765</v>
      </c>
      <c r="C389" s="1">
        <v>0.163476874003189</v>
      </c>
      <c r="D389" s="8">
        <v>6.3334536884470394E-5</v>
      </c>
      <c r="E389" s="8">
        <v>3.0706662351948598E-3</v>
      </c>
      <c r="F389" s="1" t="s">
        <v>15</v>
      </c>
      <c r="G389" s="10" t="s">
        <v>163</v>
      </c>
    </row>
    <row r="390" spans="1:7" x14ac:dyDescent="0.25">
      <c r="A390" s="159" t="s">
        <v>5067</v>
      </c>
      <c r="B390" s="158" t="s">
        <v>7762</v>
      </c>
      <c r="C390" s="1">
        <v>8.6610328638497602E-2</v>
      </c>
      <c r="D390" s="8">
        <v>6.5417841051762998E-5</v>
      </c>
      <c r="E390" s="1">
        <v>3.1416638032390099E-3</v>
      </c>
      <c r="F390" s="1" t="s">
        <v>66</v>
      </c>
      <c r="G390" s="10" t="s">
        <v>163</v>
      </c>
    </row>
    <row r="391" spans="1:7" x14ac:dyDescent="0.25">
      <c r="A391" s="159" t="s">
        <v>5067</v>
      </c>
      <c r="B391" s="158" t="s">
        <v>7764</v>
      </c>
      <c r="C391" s="1">
        <v>0.154453548301836</v>
      </c>
      <c r="D391" s="8">
        <v>6.4979459243330498E-4</v>
      </c>
      <c r="E391" s="8">
        <v>1.9328854465133102E-2</v>
      </c>
      <c r="F391" s="1" t="s">
        <v>65</v>
      </c>
      <c r="G391" s="10" t="s">
        <v>163</v>
      </c>
    </row>
    <row r="392" spans="1:7" x14ac:dyDescent="0.25">
      <c r="A392" s="159" t="s">
        <v>5067</v>
      </c>
      <c r="B392" s="158" t="s">
        <v>6640</v>
      </c>
      <c r="C392" s="1">
        <v>-0.204414725337935</v>
      </c>
      <c r="D392" s="8">
        <v>2.8368209849802001E-4</v>
      </c>
      <c r="E392" s="1">
        <v>4.7411466318682E-3</v>
      </c>
      <c r="F392" s="1" t="s">
        <v>15</v>
      </c>
      <c r="G392" s="10" t="s">
        <v>164</v>
      </c>
    </row>
    <row r="393" spans="1:7" x14ac:dyDescent="0.25">
      <c r="A393" s="159" t="s">
        <v>5067</v>
      </c>
      <c r="B393" s="158" t="s">
        <v>5066</v>
      </c>
      <c r="C393" s="1">
        <v>7.5209246711837305E-2</v>
      </c>
      <c r="D393" s="8">
        <v>1.13459319116905E-5</v>
      </c>
      <c r="E393" s="8">
        <v>1.9170914380388401E-4</v>
      </c>
      <c r="F393" s="1" t="s">
        <v>67</v>
      </c>
      <c r="G393" s="10" t="s">
        <v>165</v>
      </c>
    </row>
    <row r="394" spans="1:7" x14ac:dyDescent="0.25">
      <c r="A394" s="159" t="s">
        <v>5067</v>
      </c>
      <c r="B394" s="158" t="s">
        <v>7765</v>
      </c>
      <c r="C394" s="1">
        <v>0.166868686868686</v>
      </c>
      <c r="D394" s="8">
        <v>1.20123735257957E-5</v>
      </c>
      <c r="E394" s="8">
        <v>2.0058771366143001E-4</v>
      </c>
      <c r="F394" s="1" t="s">
        <v>15</v>
      </c>
      <c r="G394" s="10" t="s">
        <v>165</v>
      </c>
    </row>
    <row r="395" spans="1:7" x14ac:dyDescent="0.25">
      <c r="A395" s="159" t="s">
        <v>5067</v>
      </c>
      <c r="B395" s="158" t="s">
        <v>7764</v>
      </c>
      <c r="C395" s="1">
        <v>0.160539421408986</v>
      </c>
      <c r="D395" s="8">
        <v>3.0656998800080202E-4</v>
      </c>
      <c r="E395" s="1">
        <v>2.88416794713012E-3</v>
      </c>
      <c r="F395" s="1" t="s">
        <v>65</v>
      </c>
      <c r="G395" s="10" t="s">
        <v>165</v>
      </c>
    </row>
    <row r="396" spans="1:7" x14ac:dyDescent="0.25">
      <c r="A396" s="159" t="s">
        <v>5067</v>
      </c>
      <c r="B396" s="158" t="s">
        <v>7763</v>
      </c>
      <c r="C396" s="1">
        <v>7.5267966617885498E-2</v>
      </c>
      <c r="D396" s="1">
        <v>1.48501500346419E-3</v>
      </c>
      <c r="E396" s="1">
        <v>1.00987846050592E-2</v>
      </c>
      <c r="F396" s="1" t="s">
        <v>65</v>
      </c>
      <c r="G396" s="10" t="s">
        <v>165</v>
      </c>
    </row>
    <row r="397" spans="1:7" x14ac:dyDescent="0.25">
      <c r="A397" s="159" t="s">
        <v>5067</v>
      </c>
      <c r="B397" s="158" t="s">
        <v>7762</v>
      </c>
      <c r="C397" s="1">
        <v>7.3876106194690205E-2</v>
      </c>
      <c r="D397" s="1">
        <v>1.5391751708268399E-3</v>
      </c>
      <c r="E397" s="1">
        <v>1.0394569213420701E-2</v>
      </c>
      <c r="F397" s="1" t="s">
        <v>66</v>
      </c>
      <c r="G397" s="10" t="s">
        <v>165</v>
      </c>
    </row>
    <row r="398" spans="1:7" x14ac:dyDescent="0.25">
      <c r="A398" s="159" t="s">
        <v>5067</v>
      </c>
      <c r="B398" s="158" t="s">
        <v>7761</v>
      </c>
      <c r="C398" s="1">
        <v>1.4084507042253501E-2</v>
      </c>
      <c r="D398" s="1">
        <v>2.3721921355073301E-3</v>
      </c>
      <c r="E398" s="1">
        <v>1.45501859311815E-2</v>
      </c>
      <c r="F398" s="1" t="s">
        <v>66</v>
      </c>
      <c r="G398" s="10" t="s">
        <v>165</v>
      </c>
    </row>
    <row r="399" spans="1:7" x14ac:dyDescent="0.25">
      <c r="A399" s="159" t="s">
        <v>5067</v>
      </c>
      <c r="B399" s="158" t="s">
        <v>7760</v>
      </c>
      <c r="C399" s="1">
        <v>4.3478260869564897E-3</v>
      </c>
      <c r="D399" s="1">
        <v>3.4957913734104899E-3</v>
      </c>
      <c r="E399" s="1">
        <v>1.9633350125516098E-2</v>
      </c>
      <c r="F399" s="1" t="s">
        <v>67</v>
      </c>
      <c r="G399" s="10" t="s">
        <v>165</v>
      </c>
    </row>
    <row r="400" spans="1:7" x14ac:dyDescent="0.25">
      <c r="A400" s="159" t="s">
        <v>7758</v>
      </c>
      <c r="B400" s="158" t="s">
        <v>7759</v>
      </c>
      <c r="C400" s="1">
        <v>-0.52072072072071995</v>
      </c>
      <c r="D400" s="8">
        <v>3.7743262861309896E-9</v>
      </c>
      <c r="E400" s="8">
        <v>6.5414377311118195E-7</v>
      </c>
      <c r="F400" s="1" t="s">
        <v>64</v>
      </c>
      <c r="G400" s="10" t="s">
        <v>163</v>
      </c>
    </row>
    <row r="401" spans="1:7" x14ac:dyDescent="0.25">
      <c r="A401" s="159" t="s">
        <v>7758</v>
      </c>
      <c r="B401" s="158" t="s">
        <v>7759</v>
      </c>
      <c r="C401" s="1">
        <v>-0.33536902286902198</v>
      </c>
      <c r="D401" s="8">
        <v>1.7401655865948299E-9</v>
      </c>
      <c r="E401" s="8">
        <v>1.21745717285489E-7</v>
      </c>
      <c r="F401" s="1" t="s">
        <v>64</v>
      </c>
      <c r="G401" s="10" t="s">
        <v>164</v>
      </c>
    </row>
    <row r="402" spans="1:7" x14ac:dyDescent="0.25">
      <c r="A402" s="159" t="s">
        <v>7758</v>
      </c>
      <c r="B402" s="158" t="s">
        <v>7757</v>
      </c>
      <c r="C402" s="1">
        <v>0.13477920523092499</v>
      </c>
      <c r="D402" s="8">
        <v>2.1617192522249901E-4</v>
      </c>
      <c r="E402" s="8">
        <v>3.7989389521272498E-3</v>
      </c>
      <c r="F402" s="1" t="s">
        <v>15</v>
      </c>
      <c r="G402" s="10" t="s">
        <v>164</v>
      </c>
    </row>
    <row r="403" spans="1:7" x14ac:dyDescent="0.25">
      <c r="A403" s="159" t="s">
        <v>7758</v>
      </c>
      <c r="B403" s="158" t="s">
        <v>7759</v>
      </c>
      <c r="C403" s="1">
        <v>-0.85608974358974299</v>
      </c>
      <c r="D403" s="8">
        <v>8.7901065870269494E-25</v>
      </c>
      <c r="E403" s="8">
        <v>3.3162539410276698E-22</v>
      </c>
      <c r="F403" s="1" t="s">
        <v>64</v>
      </c>
      <c r="G403" s="10" t="s">
        <v>165</v>
      </c>
    </row>
    <row r="404" spans="1:7" x14ac:dyDescent="0.25">
      <c r="A404" s="159" t="s">
        <v>7758</v>
      </c>
      <c r="B404" s="158" t="s">
        <v>7757</v>
      </c>
      <c r="C404" s="1">
        <v>0.225361382066047</v>
      </c>
      <c r="D404" s="8">
        <v>1.49386681889283E-7</v>
      </c>
      <c r="E404" s="8">
        <v>4.5613143376866401E-6</v>
      </c>
      <c r="F404" s="1" t="s">
        <v>15</v>
      </c>
      <c r="G404" s="10" t="s">
        <v>165</v>
      </c>
    </row>
    <row r="405" spans="1:7" x14ac:dyDescent="0.25">
      <c r="A405" s="159" t="s">
        <v>7750</v>
      </c>
      <c r="B405" s="158" t="s">
        <v>7756</v>
      </c>
      <c r="C405" s="1">
        <v>-8.2265729890780001E-2</v>
      </c>
      <c r="D405" s="8">
        <v>1.2934883481696799E-4</v>
      </c>
      <c r="E405" s="1">
        <v>5.5699679978370702E-3</v>
      </c>
      <c r="F405" s="1" t="s">
        <v>15</v>
      </c>
      <c r="G405" s="10" t="s">
        <v>163</v>
      </c>
    </row>
    <row r="406" spans="1:7" x14ac:dyDescent="0.25">
      <c r="A406" s="159" t="s">
        <v>7750</v>
      </c>
      <c r="B406" s="158" t="s">
        <v>7753</v>
      </c>
      <c r="C406" s="1">
        <v>7.6582570356858504E-2</v>
      </c>
      <c r="D406" s="8">
        <v>1.2801204466144301E-5</v>
      </c>
      <c r="E406" s="8">
        <v>3.5711334924547102E-4</v>
      </c>
      <c r="F406" s="1" t="s">
        <v>67</v>
      </c>
      <c r="G406" s="10" t="s">
        <v>164</v>
      </c>
    </row>
    <row r="407" spans="1:7" x14ac:dyDescent="0.25">
      <c r="A407" s="159" t="s">
        <v>7750</v>
      </c>
      <c r="B407" s="158" t="s">
        <v>7752</v>
      </c>
      <c r="C407" s="1">
        <v>0.24841437632135299</v>
      </c>
      <c r="D407" s="8">
        <v>2.8660044273860199E-3</v>
      </c>
      <c r="E407" s="8">
        <v>2.9701984201199599E-2</v>
      </c>
      <c r="F407" s="1" t="s">
        <v>64</v>
      </c>
      <c r="G407" s="10" t="s">
        <v>164</v>
      </c>
    </row>
    <row r="408" spans="1:7" x14ac:dyDescent="0.25">
      <c r="A408" s="159" t="s">
        <v>7750</v>
      </c>
      <c r="B408" s="158" t="s">
        <v>7755</v>
      </c>
      <c r="C408" s="1">
        <v>0.13424843152541099</v>
      </c>
      <c r="D408" s="8">
        <v>2.9590840553802701E-3</v>
      </c>
      <c r="E408" s="8">
        <v>3.04814520112511E-2</v>
      </c>
      <c r="F408" s="1" t="s">
        <v>70</v>
      </c>
      <c r="G408" s="10" t="s">
        <v>164</v>
      </c>
    </row>
    <row r="409" spans="1:7" x14ac:dyDescent="0.25">
      <c r="A409" s="159" t="s">
        <v>7750</v>
      </c>
      <c r="B409" s="158" t="s">
        <v>7754</v>
      </c>
      <c r="C409" s="1">
        <v>-0.191342341771225</v>
      </c>
      <c r="D409" s="1">
        <v>1.4381024866727001E-3</v>
      </c>
      <c r="E409" s="1">
        <v>9.8684903461391995E-3</v>
      </c>
      <c r="F409" s="1" t="s">
        <v>63</v>
      </c>
      <c r="G409" s="10" t="s">
        <v>165</v>
      </c>
    </row>
    <row r="410" spans="1:7" x14ac:dyDescent="0.25">
      <c r="A410" s="159" t="s">
        <v>7750</v>
      </c>
      <c r="B410" s="158" t="s">
        <v>7753</v>
      </c>
      <c r="C410" s="1">
        <v>3.6838654572576499E-2</v>
      </c>
      <c r="D410" s="1">
        <v>2.0456455296416001E-3</v>
      </c>
      <c r="E410" s="1">
        <v>1.29948698185766E-2</v>
      </c>
      <c r="F410" s="1" t="s">
        <v>67</v>
      </c>
      <c r="G410" s="10" t="s">
        <v>165</v>
      </c>
    </row>
    <row r="411" spans="1:7" x14ac:dyDescent="0.25">
      <c r="A411" s="159" t="s">
        <v>7750</v>
      </c>
      <c r="B411" s="158" t="s">
        <v>7752</v>
      </c>
      <c r="C411" s="1">
        <v>0.110115911485774</v>
      </c>
      <c r="D411" s="1">
        <v>3.70293892465188E-3</v>
      </c>
      <c r="E411" s="1">
        <v>2.0467771920493202E-2</v>
      </c>
      <c r="F411" s="1" t="s">
        <v>15</v>
      </c>
      <c r="G411" s="10" t="s">
        <v>165</v>
      </c>
    </row>
    <row r="412" spans="1:7" x14ac:dyDescent="0.25">
      <c r="A412" s="159" t="s">
        <v>7750</v>
      </c>
      <c r="B412" s="158" t="s">
        <v>7751</v>
      </c>
      <c r="C412" s="1">
        <v>1.70261066969353E-2</v>
      </c>
      <c r="D412" s="1">
        <v>6.7194003285939302E-3</v>
      </c>
      <c r="E412" s="1">
        <v>3.2199597828669997E-2</v>
      </c>
      <c r="F412" s="1" t="s">
        <v>66</v>
      </c>
      <c r="G412" s="10" t="s">
        <v>165</v>
      </c>
    </row>
    <row r="413" spans="1:7" x14ac:dyDescent="0.25">
      <c r="A413" s="159" t="s">
        <v>7750</v>
      </c>
      <c r="B413" s="158" t="s">
        <v>7749</v>
      </c>
      <c r="C413" s="1">
        <v>-9.1000594020196595E-3</v>
      </c>
      <c r="D413" s="1">
        <v>7.8361281019207092E-3</v>
      </c>
      <c r="E413" s="1">
        <v>3.6139499655754997E-2</v>
      </c>
      <c r="F413" s="1" t="s">
        <v>15</v>
      </c>
      <c r="G413" s="10" t="s">
        <v>165</v>
      </c>
    </row>
    <row r="414" spans="1:7" x14ac:dyDescent="0.25">
      <c r="A414" s="159" t="s">
        <v>5040</v>
      </c>
      <c r="B414" s="158" t="s">
        <v>7747</v>
      </c>
      <c r="C414" s="1">
        <v>0.14641976842933699</v>
      </c>
      <c r="D414" s="8">
        <v>7.6615341822035602E-7</v>
      </c>
      <c r="E414" s="8">
        <v>7.5079454829434997E-5</v>
      </c>
      <c r="F414" s="1" t="s">
        <v>15</v>
      </c>
      <c r="G414" s="10" t="s">
        <v>163</v>
      </c>
    </row>
    <row r="415" spans="1:7" x14ac:dyDescent="0.25">
      <c r="A415" s="159" t="s">
        <v>5040</v>
      </c>
      <c r="B415" s="158" t="s">
        <v>7748</v>
      </c>
      <c r="C415" s="1">
        <v>0.26520998470310098</v>
      </c>
      <c r="D415" s="8">
        <v>4.2519956385847902E-4</v>
      </c>
      <c r="E415" s="1">
        <v>1.41537461169463E-2</v>
      </c>
      <c r="F415" s="1" t="s">
        <v>72</v>
      </c>
      <c r="G415" s="10" t="s">
        <v>163</v>
      </c>
    </row>
    <row r="416" spans="1:7" x14ac:dyDescent="0.25">
      <c r="A416" s="159" t="s">
        <v>5040</v>
      </c>
      <c r="B416" s="158" t="s">
        <v>7748</v>
      </c>
      <c r="C416" s="1">
        <v>0.14297337996696699</v>
      </c>
      <c r="D416" s="8">
        <v>2.4533245584965799E-3</v>
      </c>
      <c r="E416" s="8">
        <v>2.6425367682533899E-2</v>
      </c>
      <c r="F416" s="1" t="s">
        <v>72</v>
      </c>
      <c r="G416" s="10" t="s">
        <v>164</v>
      </c>
    </row>
    <row r="417" spans="1:7" x14ac:dyDescent="0.25">
      <c r="A417" s="159" t="s">
        <v>5040</v>
      </c>
      <c r="B417" s="158" t="s">
        <v>7748</v>
      </c>
      <c r="C417" s="1">
        <v>0.40818336467006899</v>
      </c>
      <c r="D417" s="8">
        <v>8.8071803362098106E-11</v>
      </c>
      <c r="E417" s="8">
        <v>5.8870578709818104E-9</v>
      </c>
      <c r="F417" s="1" t="s">
        <v>72</v>
      </c>
      <c r="G417" s="10" t="s">
        <v>165</v>
      </c>
    </row>
    <row r="418" spans="1:7" x14ac:dyDescent="0.25">
      <c r="A418" s="159" t="s">
        <v>5040</v>
      </c>
      <c r="B418" s="158" t="s">
        <v>7747</v>
      </c>
      <c r="C418" s="1">
        <v>0.156620051356893</v>
      </c>
      <c r="D418" s="8">
        <v>4.17351824590773E-9</v>
      </c>
      <c r="E418" s="8">
        <v>1.90756350381232E-7</v>
      </c>
      <c r="F418" s="1" t="s">
        <v>15</v>
      </c>
      <c r="G418" s="10" t="s">
        <v>165</v>
      </c>
    </row>
    <row r="419" spans="1:7" x14ac:dyDescent="0.25">
      <c r="A419" s="159" t="s">
        <v>5040</v>
      </c>
      <c r="B419" s="158" t="s">
        <v>7746</v>
      </c>
      <c r="C419" s="1">
        <v>-0.18644212248794001</v>
      </c>
      <c r="D419" s="8">
        <v>4.0310432276314202E-7</v>
      </c>
      <c r="E419" s="8">
        <v>1.0849696638917501E-5</v>
      </c>
      <c r="F419" s="1" t="s">
        <v>15</v>
      </c>
      <c r="G419" s="10" t="s">
        <v>165</v>
      </c>
    </row>
    <row r="420" spans="1:7" x14ac:dyDescent="0.25">
      <c r="A420" s="159" t="s">
        <v>5040</v>
      </c>
      <c r="B420" s="158" t="s">
        <v>7745</v>
      </c>
      <c r="C420" s="1">
        <v>5.5488030439148099E-3</v>
      </c>
      <c r="D420" s="8">
        <v>4.5800462095810598E-4</v>
      </c>
      <c r="E420" s="1">
        <v>4.0026403054206801E-3</v>
      </c>
      <c r="F420" s="1" t="s">
        <v>15</v>
      </c>
      <c r="G420" s="10" t="s">
        <v>165</v>
      </c>
    </row>
    <row r="421" spans="1:7" x14ac:dyDescent="0.25">
      <c r="A421" s="159" t="s">
        <v>5040</v>
      </c>
      <c r="B421" s="158" t="s">
        <v>7744</v>
      </c>
      <c r="C421" s="1">
        <v>4.5796205370673401E-2</v>
      </c>
      <c r="D421" s="8">
        <v>9.20584432992457E-4</v>
      </c>
      <c r="E421" s="1">
        <v>6.9274134191951E-3</v>
      </c>
      <c r="F421" s="1" t="s">
        <v>15</v>
      </c>
      <c r="G421" s="10" t="s">
        <v>165</v>
      </c>
    </row>
    <row r="422" spans="1:7" x14ac:dyDescent="0.25">
      <c r="A422" s="159" t="s">
        <v>4983</v>
      </c>
      <c r="B422" s="158" t="s">
        <v>4984</v>
      </c>
      <c r="C422" s="1">
        <v>-0.104357989647687</v>
      </c>
      <c r="D422" s="8">
        <v>1.51877751440035E-4</v>
      </c>
      <c r="E422" s="8">
        <v>6.3195006457321002E-3</v>
      </c>
      <c r="F422" s="1" t="s">
        <v>64</v>
      </c>
      <c r="G422" s="10" t="s">
        <v>163</v>
      </c>
    </row>
    <row r="423" spans="1:7" x14ac:dyDescent="0.25">
      <c r="A423" s="159" t="s">
        <v>4983</v>
      </c>
      <c r="B423" s="158" t="s">
        <v>4986</v>
      </c>
      <c r="C423" s="1">
        <v>-0.130408588016212</v>
      </c>
      <c r="D423" s="8">
        <v>6.9945929750599297E-4</v>
      </c>
      <c r="E423" s="8">
        <v>2.0316289373958699E-2</v>
      </c>
      <c r="F423" s="1" t="s">
        <v>15</v>
      </c>
      <c r="G423" s="10" t="s">
        <v>163</v>
      </c>
    </row>
    <row r="424" spans="1:7" x14ac:dyDescent="0.25">
      <c r="A424" s="159" t="s">
        <v>4983</v>
      </c>
      <c r="B424" s="158" t="s">
        <v>7743</v>
      </c>
      <c r="C424" s="1">
        <v>-0.29025322503583301</v>
      </c>
      <c r="D424" s="8">
        <v>2.96406942219998E-11</v>
      </c>
      <c r="E424" s="8">
        <v>2.7052317549609499E-9</v>
      </c>
      <c r="F424" s="1" t="s">
        <v>67</v>
      </c>
      <c r="G424" s="10" t="s">
        <v>164</v>
      </c>
    </row>
    <row r="425" spans="1:7" x14ac:dyDescent="0.25">
      <c r="A425" s="159" t="s">
        <v>4983</v>
      </c>
      <c r="B425" s="158" t="s">
        <v>4985</v>
      </c>
      <c r="C425" s="1">
        <v>0.26342139981732599</v>
      </c>
      <c r="D425" s="8">
        <v>3.9998502011888499E-6</v>
      </c>
      <c r="E425" s="8">
        <v>1.3083875776101199E-4</v>
      </c>
      <c r="F425" s="1" t="s">
        <v>15</v>
      </c>
      <c r="G425" s="10" t="s">
        <v>164</v>
      </c>
    </row>
    <row r="426" spans="1:7" x14ac:dyDescent="0.25">
      <c r="A426" s="159" t="s">
        <v>4983</v>
      </c>
      <c r="B426" s="158" t="s">
        <v>4984</v>
      </c>
      <c r="C426" s="1">
        <v>-0.33418367346938699</v>
      </c>
      <c r="D426" s="8">
        <v>5.9930666004903002E-6</v>
      </c>
      <c r="E426" s="8">
        <v>1.8615438524604099E-4</v>
      </c>
      <c r="F426" s="1" t="s">
        <v>64</v>
      </c>
      <c r="G426" s="10" t="s">
        <v>164</v>
      </c>
    </row>
    <row r="427" spans="1:7" x14ac:dyDescent="0.25">
      <c r="A427" s="159" t="s">
        <v>4983</v>
      </c>
      <c r="B427" s="158" t="s">
        <v>7743</v>
      </c>
      <c r="C427" s="1">
        <v>-0.24897917517354001</v>
      </c>
      <c r="D427" s="8">
        <v>3.9091739769275498E-16</v>
      </c>
      <c r="E427" s="8">
        <v>5.8009535701620297E-14</v>
      </c>
      <c r="F427" s="1" t="s">
        <v>67</v>
      </c>
      <c r="G427" s="10" t="s">
        <v>165</v>
      </c>
    </row>
    <row r="428" spans="1:7" x14ac:dyDescent="0.25">
      <c r="A428" s="159" t="s">
        <v>4983</v>
      </c>
      <c r="B428" s="158" t="s">
        <v>4982</v>
      </c>
      <c r="C428" s="1">
        <v>-0.19330703926276999</v>
      </c>
      <c r="D428" s="8">
        <v>5.1386865207630298E-9</v>
      </c>
      <c r="E428" s="8">
        <v>2.3014491602749301E-7</v>
      </c>
      <c r="F428" s="1" t="s">
        <v>67</v>
      </c>
      <c r="G428" s="10" t="s">
        <v>165</v>
      </c>
    </row>
    <row r="429" spans="1:7" x14ac:dyDescent="0.25">
      <c r="A429" s="159" t="s">
        <v>4983</v>
      </c>
      <c r="B429" s="158" t="s">
        <v>4985</v>
      </c>
      <c r="C429" s="1">
        <v>0.22822206189762601</v>
      </c>
      <c r="D429" s="8">
        <v>6.5318380364712095E-7</v>
      </c>
      <c r="E429" s="8">
        <v>1.6084532056784702E-5</v>
      </c>
      <c r="F429" s="1" t="s">
        <v>15</v>
      </c>
      <c r="G429" s="10" t="s">
        <v>165</v>
      </c>
    </row>
    <row r="430" spans="1:7" x14ac:dyDescent="0.25">
      <c r="A430" s="159" t="s">
        <v>4983</v>
      </c>
      <c r="B430" s="158" t="s">
        <v>4984</v>
      </c>
      <c r="C430" s="1">
        <v>-0.27100000000000002</v>
      </c>
      <c r="D430" s="8">
        <v>4.3079681495075499E-4</v>
      </c>
      <c r="E430" s="1">
        <v>3.8145469080159301E-3</v>
      </c>
      <c r="F430" s="1" t="s">
        <v>64</v>
      </c>
      <c r="G430" s="10" t="s">
        <v>165</v>
      </c>
    </row>
    <row r="431" spans="1:7" x14ac:dyDescent="0.25">
      <c r="A431" s="159" t="s">
        <v>4957</v>
      </c>
      <c r="B431" s="158" t="s">
        <v>4956</v>
      </c>
      <c r="C431" s="1">
        <v>-0.258222676200204</v>
      </c>
      <c r="D431" s="8">
        <v>1.4880669914460099E-4</v>
      </c>
      <c r="E431" s="8">
        <v>6.2537580917062796E-3</v>
      </c>
      <c r="F431" s="1" t="s">
        <v>15</v>
      </c>
      <c r="G431" s="10" t="s">
        <v>163</v>
      </c>
    </row>
    <row r="432" spans="1:7" x14ac:dyDescent="0.25">
      <c r="A432" s="159" t="s">
        <v>4957</v>
      </c>
      <c r="B432" s="158" t="s">
        <v>7740</v>
      </c>
      <c r="C432" s="1">
        <v>-0.17808219178082099</v>
      </c>
      <c r="D432" s="8">
        <v>2.9177309043161502E-7</v>
      </c>
      <c r="E432" s="8">
        <v>1.29160550890067E-5</v>
      </c>
      <c r="F432" s="1" t="s">
        <v>67</v>
      </c>
      <c r="G432" s="10" t="s">
        <v>164</v>
      </c>
    </row>
    <row r="433" spans="1:7" x14ac:dyDescent="0.25">
      <c r="A433" s="159" t="s">
        <v>4957</v>
      </c>
      <c r="B433" s="158" t="s">
        <v>7741</v>
      </c>
      <c r="C433" s="1">
        <v>-0.33593668645215002</v>
      </c>
      <c r="D433" s="8">
        <v>2.1413116514529798E-6</v>
      </c>
      <c r="E433" s="8">
        <v>7.5142420578994096E-5</v>
      </c>
      <c r="F433" s="1" t="s">
        <v>67</v>
      </c>
      <c r="G433" s="10" t="s">
        <v>164</v>
      </c>
    </row>
    <row r="434" spans="1:7" x14ac:dyDescent="0.25">
      <c r="A434" s="159" t="s">
        <v>4957</v>
      </c>
      <c r="B434" s="158" t="s">
        <v>4956</v>
      </c>
      <c r="C434" s="1">
        <v>-0.113013495035966</v>
      </c>
      <c r="D434" s="8">
        <v>4.0227221201876599E-5</v>
      </c>
      <c r="E434" s="8">
        <v>9.5316165792224403E-4</v>
      </c>
      <c r="F434" s="1" t="s">
        <v>15</v>
      </c>
      <c r="G434" s="10" t="s">
        <v>164</v>
      </c>
    </row>
    <row r="435" spans="1:7" x14ac:dyDescent="0.25">
      <c r="A435" s="159" t="s">
        <v>4957</v>
      </c>
      <c r="B435" s="158" t="s">
        <v>7742</v>
      </c>
      <c r="C435" s="1">
        <v>-6.8931877620490606E-2</v>
      </c>
      <c r="D435" s="8">
        <v>1.5457346585015499E-3</v>
      </c>
      <c r="E435" s="8">
        <v>1.8480486930591501E-2</v>
      </c>
      <c r="F435" s="1" t="s">
        <v>70</v>
      </c>
      <c r="G435" s="10" t="s">
        <v>164</v>
      </c>
    </row>
    <row r="436" spans="1:7" x14ac:dyDescent="0.25">
      <c r="A436" s="159" t="s">
        <v>4957</v>
      </c>
      <c r="B436" s="158" t="s">
        <v>4956</v>
      </c>
      <c r="C436" s="1">
        <v>-0.37123617123617098</v>
      </c>
      <c r="D436" s="8">
        <v>7.5608173690755307E-12</v>
      </c>
      <c r="E436" s="8">
        <v>6.3032297310206797E-10</v>
      </c>
      <c r="F436" s="1" t="s">
        <v>15</v>
      </c>
      <c r="G436" s="10" t="s">
        <v>165</v>
      </c>
    </row>
    <row r="437" spans="1:7" x14ac:dyDescent="0.25">
      <c r="A437" s="159" t="s">
        <v>4957</v>
      </c>
      <c r="B437" s="158" t="s">
        <v>7741</v>
      </c>
      <c r="C437" s="1">
        <v>-0.32886597938144302</v>
      </c>
      <c r="D437" s="8">
        <v>2.3713080117325201E-4</v>
      </c>
      <c r="E437" s="1">
        <v>2.3455807894095801E-3</v>
      </c>
      <c r="F437" s="1" t="s">
        <v>67</v>
      </c>
      <c r="G437" s="10" t="s">
        <v>165</v>
      </c>
    </row>
    <row r="438" spans="1:7" x14ac:dyDescent="0.25">
      <c r="A438" s="159" t="s">
        <v>4957</v>
      </c>
      <c r="B438" s="158" t="s">
        <v>7740</v>
      </c>
      <c r="C438" s="1">
        <v>-0.16658793890725801</v>
      </c>
      <c r="D438" s="1">
        <v>1.18495743789076E-3</v>
      </c>
      <c r="E438" s="1">
        <v>8.4810185241191507E-3</v>
      </c>
      <c r="F438" s="1" t="s">
        <v>67</v>
      </c>
      <c r="G438" s="10" t="s">
        <v>165</v>
      </c>
    </row>
    <row r="439" spans="1:7" x14ac:dyDescent="0.25">
      <c r="A439" s="159" t="s">
        <v>6612</v>
      </c>
      <c r="B439" s="158" t="s">
        <v>6613</v>
      </c>
      <c r="C439" s="1">
        <v>0.15689987605013</v>
      </c>
      <c r="D439" s="8">
        <v>1.16848791953222E-7</v>
      </c>
      <c r="E439" s="8">
        <v>1.3922931909380799E-5</v>
      </c>
      <c r="F439" s="1" t="s">
        <v>67</v>
      </c>
      <c r="G439" s="10" t="s">
        <v>163</v>
      </c>
    </row>
    <row r="440" spans="1:7" x14ac:dyDescent="0.25">
      <c r="A440" s="159" t="s">
        <v>6612</v>
      </c>
      <c r="B440" s="158" t="s">
        <v>7739</v>
      </c>
      <c r="C440" s="1">
        <v>0.237789129311829</v>
      </c>
      <c r="D440" s="8">
        <v>8.242975075383E-4</v>
      </c>
      <c r="E440" s="1">
        <v>2.3234332030357099E-2</v>
      </c>
      <c r="F440" s="1" t="s">
        <v>65</v>
      </c>
      <c r="G440" s="10" t="s">
        <v>163</v>
      </c>
    </row>
    <row r="441" spans="1:7" x14ac:dyDescent="0.25">
      <c r="A441" s="159" t="s">
        <v>6612</v>
      </c>
      <c r="B441" s="158" t="s">
        <v>6614</v>
      </c>
      <c r="C441" s="1">
        <v>-8.4410457008187695E-2</v>
      </c>
      <c r="D441" s="8">
        <v>3.0388207186621999E-3</v>
      </c>
      <c r="E441" s="8">
        <v>3.10289898243509E-2</v>
      </c>
      <c r="F441" s="1" t="s">
        <v>15</v>
      </c>
      <c r="G441" s="10" t="s">
        <v>164</v>
      </c>
    </row>
    <row r="442" spans="1:7" x14ac:dyDescent="0.25">
      <c r="A442" s="159" t="s">
        <v>6612</v>
      </c>
      <c r="B442" s="158" t="s">
        <v>7739</v>
      </c>
      <c r="C442" s="1">
        <v>0.24491427201151</v>
      </c>
      <c r="D442" s="8">
        <v>3.7575534588560399E-7</v>
      </c>
      <c r="E442" s="8">
        <v>1.0351408717905499E-5</v>
      </c>
      <c r="F442" s="1" t="s">
        <v>65</v>
      </c>
      <c r="G442" s="10" t="s">
        <v>165</v>
      </c>
    </row>
    <row r="443" spans="1:7" x14ac:dyDescent="0.25">
      <c r="A443" s="159" t="s">
        <v>6612</v>
      </c>
      <c r="B443" s="158" t="s">
        <v>7738</v>
      </c>
      <c r="C443" s="1">
        <v>0.19901747210243101</v>
      </c>
      <c r="D443" s="8">
        <v>2.2248788001026401E-4</v>
      </c>
      <c r="E443" s="1">
        <v>2.2398723297822102E-3</v>
      </c>
      <c r="F443" s="1" t="s">
        <v>63</v>
      </c>
      <c r="G443" s="10" t="s">
        <v>165</v>
      </c>
    </row>
    <row r="444" spans="1:7" x14ac:dyDescent="0.25">
      <c r="A444" s="159" t="s">
        <v>7734</v>
      </c>
      <c r="B444" s="158" t="s">
        <v>7737</v>
      </c>
      <c r="C444" s="1">
        <v>0.18305700658641799</v>
      </c>
      <c r="D444" s="8">
        <v>4.7273528918510098E-5</v>
      </c>
      <c r="E444" s="8">
        <v>2.4967920616701801E-3</v>
      </c>
      <c r="F444" s="1" t="s">
        <v>15</v>
      </c>
      <c r="G444" s="10" t="s">
        <v>163</v>
      </c>
    </row>
    <row r="445" spans="1:7" x14ac:dyDescent="0.25">
      <c r="A445" s="159" t="s">
        <v>7734</v>
      </c>
      <c r="B445" s="158" t="s">
        <v>7736</v>
      </c>
      <c r="C445" s="1">
        <v>0.16967788560809399</v>
      </c>
      <c r="D445" s="8">
        <v>8.8624172765395303E-5</v>
      </c>
      <c r="E445" s="1">
        <v>1.82837851496831E-3</v>
      </c>
      <c r="F445" s="1" t="s">
        <v>64</v>
      </c>
      <c r="G445" s="10" t="s">
        <v>164</v>
      </c>
    </row>
    <row r="446" spans="1:7" x14ac:dyDescent="0.25">
      <c r="A446" s="159" t="s">
        <v>7734</v>
      </c>
      <c r="B446" s="158" t="s">
        <v>7737</v>
      </c>
      <c r="C446" s="1">
        <v>0.166016237003275</v>
      </c>
      <c r="D446" s="8">
        <v>1.3500146794450601E-6</v>
      </c>
      <c r="E446" s="8">
        <v>3.0231364939403999E-5</v>
      </c>
      <c r="F446" s="1" t="s">
        <v>15</v>
      </c>
      <c r="G446" s="10" t="s">
        <v>165</v>
      </c>
    </row>
    <row r="447" spans="1:7" x14ac:dyDescent="0.25">
      <c r="A447" s="159" t="s">
        <v>7734</v>
      </c>
      <c r="B447" s="158" t="s">
        <v>7736</v>
      </c>
      <c r="C447" s="1">
        <v>0.19769839960402499</v>
      </c>
      <c r="D447" s="8">
        <v>3.10776428376834E-6</v>
      </c>
      <c r="E447" s="8">
        <v>6.2208385964387998E-5</v>
      </c>
      <c r="F447" s="1" t="s">
        <v>64</v>
      </c>
      <c r="G447" s="10" t="s">
        <v>165</v>
      </c>
    </row>
    <row r="448" spans="1:7" x14ac:dyDescent="0.25">
      <c r="A448" s="159" t="s">
        <v>7734</v>
      </c>
      <c r="B448" s="158" t="s">
        <v>7735</v>
      </c>
      <c r="C448" s="1">
        <v>0.17635884140890301</v>
      </c>
      <c r="D448" s="8">
        <v>1.70042135490424E-4</v>
      </c>
      <c r="E448" s="1">
        <v>1.80666725244933E-3</v>
      </c>
      <c r="F448" s="1" t="s">
        <v>72</v>
      </c>
      <c r="G448" s="10" t="s">
        <v>165</v>
      </c>
    </row>
    <row r="449" spans="1:7" x14ac:dyDescent="0.25">
      <c r="A449" s="159" t="s">
        <v>7734</v>
      </c>
      <c r="B449" s="158" t="s">
        <v>7733</v>
      </c>
      <c r="C449" s="1">
        <v>3.2579597881186903E-2</v>
      </c>
      <c r="D449" s="8">
        <v>8.4033103965580299E-4</v>
      </c>
      <c r="E449" s="1">
        <v>6.4611152372015604E-3</v>
      </c>
      <c r="F449" s="1" t="s">
        <v>65</v>
      </c>
      <c r="G449" s="10" t="s">
        <v>165</v>
      </c>
    </row>
    <row r="450" spans="1:7" x14ac:dyDescent="0.25">
      <c r="A450" s="159" t="s">
        <v>4890</v>
      </c>
      <c r="B450" s="158" t="s">
        <v>7729</v>
      </c>
      <c r="C450" s="1">
        <v>0.107936714535699</v>
      </c>
      <c r="D450" s="8">
        <v>5.9402933764958203E-5</v>
      </c>
      <c r="E450" s="8">
        <v>2.9589998194416598E-3</v>
      </c>
      <c r="F450" s="1" t="s">
        <v>67</v>
      </c>
      <c r="G450" s="10" t="s">
        <v>163</v>
      </c>
    </row>
    <row r="451" spans="1:7" x14ac:dyDescent="0.25">
      <c r="A451" s="159" t="s">
        <v>4890</v>
      </c>
      <c r="B451" s="158" t="s">
        <v>6605</v>
      </c>
      <c r="C451" s="1">
        <v>-0.12144495412844</v>
      </c>
      <c r="D451" s="8">
        <v>2.1186943108294802E-3</v>
      </c>
      <c r="E451" s="8">
        <v>4.4834650244606498E-2</v>
      </c>
      <c r="F451" s="1" t="s">
        <v>15</v>
      </c>
      <c r="G451" s="10" t="s">
        <v>163</v>
      </c>
    </row>
    <row r="452" spans="1:7" x14ac:dyDescent="0.25">
      <c r="A452" s="159" t="s">
        <v>4890</v>
      </c>
      <c r="B452" s="158" t="s">
        <v>7731</v>
      </c>
      <c r="C452" s="1">
        <v>-0.103671706263498</v>
      </c>
      <c r="D452" s="8">
        <v>1.71634079079565E-11</v>
      </c>
      <c r="E452" s="8">
        <v>1.6478357600980901E-9</v>
      </c>
      <c r="F452" s="1" t="s">
        <v>67</v>
      </c>
      <c r="G452" s="10" t="s">
        <v>164</v>
      </c>
    </row>
    <row r="453" spans="1:7" x14ac:dyDescent="0.25">
      <c r="A453" s="159" t="s">
        <v>4890</v>
      </c>
      <c r="B453" s="158" t="s">
        <v>6605</v>
      </c>
      <c r="C453" s="1">
        <v>-9.6854628422425093E-2</v>
      </c>
      <c r="D453" s="8">
        <v>2.6205016926738401E-8</v>
      </c>
      <c r="E453" s="8">
        <v>1.49019196256719E-6</v>
      </c>
      <c r="F453" s="1" t="s">
        <v>15</v>
      </c>
      <c r="G453" s="10" t="s">
        <v>164</v>
      </c>
    </row>
    <row r="454" spans="1:7" x14ac:dyDescent="0.25">
      <c r="A454" s="159" t="s">
        <v>4890</v>
      </c>
      <c r="B454" s="158" t="s">
        <v>6604</v>
      </c>
      <c r="C454" s="1">
        <v>9.4214295642250395E-2</v>
      </c>
      <c r="D454" s="8">
        <v>1.5945229392679499E-7</v>
      </c>
      <c r="E454" s="8">
        <v>7.60501714991067E-6</v>
      </c>
      <c r="F454" s="1" t="s">
        <v>15</v>
      </c>
      <c r="G454" s="10" t="s">
        <v>164</v>
      </c>
    </row>
    <row r="455" spans="1:7" x14ac:dyDescent="0.25">
      <c r="A455" s="159" t="s">
        <v>4890</v>
      </c>
      <c r="B455" s="158" t="s">
        <v>7732</v>
      </c>
      <c r="C455" s="1">
        <v>5.8268587853013198E-2</v>
      </c>
      <c r="D455" s="8">
        <v>1.9774715584434898E-5</v>
      </c>
      <c r="E455" s="8">
        <v>5.17784701572135E-4</v>
      </c>
      <c r="F455" s="1" t="s">
        <v>15</v>
      </c>
      <c r="G455" s="10" t="s">
        <v>164</v>
      </c>
    </row>
    <row r="456" spans="1:7" x14ac:dyDescent="0.25">
      <c r="A456" s="159" t="s">
        <v>4890</v>
      </c>
      <c r="B456" s="158" t="s">
        <v>7730</v>
      </c>
      <c r="C456" s="1">
        <v>-9.4533785508514698E-2</v>
      </c>
      <c r="D456" s="1">
        <v>1.1011442252911001E-3</v>
      </c>
      <c r="E456" s="1">
        <v>1.41081320788596E-2</v>
      </c>
      <c r="F456" s="1" t="s">
        <v>67</v>
      </c>
      <c r="G456" s="10" t="s">
        <v>164</v>
      </c>
    </row>
    <row r="457" spans="1:7" x14ac:dyDescent="0.25">
      <c r="A457" s="159" t="s">
        <v>4890</v>
      </c>
      <c r="B457" s="158" t="s">
        <v>6605</v>
      </c>
      <c r="C457" s="1">
        <v>-0.21829958255086501</v>
      </c>
      <c r="D457" s="8">
        <v>4.6921998209871602E-20</v>
      </c>
      <c r="E457" s="8">
        <v>1.09940711384582E-17</v>
      </c>
      <c r="F457" s="1" t="s">
        <v>15</v>
      </c>
      <c r="G457" s="10" t="s">
        <v>165</v>
      </c>
    </row>
    <row r="458" spans="1:7" x14ac:dyDescent="0.25">
      <c r="A458" s="159" t="s">
        <v>4890</v>
      </c>
      <c r="B458" s="158" t="s">
        <v>7732</v>
      </c>
      <c r="C458" s="1">
        <v>0.105976029355204</v>
      </c>
      <c r="D458" s="8">
        <v>8.8431683387065397E-11</v>
      </c>
      <c r="E458" s="8">
        <v>5.8927346632958803E-9</v>
      </c>
      <c r="F458" s="1" t="s">
        <v>15</v>
      </c>
      <c r="G458" s="10" t="s">
        <v>165</v>
      </c>
    </row>
    <row r="459" spans="1:7" x14ac:dyDescent="0.25">
      <c r="A459" s="159" t="s">
        <v>4890</v>
      </c>
      <c r="B459" s="158" t="s">
        <v>6604</v>
      </c>
      <c r="C459" s="1">
        <v>0.10531979260008099</v>
      </c>
      <c r="D459" s="8">
        <v>2.3422418889563902E-10</v>
      </c>
      <c r="E459" s="8">
        <v>1.43625240237686E-8</v>
      </c>
      <c r="F459" s="1" t="s">
        <v>15</v>
      </c>
      <c r="G459" s="10" t="s">
        <v>165</v>
      </c>
    </row>
    <row r="460" spans="1:7" x14ac:dyDescent="0.25">
      <c r="A460" s="159" t="s">
        <v>4890</v>
      </c>
      <c r="B460" s="158" t="s">
        <v>7731</v>
      </c>
      <c r="C460" s="1">
        <v>-0.103671706263498</v>
      </c>
      <c r="D460" s="8">
        <v>2.433372985804E-10</v>
      </c>
      <c r="E460" s="8">
        <v>1.4839575148222201E-8</v>
      </c>
      <c r="F460" s="1" t="s">
        <v>67</v>
      </c>
      <c r="G460" s="10" t="s">
        <v>165</v>
      </c>
    </row>
    <row r="461" spans="1:7" x14ac:dyDescent="0.25">
      <c r="A461" s="159" t="s">
        <v>4890</v>
      </c>
      <c r="B461" s="158" t="s">
        <v>7730</v>
      </c>
      <c r="C461" s="1">
        <v>-0.178983665474089</v>
      </c>
      <c r="D461" s="8">
        <v>1.2560642776476499E-6</v>
      </c>
      <c r="E461" s="8">
        <v>2.8355714762838799E-5</v>
      </c>
      <c r="F461" s="1" t="s">
        <v>67</v>
      </c>
      <c r="G461" s="10" t="s">
        <v>165</v>
      </c>
    </row>
    <row r="462" spans="1:7" x14ac:dyDescent="0.25">
      <c r="A462" s="159" t="s">
        <v>4890</v>
      </c>
      <c r="B462" s="158" t="s">
        <v>7729</v>
      </c>
      <c r="C462" s="1">
        <v>0.11352312334791401</v>
      </c>
      <c r="D462" s="8">
        <v>7.5558994040369703E-6</v>
      </c>
      <c r="E462" s="8">
        <v>1.3358758128233399E-4</v>
      </c>
      <c r="F462" s="1" t="s">
        <v>67</v>
      </c>
      <c r="G462" s="10" t="s">
        <v>165</v>
      </c>
    </row>
    <row r="463" spans="1:7" x14ac:dyDescent="0.25">
      <c r="A463" s="159" t="s">
        <v>4890</v>
      </c>
      <c r="B463" s="158" t="s">
        <v>7728</v>
      </c>
      <c r="C463" s="1">
        <v>3.09094313713251E-2</v>
      </c>
      <c r="D463" s="8">
        <v>4.78813327873794E-4</v>
      </c>
      <c r="E463" s="1">
        <v>4.13738581721381E-3</v>
      </c>
      <c r="F463" s="1" t="s">
        <v>65</v>
      </c>
      <c r="G463" s="10" t="s">
        <v>165</v>
      </c>
    </row>
    <row r="464" spans="1:7" x14ac:dyDescent="0.25">
      <c r="A464" s="159" t="s">
        <v>4890</v>
      </c>
      <c r="B464" s="158" t="s">
        <v>7727</v>
      </c>
      <c r="C464" s="1">
        <v>3.09094313713251E-2</v>
      </c>
      <c r="D464" s="1">
        <v>5.4271368097980497E-3</v>
      </c>
      <c r="E464" s="1">
        <v>2.73419288520746E-2</v>
      </c>
      <c r="F464" s="1" t="s">
        <v>67</v>
      </c>
      <c r="G464" s="10" t="s">
        <v>165</v>
      </c>
    </row>
    <row r="465" spans="1:7" x14ac:dyDescent="0.25">
      <c r="A465" s="159" t="s">
        <v>4862</v>
      </c>
      <c r="B465" s="158" t="s">
        <v>4861</v>
      </c>
      <c r="C465" s="1">
        <v>5.2790017887526198E-3</v>
      </c>
      <c r="D465" s="8">
        <v>2.6288952582439798E-9</v>
      </c>
      <c r="E465" s="8">
        <v>4.6720815644605501E-7</v>
      </c>
      <c r="F465" s="1" t="s">
        <v>72</v>
      </c>
      <c r="G465" s="10" t="s">
        <v>163</v>
      </c>
    </row>
    <row r="466" spans="1:7" x14ac:dyDescent="0.25">
      <c r="A466" s="159" t="s">
        <v>4862</v>
      </c>
      <c r="B466" s="158" t="s">
        <v>4861</v>
      </c>
      <c r="C466" s="1">
        <v>-3.0716767397009899E-3</v>
      </c>
      <c r="D466" s="8">
        <v>5.93702395143989E-3</v>
      </c>
      <c r="E466" s="1">
        <v>4.9856613856506603E-2</v>
      </c>
      <c r="F466" s="1" t="s">
        <v>72</v>
      </c>
      <c r="G466" s="10" t="s">
        <v>164</v>
      </c>
    </row>
    <row r="467" spans="1:7" x14ac:dyDescent="0.25">
      <c r="A467" s="159" t="s">
        <v>4862</v>
      </c>
      <c r="B467" s="158" t="s">
        <v>4861</v>
      </c>
      <c r="C467" s="1">
        <v>2.2073250490516299E-3</v>
      </c>
      <c r="D467" s="8">
        <v>1.1905499652926499E-4</v>
      </c>
      <c r="E467" s="1">
        <v>1.3520638610943401E-3</v>
      </c>
      <c r="F467" s="1" t="s">
        <v>72</v>
      </c>
      <c r="G467" s="10" t="s">
        <v>165</v>
      </c>
    </row>
    <row r="468" spans="1:7" x14ac:dyDescent="0.25">
      <c r="A468" s="159" t="s">
        <v>4846</v>
      </c>
      <c r="B468" s="158" t="s">
        <v>7726</v>
      </c>
      <c r="C468" s="1">
        <v>0.116149972699144</v>
      </c>
      <c r="D468" s="1">
        <v>1.1909949930802E-3</v>
      </c>
      <c r="E468" s="1">
        <v>3.00919951805842E-2</v>
      </c>
      <c r="F468" s="1" t="s">
        <v>15</v>
      </c>
      <c r="G468" s="10" t="s">
        <v>163</v>
      </c>
    </row>
    <row r="469" spans="1:7" x14ac:dyDescent="0.25">
      <c r="A469" s="159" t="s">
        <v>4846</v>
      </c>
      <c r="B469" s="158" t="s">
        <v>7725</v>
      </c>
      <c r="C469" s="1">
        <v>0.17625071225071201</v>
      </c>
      <c r="D469" s="8">
        <v>5.3817368293494596E-3</v>
      </c>
      <c r="E469" s="8">
        <v>4.6351906563616499E-2</v>
      </c>
      <c r="F469" s="1" t="s">
        <v>72</v>
      </c>
      <c r="G469" s="10" t="s">
        <v>164</v>
      </c>
    </row>
    <row r="470" spans="1:7" x14ac:dyDescent="0.25">
      <c r="A470" s="159" t="s">
        <v>4846</v>
      </c>
      <c r="B470" s="158" t="s">
        <v>7725</v>
      </c>
      <c r="C470" s="1">
        <v>0.16260532217979001</v>
      </c>
      <c r="D470" s="8">
        <v>1.78326564486634E-4</v>
      </c>
      <c r="E470" s="1">
        <v>1.8794370259981E-3</v>
      </c>
      <c r="F470" s="1" t="s">
        <v>72</v>
      </c>
      <c r="G470" s="10" t="s">
        <v>165</v>
      </c>
    </row>
    <row r="471" spans="1:7" x14ac:dyDescent="0.25">
      <c r="A471" s="159" t="s">
        <v>4829</v>
      </c>
      <c r="B471" s="158" t="s">
        <v>7724</v>
      </c>
      <c r="C471" s="1">
        <v>1.18019300743553E-2</v>
      </c>
      <c r="D471" s="1">
        <v>1.1518361471812E-3</v>
      </c>
      <c r="E471" s="1">
        <v>2.9475870076912901E-2</v>
      </c>
      <c r="F471" s="1" t="s">
        <v>65</v>
      </c>
      <c r="G471" s="10" t="s">
        <v>163</v>
      </c>
    </row>
    <row r="472" spans="1:7" x14ac:dyDescent="0.25">
      <c r="A472" s="159" t="s">
        <v>4829</v>
      </c>
      <c r="B472" s="158" t="s">
        <v>4828</v>
      </c>
      <c r="C472" s="1">
        <v>-0.199428454786691</v>
      </c>
      <c r="D472" s="8">
        <v>1.7028618104559601E-5</v>
      </c>
      <c r="E472" s="8">
        <v>4.60000843267874E-4</v>
      </c>
      <c r="F472" s="1" t="s">
        <v>66</v>
      </c>
      <c r="G472" s="10" t="s">
        <v>164</v>
      </c>
    </row>
    <row r="473" spans="1:7" x14ac:dyDescent="0.25">
      <c r="A473" s="159" t="s">
        <v>4829</v>
      </c>
      <c r="B473" s="158" t="s">
        <v>7724</v>
      </c>
      <c r="C473" s="1">
        <v>1.55789325546212E-2</v>
      </c>
      <c r="D473" s="8">
        <v>5.8447913834971301E-8</v>
      </c>
      <c r="E473" s="8">
        <v>2.0077038797108398E-6</v>
      </c>
      <c r="F473" s="1" t="s">
        <v>65</v>
      </c>
      <c r="G473" s="10" t="s">
        <v>165</v>
      </c>
    </row>
    <row r="474" spans="1:7" x14ac:dyDescent="0.25">
      <c r="A474" s="159" t="s">
        <v>4829</v>
      </c>
      <c r="B474" s="158" t="s">
        <v>7723</v>
      </c>
      <c r="C474" s="1">
        <v>2.07247142789019E-2</v>
      </c>
      <c r="D474" s="1">
        <v>2.1841674998690601E-3</v>
      </c>
      <c r="E474" s="1">
        <v>1.3637414973235701E-2</v>
      </c>
      <c r="F474" s="1" t="s">
        <v>15</v>
      </c>
      <c r="G474" s="10" t="s">
        <v>165</v>
      </c>
    </row>
    <row r="475" spans="1:7" x14ac:dyDescent="0.25">
      <c r="A475" s="159" t="s">
        <v>4829</v>
      </c>
      <c r="B475" s="158" t="s">
        <v>7722</v>
      </c>
      <c r="C475" s="1">
        <v>2.5315280086029901E-2</v>
      </c>
      <c r="D475" s="1">
        <v>2.35027520550513E-3</v>
      </c>
      <c r="E475" s="1">
        <v>1.4459322166670001E-2</v>
      </c>
      <c r="F475" s="1" t="s">
        <v>15</v>
      </c>
      <c r="G475" s="10" t="s">
        <v>165</v>
      </c>
    </row>
    <row r="476" spans="1:7" x14ac:dyDescent="0.25">
      <c r="A476" s="159" t="s">
        <v>4829</v>
      </c>
      <c r="B476" s="158" t="s">
        <v>7721</v>
      </c>
      <c r="C476" s="1">
        <v>9.6590909090909005E-2</v>
      </c>
      <c r="D476" s="1">
        <v>4.2414903902873499E-3</v>
      </c>
      <c r="E476" s="1">
        <v>2.2678677539612301E-2</v>
      </c>
      <c r="F476" s="1" t="s">
        <v>65</v>
      </c>
      <c r="G476" s="10" t="s">
        <v>165</v>
      </c>
    </row>
    <row r="477" spans="1:7" x14ac:dyDescent="0.25">
      <c r="A477" s="159" t="s">
        <v>7717</v>
      </c>
      <c r="B477" s="158" t="s">
        <v>7720</v>
      </c>
      <c r="C477" s="1">
        <v>0.122344841046146</v>
      </c>
      <c r="D477" s="8">
        <v>2.07591459882574E-4</v>
      </c>
      <c r="E477" s="8">
        <v>8.1068910711312309E-3</v>
      </c>
      <c r="F477" s="1" t="s">
        <v>15</v>
      </c>
      <c r="G477" s="10" t="s">
        <v>163</v>
      </c>
    </row>
    <row r="478" spans="1:7" x14ac:dyDescent="0.25">
      <c r="A478" s="159" t="s">
        <v>7717</v>
      </c>
      <c r="B478" s="158" t="s">
        <v>7718</v>
      </c>
      <c r="C478" s="1">
        <v>-0.29116215128531397</v>
      </c>
      <c r="D478" s="8">
        <v>8.9065179929743195E-10</v>
      </c>
      <c r="E478" s="8">
        <v>6.6063129113105096E-8</v>
      </c>
      <c r="F478" s="1" t="s">
        <v>70</v>
      </c>
      <c r="G478" s="10" t="s">
        <v>164</v>
      </c>
    </row>
    <row r="479" spans="1:7" x14ac:dyDescent="0.25">
      <c r="A479" s="159" t="s">
        <v>7717</v>
      </c>
      <c r="B479" s="158" t="s">
        <v>7719</v>
      </c>
      <c r="C479" s="1">
        <v>-0.14824753875167099</v>
      </c>
      <c r="D479" s="8">
        <v>1.21569670079632E-4</v>
      </c>
      <c r="E479" s="8">
        <v>2.3754820643401699E-3</v>
      </c>
      <c r="F479" s="1" t="s">
        <v>66</v>
      </c>
      <c r="G479" s="10" t="s">
        <v>164</v>
      </c>
    </row>
    <row r="480" spans="1:7" x14ac:dyDescent="0.25">
      <c r="A480" s="159" t="s">
        <v>7717</v>
      </c>
      <c r="B480" s="158" t="s">
        <v>7716</v>
      </c>
      <c r="C480" s="1">
        <v>8.9870077636768797E-2</v>
      </c>
      <c r="D480" s="8">
        <v>4.09047910073499E-3</v>
      </c>
      <c r="E480" s="8">
        <v>3.82295176974718E-2</v>
      </c>
      <c r="F480" s="1" t="s">
        <v>70</v>
      </c>
      <c r="G480" s="10" t="s">
        <v>164</v>
      </c>
    </row>
    <row r="481" spans="1:7" x14ac:dyDescent="0.25">
      <c r="A481" s="159" t="s">
        <v>7717</v>
      </c>
      <c r="B481" s="158" t="s">
        <v>7718</v>
      </c>
      <c r="C481" s="1">
        <v>-0.322392517144866</v>
      </c>
      <c r="D481" s="8">
        <v>7.9084301342764098E-12</v>
      </c>
      <c r="E481" s="8">
        <v>6.5684233715991999E-10</v>
      </c>
      <c r="F481" s="1" t="s">
        <v>70</v>
      </c>
      <c r="G481" s="10" t="s">
        <v>165</v>
      </c>
    </row>
    <row r="482" spans="1:7" x14ac:dyDescent="0.25">
      <c r="A482" s="159" t="s">
        <v>7717</v>
      </c>
      <c r="B482" s="158" t="s">
        <v>7716</v>
      </c>
      <c r="C482" s="1">
        <v>0.121415576185706</v>
      </c>
      <c r="D482" s="8">
        <v>7.9260589222645996E-6</v>
      </c>
      <c r="E482" s="8">
        <v>1.3968815958090801E-4</v>
      </c>
      <c r="F482" s="1" t="s">
        <v>70</v>
      </c>
      <c r="G482" s="10" t="s">
        <v>165</v>
      </c>
    </row>
    <row r="483" spans="1:7" x14ac:dyDescent="0.25">
      <c r="A483" s="159" t="s">
        <v>913</v>
      </c>
      <c r="B483" s="158" t="s">
        <v>4763</v>
      </c>
      <c r="C483" s="1">
        <v>0.44900358226774301</v>
      </c>
      <c r="D483" s="8">
        <v>3.1836796956428103E-45</v>
      </c>
      <c r="E483" s="8">
        <v>9.53784955676078E-42</v>
      </c>
      <c r="F483" s="1" t="s">
        <v>15</v>
      </c>
      <c r="G483" s="10" t="s">
        <v>163</v>
      </c>
    </row>
    <row r="484" spans="1:7" x14ac:dyDescent="0.25">
      <c r="A484" s="159" t="s">
        <v>913</v>
      </c>
      <c r="B484" s="158" t="s">
        <v>7715</v>
      </c>
      <c r="C484" s="1">
        <v>-0.49284511784511698</v>
      </c>
      <c r="D484" s="8">
        <v>7.0658015308420304E-22</v>
      </c>
      <c r="E484" s="8">
        <v>5.2920329965460104E-19</v>
      </c>
      <c r="F484" s="1" t="s">
        <v>64</v>
      </c>
      <c r="G484" s="10" t="s">
        <v>163</v>
      </c>
    </row>
    <row r="485" spans="1:7" x14ac:dyDescent="0.25">
      <c r="A485" s="159" t="s">
        <v>913</v>
      </c>
      <c r="B485" s="158" t="s">
        <v>927</v>
      </c>
      <c r="C485" s="1">
        <v>0.50877192982456099</v>
      </c>
      <c r="D485" s="8">
        <v>2.4094498796407298E-18</v>
      </c>
      <c r="E485" s="8">
        <v>1.40357148405405E-15</v>
      </c>
      <c r="F485" s="1" t="s">
        <v>15</v>
      </c>
      <c r="G485" s="10" t="s">
        <v>163</v>
      </c>
    </row>
    <row r="486" spans="1:7" x14ac:dyDescent="0.25">
      <c r="A486" s="159" t="s">
        <v>913</v>
      </c>
      <c r="B486" s="158" t="s">
        <v>6562</v>
      </c>
      <c r="C486" s="1">
        <v>0.17465989622405001</v>
      </c>
      <c r="D486" s="8">
        <v>2.7458377086143202E-18</v>
      </c>
      <c r="E486" s="8">
        <v>1.5153411207197599E-15</v>
      </c>
      <c r="F486" s="1" t="s">
        <v>67</v>
      </c>
      <c r="G486" s="10" t="s">
        <v>163</v>
      </c>
    </row>
    <row r="487" spans="1:7" x14ac:dyDescent="0.25">
      <c r="A487" s="159" t="s">
        <v>913</v>
      </c>
      <c r="B487" s="158" t="s">
        <v>7714</v>
      </c>
      <c r="C487" s="1">
        <v>0.454337946402392</v>
      </c>
      <c r="D487" s="8">
        <v>5.1276158990853503E-18</v>
      </c>
      <c r="E487" s="8">
        <v>2.7572111030697101E-15</v>
      </c>
      <c r="F487" s="1" t="s">
        <v>67</v>
      </c>
      <c r="G487" s="10" t="s">
        <v>163</v>
      </c>
    </row>
    <row r="488" spans="1:7" x14ac:dyDescent="0.25">
      <c r="A488" s="159" t="s">
        <v>913</v>
      </c>
      <c r="B488" s="158" t="s">
        <v>4802</v>
      </c>
      <c r="C488" s="1">
        <v>0.77582417582417496</v>
      </c>
      <c r="D488" s="8">
        <v>1.9462599685075399E-17</v>
      </c>
      <c r="E488" s="8">
        <v>9.9548823901394305E-15</v>
      </c>
      <c r="F488" s="1" t="s">
        <v>63</v>
      </c>
      <c r="G488" s="10" t="s">
        <v>163</v>
      </c>
    </row>
    <row r="489" spans="1:7" x14ac:dyDescent="0.25">
      <c r="A489" s="159" t="s">
        <v>913</v>
      </c>
      <c r="B489" s="158" t="s">
        <v>4804</v>
      </c>
      <c r="C489" s="1">
        <v>0.17542547806848499</v>
      </c>
      <c r="D489" s="8">
        <v>3.6748220793243999E-16</v>
      </c>
      <c r="E489" s="8">
        <v>1.7514703142161801E-13</v>
      </c>
      <c r="F489" s="1" t="s">
        <v>70</v>
      </c>
      <c r="G489" s="10" t="s">
        <v>163</v>
      </c>
    </row>
    <row r="490" spans="1:7" x14ac:dyDescent="0.25">
      <c r="A490" s="159" t="s">
        <v>913</v>
      </c>
      <c r="B490" s="158" t="s">
        <v>6575</v>
      </c>
      <c r="C490" s="1">
        <v>0.18858181122692799</v>
      </c>
      <c r="D490" s="8">
        <v>3.3861494254289499E-15</v>
      </c>
      <c r="E490" s="8">
        <v>1.3655949923205801E-12</v>
      </c>
      <c r="F490" s="1" t="s">
        <v>64</v>
      </c>
      <c r="G490" s="10" t="s">
        <v>163</v>
      </c>
    </row>
    <row r="491" spans="1:7" x14ac:dyDescent="0.25">
      <c r="A491" s="159" t="s">
        <v>913</v>
      </c>
      <c r="B491" s="158" t="s">
        <v>7712</v>
      </c>
      <c r="C491" s="1">
        <v>-0.1044703595724</v>
      </c>
      <c r="D491" s="8">
        <v>2.22035326753373E-13</v>
      </c>
      <c r="E491" s="8">
        <v>7.1635428266845902E-11</v>
      </c>
      <c r="F491" s="1" t="s">
        <v>65</v>
      </c>
      <c r="G491" s="10" t="s">
        <v>163</v>
      </c>
    </row>
    <row r="492" spans="1:7" x14ac:dyDescent="0.25">
      <c r="A492" s="159" t="s">
        <v>913</v>
      </c>
      <c r="B492" s="158" t="s">
        <v>4759</v>
      </c>
      <c r="C492" s="1">
        <v>0.42325610664834001</v>
      </c>
      <c r="D492" s="8">
        <v>2.47527559865959E-11</v>
      </c>
      <c r="E492" s="8">
        <v>6.3303664121329699E-9</v>
      </c>
      <c r="F492" s="1" t="s">
        <v>65</v>
      </c>
      <c r="G492" s="10" t="s">
        <v>163</v>
      </c>
    </row>
    <row r="493" spans="1:7" x14ac:dyDescent="0.25">
      <c r="A493" s="159" t="s">
        <v>913</v>
      </c>
      <c r="B493" s="158" t="s">
        <v>4807</v>
      </c>
      <c r="C493" s="1">
        <v>-0.159494865860353</v>
      </c>
      <c r="D493" s="8">
        <v>5.4642007035399E-11</v>
      </c>
      <c r="E493" s="8">
        <v>1.31712359717167E-8</v>
      </c>
      <c r="F493" s="1" t="s">
        <v>15</v>
      </c>
      <c r="G493" s="10" t="s">
        <v>163</v>
      </c>
    </row>
    <row r="494" spans="1:7" x14ac:dyDescent="0.25">
      <c r="A494" s="159" t="s">
        <v>913</v>
      </c>
      <c r="B494" s="158" t="s">
        <v>7703</v>
      </c>
      <c r="C494" s="1">
        <v>-0.11388677811550101</v>
      </c>
      <c r="D494" s="8">
        <v>8.5934794522153803E-11</v>
      </c>
      <c r="E494" s="8">
        <v>1.9803720614550402E-8</v>
      </c>
      <c r="F494" s="1" t="s">
        <v>15</v>
      </c>
      <c r="G494" s="10" t="s">
        <v>163</v>
      </c>
    </row>
    <row r="495" spans="1:7" x14ac:dyDescent="0.25">
      <c r="A495" s="159" t="s">
        <v>913</v>
      </c>
      <c r="B495" s="158" t="s">
        <v>4801</v>
      </c>
      <c r="C495" s="1">
        <v>-0.387108390349297</v>
      </c>
      <c r="D495" s="8">
        <v>1.12662556018129E-10</v>
      </c>
      <c r="E495" s="8">
        <v>2.51345368325126E-8</v>
      </c>
      <c r="F495" s="1" t="s">
        <v>63</v>
      </c>
      <c r="G495" s="10" t="s">
        <v>163</v>
      </c>
    </row>
    <row r="496" spans="1:7" x14ac:dyDescent="0.25">
      <c r="A496" s="159" t="s">
        <v>913</v>
      </c>
      <c r="B496" s="158" t="s">
        <v>6586</v>
      </c>
      <c r="C496" s="1">
        <v>0.183037298084616</v>
      </c>
      <c r="D496" s="8">
        <v>1.8874723804578501E-10</v>
      </c>
      <c r="E496" s="8">
        <v>4.1665456095349099E-8</v>
      </c>
      <c r="F496" s="1" t="s">
        <v>15</v>
      </c>
      <c r="G496" s="10" t="s">
        <v>163</v>
      </c>
    </row>
    <row r="497" spans="1:7" x14ac:dyDescent="0.25">
      <c r="A497" s="159" t="s">
        <v>913</v>
      </c>
      <c r="B497" s="158" t="s">
        <v>6591</v>
      </c>
      <c r="C497" s="1">
        <v>0.23632606171482001</v>
      </c>
      <c r="D497" s="8">
        <v>3.0773781391339399E-10</v>
      </c>
      <c r="E497" s="8">
        <v>6.3896729659186003E-8</v>
      </c>
      <c r="F497" s="1" t="s">
        <v>64</v>
      </c>
      <c r="G497" s="10" t="s">
        <v>163</v>
      </c>
    </row>
    <row r="498" spans="1:7" x14ac:dyDescent="0.25">
      <c r="A498" s="159" t="s">
        <v>913</v>
      </c>
      <c r="B498" s="158" t="s">
        <v>6572</v>
      </c>
      <c r="C498" s="1">
        <v>7.7884158905582201E-2</v>
      </c>
      <c r="D498" s="8">
        <v>1.05629933938679E-6</v>
      </c>
      <c r="E498" s="8">
        <v>9.9782222730993494E-5</v>
      </c>
      <c r="F498" s="1" t="s">
        <v>15</v>
      </c>
      <c r="G498" s="10" t="s">
        <v>163</v>
      </c>
    </row>
    <row r="499" spans="1:7" x14ac:dyDescent="0.25">
      <c r="A499" s="159" t="s">
        <v>913</v>
      </c>
      <c r="B499" s="158" t="s">
        <v>4778</v>
      </c>
      <c r="C499" s="1">
        <v>6.7725875214549702E-2</v>
      </c>
      <c r="D499" s="8">
        <v>3.2500539840243001E-6</v>
      </c>
      <c r="E499" s="8">
        <v>2.6009069207866899E-4</v>
      </c>
      <c r="F499" s="1" t="s">
        <v>70</v>
      </c>
      <c r="G499" s="10" t="s">
        <v>163</v>
      </c>
    </row>
    <row r="500" spans="1:7" x14ac:dyDescent="0.25">
      <c r="A500" s="159" t="s">
        <v>913</v>
      </c>
      <c r="B500" s="158" t="s">
        <v>7709</v>
      </c>
      <c r="C500" s="1">
        <v>0.30421942914528699</v>
      </c>
      <c r="D500" s="8">
        <v>3.6246329213295499E-6</v>
      </c>
      <c r="E500" s="8">
        <v>2.8152658145630302E-4</v>
      </c>
      <c r="F500" s="1" t="s">
        <v>65</v>
      </c>
      <c r="G500" s="10" t="s">
        <v>163</v>
      </c>
    </row>
    <row r="501" spans="1:7" x14ac:dyDescent="0.25">
      <c r="A501" s="159" t="s">
        <v>913</v>
      </c>
      <c r="B501" s="158" t="s">
        <v>4793</v>
      </c>
      <c r="C501" s="1">
        <v>-0.42857142857142799</v>
      </c>
      <c r="D501" s="8">
        <v>8.8509865058823408E-6</v>
      </c>
      <c r="E501" s="8">
        <v>6.1057249346992896E-4</v>
      </c>
      <c r="F501" s="1" t="s">
        <v>64</v>
      </c>
      <c r="G501" s="10" t="s">
        <v>163</v>
      </c>
    </row>
    <row r="502" spans="1:7" x14ac:dyDescent="0.25">
      <c r="A502" s="159" t="s">
        <v>913</v>
      </c>
      <c r="B502" s="158" t="s">
        <v>4758</v>
      </c>
      <c r="C502" s="1">
        <v>0.123127757345443</v>
      </c>
      <c r="D502" s="8">
        <v>1.5718869910701E-5</v>
      </c>
      <c r="E502" s="1">
        <v>1.0050012832235099E-3</v>
      </c>
      <c r="F502" s="1" t="s">
        <v>67</v>
      </c>
      <c r="G502" s="10" t="s">
        <v>163</v>
      </c>
    </row>
    <row r="503" spans="1:7" x14ac:dyDescent="0.25">
      <c r="A503" s="159" t="s">
        <v>913</v>
      </c>
      <c r="B503" s="158" t="s">
        <v>4760</v>
      </c>
      <c r="C503" s="1">
        <v>0.15259301338565801</v>
      </c>
      <c r="D503" s="8">
        <v>3.4168517812792999E-5</v>
      </c>
      <c r="E503" s="1">
        <v>1.9418644635557699E-3</v>
      </c>
      <c r="F503" s="1" t="s">
        <v>64</v>
      </c>
      <c r="G503" s="10" t="s">
        <v>163</v>
      </c>
    </row>
    <row r="504" spans="1:7" x14ac:dyDescent="0.25">
      <c r="A504" s="159" t="s">
        <v>913</v>
      </c>
      <c r="B504" s="158" t="s">
        <v>4762</v>
      </c>
      <c r="C504" s="1">
        <v>0.12127705163916799</v>
      </c>
      <c r="D504" s="8">
        <v>1.96106385748718E-4</v>
      </c>
      <c r="E504" s="8">
        <v>7.70071218867701E-3</v>
      </c>
      <c r="F504" s="1" t="s">
        <v>64</v>
      </c>
      <c r="G504" s="10" t="s">
        <v>163</v>
      </c>
    </row>
    <row r="505" spans="1:7" x14ac:dyDescent="0.25">
      <c r="A505" s="159" t="s">
        <v>913</v>
      </c>
      <c r="B505" s="158" t="s">
        <v>4802</v>
      </c>
      <c r="C505" s="1">
        <v>0.77582417582417496</v>
      </c>
      <c r="D505" s="8">
        <v>2.87070671369374E-4</v>
      </c>
      <c r="E505" s="8">
        <v>1.0361719534057E-2</v>
      </c>
      <c r="F505" s="1" t="s">
        <v>63</v>
      </c>
      <c r="G505" s="10" t="s">
        <v>163</v>
      </c>
    </row>
    <row r="506" spans="1:7" x14ac:dyDescent="0.25">
      <c r="A506" s="159" t="s">
        <v>913</v>
      </c>
      <c r="B506" s="158" t="s">
        <v>7698</v>
      </c>
      <c r="C506" s="1">
        <v>6.7669886175409102E-2</v>
      </c>
      <c r="D506" s="8">
        <v>1.0452493873867E-3</v>
      </c>
      <c r="E506" s="1">
        <v>2.7606958315978099E-2</v>
      </c>
      <c r="F506" s="1" t="s">
        <v>66</v>
      </c>
      <c r="G506" s="10" t="s">
        <v>163</v>
      </c>
    </row>
    <row r="507" spans="1:7" x14ac:dyDescent="0.25">
      <c r="A507" s="159" t="s">
        <v>913</v>
      </c>
      <c r="B507" s="158" t="s">
        <v>4784</v>
      </c>
      <c r="C507" s="1">
        <v>0.43929805578088799</v>
      </c>
      <c r="D507" s="8">
        <v>3.7371519492687002E-62</v>
      </c>
      <c r="E507" s="8">
        <v>9.2091728812090303E-59</v>
      </c>
      <c r="F507" s="1" t="s">
        <v>15</v>
      </c>
      <c r="G507" s="10" t="s">
        <v>164</v>
      </c>
    </row>
    <row r="508" spans="1:7" x14ac:dyDescent="0.25">
      <c r="A508" s="159" t="s">
        <v>913</v>
      </c>
      <c r="B508" s="158" t="s">
        <v>7706</v>
      </c>
      <c r="C508" s="1">
        <v>0.34320725161176002</v>
      </c>
      <c r="D508" s="8">
        <v>7.9619145403025902E-61</v>
      </c>
      <c r="E508" s="8">
        <v>1.6052667334075501E-57</v>
      </c>
      <c r="F508" s="1" t="s">
        <v>64</v>
      </c>
      <c r="G508" s="10" t="s">
        <v>164</v>
      </c>
    </row>
    <row r="509" spans="1:7" x14ac:dyDescent="0.25">
      <c r="A509" s="159" t="s">
        <v>913</v>
      </c>
      <c r="B509" s="158" t="s">
        <v>4788</v>
      </c>
      <c r="C509" s="1">
        <v>0.46272269087308998</v>
      </c>
      <c r="D509" s="8">
        <v>3.0742113521556201E-46</v>
      </c>
      <c r="E509" s="8">
        <v>4.2612412105066997E-43</v>
      </c>
      <c r="F509" s="1" t="s">
        <v>15</v>
      </c>
      <c r="G509" s="10" t="s">
        <v>164</v>
      </c>
    </row>
    <row r="510" spans="1:7" x14ac:dyDescent="0.25">
      <c r="A510" s="159" t="s">
        <v>913</v>
      </c>
      <c r="B510" s="158" t="s">
        <v>6571</v>
      </c>
      <c r="C510" s="1">
        <v>0.37959570175799601</v>
      </c>
      <c r="D510" s="8">
        <v>4.2836941850081502E-36</v>
      </c>
      <c r="E510" s="8">
        <v>3.8001507854044299E-33</v>
      </c>
      <c r="F510" s="1" t="s">
        <v>65</v>
      </c>
      <c r="G510" s="10" t="s">
        <v>164</v>
      </c>
    </row>
    <row r="511" spans="1:7" x14ac:dyDescent="0.25">
      <c r="A511" s="159" t="s">
        <v>913</v>
      </c>
      <c r="B511" s="158" t="s">
        <v>7702</v>
      </c>
      <c r="C511" s="1">
        <v>-0.60035344118014</v>
      </c>
      <c r="D511" s="8">
        <v>2.5428692912678702E-29</v>
      </c>
      <c r="E511" s="8">
        <v>1.4098938785434699E-26</v>
      </c>
      <c r="F511" s="1" t="s">
        <v>64</v>
      </c>
      <c r="G511" s="10" t="s">
        <v>164</v>
      </c>
    </row>
    <row r="512" spans="1:7" x14ac:dyDescent="0.25">
      <c r="A512" s="159" t="s">
        <v>913</v>
      </c>
      <c r="B512" s="158" t="s">
        <v>995</v>
      </c>
      <c r="C512" s="1">
        <v>1</v>
      </c>
      <c r="D512" s="8">
        <v>4.5733733685444998E-27</v>
      </c>
      <c r="E512" s="8">
        <v>2.0699647870934599E-24</v>
      </c>
      <c r="F512" s="1" t="s">
        <v>65</v>
      </c>
      <c r="G512" s="10" t="s">
        <v>164</v>
      </c>
    </row>
    <row r="513" spans="1:7" x14ac:dyDescent="0.25">
      <c r="A513" s="159" t="s">
        <v>913</v>
      </c>
      <c r="B513" s="158" t="s">
        <v>7705</v>
      </c>
      <c r="C513" s="1">
        <v>0.19706770159551501</v>
      </c>
      <c r="D513" s="8">
        <v>3.7682969217121398E-25</v>
      </c>
      <c r="E513" s="8">
        <v>1.5195143478132999E-22</v>
      </c>
      <c r="F513" s="1" t="s">
        <v>15</v>
      </c>
      <c r="G513" s="10" t="s">
        <v>164</v>
      </c>
    </row>
    <row r="514" spans="1:7" x14ac:dyDescent="0.25">
      <c r="A514" s="159" t="s">
        <v>913</v>
      </c>
      <c r="B514" s="158" t="s">
        <v>6586</v>
      </c>
      <c r="C514" s="1">
        <v>0.72701896847046799</v>
      </c>
      <c r="D514" s="8">
        <v>2.90924752522294E-22</v>
      </c>
      <c r="E514" s="8">
        <v>8.8385330978622399E-20</v>
      </c>
      <c r="F514" s="1" t="s">
        <v>64</v>
      </c>
      <c r="G514" s="10" t="s">
        <v>164</v>
      </c>
    </row>
    <row r="515" spans="1:7" x14ac:dyDescent="0.25">
      <c r="A515" s="159" t="s">
        <v>913</v>
      </c>
      <c r="B515" s="158" t="s">
        <v>7713</v>
      </c>
      <c r="C515" s="1">
        <v>0.174170589162606</v>
      </c>
      <c r="D515" s="8">
        <v>9.2918441562326397E-20</v>
      </c>
      <c r="E515" s="8">
        <v>2.2645551615047E-17</v>
      </c>
      <c r="F515" s="1" t="s">
        <v>15</v>
      </c>
      <c r="G515" s="10" t="s">
        <v>164</v>
      </c>
    </row>
    <row r="516" spans="1:7" x14ac:dyDescent="0.25">
      <c r="A516" s="159" t="s">
        <v>913</v>
      </c>
      <c r="B516" s="158" t="s">
        <v>986</v>
      </c>
      <c r="C516" s="1">
        <v>-1</v>
      </c>
      <c r="D516" s="8">
        <v>6.1811634540859102E-18</v>
      </c>
      <c r="E516" s="8">
        <v>1.3181331065838199E-15</v>
      </c>
      <c r="F516" s="1" t="s">
        <v>63</v>
      </c>
      <c r="G516" s="10" t="s">
        <v>164</v>
      </c>
    </row>
    <row r="517" spans="1:7" x14ac:dyDescent="0.25">
      <c r="A517" s="159" t="s">
        <v>913</v>
      </c>
      <c r="B517" s="158" t="s">
        <v>4774</v>
      </c>
      <c r="C517" s="1">
        <v>2.6869630701425399E-2</v>
      </c>
      <c r="D517" s="8">
        <v>2.18672491817612E-16</v>
      </c>
      <c r="E517" s="8">
        <v>4.0753937172529498E-14</v>
      </c>
      <c r="F517" s="1" t="s">
        <v>15</v>
      </c>
      <c r="G517" s="10" t="s">
        <v>164</v>
      </c>
    </row>
    <row r="518" spans="1:7" x14ac:dyDescent="0.25">
      <c r="A518" s="159" t="s">
        <v>913</v>
      </c>
      <c r="B518" s="158" t="s">
        <v>4792</v>
      </c>
      <c r="C518" s="1">
        <v>0.25897694713171698</v>
      </c>
      <c r="D518" s="8">
        <v>1.11720792138334E-15</v>
      </c>
      <c r="E518" s="8">
        <v>1.9207315721271001E-13</v>
      </c>
      <c r="F518" s="1" t="s">
        <v>15</v>
      </c>
      <c r="G518" s="10" t="s">
        <v>164</v>
      </c>
    </row>
    <row r="519" spans="1:7" x14ac:dyDescent="0.25">
      <c r="A519" s="159" t="s">
        <v>913</v>
      </c>
      <c r="B519" s="158" t="s">
        <v>7712</v>
      </c>
      <c r="C519" s="1">
        <v>8.8169445363410495E-2</v>
      </c>
      <c r="D519" s="8">
        <v>1.8568045086802E-12</v>
      </c>
      <c r="E519" s="8">
        <v>2.06935730620651E-10</v>
      </c>
      <c r="F519" s="1" t="s">
        <v>65</v>
      </c>
      <c r="G519" s="10" t="s">
        <v>164</v>
      </c>
    </row>
    <row r="520" spans="1:7" x14ac:dyDescent="0.25">
      <c r="A520" s="159" t="s">
        <v>913</v>
      </c>
      <c r="B520" s="158" t="s">
        <v>4782</v>
      </c>
      <c r="C520" s="1">
        <v>-0.123202949241503</v>
      </c>
      <c r="D520" s="8">
        <v>3.9225667075982597E-11</v>
      </c>
      <c r="E520" s="8">
        <v>3.4937624273539799E-9</v>
      </c>
      <c r="F520" s="1" t="s">
        <v>15</v>
      </c>
      <c r="G520" s="10" t="s">
        <v>164</v>
      </c>
    </row>
    <row r="521" spans="1:7" x14ac:dyDescent="0.25">
      <c r="A521" s="159" t="s">
        <v>913</v>
      </c>
      <c r="B521" s="158" t="s">
        <v>7711</v>
      </c>
      <c r="C521" s="1">
        <v>0.22911076908304201</v>
      </c>
      <c r="D521" s="8">
        <v>8.2060478449284394E-11</v>
      </c>
      <c r="E521" s="8">
        <v>7.1091300431571404E-9</v>
      </c>
      <c r="F521" s="1" t="s">
        <v>15</v>
      </c>
      <c r="G521" s="10" t="s">
        <v>164</v>
      </c>
    </row>
    <row r="522" spans="1:7" x14ac:dyDescent="0.25">
      <c r="A522" s="159" t="s">
        <v>913</v>
      </c>
      <c r="B522" s="158" t="s">
        <v>7710</v>
      </c>
      <c r="C522" s="1">
        <v>0.85611756664388206</v>
      </c>
      <c r="D522" s="8">
        <v>9.7538108767017996E-11</v>
      </c>
      <c r="E522" s="8">
        <v>8.3844968071121092E-9</v>
      </c>
      <c r="F522" s="1" t="s">
        <v>64</v>
      </c>
      <c r="G522" s="10" t="s">
        <v>164</v>
      </c>
    </row>
    <row r="523" spans="1:7" x14ac:dyDescent="0.25">
      <c r="A523" s="159" t="s">
        <v>913</v>
      </c>
      <c r="B523" s="158" t="s">
        <v>4781</v>
      </c>
      <c r="C523" s="1">
        <v>0.13256059684287999</v>
      </c>
      <c r="D523" s="8">
        <v>1.63410053906604E-9</v>
      </c>
      <c r="E523" s="8">
        <v>1.146869675804E-7</v>
      </c>
      <c r="F523" s="1" t="s">
        <v>64</v>
      </c>
      <c r="G523" s="10" t="s">
        <v>164</v>
      </c>
    </row>
    <row r="524" spans="1:7" x14ac:dyDescent="0.25">
      <c r="A524" s="159" t="s">
        <v>913</v>
      </c>
      <c r="B524" s="158" t="s">
        <v>6575</v>
      </c>
      <c r="C524" s="1">
        <v>-0.223594525602059</v>
      </c>
      <c r="D524" s="8">
        <v>2.9819240556683201E-9</v>
      </c>
      <c r="E524" s="8">
        <v>2.0040336880791499E-7</v>
      </c>
      <c r="F524" s="1" t="s">
        <v>64</v>
      </c>
      <c r="G524" s="10" t="s">
        <v>164</v>
      </c>
    </row>
    <row r="525" spans="1:7" x14ac:dyDescent="0.25">
      <c r="A525" s="159" t="s">
        <v>913</v>
      </c>
      <c r="B525" s="158" t="s">
        <v>4757</v>
      </c>
      <c r="C525" s="1">
        <v>5.0524239213823798E-2</v>
      </c>
      <c r="D525" s="8">
        <v>3.6165416320357201E-7</v>
      </c>
      <c r="E525" s="8">
        <v>1.56046031741806E-5</v>
      </c>
      <c r="F525" s="1" t="s">
        <v>63</v>
      </c>
      <c r="G525" s="10" t="s">
        <v>164</v>
      </c>
    </row>
    <row r="526" spans="1:7" x14ac:dyDescent="0.25">
      <c r="A526" s="159" t="s">
        <v>913</v>
      </c>
      <c r="B526" s="158" t="s">
        <v>995</v>
      </c>
      <c r="C526" s="1">
        <v>1</v>
      </c>
      <c r="D526" s="8">
        <v>7.4024980115063501E-7</v>
      </c>
      <c r="E526" s="8">
        <v>2.9264278235149299E-5</v>
      </c>
      <c r="F526" s="1" t="s">
        <v>65</v>
      </c>
      <c r="G526" s="10" t="s">
        <v>164</v>
      </c>
    </row>
    <row r="527" spans="1:7" x14ac:dyDescent="0.25">
      <c r="A527" s="159" t="s">
        <v>913</v>
      </c>
      <c r="B527" s="158" t="s">
        <v>7709</v>
      </c>
      <c r="C527" s="1">
        <v>-0.26849059476944098</v>
      </c>
      <c r="D527" s="8">
        <v>1.6023366444485499E-6</v>
      </c>
      <c r="E527" s="8">
        <v>5.8448391612795997E-5</v>
      </c>
      <c r="F527" s="1" t="s">
        <v>65</v>
      </c>
      <c r="G527" s="10" t="s">
        <v>164</v>
      </c>
    </row>
    <row r="528" spans="1:7" x14ac:dyDescent="0.25">
      <c r="A528" s="159" t="s">
        <v>913</v>
      </c>
      <c r="B528" s="158" t="s">
        <v>7708</v>
      </c>
      <c r="C528" s="1">
        <v>-0.28434468757049303</v>
      </c>
      <c r="D528" s="8">
        <v>2.67451017725528E-6</v>
      </c>
      <c r="E528" s="8">
        <v>9.1531266990717202E-5</v>
      </c>
      <c r="F528" s="1" t="s">
        <v>15</v>
      </c>
      <c r="G528" s="10" t="s">
        <v>164</v>
      </c>
    </row>
    <row r="529" spans="1:7" x14ac:dyDescent="0.25">
      <c r="A529" s="159" t="s">
        <v>913</v>
      </c>
      <c r="B529" s="158" t="s">
        <v>4773</v>
      </c>
      <c r="C529" s="1">
        <v>-3.1554455501739499E-2</v>
      </c>
      <c r="D529" s="8">
        <v>5.8426687898134601E-6</v>
      </c>
      <c r="E529" s="8">
        <v>1.82248535049905E-4</v>
      </c>
      <c r="F529" s="1" t="s">
        <v>67</v>
      </c>
      <c r="G529" s="10" t="s">
        <v>164</v>
      </c>
    </row>
    <row r="530" spans="1:7" x14ac:dyDescent="0.25">
      <c r="A530" s="159" t="s">
        <v>913</v>
      </c>
      <c r="B530" s="158" t="s">
        <v>4768</v>
      </c>
      <c r="C530" s="1">
        <v>-1.6813262892837098E-2</v>
      </c>
      <c r="D530" s="8">
        <v>2.0565522908521099E-4</v>
      </c>
      <c r="E530" s="8">
        <v>3.6342802156588199E-3</v>
      </c>
      <c r="F530" s="1" t="s">
        <v>66</v>
      </c>
      <c r="G530" s="10" t="s">
        <v>164</v>
      </c>
    </row>
    <row r="531" spans="1:7" x14ac:dyDescent="0.25">
      <c r="A531" s="159" t="s">
        <v>913</v>
      </c>
      <c r="B531" s="158" t="s">
        <v>4804</v>
      </c>
      <c r="C531" s="1">
        <v>6.6649661619055597E-2</v>
      </c>
      <c r="D531" s="8">
        <v>5.5617139668774195E-4</v>
      </c>
      <c r="E531" s="1">
        <v>8.1579161612042091E-3</v>
      </c>
      <c r="F531" s="1" t="s">
        <v>70</v>
      </c>
      <c r="G531" s="10" t="s">
        <v>164</v>
      </c>
    </row>
    <row r="532" spans="1:7" x14ac:dyDescent="0.25">
      <c r="A532" s="159" t="s">
        <v>913</v>
      </c>
      <c r="B532" s="158" t="s">
        <v>4755</v>
      </c>
      <c r="C532" s="1">
        <v>8.8238337876018993E-2</v>
      </c>
      <c r="D532" s="8">
        <v>1.0743561455555299E-3</v>
      </c>
      <c r="E532" s="1">
        <v>1.3844898661319299E-2</v>
      </c>
      <c r="F532" s="1" t="s">
        <v>15</v>
      </c>
      <c r="G532" s="10" t="s">
        <v>164</v>
      </c>
    </row>
    <row r="533" spans="1:7" x14ac:dyDescent="0.25">
      <c r="A533" s="159" t="s">
        <v>913</v>
      </c>
      <c r="B533" s="158" t="s">
        <v>4762</v>
      </c>
      <c r="C533" s="1">
        <v>-0.14420062695924801</v>
      </c>
      <c r="D533" s="8">
        <v>1.7033809349217199E-3</v>
      </c>
      <c r="E533" s="8">
        <v>1.99248852187205E-2</v>
      </c>
      <c r="F533" s="1" t="s">
        <v>64</v>
      </c>
      <c r="G533" s="10" t="s">
        <v>164</v>
      </c>
    </row>
    <row r="534" spans="1:7" x14ac:dyDescent="0.25">
      <c r="A534" s="159" t="s">
        <v>913</v>
      </c>
      <c r="B534" s="158" t="s">
        <v>7707</v>
      </c>
      <c r="C534" s="1">
        <v>7.5305142124541202E-2</v>
      </c>
      <c r="D534" s="1">
        <v>3.8798344337757701E-3</v>
      </c>
      <c r="E534" s="1">
        <v>3.6945885818926202E-2</v>
      </c>
      <c r="F534" s="1" t="s">
        <v>63</v>
      </c>
      <c r="G534" s="10" t="s">
        <v>164</v>
      </c>
    </row>
    <row r="535" spans="1:7" x14ac:dyDescent="0.25">
      <c r="A535" s="159" t="s">
        <v>913</v>
      </c>
      <c r="B535" s="158" t="s">
        <v>7696</v>
      </c>
      <c r="C535" s="1">
        <v>0.160071381814515</v>
      </c>
      <c r="D535" s="8">
        <v>4.2381734142639101E-3</v>
      </c>
      <c r="E535" s="1">
        <v>3.9082831593158E-2</v>
      </c>
      <c r="F535" s="1" t="s">
        <v>66</v>
      </c>
      <c r="G535" s="10" t="s">
        <v>164</v>
      </c>
    </row>
    <row r="536" spans="1:7" x14ac:dyDescent="0.25">
      <c r="A536" s="159" t="s">
        <v>913</v>
      </c>
      <c r="B536" s="158" t="s">
        <v>7706</v>
      </c>
      <c r="C536" s="1">
        <v>0.81449488126012803</v>
      </c>
      <c r="D536" s="8">
        <v>1.16417113134394E-111</v>
      </c>
      <c r="E536" s="8">
        <v>2.59132852125847E-107</v>
      </c>
      <c r="F536" s="1" t="s">
        <v>64</v>
      </c>
      <c r="G536" s="10" t="s">
        <v>165</v>
      </c>
    </row>
    <row r="537" spans="1:7" x14ac:dyDescent="0.25">
      <c r="A537" s="159" t="s">
        <v>913</v>
      </c>
      <c r="B537" s="158" t="s">
        <v>6572</v>
      </c>
      <c r="C537" s="1">
        <v>0.61370538839294597</v>
      </c>
      <c r="D537" s="8">
        <v>1.01215941512721E-54</v>
      </c>
      <c r="E537" s="8">
        <v>1.7330504939474199E-51</v>
      </c>
      <c r="F537" s="1" t="s">
        <v>15</v>
      </c>
      <c r="G537" s="10" t="s">
        <v>165</v>
      </c>
    </row>
    <row r="538" spans="1:7" x14ac:dyDescent="0.25">
      <c r="A538" s="159" t="s">
        <v>913</v>
      </c>
      <c r="B538" s="158" t="s">
        <v>4792</v>
      </c>
      <c r="C538" s="1">
        <v>-0.41740531829169902</v>
      </c>
      <c r="D538" s="8">
        <v>2.99738353480481E-42</v>
      </c>
      <c r="E538" s="8">
        <v>3.5115136895379E-39</v>
      </c>
      <c r="F538" s="1" t="s">
        <v>64</v>
      </c>
      <c r="G538" s="10" t="s">
        <v>165</v>
      </c>
    </row>
    <row r="539" spans="1:7" x14ac:dyDescent="0.25">
      <c r="A539" s="159" t="s">
        <v>913</v>
      </c>
      <c r="B539" s="158" t="s">
        <v>6571</v>
      </c>
      <c r="C539" s="1">
        <v>0.37959570175799601</v>
      </c>
      <c r="D539" s="8">
        <v>1.20568204068587E-30</v>
      </c>
      <c r="E539" s="8">
        <v>8.1325080435233007E-28</v>
      </c>
      <c r="F539" s="1" t="s">
        <v>65</v>
      </c>
      <c r="G539" s="10" t="s">
        <v>165</v>
      </c>
    </row>
    <row r="540" spans="1:7" x14ac:dyDescent="0.25">
      <c r="A540" s="159" t="s">
        <v>913</v>
      </c>
      <c r="B540" s="158" t="s">
        <v>7705</v>
      </c>
      <c r="C540" s="1">
        <v>0.19547025750605801</v>
      </c>
      <c r="D540" s="8">
        <v>5.8488047880334397E-29</v>
      </c>
      <c r="E540" s="8">
        <v>3.4260143625483198E-26</v>
      </c>
      <c r="F540" s="1" t="s">
        <v>15</v>
      </c>
      <c r="G540" s="10" t="s">
        <v>165</v>
      </c>
    </row>
    <row r="541" spans="1:7" x14ac:dyDescent="0.25">
      <c r="A541" s="159" t="s">
        <v>913</v>
      </c>
      <c r="B541" s="158" t="s">
        <v>4798</v>
      </c>
      <c r="C541" s="1">
        <v>0.37998235204215403</v>
      </c>
      <c r="D541" s="8">
        <v>2.30548098096112E-27</v>
      </c>
      <c r="E541" s="8">
        <v>1.1156021990263799E-24</v>
      </c>
      <c r="F541" s="1" t="s">
        <v>63</v>
      </c>
      <c r="G541" s="10" t="s">
        <v>165</v>
      </c>
    </row>
    <row r="542" spans="1:7" x14ac:dyDescent="0.25">
      <c r="A542" s="159" t="s">
        <v>913</v>
      </c>
      <c r="B542" s="158" t="s">
        <v>4797</v>
      </c>
      <c r="C542" s="1">
        <v>0.35191973868269699</v>
      </c>
      <c r="D542" s="8">
        <v>2.8606014138863401E-21</v>
      </c>
      <c r="E542" s="8">
        <v>8.3781745883810599E-19</v>
      </c>
      <c r="F542" s="1" t="s">
        <v>15</v>
      </c>
      <c r="G542" s="10" t="s">
        <v>165</v>
      </c>
    </row>
    <row r="543" spans="1:7" x14ac:dyDescent="0.25">
      <c r="A543" s="159" t="s">
        <v>913</v>
      </c>
      <c r="B543" s="158" t="s">
        <v>927</v>
      </c>
      <c r="C543" s="1">
        <v>-0.445502101381757</v>
      </c>
      <c r="D543" s="8">
        <v>2.0295455663854801E-20</v>
      </c>
      <c r="E543" s="8">
        <v>5.1926039956522301E-18</v>
      </c>
      <c r="F543" s="1" t="s">
        <v>64</v>
      </c>
      <c r="G543" s="10" t="s">
        <v>165</v>
      </c>
    </row>
    <row r="544" spans="1:7" x14ac:dyDescent="0.25">
      <c r="A544" s="159" t="s">
        <v>913</v>
      </c>
      <c r="B544" s="158" t="s">
        <v>4767</v>
      </c>
      <c r="C544" s="1">
        <v>-0.47702004601392101</v>
      </c>
      <c r="D544" s="8">
        <v>2.63016348244525E-20</v>
      </c>
      <c r="E544" s="8">
        <v>6.4301435651477402E-18</v>
      </c>
      <c r="F544" s="1" t="s">
        <v>66</v>
      </c>
      <c r="G544" s="10" t="s">
        <v>165</v>
      </c>
    </row>
    <row r="545" spans="1:7" x14ac:dyDescent="0.25">
      <c r="A545" s="159" t="s">
        <v>913</v>
      </c>
      <c r="B545" s="158" t="s">
        <v>7704</v>
      </c>
      <c r="C545" s="1">
        <v>-0.18424782033359999</v>
      </c>
      <c r="D545" s="8">
        <v>9.1384797694781099E-16</v>
      </c>
      <c r="E545" s="8">
        <v>1.3294994848942E-13</v>
      </c>
      <c r="F545" s="1" t="s">
        <v>15</v>
      </c>
      <c r="G545" s="10" t="s">
        <v>165</v>
      </c>
    </row>
    <row r="546" spans="1:7" x14ac:dyDescent="0.25">
      <c r="A546" s="159" t="s">
        <v>913</v>
      </c>
      <c r="B546" s="158" t="s">
        <v>6581</v>
      </c>
      <c r="C546" s="1">
        <v>0.14471590537515899</v>
      </c>
      <c r="D546" s="8">
        <v>2.1945237349598001E-13</v>
      </c>
      <c r="E546" s="8">
        <v>2.3712574668189401E-11</v>
      </c>
      <c r="F546" s="1" t="s">
        <v>70</v>
      </c>
      <c r="G546" s="10" t="s">
        <v>165</v>
      </c>
    </row>
    <row r="547" spans="1:7" x14ac:dyDescent="0.25">
      <c r="A547" s="159" t="s">
        <v>913</v>
      </c>
      <c r="B547" s="158" t="s">
        <v>7703</v>
      </c>
      <c r="C547" s="1">
        <v>-0.11388677811550101</v>
      </c>
      <c r="D547" s="8">
        <v>6.0032900455505296E-12</v>
      </c>
      <c r="E547" s="8">
        <v>5.1995032343933502E-10</v>
      </c>
      <c r="F547" s="1" t="s">
        <v>15</v>
      </c>
      <c r="G547" s="10" t="s">
        <v>165</v>
      </c>
    </row>
    <row r="548" spans="1:7" x14ac:dyDescent="0.25">
      <c r="A548" s="159" t="s">
        <v>913</v>
      </c>
      <c r="B548" s="158" t="s">
        <v>4774</v>
      </c>
      <c r="C548" s="1">
        <v>-8.3462305023956504E-2</v>
      </c>
      <c r="D548" s="8">
        <v>1.3001595226221E-11</v>
      </c>
      <c r="E548" s="8">
        <v>1.0190229159875101E-9</v>
      </c>
      <c r="F548" s="1" t="s">
        <v>15</v>
      </c>
      <c r="G548" s="10" t="s">
        <v>165</v>
      </c>
    </row>
    <row r="549" spans="1:7" x14ac:dyDescent="0.25">
      <c r="A549" s="159" t="s">
        <v>913</v>
      </c>
      <c r="B549" s="158" t="s">
        <v>7702</v>
      </c>
      <c r="C549" s="1">
        <v>-0.213291814563007</v>
      </c>
      <c r="D549" s="8">
        <v>6.0296043773483194E-8</v>
      </c>
      <c r="E549" s="8">
        <v>2.05532869579473E-6</v>
      </c>
      <c r="F549" s="1" t="s">
        <v>64</v>
      </c>
      <c r="G549" s="10" t="s">
        <v>165</v>
      </c>
    </row>
    <row r="550" spans="1:7" x14ac:dyDescent="0.25">
      <c r="A550" s="159" t="s">
        <v>913</v>
      </c>
      <c r="B550" s="158" t="s">
        <v>4757</v>
      </c>
      <c r="C550" s="1">
        <v>5.0524239213823798E-2</v>
      </c>
      <c r="D550" s="8">
        <v>3.8182079786362801E-7</v>
      </c>
      <c r="E550" s="8">
        <v>1.04409694590251E-5</v>
      </c>
      <c r="F550" s="1" t="s">
        <v>63</v>
      </c>
      <c r="G550" s="10" t="s">
        <v>165</v>
      </c>
    </row>
    <row r="551" spans="1:7" x14ac:dyDescent="0.25">
      <c r="A551" s="159" t="s">
        <v>913</v>
      </c>
      <c r="B551" s="158" t="s">
        <v>6590</v>
      </c>
      <c r="C551" s="1">
        <v>0.28121606948968503</v>
      </c>
      <c r="D551" s="8">
        <v>2.19637420556235E-6</v>
      </c>
      <c r="E551" s="8">
        <v>4.6472522282901597E-5</v>
      </c>
      <c r="F551" s="1" t="s">
        <v>65</v>
      </c>
      <c r="G551" s="10" t="s">
        <v>165</v>
      </c>
    </row>
    <row r="552" spans="1:7" x14ac:dyDescent="0.25">
      <c r="A552" s="159" t="s">
        <v>913</v>
      </c>
      <c r="B552" s="158" t="s">
        <v>4760</v>
      </c>
      <c r="C552" s="1">
        <v>-0.21785824209646901</v>
      </c>
      <c r="D552" s="8">
        <v>1.71852549436394E-5</v>
      </c>
      <c r="E552" s="8">
        <v>2.7264903049926601E-4</v>
      </c>
      <c r="F552" s="1" t="s">
        <v>64</v>
      </c>
      <c r="G552" s="10" t="s">
        <v>165</v>
      </c>
    </row>
    <row r="553" spans="1:7" x14ac:dyDescent="0.25">
      <c r="A553" s="159" t="s">
        <v>913</v>
      </c>
      <c r="B553" s="158" t="s">
        <v>7701</v>
      </c>
      <c r="C553" s="1">
        <v>0.16231212787712601</v>
      </c>
      <c r="D553" s="8">
        <v>7.5146940460648501E-5</v>
      </c>
      <c r="E553" s="8">
        <v>9.2363100370710998E-4</v>
      </c>
      <c r="F553" s="1" t="s">
        <v>15</v>
      </c>
      <c r="G553" s="10" t="s">
        <v>165</v>
      </c>
    </row>
    <row r="554" spans="1:7" x14ac:dyDescent="0.25">
      <c r="A554" s="159" t="s">
        <v>913</v>
      </c>
      <c r="B554" s="158" t="s">
        <v>7700</v>
      </c>
      <c r="C554" s="1">
        <v>-8.4174273973554398E-2</v>
      </c>
      <c r="D554" s="8">
        <v>8.7438830731877994E-5</v>
      </c>
      <c r="E554" s="1">
        <v>1.0497847536466401E-3</v>
      </c>
      <c r="F554" s="1" t="s">
        <v>65</v>
      </c>
      <c r="G554" s="10" t="s">
        <v>165</v>
      </c>
    </row>
    <row r="555" spans="1:7" x14ac:dyDescent="0.25">
      <c r="A555" s="159" t="s">
        <v>913</v>
      </c>
      <c r="B555" s="158" t="s">
        <v>7699</v>
      </c>
      <c r="C555" s="1">
        <v>0.35374355059123602</v>
      </c>
      <c r="D555" s="8">
        <v>5.4214984081522595E-4</v>
      </c>
      <c r="E555" s="1">
        <v>4.5902294814401398E-3</v>
      </c>
      <c r="F555" s="1" t="s">
        <v>65</v>
      </c>
      <c r="G555" s="10" t="s">
        <v>165</v>
      </c>
    </row>
    <row r="556" spans="1:7" x14ac:dyDescent="0.25">
      <c r="A556" s="159" t="s">
        <v>913</v>
      </c>
      <c r="B556" s="158" t="s">
        <v>4758</v>
      </c>
      <c r="C556" s="1">
        <v>0.101471811349817</v>
      </c>
      <c r="D556" s="8">
        <v>5.9941528635752597E-4</v>
      </c>
      <c r="E556" s="1">
        <v>4.9599943713874196E-3</v>
      </c>
      <c r="F556" s="1" t="s">
        <v>67</v>
      </c>
      <c r="G556" s="10" t="s">
        <v>165</v>
      </c>
    </row>
    <row r="557" spans="1:7" x14ac:dyDescent="0.25">
      <c r="A557" s="159" t="s">
        <v>913</v>
      </c>
      <c r="B557" s="158" t="s">
        <v>7698</v>
      </c>
      <c r="C557" s="1">
        <v>3.6918237317874102E-2</v>
      </c>
      <c r="D557" s="1">
        <v>1.8053044636879101E-3</v>
      </c>
      <c r="E557" s="1">
        <v>1.1773885747796401E-2</v>
      </c>
      <c r="F557" s="1" t="s">
        <v>66</v>
      </c>
      <c r="G557" s="10" t="s">
        <v>165</v>
      </c>
    </row>
    <row r="558" spans="1:7" x14ac:dyDescent="0.25">
      <c r="A558" s="159" t="s">
        <v>913</v>
      </c>
      <c r="B558" s="158" t="s">
        <v>7697</v>
      </c>
      <c r="C558" s="1">
        <v>5.8889136738791002E-2</v>
      </c>
      <c r="D558" s="1">
        <v>3.9563731503223804E-3</v>
      </c>
      <c r="E558" s="1">
        <v>2.1500222156500499E-2</v>
      </c>
      <c r="F558" s="1" t="s">
        <v>65</v>
      </c>
      <c r="G558" s="10" t="s">
        <v>165</v>
      </c>
    </row>
    <row r="559" spans="1:7" x14ac:dyDescent="0.25">
      <c r="A559" s="159" t="s">
        <v>913</v>
      </c>
      <c r="B559" s="158" t="s">
        <v>4768</v>
      </c>
      <c r="C559" s="1">
        <v>9.0767383211494204E-2</v>
      </c>
      <c r="D559" s="1">
        <v>4.0855943332393499E-3</v>
      </c>
      <c r="E559" s="1">
        <v>2.2094568577156099E-2</v>
      </c>
      <c r="F559" s="1" t="s">
        <v>66</v>
      </c>
      <c r="G559" s="10" t="s">
        <v>165</v>
      </c>
    </row>
    <row r="560" spans="1:7" x14ac:dyDescent="0.25">
      <c r="A560" s="159" t="s">
        <v>913</v>
      </c>
      <c r="B560" s="158" t="s">
        <v>7696</v>
      </c>
      <c r="C560" s="1">
        <v>8.6330839339926694E-3</v>
      </c>
      <c r="D560" s="1">
        <v>5.7597345768486598E-3</v>
      </c>
      <c r="E560" s="1">
        <v>2.8649370267279099E-2</v>
      </c>
      <c r="F560" s="1" t="s">
        <v>66</v>
      </c>
      <c r="G560" s="10" t="s">
        <v>165</v>
      </c>
    </row>
    <row r="561" spans="1:7" x14ac:dyDescent="0.25">
      <c r="A561" s="159" t="s">
        <v>913</v>
      </c>
      <c r="B561" s="158" t="s">
        <v>4762</v>
      </c>
      <c r="C561" s="1">
        <v>7.7466141937976005E-2</v>
      </c>
      <c r="D561" s="1">
        <v>6.1608006891787298E-3</v>
      </c>
      <c r="E561" s="1">
        <v>3.00862796271236E-2</v>
      </c>
      <c r="F561" s="1" t="s">
        <v>64</v>
      </c>
      <c r="G561" s="10" t="s">
        <v>165</v>
      </c>
    </row>
    <row r="562" spans="1:7" x14ac:dyDescent="0.25">
      <c r="A562" s="159" t="s">
        <v>913</v>
      </c>
      <c r="B562" s="158" t="s">
        <v>7695</v>
      </c>
      <c r="C562" s="1">
        <v>3.1773375325045701E-3</v>
      </c>
      <c r="D562" s="1">
        <v>1.20718265983572E-2</v>
      </c>
      <c r="E562" s="1">
        <v>4.9885930519951299E-2</v>
      </c>
      <c r="F562" s="1" t="s">
        <v>66</v>
      </c>
      <c r="G562" s="10" t="s">
        <v>165</v>
      </c>
    </row>
    <row r="563" spans="1:7" x14ac:dyDescent="0.25">
      <c r="A563" s="159" t="s">
        <v>4749</v>
      </c>
      <c r="B563" s="158" t="s">
        <v>4748</v>
      </c>
      <c r="C563" s="1">
        <v>3.3581596675371E-2</v>
      </c>
      <c r="D563" s="8">
        <v>4.5923002903623099E-9</v>
      </c>
      <c r="E563" s="8">
        <v>7.7044103511350395E-7</v>
      </c>
      <c r="F563" s="1" t="s">
        <v>67</v>
      </c>
      <c r="G563" s="10" t="s">
        <v>163</v>
      </c>
    </row>
    <row r="564" spans="1:7" x14ac:dyDescent="0.25">
      <c r="A564" s="159" t="s">
        <v>4749</v>
      </c>
      <c r="B564" s="158" t="s">
        <v>7693</v>
      </c>
      <c r="C564" s="1">
        <v>0.274512909868525</v>
      </c>
      <c r="D564" s="8">
        <v>6.19279335458365E-9</v>
      </c>
      <c r="E564" s="8">
        <v>9.9363504802987398E-7</v>
      </c>
      <c r="F564" s="1" t="s">
        <v>70</v>
      </c>
      <c r="G564" s="10" t="s">
        <v>163</v>
      </c>
    </row>
    <row r="565" spans="1:7" x14ac:dyDescent="0.25">
      <c r="A565" s="159" t="s">
        <v>4749</v>
      </c>
      <c r="B565" s="158" t="s">
        <v>7693</v>
      </c>
      <c r="C565" s="1">
        <v>-0.26973342565345299</v>
      </c>
      <c r="D565" s="8">
        <v>1.2685299919804101E-8</v>
      </c>
      <c r="E565" s="8">
        <v>7.5831423617632397E-7</v>
      </c>
      <c r="F565" s="1" t="s">
        <v>15</v>
      </c>
      <c r="G565" s="10" t="s">
        <v>164</v>
      </c>
    </row>
    <row r="566" spans="1:7" x14ac:dyDescent="0.25">
      <c r="A566" s="159" t="s">
        <v>4749</v>
      </c>
      <c r="B566" s="158" t="s">
        <v>7694</v>
      </c>
      <c r="C566" s="1">
        <v>-0.46153846153846101</v>
      </c>
      <c r="D566" s="8">
        <v>1.6570219415828601E-4</v>
      </c>
      <c r="E566" s="1">
        <v>3.0497454456784099E-3</v>
      </c>
      <c r="F566" s="1" t="s">
        <v>66</v>
      </c>
      <c r="G566" s="10" t="s">
        <v>164</v>
      </c>
    </row>
    <row r="567" spans="1:7" x14ac:dyDescent="0.25">
      <c r="A567" s="159" t="s">
        <v>4749</v>
      </c>
      <c r="B567" s="158" t="s">
        <v>4748</v>
      </c>
      <c r="C567" s="1">
        <v>-5.8528127198076298E-2</v>
      </c>
      <c r="D567" s="8">
        <v>3.6349832736574201E-4</v>
      </c>
      <c r="E567" s="1">
        <v>5.7914266554004602E-3</v>
      </c>
      <c r="F567" s="1" t="s">
        <v>67</v>
      </c>
      <c r="G567" s="10" t="s">
        <v>164</v>
      </c>
    </row>
    <row r="568" spans="1:7" x14ac:dyDescent="0.25">
      <c r="A568" s="159" t="s">
        <v>4749</v>
      </c>
      <c r="B568" s="158" t="s">
        <v>4748</v>
      </c>
      <c r="C568" s="1">
        <v>-4.35074496605245E-2</v>
      </c>
      <c r="D568" s="8">
        <v>2.0949608004869799E-6</v>
      </c>
      <c r="E568" s="8">
        <v>4.4538426416465803E-5</v>
      </c>
      <c r="F568" s="1" t="s">
        <v>67</v>
      </c>
      <c r="G568" s="10" t="s">
        <v>165</v>
      </c>
    </row>
    <row r="569" spans="1:7" x14ac:dyDescent="0.25">
      <c r="A569" s="159" t="s">
        <v>4749</v>
      </c>
      <c r="B569" s="158" t="s">
        <v>7694</v>
      </c>
      <c r="C569" s="1">
        <v>-0.26470588235294101</v>
      </c>
      <c r="D569" s="8">
        <v>8.8837145756738605E-5</v>
      </c>
      <c r="E569" s="1">
        <v>1.0619903476902399E-3</v>
      </c>
      <c r="F569" s="1" t="s">
        <v>66</v>
      </c>
      <c r="G569" s="10" t="s">
        <v>165</v>
      </c>
    </row>
    <row r="570" spans="1:7" x14ac:dyDescent="0.25">
      <c r="A570" s="159" t="s">
        <v>4749</v>
      </c>
      <c r="B570" s="158" t="s">
        <v>7693</v>
      </c>
      <c r="C570" s="8">
        <v>-3.8983315141072298E-5</v>
      </c>
      <c r="D570" s="8">
        <v>1.88464739948054E-4</v>
      </c>
      <c r="E570" s="1">
        <v>1.9584671552305101E-3</v>
      </c>
      <c r="F570" s="1" t="s">
        <v>15</v>
      </c>
      <c r="G570" s="10" t="s">
        <v>165</v>
      </c>
    </row>
    <row r="571" spans="1:7" x14ac:dyDescent="0.25">
      <c r="A571" s="159" t="s">
        <v>4749</v>
      </c>
      <c r="B571" s="158" t="s">
        <v>6559</v>
      </c>
      <c r="C571" s="1">
        <v>6.0819672131147397E-2</v>
      </c>
      <c r="D571" s="8">
        <v>3.5775416260481698E-4</v>
      </c>
      <c r="E571" s="1">
        <v>3.27570954562756E-3</v>
      </c>
      <c r="F571" s="1" t="s">
        <v>15</v>
      </c>
      <c r="G571" s="10" t="s">
        <v>165</v>
      </c>
    </row>
    <row r="572" spans="1:7" x14ac:dyDescent="0.25">
      <c r="A572" s="159" t="s">
        <v>4749</v>
      </c>
      <c r="B572" s="158" t="s">
        <v>7692</v>
      </c>
      <c r="C572" s="1">
        <v>1.8295534252980999E-2</v>
      </c>
      <c r="D572" s="1">
        <v>1.1191470959558299E-2</v>
      </c>
      <c r="E572" s="1">
        <v>4.7126502908174397E-2</v>
      </c>
      <c r="F572" s="1" t="s">
        <v>67</v>
      </c>
      <c r="G572" s="10" t="s">
        <v>165</v>
      </c>
    </row>
    <row r="573" spans="1:7" x14ac:dyDescent="0.25">
      <c r="A573" s="159" t="s">
        <v>4745</v>
      </c>
      <c r="B573" s="158" t="s">
        <v>7691</v>
      </c>
      <c r="C573" s="1">
        <v>-0.59225583503285695</v>
      </c>
      <c r="D573" s="8">
        <v>4.6394801098451601E-9</v>
      </c>
      <c r="E573" s="8">
        <v>7.7214263155615298E-7</v>
      </c>
      <c r="F573" s="1" t="s">
        <v>64</v>
      </c>
      <c r="G573" s="10" t="s">
        <v>163</v>
      </c>
    </row>
    <row r="574" spans="1:7" x14ac:dyDescent="0.25">
      <c r="A574" s="159" t="s">
        <v>4745</v>
      </c>
      <c r="B574" s="158" t="s">
        <v>7690</v>
      </c>
      <c r="C574" s="1">
        <v>0.16164372235313601</v>
      </c>
      <c r="D574" s="8">
        <v>3.7311046836216399E-26</v>
      </c>
      <c r="E574" s="8">
        <v>1.5913161475646201E-23</v>
      </c>
      <c r="F574" s="1" t="s">
        <v>15</v>
      </c>
      <c r="G574" s="10" t="s">
        <v>164</v>
      </c>
    </row>
    <row r="575" spans="1:7" x14ac:dyDescent="0.25">
      <c r="A575" s="159" t="s">
        <v>4745</v>
      </c>
      <c r="B575" s="158" t="s">
        <v>4744</v>
      </c>
      <c r="C575" s="1">
        <v>-0.31189261400770901</v>
      </c>
      <c r="D575" s="8">
        <v>3.4935156072109099E-25</v>
      </c>
      <c r="E575" s="8">
        <v>1.4347997988282101E-22</v>
      </c>
      <c r="F575" s="1" t="s">
        <v>66</v>
      </c>
      <c r="G575" s="10" t="s">
        <v>164</v>
      </c>
    </row>
    <row r="576" spans="1:7" x14ac:dyDescent="0.25">
      <c r="A576" s="159" t="s">
        <v>4745</v>
      </c>
      <c r="B576" s="158" t="s">
        <v>4744</v>
      </c>
      <c r="C576" s="1">
        <v>-0.304689973002846</v>
      </c>
      <c r="D576" s="8">
        <v>3.3152444447461901E-21</v>
      </c>
      <c r="E576" s="8">
        <v>9.5836397526760506E-19</v>
      </c>
      <c r="F576" s="1" t="s">
        <v>66</v>
      </c>
      <c r="G576" s="10" t="s">
        <v>165</v>
      </c>
    </row>
    <row r="577" spans="1:7" x14ac:dyDescent="0.25">
      <c r="A577" s="159" t="s">
        <v>4745</v>
      </c>
      <c r="B577" s="158" t="s">
        <v>7689</v>
      </c>
      <c r="C577" s="1">
        <v>0.26058116376698198</v>
      </c>
      <c r="D577" s="8">
        <v>3.6095811038286598E-7</v>
      </c>
      <c r="E577" s="8">
        <v>9.9808280484623795E-6</v>
      </c>
      <c r="F577" s="1" t="s">
        <v>66</v>
      </c>
      <c r="G577" s="10" t="s">
        <v>165</v>
      </c>
    </row>
    <row r="578" spans="1:7" x14ac:dyDescent="0.25">
      <c r="A578" s="159" t="s">
        <v>7686</v>
      </c>
      <c r="B578" s="158" t="s">
        <v>7688</v>
      </c>
      <c r="C578" s="1">
        <v>0.13582652680459301</v>
      </c>
      <c r="D578" s="8">
        <v>6.8356763001785594E-5</v>
      </c>
      <c r="E578" s="1">
        <v>3.2286253984469501E-3</v>
      </c>
      <c r="F578" s="1" t="s">
        <v>67</v>
      </c>
      <c r="G578" s="10" t="s">
        <v>163</v>
      </c>
    </row>
    <row r="579" spans="1:7" x14ac:dyDescent="0.25">
      <c r="A579" s="159" t="s">
        <v>7686</v>
      </c>
      <c r="B579" s="158" t="s">
        <v>7685</v>
      </c>
      <c r="C579" s="1">
        <v>9.4012605042016806E-2</v>
      </c>
      <c r="D579" s="8">
        <v>7.9188249081254701E-5</v>
      </c>
      <c r="E579" s="1">
        <v>1.66152979008899E-3</v>
      </c>
      <c r="F579" s="1" t="s">
        <v>15</v>
      </c>
      <c r="G579" s="10" t="s">
        <v>164</v>
      </c>
    </row>
    <row r="580" spans="1:7" x14ac:dyDescent="0.25">
      <c r="A580" s="159" t="s">
        <v>7686</v>
      </c>
      <c r="B580" s="158" t="s">
        <v>7688</v>
      </c>
      <c r="C580" s="1">
        <v>0.176809989103445</v>
      </c>
      <c r="D580" s="8">
        <v>4.7884440403299796E-13</v>
      </c>
      <c r="E580" s="8">
        <v>4.91179612413387E-11</v>
      </c>
      <c r="F580" s="1" t="s">
        <v>67</v>
      </c>
      <c r="G580" s="10" t="s">
        <v>165</v>
      </c>
    </row>
    <row r="581" spans="1:7" x14ac:dyDescent="0.25">
      <c r="A581" s="159" t="s">
        <v>7686</v>
      </c>
      <c r="B581" s="158" t="s">
        <v>7687</v>
      </c>
      <c r="C581" s="1">
        <v>0.105377488141153</v>
      </c>
      <c r="D581" s="8">
        <v>1.50704038603631E-9</v>
      </c>
      <c r="E581" s="8">
        <v>7.6762498747785702E-8</v>
      </c>
      <c r="F581" s="1" t="s">
        <v>15</v>
      </c>
      <c r="G581" s="10" t="s">
        <v>165</v>
      </c>
    </row>
    <row r="582" spans="1:7" x14ac:dyDescent="0.25">
      <c r="A582" s="159" t="s">
        <v>7686</v>
      </c>
      <c r="B582" s="158" t="s">
        <v>7685</v>
      </c>
      <c r="C582" s="1">
        <v>0.15241894630192501</v>
      </c>
      <c r="D582" s="8">
        <v>3.0743837360682799E-9</v>
      </c>
      <c r="E582" s="8">
        <v>1.4498454996004999E-7</v>
      </c>
      <c r="F582" s="1" t="s">
        <v>15</v>
      </c>
      <c r="G582" s="10" t="s">
        <v>165</v>
      </c>
    </row>
    <row r="583" spans="1:7" x14ac:dyDescent="0.25">
      <c r="A583" s="159" t="s">
        <v>4729</v>
      </c>
      <c r="B583" s="158" t="s">
        <v>7684</v>
      </c>
      <c r="C583" s="1">
        <v>9.4888630148253203E-2</v>
      </c>
      <c r="D583" s="8">
        <v>1.8438357242695201E-3</v>
      </c>
      <c r="E583" s="8">
        <v>4.0362295379599303E-2</v>
      </c>
      <c r="F583" s="1" t="s">
        <v>67</v>
      </c>
      <c r="G583" s="10" t="s">
        <v>163</v>
      </c>
    </row>
    <row r="584" spans="1:7" x14ac:dyDescent="0.25">
      <c r="A584" s="159" t="s">
        <v>4729</v>
      </c>
      <c r="B584" s="158" t="s">
        <v>7684</v>
      </c>
      <c r="C584" s="1">
        <v>-0.106624560724927</v>
      </c>
      <c r="D584" s="8">
        <v>7.1285912840726504E-7</v>
      </c>
      <c r="E584" s="8">
        <v>2.8486107657326699E-5</v>
      </c>
      <c r="F584" s="1" t="s">
        <v>67</v>
      </c>
      <c r="G584" s="10" t="s">
        <v>164</v>
      </c>
    </row>
    <row r="585" spans="1:7" x14ac:dyDescent="0.25">
      <c r="A585" s="159" t="s">
        <v>4729</v>
      </c>
      <c r="B585" s="158" t="s">
        <v>7683</v>
      </c>
      <c r="C585" s="1">
        <v>8.8729737612671403E-2</v>
      </c>
      <c r="D585" s="8">
        <v>4.0972567351473399E-5</v>
      </c>
      <c r="E585" s="8">
        <v>5.6401260153150703E-4</v>
      </c>
      <c r="F585" s="1" t="s">
        <v>72</v>
      </c>
      <c r="G585" s="10" t="s">
        <v>165</v>
      </c>
    </row>
    <row r="586" spans="1:7" x14ac:dyDescent="0.25">
      <c r="A586" s="159" t="s">
        <v>4729</v>
      </c>
      <c r="B586" s="158" t="s">
        <v>4728</v>
      </c>
      <c r="C586" s="1">
        <v>-0.58333333333333304</v>
      </c>
      <c r="D586" s="1">
        <v>2.5765893974455498E-3</v>
      </c>
      <c r="E586" s="1">
        <v>1.5551058405027201E-2</v>
      </c>
      <c r="F586" s="1" t="s">
        <v>65</v>
      </c>
      <c r="G586" s="10" t="s">
        <v>165</v>
      </c>
    </row>
    <row r="587" spans="1:7" x14ac:dyDescent="0.25">
      <c r="A587" s="159" t="s">
        <v>4729</v>
      </c>
      <c r="B587" s="158" t="s">
        <v>7682</v>
      </c>
      <c r="C587" s="1">
        <v>6.6150936909059599E-3</v>
      </c>
      <c r="D587" s="1">
        <v>2.8384094668257301E-3</v>
      </c>
      <c r="E587" s="1">
        <v>1.6732032924277999E-2</v>
      </c>
      <c r="F587" s="1" t="s">
        <v>65</v>
      </c>
      <c r="G587" s="10" t="s">
        <v>165</v>
      </c>
    </row>
    <row r="588" spans="1:7" x14ac:dyDescent="0.25">
      <c r="A588" s="159" t="s">
        <v>6549</v>
      </c>
      <c r="B588" s="158" t="s">
        <v>6550</v>
      </c>
      <c r="C588" s="1">
        <v>-0.16884434345073801</v>
      </c>
      <c r="D588" s="8">
        <v>4.2435642990275198E-6</v>
      </c>
      <c r="E588" s="8">
        <v>3.2478754348505898E-4</v>
      </c>
      <c r="F588" s="1" t="s">
        <v>15</v>
      </c>
      <c r="G588" s="10" t="s">
        <v>163</v>
      </c>
    </row>
    <row r="589" spans="1:7" x14ac:dyDescent="0.25">
      <c r="A589" s="159" t="s">
        <v>6549</v>
      </c>
      <c r="B589" s="158" t="s">
        <v>7681</v>
      </c>
      <c r="C589" s="1">
        <v>5.53172430325128E-2</v>
      </c>
      <c r="D589" s="1">
        <v>4.3016525697727702E-3</v>
      </c>
      <c r="E589" s="1">
        <v>3.9536697344558898E-2</v>
      </c>
      <c r="F589" s="1" t="s">
        <v>65</v>
      </c>
      <c r="G589" s="10" t="s">
        <v>164</v>
      </c>
    </row>
    <row r="590" spans="1:7" x14ac:dyDescent="0.25">
      <c r="A590" s="159" t="s">
        <v>6549</v>
      </c>
      <c r="B590" s="158" t="s">
        <v>6550</v>
      </c>
      <c r="C590" s="1">
        <v>-0.100790991154182</v>
      </c>
      <c r="D590" s="1">
        <v>1.13855074058307E-3</v>
      </c>
      <c r="E590" s="1">
        <v>8.2202403291075504E-3</v>
      </c>
      <c r="F590" s="1" t="s">
        <v>15</v>
      </c>
      <c r="G590" s="10" t="s">
        <v>165</v>
      </c>
    </row>
    <row r="591" spans="1:7" x14ac:dyDescent="0.25">
      <c r="A591" s="159" t="s">
        <v>6549</v>
      </c>
      <c r="B591" s="158" t="s">
        <v>7680</v>
      </c>
      <c r="C591" s="1">
        <v>0.19031817855347199</v>
      </c>
      <c r="D591" s="1">
        <v>6.5973856758754197E-3</v>
      </c>
      <c r="E591" s="1">
        <v>3.1765348855572299E-2</v>
      </c>
      <c r="F591" s="1" t="s">
        <v>72</v>
      </c>
      <c r="G591" s="10" t="s">
        <v>165</v>
      </c>
    </row>
    <row r="592" spans="1:7" x14ac:dyDescent="0.25">
      <c r="A592" s="159" t="s">
        <v>4715</v>
      </c>
      <c r="B592" s="158" t="s">
        <v>6537</v>
      </c>
      <c r="C592" s="1">
        <v>8.7087176731643706E-2</v>
      </c>
      <c r="D592" s="8">
        <v>4.1219632897372297E-4</v>
      </c>
      <c r="E592" s="8">
        <v>1.3808577020619699E-2</v>
      </c>
      <c r="F592" s="1" t="s">
        <v>67</v>
      </c>
      <c r="G592" s="10" t="s">
        <v>163</v>
      </c>
    </row>
    <row r="593" spans="1:7" x14ac:dyDescent="0.25">
      <c r="A593" s="159" t="s">
        <v>4715</v>
      </c>
      <c r="B593" s="158" t="s">
        <v>7679</v>
      </c>
      <c r="C593" s="1">
        <v>1.8973196011330701E-2</v>
      </c>
      <c r="D593" s="8">
        <v>1.0248805303003799E-3</v>
      </c>
      <c r="E593" s="8">
        <v>2.72750883260525E-2</v>
      </c>
      <c r="F593" s="1" t="s">
        <v>66</v>
      </c>
      <c r="G593" s="10" t="s">
        <v>163</v>
      </c>
    </row>
    <row r="594" spans="1:7" x14ac:dyDescent="0.25">
      <c r="A594" s="159" t="s">
        <v>4715</v>
      </c>
      <c r="B594" s="158" t="s">
        <v>7678</v>
      </c>
      <c r="C594" s="1">
        <v>9.6559709981259997E-2</v>
      </c>
      <c r="D594" s="8">
        <v>6.7243960339419498E-5</v>
      </c>
      <c r="E594" s="1">
        <v>1.4521290675828999E-3</v>
      </c>
      <c r="F594" s="1" t="s">
        <v>15</v>
      </c>
      <c r="G594" s="10" t="s">
        <v>164</v>
      </c>
    </row>
    <row r="595" spans="1:7" x14ac:dyDescent="0.25">
      <c r="A595" s="159" t="s">
        <v>4715</v>
      </c>
      <c r="B595" s="158" t="s">
        <v>4714</v>
      </c>
      <c r="C595" s="1">
        <v>-4.8624982165786902E-2</v>
      </c>
      <c r="D595" s="1">
        <v>1.2520672177962499E-3</v>
      </c>
      <c r="E595" s="1">
        <v>1.56617861005557E-2</v>
      </c>
      <c r="F595" s="1" t="s">
        <v>15</v>
      </c>
      <c r="G595" s="10" t="s">
        <v>164</v>
      </c>
    </row>
    <row r="596" spans="1:7" x14ac:dyDescent="0.25">
      <c r="A596" s="159" t="s">
        <v>4715</v>
      </c>
      <c r="B596" s="158" t="s">
        <v>6537</v>
      </c>
      <c r="C596" s="1">
        <v>0.14446820921640999</v>
      </c>
      <c r="D596" s="8">
        <v>3.6336832454999797E-8</v>
      </c>
      <c r="E596" s="8">
        <v>1.3151569977493299E-6</v>
      </c>
      <c r="F596" s="1" t="s">
        <v>67</v>
      </c>
      <c r="G596" s="10" t="s">
        <v>165</v>
      </c>
    </row>
    <row r="597" spans="1:7" x14ac:dyDescent="0.25">
      <c r="A597" s="159" t="s">
        <v>4715</v>
      </c>
      <c r="B597" s="158" t="s">
        <v>7678</v>
      </c>
      <c r="C597" s="1">
        <v>0.11441397159906901</v>
      </c>
      <c r="D597" s="8">
        <v>9.4677911163565197E-7</v>
      </c>
      <c r="E597" s="8">
        <v>2.2113700153093299E-5</v>
      </c>
      <c r="F597" s="1" t="s">
        <v>15</v>
      </c>
      <c r="G597" s="10" t="s">
        <v>165</v>
      </c>
    </row>
    <row r="598" spans="1:7" x14ac:dyDescent="0.25">
      <c r="A598" s="159" t="s">
        <v>4715</v>
      </c>
      <c r="B598" s="158" t="s">
        <v>4714</v>
      </c>
      <c r="C598" s="1">
        <v>-5.8197981021293498E-2</v>
      </c>
      <c r="D598" s="8">
        <v>1.6797286074010201E-4</v>
      </c>
      <c r="E598" s="1">
        <v>1.79066470652008E-3</v>
      </c>
      <c r="F598" s="1" t="s">
        <v>15</v>
      </c>
      <c r="G598" s="10" t="s">
        <v>165</v>
      </c>
    </row>
    <row r="599" spans="1:7" x14ac:dyDescent="0.25">
      <c r="A599" s="159" t="s">
        <v>7676</v>
      </c>
      <c r="B599" s="158" t="s">
        <v>7677</v>
      </c>
      <c r="C599" s="1">
        <v>0.181694484760522</v>
      </c>
      <c r="D599" s="8">
        <v>3.28251804726821E-8</v>
      </c>
      <c r="E599" s="8">
        <v>4.3845659853032802E-6</v>
      </c>
      <c r="F599" s="1" t="s">
        <v>15</v>
      </c>
      <c r="G599" s="10" t="s">
        <v>163</v>
      </c>
    </row>
    <row r="600" spans="1:7" x14ac:dyDescent="0.25">
      <c r="A600" s="159" t="s">
        <v>7676</v>
      </c>
      <c r="B600" s="158" t="s">
        <v>7677</v>
      </c>
      <c r="C600" s="1">
        <v>-0.15656488080609399</v>
      </c>
      <c r="D600" s="8">
        <v>1.00218731216955E-4</v>
      </c>
      <c r="E600" s="1">
        <v>2.0316736937199499E-3</v>
      </c>
      <c r="F600" s="1" t="s">
        <v>15</v>
      </c>
      <c r="G600" s="10" t="s">
        <v>164</v>
      </c>
    </row>
    <row r="601" spans="1:7" x14ac:dyDescent="0.25">
      <c r="A601" s="159" t="s">
        <v>7676</v>
      </c>
      <c r="B601" s="158" t="s">
        <v>7675</v>
      </c>
      <c r="C601" s="1">
        <v>3.7410415671285203E-2</v>
      </c>
      <c r="D601" s="1">
        <v>3.86393796453142E-3</v>
      </c>
      <c r="E601" s="1">
        <v>2.1137231543992299E-2</v>
      </c>
      <c r="F601" s="1" t="s">
        <v>15</v>
      </c>
      <c r="G601" s="10" t="s">
        <v>165</v>
      </c>
    </row>
    <row r="602" spans="1:7" x14ac:dyDescent="0.25">
      <c r="A602" s="159" t="s">
        <v>7672</v>
      </c>
      <c r="B602" s="158" t="s">
        <v>7674</v>
      </c>
      <c r="C602" s="1">
        <v>-0.304255319148936</v>
      </c>
      <c r="D602" s="8">
        <v>4.2383558301761998E-4</v>
      </c>
      <c r="E602" s="1">
        <v>1.41307726732313E-2</v>
      </c>
      <c r="F602" s="1" t="s">
        <v>66</v>
      </c>
      <c r="G602" s="10" t="s">
        <v>163</v>
      </c>
    </row>
    <row r="603" spans="1:7" x14ac:dyDescent="0.25">
      <c r="A603" s="159" t="s">
        <v>7672</v>
      </c>
      <c r="B603" s="158" t="s">
        <v>7674</v>
      </c>
      <c r="C603" s="1">
        <v>0.33607350096711702</v>
      </c>
      <c r="D603" s="8">
        <v>1.7578527340693699E-7</v>
      </c>
      <c r="E603" s="8">
        <v>8.2596732915657804E-6</v>
      </c>
      <c r="F603" s="1" t="s">
        <v>66</v>
      </c>
      <c r="G603" s="10" t="s">
        <v>164</v>
      </c>
    </row>
    <row r="604" spans="1:7" x14ac:dyDescent="0.25">
      <c r="A604" s="159" t="s">
        <v>7672</v>
      </c>
      <c r="B604" s="158" t="s">
        <v>7673</v>
      </c>
      <c r="C604" s="1">
        <v>0.46306857699262699</v>
      </c>
      <c r="D604" s="8">
        <v>1.73273512837481E-10</v>
      </c>
      <c r="E604" s="8">
        <v>1.0957088415481499E-8</v>
      </c>
      <c r="F604" s="1" t="s">
        <v>15</v>
      </c>
      <c r="G604" s="10" t="s">
        <v>165</v>
      </c>
    </row>
    <row r="605" spans="1:7" x14ac:dyDescent="0.25">
      <c r="A605" s="159" t="s">
        <v>7672</v>
      </c>
      <c r="B605" s="158" t="s">
        <v>7671</v>
      </c>
      <c r="C605" s="1">
        <v>1.47058823529411E-2</v>
      </c>
      <c r="D605" s="8">
        <v>7.0516924312955898E-4</v>
      </c>
      <c r="E605" s="1">
        <v>5.6198933701471004E-3</v>
      </c>
      <c r="F605" s="1" t="s">
        <v>67</v>
      </c>
      <c r="G605" s="10" t="s">
        <v>165</v>
      </c>
    </row>
    <row r="606" spans="1:7" x14ac:dyDescent="0.25">
      <c r="A606" s="159" t="s">
        <v>7670</v>
      </c>
      <c r="B606" s="158" t="s">
        <v>7669</v>
      </c>
      <c r="C606" s="1">
        <v>-0.361974904528096</v>
      </c>
      <c r="D606" s="8">
        <v>4.3511082947736303E-5</v>
      </c>
      <c r="E606" s="8">
        <v>2.35780599611622E-3</v>
      </c>
      <c r="F606" s="1" t="s">
        <v>67</v>
      </c>
      <c r="G606" s="10" t="s">
        <v>163</v>
      </c>
    </row>
    <row r="607" spans="1:7" x14ac:dyDescent="0.25">
      <c r="A607" s="159" t="s">
        <v>7670</v>
      </c>
      <c r="B607" s="158" t="s">
        <v>7669</v>
      </c>
      <c r="C607" s="1">
        <v>-0.41737891737891702</v>
      </c>
      <c r="D607" s="8">
        <v>6.5744496324951102E-7</v>
      </c>
      <c r="E607" s="8">
        <v>2.67047882691349E-5</v>
      </c>
      <c r="F607" s="1" t="s">
        <v>67</v>
      </c>
      <c r="G607" s="10" t="s">
        <v>164</v>
      </c>
    </row>
    <row r="608" spans="1:7" x14ac:dyDescent="0.25">
      <c r="A608" s="159" t="s">
        <v>7670</v>
      </c>
      <c r="B608" s="158" t="s">
        <v>7669</v>
      </c>
      <c r="C608" s="1">
        <v>-0.77935382190701297</v>
      </c>
      <c r="D608" s="8">
        <v>1.94293579802072E-22</v>
      </c>
      <c r="E608" s="8">
        <v>6.0912405532596101E-20</v>
      </c>
      <c r="F608" s="1" t="s">
        <v>67</v>
      </c>
      <c r="G608" s="10" t="s">
        <v>165</v>
      </c>
    </row>
    <row r="609" spans="1:7" x14ac:dyDescent="0.25">
      <c r="A609" s="159" t="s">
        <v>4699</v>
      </c>
      <c r="B609" s="158" t="s">
        <v>4701</v>
      </c>
      <c r="C609" s="1">
        <v>-8.3746319040436598E-2</v>
      </c>
      <c r="D609" s="8">
        <v>1.3233224404135501E-3</v>
      </c>
      <c r="E609" s="1">
        <v>3.2383323970433003E-2</v>
      </c>
      <c r="F609" s="1" t="s">
        <v>15</v>
      </c>
      <c r="G609" s="10" t="s">
        <v>163</v>
      </c>
    </row>
    <row r="610" spans="1:7" x14ac:dyDescent="0.25">
      <c r="A610" s="159" t="s">
        <v>4699</v>
      </c>
      <c r="B610" s="158" t="s">
        <v>4698</v>
      </c>
      <c r="C610" s="1">
        <v>9.5192307692307701E-2</v>
      </c>
      <c r="D610" s="8">
        <v>4.9658639716534199E-6</v>
      </c>
      <c r="E610" s="8">
        <v>1.5778356900190399E-4</v>
      </c>
      <c r="F610" s="1" t="s">
        <v>64</v>
      </c>
      <c r="G610" s="10" t="s">
        <v>164</v>
      </c>
    </row>
    <row r="611" spans="1:7" x14ac:dyDescent="0.25">
      <c r="A611" s="159" t="s">
        <v>4699</v>
      </c>
      <c r="B611" s="158" t="s">
        <v>7668</v>
      </c>
      <c r="C611" s="1">
        <v>8.7240413406742004E-2</v>
      </c>
      <c r="D611" s="8">
        <v>5.0154857165565599E-5</v>
      </c>
      <c r="E611" s="8">
        <v>6.6810111648613101E-4</v>
      </c>
      <c r="F611" s="1" t="s">
        <v>15</v>
      </c>
      <c r="G611" s="10" t="s">
        <v>165</v>
      </c>
    </row>
    <row r="612" spans="1:7" x14ac:dyDescent="0.25">
      <c r="A612" s="159" t="s">
        <v>4699</v>
      </c>
      <c r="B612" s="158" t="s">
        <v>4701</v>
      </c>
      <c r="C612" s="1">
        <v>-6.8897531464376299E-2</v>
      </c>
      <c r="D612" s="8">
        <v>6.4475127549150002E-5</v>
      </c>
      <c r="E612" s="8">
        <v>8.1868332237109603E-4</v>
      </c>
      <c r="F612" s="1" t="s">
        <v>15</v>
      </c>
      <c r="G612" s="10" t="s">
        <v>165</v>
      </c>
    </row>
    <row r="613" spans="1:7" x14ac:dyDescent="0.25">
      <c r="A613" s="159" t="s">
        <v>7665</v>
      </c>
      <c r="B613" s="158" t="s">
        <v>7667</v>
      </c>
      <c r="C613" s="1">
        <v>7.2633895818048397E-2</v>
      </c>
      <c r="D613" s="8">
        <v>2.0658821420772001E-4</v>
      </c>
      <c r="E613" s="8">
        <v>8.0827638808770707E-3</v>
      </c>
      <c r="F613" s="1" t="s">
        <v>64</v>
      </c>
      <c r="G613" s="10" t="s">
        <v>163</v>
      </c>
    </row>
    <row r="614" spans="1:7" x14ac:dyDescent="0.25">
      <c r="A614" s="159" t="s">
        <v>7665</v>
      </c>
      <c r="B614" s="158" t="s">
        <v>7666</v>
      </c>
      <c r="C614" s="1">
        <v>0.147963147963147</v>
      </c>
      <c r="D614" s="8">
        <v>5.0486248809454603E-4</v>
      </c>
      <c r="E614" s="8">
        <v>7.5756700006500899E-3</v>
      </c>
      <c r="F614" s="1" t="s">
        <v>66</v>
      </c>
      <c r="G614" s="10" t="s">
        <v>164</v>
      </c>
    </row>
    <row r="615" spans="1:7" x14ac:dyDescent="0.25">
      <c r="A615" s="159" t="s">
        <v>7665</v>
      </c>
      <c r="B615" s="158" t="s">
        <v>7664</v>
      </c>
      <c r="C615" s="1">
        <v>5.4467564259485901E-2</v>
      </c>
      <c r="D615" s="8">
        <v>6.9483970447272597E-4</v>
      </c>
      <c r="E615" s="1">
        <v>5.5554730538284504E-3</v>
      </c>
      <c r="F615" s="1" t="s">
        <v>66</v>
      </c>
      <c r="G615" s="10" t="s">
        <v>165</v>
      </c>
    </row>
    <row r="616" spans="1:7" x14ac:dyDescent="0.25">
      <c r="A616" s="159" t="s">
        <v>7661</v>
      </c>
      <c r="B616" s="158" t="s">
        <v>7662</v>
      </c>
      <c r="C616" s="1">
        <v>0.76666666666666605</v>
      </c>
      <c r="D616" s="8">
        <v>1.3397814392638499E-23</v>
      </c>
      <c r="E616" s="8">
        <v>1.2215894157740001E-20</v>
      </c>
      <c r="F616" s="1" t="s">
        <v>72</v>
      </c>
      <c r="G616" s="10" t="s">
        <v>163</v>
      </c>
    </row>
    <row r="617" spans="1:7" x14ac:dyDescent="0.25">
      <c r="A617" s="159" t="s">
        <v>7661</v>
      </c>
      <c r="B617" s="158" t="s">
        <v>7662</v>
      </c>
      <c r="C617" s="1">
        <v>-0.59128022195798602</v>
      </c>
      <c r="D617" s="8">
        <v>5.27862992197108E-25</v>
      </c>
      <c r="E617" s="8">
        <v>2.0538500773591999E-22</v>
      </c>
      <c r="F617" s="1" t="s">
        <v>72</v>
      </c>
      <c r="G617" s="10" t="s">
        <v>164</v>
      </c>
    </row>
    <row r="618" spans="1:7" x14ac:dyDescent="0.25">
      <c r="A618" s="159" t="s">
        <v>7661</v>
      </c>
      <c r="B618" s="158" t="s">
        <v>7663</v>
      </c>
      <c r="C618" s="1">
        <v>-1.6817251558077101E-3</v>
      </c>
      <c r="D618" s="8">
        <v>5.0483543843809102E-5</v>
      </c>
      <c r="E618" s="1">
        <v>1.1446748670389799E-3</v>
      </c>
      <c r="F618" s="1" t="s">
        <v>70</v>
      </c>
      <c r="G618" s="10" t="s">
        <v>164</v>
      </c>
    </row>
    <row r="619" spans="1:7" x14ac:dyDescent="0.25">
      <c r="A619" s="159" t="s">
        <v>7661</v>
      </c>
      <c r="B619" s="158" t="s">
        <v>7662</v>
      </c>
      <c r="C619" s="1">
        <v>0.17538644470868001</v>
      </c>
      <c r="D619" s="8">
        <v>2.4944403948766198E-4</v>
      </c>
      <c r="E619" s="1">
        <v>2.43908468067108E-3</v>
      </c>
      <c r="F619" s="1" t="s">
        <v>72</v>
      </c>
      <c r="G619" s="10" t="s">
        <v>165</v>
      </c>
    </row>
    <row r="620" spans="1:7" x14ac:dyDescent="0.25">
      <c r="A620" s="159" t="s">
        <v>7661</v>
      </c>
      <c r="B620" s="158" t="s">
        <v>7660</v>
      </c>
      <c r="C620" s="1">
        <v>0.118700265251989</v>
      </c>
      <c r="D620" s="8">
        <v>8.2793485695768104E-4</v>
      </c>
      <c r="E620" s="1">
        <v>6.3923003749639298E-3</v>
      </c>
      <c r="F620" s="1" t="s">
        <v>65</v>
      </c>
      <c r="G620" s="10" t="s">
        <v>165</v>
      </c>
    </row>
    <row r="621" spans="1:7" x14ac:dyDescent="0.25">
      <c r="A621" s="159" t="s">
        <v>7654</v>
      </c>
      <c r="B621" s="158" t="s">
        <v>7659</v>
      </c>
      <c r="C621" s="1">
        <v>7.3718802735589298E-2</v>
      </c>
      <c r="D621" s="8">
        <v>4.6727522013164101E-5</v>
      </c>
      <c r="E621" s="8">
        <v>2.48419377829007E-3</v>
      </c>
      <c r="F621" s="1" t="s">
        <v>63</v>
      </c>
      <c r="G621" s="10" t="s">
        <v>163</v>
      </c>
    </row>
    <row r="622" spans="1:7" x14ac:dyDescent="0.25">
      <c r="A622" s="159" t="s">
        <v>7654</v>
      </c>
      <c r="B622" s="158" t="s">
        <v>7655</v>
      </c>
      <c r="C622" s="1">
        <v>6.2158850904702197E-2</v>
      </c>
      <c r="D622" s="8">
        <v>1.18390130904507E-4</v>
      </c>
      <c r="E622" s="8">
        <v>5.2003814185487803E-3</v>
      </c>
      <c r="F622" s="1" t="s">
        <v>67</v>
      </c>
      <c r="G622" s="10" t="s">
        <v>163</v>
      </c>
    </row>
    <row r="623" spans="1:7" x14ac:dyDescent="0.25">
      <c r="A623" s="159" t="s">
        <v>7654</v>
      </c>
      <c r="B623" s="158" t="s">
        <v>7658</v>
      </c>
      <c r="C623" s="1">
        <v>5.7740489443248097E-2</v>
      </c>
      <c r="D623" s="8">
        <v>1.8943951796355999E-3</v>
      </c>
      <c r="E623" s="8">
        <v>4.1168250064392002E-2</v>
      </c>
      <c r="F623" s="1" t="s">
        <v>63</v>
      </c>
      <c r="G623" s="10" t="s">
        <v>163</v>
      </c>
    </row>
    <row r="624" spans="1:7" x14ac:dyDescent="0.25">
      <c r="A624" s="159" t="s">
        <v>7654</v>
      </c>
      <c r="B624" s="158" t="s">
        <v>7657</v>
      </c>
      <c r="C624" s="1">
        <v>-0.207607258742939</v>
      </c>
      <c r="D624" s="8">
        <v>3.2685469482808401E-8</v>
      </c>
      <c r="E624" s="8">
        <v>1.8167878250369E-6</v>
      </c>
      <c r="F624" s="1" t="s">
        <v>66</v>
      </c>
      <c r="G624" s="10" t="s">
        <v>164</v>
      </c>
    </row>
    <row r="625" spans="1:7" x14ac:dyDescent="0.25">
      <c r="A625" s="159" t="s">
        <v>7654</v>
      </c>
      <c r="B625" s="158" t="s">
        <v>7657</v>
      </c>
      <c r="C625" s="1">
        <v>-0.178289817939048</v>
      </c>
      <c r="D625" s="8">
        <v>7.9809225055656701E-7</v>
      </c>
      <c r="E625" s="8">
        <v>1.91584664484729E-5</v>
      </c>
      <c r="F625" s="1" t="s">
        <v>66</v>
      </c>
      <c r="G625" s="10" t="s">
        <v>165</v>
      </c>
    </row>
    <row r="626" spans="1:7" x14ac:dyDescent="0.25">
      <c r="A626" s="159" t="s">
        <v>7654</v>
      </c>
      <c r="B626" s="158" t="s">
        <v>7656</v>
      </c>
      <c r="C626" s="1">
        <v>1.6915905104772401E-2</v>
      </c>
      <c r="D626" s="8">
        <v>4.2540836608447502E-4</v>
      </c>
      <c r="E626" s="1">
        <v>3.7824028018965802E-3</v>
      </c>
      <c r="F626" s="1" t="s">
        <v>15</v>
      </c>
      <c r="G626" s="10" t="s">
        <v>165</v>
      </c>
    </row>
    <row r="627" spans="1:7" x14ac:dyDescent="0.25">
      <c r="A627" s="159" t="s">
        <v>7654</v>
      </c>
      <c r="B627" s="158" t="s">
        <v>7655</v>
      </c>
      <c r="C627" s="1">
        <v>5.6067702789014198E-2</v>
      </c>
      <c r="D627" s="8">
        <v>8.3099670084599796E-4</v>
      </c>
      <c r="E627" s="1">
        <v>6.4070507669314403E-3</v>
      </c>
      <c r="F627" s="1" t="s">
        <v>67</v>
      </c>
      <c r="G627" s="10" t="s">
        <v>165</v>
      </c>
    </row>
    <row r="628" spans="1:7" x14ac:dyDescent="0.25">
      <c r="A628" s="159" t="s">
        <v>7654</v>
      </c>
      <c r="B628" s="158" t="s">
        <v>7653</v>
      </c>
      <c r="C628" s="1">
        <v>2.4291497975708499E-2</v>
      </c>
      <c r="D628" s="1">
        <v>8.3315320166567706E-3</v>
      </c>
      <c r="E628" s="1">
        <v>3.7731754050612999E-2</v>
      </c>
      <c r="F628" s="1" t="s">
        <v>66</v>
      </c>
      <c r="G628" s="10" t="s">
        <v>165</v>
      </c>
    </row>
    <row r="629" spans="1:7" x14ac:dyDescent="0.25">
      <c r="A629" s="159" t="s">
        <v>7651</v>
      </c>
      <c r="B629" s="158" t="s">
        <v>7652</v>
      </c>
      <c r="C629" s="1">
        <v>0.337643678160919</v>
      </c>
      <c r="D629" s="8">
        <v>2.41006222960431E-4</v>
      </c>
      <c r="E629" s="8">
        <v>8.9771607490288004E-3</v>
      </c>
      <c r="F629" s="1" t="s">
        <v>15</v>
      </c>
      <c r="G629" s="10" t="s">
        <v>163</v>
      </c>
    </row>
    <row r="630" spans="1:7" x14ac:dyDescent="0.25">
      <c r="A630" s="159" t="s">
        <v>7651</v>
      </c>
      <c r="B630" s="158" t="s">
        <v>7650</v>
      </c>
      <c r="C630" s="1">
        <v>-0.35088365243004399</v>
      </c>
      <c r="D630" s="8">
        <v>4.64062147340717E-6</v>
      </c>
      <c r="E630" s="8">
        <v>1.49375476106276E-4</v>
      </c>
      <c r="F630" s="1" t="s">
        <v>15</v>
      </c>
      <c r="G630" s="10" t="s">
        <v>164</v>
      </c>
    </row>
    <row r="631" spans="1:7" x14ac:dyDescent="0.25">
      <c r="A631" s="159" t="s">
        <v>7651</v>
      </c>
      <c r="B631" s="158" t="s">
        <v>7650</v>
      </c>
      <c r="C631" s="1">
        <v>-0.34391534391534301</v>
      </c>
      <c r="D631" s="8">
        <v>5.5305963613536302E-6</v>
      </c>
      <c r="E631" s="8">
        <v>1.01740119344934E-4</v>
      </c>
      <c r="F631" s="1" t="s">
        <v>15</v>
      </c>
      <c r="G631" s="10" t="s">
        <v>165</v>
      </c>
    </row>
    <row r="632" spans="1:7" x14ac:dyDescent="0.25">
      <c r="A632" s="159" t="s">
        <v>7642</v>
      </c>
      <c r="B632" s="158" t="s">
        <v>7649</v>
      </c>
      <c r="C632" s="1">
        <v>0.50097465886939496</v>
      </c>
      <c r="D632" s="8">
        <v>6.7719700027030002E-5</v>
      </c>
      <c r="E632" s="8">
        <v>3.21300866349965E-3</v>
      </c>
      <c r="F632" s="1" t="s">
        <v>64</v>
      </c>
      <c r="G632" s="10" t="s">
        <v>163</v>
      </c>
    </row>
    <row r="633" spans="1:7" x14ac:dyDescent="0.25">
      <c r="A633" s="159" t="s">
        <v>7642</v>
      </c>
      <c r="B633" s="158" t="s">
        <v>7648</v>
      </c>
      <c r="C633" s="1">
        <v>0.16427733156723501</v>
      </c>
      <c r="D633" s="8">
        <v>5.6271176311988702E-8</v>
      </c>
      <c r="E633" s="8">
        <v>2.9643281431051899E-6</v>
      </c>
      <c r="F633" s="1" t="s">
        <v>67</v>
      </c>
      <c r="G633" s="10" t="s">
        <v>164</v>
      </c>
    </row>
    <row r="634" spans="1:7" x14ac:dyDescent="0.25">
      <c r="A634" s="159" t="s">
        <v>7642</v>
      </c>
      <c r="B634" s="158" t="s">
        <v>7644</v>
      </c>
      <c r="C634" s="1">
        <v>0.175192196061219</v>
      </c>
      <c r="D634" s="8">
        <v>2.7249875083586202E-7</v>
      </c>
      <c r="E634" s="8">
        <v>1.2233759708578399E-5</v>
      </c>
      <c r="F634" s="1" t="s">
        <v>67</v>
      </c>
      <c r="G634" s="10" t="s">
        <v>164</v>
      </c>
    </row>
    <row r="635" spans="1:7" x14ac:dyDescent="0.25">
      <c r="A635" s="159" t="s">
        <v>7642</v>
      </c>
      <c r="B635" s="158" t="s">
        <v>7645</v>
      </c>
      <c r="C635" s="1">
        <v>0.14747841390309599</v>
      </c>
      <c r="D635" s="8">
        <v>7.2643617942488305E-7</v>
      </c>
      <c r="E635" s="8">
        <v>2.8924419366759499E-5</v>
      </c>
      <c r="F635" s="1" t="s">
        <v>67</v>
      </c>
      <c r="G635" s="10" t="s">
        <v>164</v>
      </c>
    </row>
    <row r="636" spans="1:7" x14ac:dyDescent="0.25">
      <c r="A636" s="159" t="s">
        <v>7642</v>
      </c>
      <c r="B636" s="158" t="s">
        <v>7641</v>
      </c>
      <c r="C636" s="1">
        <v>4.4018290221613403E-2</v>
      </c>
      <c r="D636" s="8">
        <v>1.7014205113602E-4</v>
      </c>
      <c r="E636" s="1">
        <v>3.1108082523451401E-3</v>
      </c>
      <c r="F636" s="1" t="s">
        <v>67</v>
      </c>
      <c r="G636" s="10" t="s">
        <v>164</v>
      </c>
    </row>
    <row r="637" spans="1:7" x14ac:dyDescent="0.25">
      <c r="A637" s="159" t="s">
        <v>7642</v>
      </c>
      <c r="B637" s="158" t="s">
        <v>7647</v>
      </c>
      <c r="C637" s="1">
        <v>-0.17853457172342599</v>
      </c>
      <c r="D637" s="8">
        <v>4.0502070812934799E-3</v>
      </c>
      <c r="E637" s="8">
        <v>3.79490885715787E-2</v>
      </c>
      <c r="F637" s="1" t="s">
        <v>64</v>
      </c>
      <c r="G637" s="10" t="s">
        <v>164</v>
      </c>
    </row>
    <row r="638" spans="1:7" x14ac:dyDescent="0.25">
      <c r="A638" s="159" t="s">
        <v>7642</v>
      </c>
      <c r="B638" s="158" t="s">
        <v>7646</v>
      </c>
      <c r="C638" s="1">
        <v>0.105820105820105</v>
      </c>
      <c r="D638" s="8">
        <v>8.7323413339647205E-9</v>
      </c>
      <c r="E638" s="8">
        <v>3.6674185991079302E-7</v>
      </c>
      <c r="F638" s="1" t="s">
        <v>67</v>
      </c>
      <c r="G638" s="10" t="s">
        <v>165</v>
      </c>
    </row>
    <row r="639" spans="1:7" x14ac:dyDescent="0.25">
      <c r="A639" s="159" t="s">
        <v>7642</v>
      </c>
      <c r="B639" s="158" t="s">
        <v>7645</v>
      </c>
      <c r="C639" s="1">
        <v>9.1243460803899806E-2</v>
      </c>
      <c r="D639" s="8">
        <v>3.2223955910536999E-8</v>
      </c>
      <c r="E639" s="8">
        <v>1.1777882341751099E-6</v>
      </c>
      <c r="F639" s="1" t="s">
        <v>67</v>
      </c>
      <c r="G639" s="10" t="s">
        <v>165</v>
      </c>
    </row>
    <row r="640" spans="1:7" x14ac:dyDescent="0.25">
      <c r="A640" s="159" t="s">
        <v>7642</v>
      </c>
      <c r="B640" s="158" t="s">
        <v>7644</v>
      </c>
      <c r="C640" s="1">
        <v>0.14067123126476699</v>
      </c>
      <c r="D640" s="8">
        <v>8.9929358196101904E-7</v>
      </c>
      <c r="E640" s="8">
        <v>2.1137672482439602E-5</v>
      </c>
      <c r="F640" s="1" t="s">
        <v>67</v>
      </c>
      <c r="G640" s="10" t="s">
        <v>165</v>
      </c>
    </row>
    <row r="641" spans="1:7" x14ac:dyDescent="0.25">
      <c r="A641" s="159" t="s">
        <v>7642</v>
      </c>
      <c r="B641" s="158" t="s">
        <v>7643</v>
      </c>
      <c r="C641" s="1">
        <v>3.8962912718503502E-2</v>
      </c>
      <c r="D641" s="1">
        <v>1.0285861009217501E-3</v>
      </c>
      <c r="E641" s="1">
        <v>7.5671806287394396E-3</v>
      </c>
      <c r="F641" s="1" t="s">
        <v>67</v>
      </c>
      <c r="G641" s="10" t="s">
        <v>165</v>
      </c>
    </row>
    <row r="642" spans="1:7" x14ac:dyDescent="0.25">
      <c r="A642" s="159" t="s">
        <v>7642</v>
      </c>
      <c r="B642" s="158" t="s">
        <v>7641</v>
      </c>
      <c r="C642" s="1">
        <v>2.11357222889898E-2</v>
      </c>
      <c r="D642" s="1">
        <v>1.2721349544303701E-3</v>
      </c>
      <c r="E642" s="1">
        <v>8.95806768448776E-3</v>
      </c>
      <c r="F642" s="1" t="s">
        <v>67</v>
      </c>
      <c r="G642" s="10" t="s">
        <v>165</v>
      </c>
    </row>
    <row r="643" spans="1:7" x14ac:dyDescent="0.25">
      <c r="A643" s="159" t="s">
        <v>4638</v>
      </c>
      <c r="B643" s="158" t="s">
        <v>7638</v>
      </c>
      <c r="C643" s="1">
        <v>0.158298548996223</v>
      </c>
      <c r="D643" s="8">
        <v>1.5813201349915401E-3</v>
      </c>
      <c r="E643" s="8">
        <v>3.6642944255146498E-2</v>
      </c>
      <c r="F643" s="1" t="s">
        <v>67</v>
      </c>
      <c r="G643" s="10" t="s">
        <v>163</v>
      </c>
    </row>
    <row r="644" spans="1:7" x14ac:dyDescent="0.25">
      <c r="A644" s="159" t="s">
        <v>4638</v>
      </c>
      <c r="B644" s="158" t="s">
        <v>7640</v>
      </c>
      <c r="C644" s="1">
        <v>-0.57018425460636502</v>
      </c>
      <c r="D644" s="8">
        <v>8.4924346756678693E-21</v>
      </c>
      <c r="E644" s="8">
        <v>2.2968928809385598E-18</v>
      </c>
      <c r="F644" s="1" t="s">
        <v>15</v>
      </c>
      <c r="G644" s="10" t="s">
        <v>164</v>
      </c>
    </row>
    <row r="645" spans="1:7" x14ac:dyDescent="0.25">
      <c r="A645" s="159" t="s">
        <v>4638</v>
      </c>
      <c r="B645" s="158" t="s">
        <v>7636</v>
      </c>
      <c r="C645" s="1">
        <v>0.35548767642721701</v>
      </c>
      <c r="D645" s="8">
        <v>1.3965477249642E-11</v>
      </c>
      <c r="E645" s="8">
        <v>1.36443327948265E-9</v>
      </c>
      <c r="F645" s="1" t="s">
        <v>64</v>
      </c>
      <c r="G645" s="10" t="s">
        <v>164</v>
      </c>
    </row>
    <row r="646" spans="1:7" x14ac:dyDescent="0.25">
      <c r="A646" s="159" t="s">
        <v>4638</v>
      </c>
      <c r="B646" s="158" t="s">
        <v>7639</v>
      </c>
      <c r="C646" s="1">
        <v>0.19333432870485501</v>
      </c>
      <c r="D646" s="8">
        <v>4.9610398198706899E-5</v>
      </c>
      <c r="E646" s="1">
        <v>1.12847119102658E-3</v>
      </c>
      <c r="F646" s="1" t="s">
        <v>67</v>
      </c>
      <c r="G646" s="10" t="s">
        <v>164</v>
      </c>
    </row>
    <row r="647" spans="1:7" x14ac:dyDescent="0.25">
      <c r="A647" s="159" t="s">
        <v>4638</v>
      </c>
      <c r="B647" s="158" t="s">
        <v>7638</v>
      </c>
      <c r="C647" s="1">
        <v>-0.20158093710619701</v>
      </c>
      <c r="D647" s="8">
        <v>1.3144003149540701E-4</v>
      </c>
      <c r="E647" s="8">
        <v>2.5173376671029E-3</v>
      </c>
      <c r="F647" s="1" t="s">
        <v>67</v>
      </c>
      <c r="G647" s="10" t="s">
        <v>164</v>
      </c>
    </row>
    <row r="648" spans="1:7" x14ac:dyDescent="0.25">
      <c r="A648" s="159" t="s">
        <v>4638</v>
      </c>
      <c r="B648" s="158" t="s">
        <v>7635</v>
      </c>
      <c r="C648" s="1">
        <v>0.19857142857142801</v>
      </c>
      <c r="D648" s="8">
        <v>4.0686324495752104E-3</v>
      </c>
      <c r="E648" s="8">
        <v>3.8073472770750599E-2</v>
      </c>
      <c r="F648" s="1" t="s">
        <v>72</v>
      </c>
      <c r="G648" s="10" t="s">
        <v>164</v>
      </c>
    </row>
    <row r="649" spans="1:7" x14ac:dyDescent="0.25">
      <c r="A649" s="159" t="s">
        <v>4638</v>
      </c>
      <c r="B649" s="158" t="s">
        <v>7637</v>
      </c>
      <c r="C649" s="1">
        <v>5.8823529411764698E-2</v>
      </c>
      <c r="D649" s="1">
        <v>4.7756774543203399E-3</v>
      </c>
      <c r="E649" s="1">
        <v>4.2570327404307301E-2</v>
      </c>
      <c r="F649" s="1" t="s">
        <v>67</v>
      </c>
      <c r="G649" s="10" t="s">
        <v>164</v>
      </c>
    </row>
    <row r="650" spans="1:7" x14ac:dyDescent="0.25">
      <c r="A650" s="159" t="s">
        <v>4638</v>
      </c>
      <c r="B650" s="158" t="s">
        <v>7636</v>
      </c>
      <c r="C650" s="1">
        <v>0.16123330714846801</v>
      </c>
      <c r="D650" s="8">
        <v>1.5120586990535601E-9</v>
      </c>
      <c r="E650" s="8">
        <v>7.68422707356923E-8</v>
      </c>
      <c r="F650" s="1" t="s">
        <v>15</v>
      </c>
      <c r="G650" s="10" t="s">
        <v>165</v>
      </c>
    </row>
    <row r="651" spans="1:7" x14ac:dyDescent="0.25">
      <c r="A651" s="159" t="s">
        <v>4638</v>
      </c>
      <c r="B651" s="158" t="s">
        <v>7635</v>
      </c>
      <c r="C651" s="1">
        <v>0.29144006127920302</v>
      </c>
      <c r="D651" s="8">
        <v>2.8956176937106801E-6</v>
      </c>
      <c r="E651" s="8">
        <v>5.8861693373795403E-5</v>
      </c>
      <c r="F651" s="1" t="s">
        <v>72</v>
      </c>
      <c r="G651" s="10" t="s">
        <v>165</v>
      </c>
    </row>
    <row r="652" spans="1:7" x14ac:dyDescent="0.25">
      <c r="A652" s="159" t="s">
        <v>4638</v>
      </c>
      <c r="B652" s="158" t="s">
        <v>7634</v>
      </c>
      <c r="C652" s="1">
        <v>0.19014148376564399</v>
      </c>
      <c r="D652" s="8">
        <v>3.6863829728946699E-5</v>
      </c>
      <c r="E652" s="8">
        <v>5.1868014281708302E-4</v>
      </c>
      <c r="F652" s="1" t="s">
        <v>67</v>
      </c>
      <c r="G652" s="10" t="s">
        <v>165</v>
      </c>
    </row>
    <row r="653" spans="1:7" x14ac:dyDescent="0.25">
      <c r="A653" s="159" t="s">
        <v>4626</v>
      </c>
      <c r="B653" s="158" t="s">
        <v>4627</v>
      </c>
      <c r="C653" s="1">
        <v>9.5124310178073601E-2</v>
      </c>
      <c r="D653" s="8">
        <v>4.63841770437593E-4</v>
      </c>
      <c r="E653" s="8">
        <v>1.51685160486284E-2</v>
      </c>
      <c r="F653" s="1" t="s">
        <v>15</v>
      </c>
      <c r="G653" s="10" t="s">
        <v>163</v>
      </c>
    </row>
    <row r="654" spans="1:7" x14ac:dyDescent="0.25">
      <c r="A654" s="159" t="s">
        <v>4626</v>
      </c>
      <c r="B654" s="158" t="s">
        <v>4627</v>
      </c>
      <c r="C654" s="1">
        <v>-6.8312054944591902E-2</v>
      </c>
      <c r="D654" s="1">
        <v>5.2717897874814601E-3</v>
      </c>
      <c r="E654" s="1">
        <v>4.56606056548624E-2</v>
      </c>
      <c r="F654" s="1" t="s">
        <v>15</v>
      </c>
      <c r="G654" s="10" t="s">
        <v>164</v>
      </c>
    </row>
    <row r="655" spans="1:7" x14ac:dyDescent="0.25">
      <c r="A655" s="159" t="s">
        <v>4626</v>
      </c>
      <c r="B655" s="158" t="s">
        <v>7633</v>
      </c>
      <c r="C655" s="1">
        <v>-9.2503987240829307E-3</v>
      </c>
      <c r="D655" s="8">
        <v>1.00691809176173E-4</v>
      </c>
      <c r="E655" s="1">
        <v>1.1783906311527001E-3</v>
      </c>
      <c r="F655" s="1" t="s">
        <v>63</v>
      </c>
      <c r="G655" s="10" t="s">
        <v>165</v>
      </c>
    </row>
    <row r="656" spans="1:7" x14ac:dyDescent="0.25">
      <c r="A656" s="159" t="s">
        <v>7620</v>
      </c>
      <c r="B656" s="158" t="s">
        <v>7632</v>
      </c>
      <c r="C656" s="1">
        <v>0.287243150684931</v>
      </c>
      <c r="D656" s="8">
        <v>2.9672246939370801E-4</v>
      </c>
      <c r="E656" s="8">
        <v>1.05825967783256E-2</v>
      </c>
      <c r="F656" s="1" t="s">
        <v>64</v>
      </c>
      <c r="G656" s="10" t="s">
        <v>163</v>
      </c>
    </row>
    <row r="657" spans="1:7" x14ac:dyDescent="0.25">
      <c r="A657" s="159" t="s">
        <v>7620</v>
      </c>
      <c r="B657" s="158" t="s">
        <v>7631</v>
      </c>
      <c r="C657" s="1">
        <v>-0.81818181818181801</v>
      </c>
      <c r="D657" s="8">
        <v>2.1267292818709302E-3</v>
      </c>
      <c r="E657" s="8">
        <v>4.49593142843904E-2</v>
      </c>
      <c r="F657" s="1" t="s">
        <v>63</v>
      </c>
      <c r="G657" s="10" t="s">
        <v>163</v>
      </c>
    </row>
    <row r="658" spans="1:7" x14ac:dyDescent="0.25">
      <c r="A658" s="159" t="s">
        <v>7620</v>
      </c>
      <c r="B658" s="158" t="s">
        <v>7630</v>
      </c>
      <c r="C658" s="1">
        <v>-2.7447392497713199E-3</v>
      </c>
      <c r="D658" s="8">
        <v>2.2451053111228799E-3</v>
      </c>
      <c r="E658" s="8">
        <v>4.6432054713567997E-2</v>
      </c>
      <c r="F658" s="1" t="s">
        <v>63</v>
      </c>
      <c r="G658" s="10" t="s">
        <v>163</v>
      </c>
    </row>
    <row r="659" spans="1:7" x14ac:dyDescent="0.25">
      <c r="A659" s="159" t="s">
        <v>7620</v>
      </c>
      <c r="B659" s="158" t="s">
        <v>7629</v>
      </c>
      <c r="C659" s="1">
        <v>0.22222222222222199</v>
      </c>
      <c r="D659" s="8">
        <v>6.6745473473692803E-13</v>
      </c>
      <c r="E659" s="8">
        <v>7.9585005951589196E-11</v>
      </c>
      <c r="F659" s="1" t="s">
        <v>64</v>
      </c>
      <c r="G659" s="10" t="s">
        <v>164</v>
      </c>
    </row>
    <row r="660" spans="1:7" x14ac:dyDescent="0.25">
      <c r="A660" s="159" t="s">
        <v>7620</v>
      </c>
      <c r="B660" s="158" t="s">
        <v>7628</v>
      </c>
      <c r="C660" s="1">
        <v>-0.19272575250836099</v>
      </c>
      <c r="D660" s="8">
        <v>4.7459014265509002E-8</v>
      </c>
      <c r="E660" s="8">
        <v>2.5423816869093202E-6</v>
      </c>
      <c r="F660" s="1" t="s">
        <v>66</v>
      </c>
      <c r="G660" s="10" t="s">
        <v>164</v>
      </c>
    </row>
    <row r="661" spans="1:7" x14ac:dyDescent="0.25">
      <c r="A661" s="159" t="s">
        <v>7620</v>
      </c>
      <c r="B661" s="158" t="s">
        <v>7621</v>
      </c>
      <c r="C661" s="1">
        <v>0.12291376408785799</v>
      </c>
      <c r="D661" s="8">
        <v>6.6763683881334794E-8</v>
      </c>
      <c r="E661" s="8">
        <v>3.4757863406578399E-6</v>
      </c>
      <c r="F661" s="1" t="s">
        <v>15</v>
      </c>
      <c r="G661" s="10" t="s">
        <v>164</v>
      </c>
    </row>
    <row r="662" spans="1:7" x14ac:dyDescent="0.25">
      <c r="A662" s="159" t="s">
        <v>7620</v>
      </c>
      <c r="B662" s="158" t="s">
        <v>7627</v>
      </c>
      <c r="C662" s="1">
        <v>-0.76470588235294101</v>
      </c>
      <c r="D662" s="8">
        <v>1.929271629297E-4</v>
      </c>
      <c r="E662" s="1">
        <v>3.4505956608507199E-3</v>
      </c>
      <c r="F662" s="1" t="s">
        <v>65</v>
      </c>
      <c r="G662" s="10" t="s">
        <v>164</v>
      </c>
    </row>
    <row r="663" spans="1:7" x14ac:dyDescent="0.25">
      <c r="A663" s="159" t="s">
        <v>7620</v>
      </c>
      <c r="B663" s="158" t="s">
        <v>7626</v>
      </c>
      <c r="C663" s="1">
        <v>-2.63229616170794E-2</v>
      </c>
      <c r="D663" s="8">
        <v>7.0449095116396801E-4</v>
      </c>
      <c r="E663" s="8">
        <v>9.8824796425771595E-3</v>
      </c>
      <c r="F663" s="1" t="s">
        <v>66</v>
      </c>
      <c r="G663" s="10" t="s">
        <v>164</v>
      </c>
    </row>
    <row r="664" spans="1:7" x14ac:dyDescent="0.25">
      <c r="A664" s="159" t="s">
        <v>7620</v>
      </c>
      <c r="B664" s="158" t="s">
        <v>7625</v>
      </c>
      <c r="C664" s="1">
        <v>6.5423656450249498E-3</v>
      </c>
      <c r="D664" s="8">
        <v>2.4031870310427098E-3</v>
      </c>
      <c r="E664" s="8">
        <v>2.6024356432844301E-2</v>
      </c>
      <c r="F664" s="1" t="s">
        <v>64</v>
      </c>
      <c r="G664" s="10" t="s">
        <v>164</v>
      </c>
    </row>
    <row r="665" spans="1:7" x14ac:dyDescent="0.25">
      <c r="A665" s="159" t="s">
        <v>7620</v>
      </c>
      <c r="B665" s="158" t="s">
        <v>7624</v>
      </c>
      <c r="C665" s="1">
        <v>-7.0518348184344104E-2</v>
      </c>
      <c r="D665" s="8">
        <v>1.19241779900687E-14</v>
      </c>
      <c r="E665" s="8">
        <v>1.5166873021768E-12</v>
      </c>
      <c r="F665" s="1" t="s">
        <v>65</v>
      </c>
      <c r="G665" s="10" t="s">
        <v>165</v>
      </c>
    </row>
    <row r="666" spans="1:7" x14ac:dyDescent="0.25">
      <c r="A666" s="159" t="s">
        <v>7620</v>
      </c>
      <c r="B666" s="158" t="s">
        <v>7623</v>
      </c>
      <c r="C666" s="1">
        <v>-0.35849056603773499</v>
      </c>
      <c r="D666" s="8">
        <v>9.8726557804565894E-8</v>
      </c>
      <c r="E666" s="8">
        <v>3.1528758252106598E-6</v>
      </c>
      <c r="F666" s="1" t="s">
        <v>65</v>
      </c>
      <c r="G666" s="10" t="s">
        <v>165</v>
      </c>
    </row>
    <row r="667" spans="1:7" x14ac:dyDescent="0.25">
      <c r="A667" s="159" t="s">
        <v>7620</v>
      </c>
      <c r="B667" s="158" t="s">
        <v>7622</v>
      </c>
      <c r="C667" s="1">
        <v>1.7499959142206201E-2</v>
      </c>
      <c r="D667" s="8">
        <v>4.03384260931723E-5</v>
      </c>
      <c r="E667" s="8">
        <v>5.5769753193038701E-4</v>
      </c>
      <c r="F667" s="1" t="s">
        <v>64</v>
      </c>
      <c r="G667" s="10" t="s">
        <v>165</v>
      </c>
    </row>
    <row r="668" spans="1:7" x14ac:dyDescent="0.25">
      <c r="A668" s="159" t="s">
        <v>7620</v>
      </c>
      <c r="B668" s="158" t="s">
        <v>7621</v>
      </c>
      <c r="C668" s="1">
        <v>8.0334465248716902E-2</v>
      </c>
      <c r="D668" s="1">
        <v>1.57107322102783E-3</v>
      </c>
      <c r="E668" s="1">
        <v>1.0552359332184199E-2</v>
      </c>
      <c r="F668" s="1" t="s">
        <v>15</v>
      </c>
      <c r="G668" s="10" t="s">
        <v>165</v>
      </c>
    </row>
    <row r="669" spans="1:7" x14ac:dyDescent="0.25">
      <c r="A669" s="159" t="s">
        <v>7620</v>
      </c>
      <c r="B669" s="158" t="s">
        <v>7619</v>
      </c>
      <c r="C669" s="1">
        <v>-4.8336798336798298E-2</v>
      </c>
      <c r="D669" s="1">
        <v>7.1150555172501901E-3</v>
      </c>
      <c r="E669" s="1">
        <v>3.3667946589811197E-2</v>
      </c>
      <c r="F669" s="1" t="s">
        <v>66</v>
      </c>
      <c r="G669" s="10" t="s">
        <v>165</v>
      </c>
    </row>
    <row r="670" spans="1:7" x14ac:dyDescent="0.25">
      <c r="A670" s="159" t="s">
        <v>7618</v>
      </c>
      <c r="B670" s="158" t="s">
        <v>7617</v>
      </c>
      <c r="C670" s="1">
        <v>0.75960170697012797</v>
      </c>
      <c r="D670" s="8">
        <v>1.0386085397812899E-6</v>
      </c>
      <c r="E670" s="8">
        <v>9.85550212115541E-5</v>
      </c>
      <c r="F670" s="1" t="s">
        <v>15</v>
      </c>
      <c r="G670" s="10" t="s">
        <v>163</v>
      </c>
    </row>
    <row r="671" spans="1:7" x14ac:dyDescent="0.25">
      <c r="A671" s="159" t="s">
        <v>7618</v>
      </c>
      <c r="B671" s="158" t="s">
        <v>7617</v>
      </c>
      <c r="C671" s="1">
        <v>-0.40560640732265402</v>
      </c>
      <c r="D671" s="1">
        <v>4.8399266556634303E-3</v>
      </c>
      <c r="E671" s="1">
        <v>4.3004764971676102E-2</v>
      </c>
      <c r="F671" s="1" t="s">
        <v>15</v>
      </c>
      <c r="G671" s="10" t="s">
        <v>164</v>
      </c>
    </row>
    <row r="672" spans="1:7" x14ac:dyDescent="0.25">
      <c r="A672" s="159" t="s">
        <v>7618</v>
      </c>
      <c r="B672" s="158" t="s">
        <v>7617</v>
      </c>
      <c r="C672" s="1">
        <v>0.35399529964747301</v>
      </c>
      <c r="D672" s="8">
        <v>6.1797229920034001E-4</v>
      </c>
      <c r="E672" s="1">
        <v>5.0701973490233599E-3</v>
      </c>
      <c r="F672" s="1" t="s">
        <v>15</v>
      </c>
      <c r="G672" s="10" t="s">
        <v>165</v>
      </c>
    </row>
    <row r="673" spans="1:7" x14ac:dyDescent="0.25">
      <c r="A673" s="159" t="s">
        <v>7615</v>
      </c>
      <c r="B673" s="158" t="s">
        <v>7614</v>
      </c>
      <c r="C673" s="1">
        <v>0.3125</v>
      </c>
      <c r="D673" s="8">
        <v>4.9895714217782398E-5</v>
      </c>
      <c r="E673" s="1">
        <v>2.6028930916943099E-3</v>
      </c>
      <c r="F673" s="1" t="s">
        <v>67</v>
      </c>
      <c r="G673" s="10" t="s">
        <v>163</v>
      </c>
    </row>
    <row r="674" spans="1:7" x14ac:dyDescent="0.25">
      <c r="A674" s="159" t="s">
        <v>7615</v>
      </c>
      <c r="B674" s="158" t="s">
        <v>7616</v>
      </c>
      <c r="C674" s="1">
        <v>0.34090909090909</v>
      </c>
      <c r="D674" s="8">
        <v>5.3696825302982395E-4</v>
      </c>
      <c r="E674" s="8">
        <v>7.9498544163520892E-3</v>
      </c>
      <c r="F674" s="1" t="s">
        <v>67</v>
      </c>
      <c r="G674" s="10" t="s">
        <v>164</v>
      </c>
    </row>
    <row r="675" spans="1:7" x14ac:dyDescent="0.25">
      <c r="A675" s="159" t="s">
        <v>7615</v>
      </c>
      <c r="B675" s="158" t="s">
        <v>7614</v>
      </c>
      <c r="C675" s="1">
        <v>0.28547297297297197</v>
      </c>
      <c r="D675" s="8">
        <v>1.87872238320065E-5</v>
      </c>
      <c r="E675" s="8">
        <v>2.9449634878636101E-4</v>
      </c>
      <c r="F675" s="1" t="s">
        <v>67</v>
      </c>
      <c r="G675" s="10" t="s">
        <v>165</v>
      </c>
    </row>
    <row r="676" spans="1:7" x14ac:dyDescent="0.25">
      <c r="A676" s="159" t="s">
        <v>4543</v>
      </c>
      <c r="B676" s="158" t="s">
        <v>7613</v>
      </c>
      <c r="C676" s="1">
        <v>1.23756906077348E-2</v>
      </c>
      <c r="D676" s="8">
        <v>7.3521409750293204E-4</v>
      </c>
      <c r="E676" s="1">
        <v>2.12079433820275E-2</v>
      </c>
      <c r="F676" s="1" t="s">
        <v>63</v>
      </c>
      <c r="G676" s="10" t="s">
        <v>163</v>
      </c>
    </row>
    <row r="677" spans="1:7" x14ac:dyDescent="0.25">
      <c r="A677" s="159" t="s">
        <v>4543</v>
      </c>
      <c r="B677" s="158" t="s">
        <v>4542</v>
      </c>
      <c r="C677" s="1">
        <v>0.29112402324183501</v>
      </c>
      <c r="D677" s="8">
        <v>4.7355219281130901E-5</v>
      </c>
      <c r="E677" s="1">
        <v>1.0883358064424E-3</v>
      </c>
      <c r="F677" s="1" t="s">
        <v>67</v>
      </c>
      <c r="G677" s="10" t="s">
        <v>164</v>
      </c>
    </row>
    <row r="678" spans="1:7" x14ac:dyDescent="0.25">
      <c r="A678" s="159" t="s">
        <v>4543</v>
      </c>
      <c r="B678" s="158" t="s">
        <v>7610</v>
      </c>
      <c r="C678" s="1">
        <v>-0.12404997397188899</v>
      </c>
      <c r="D678" s="1">
        <v>4.8304500402137299E-3</v>
      </c>
      <c r="E678" s="1">
        <v>4.2954980349583102E-2</v>
      </c>
      <c r="F678" s="1" t="s">
        <v>67</v>
      </c>
      <c r="G678" s="10" t="s">
        <v>164</v>
      </c>
    </row>
    <row r="679" spans="1:7" x14ac:dyDescent="0.25">
      <c r="A679" s="159" t="s">
        <v>4543</v>
      </c>
      <c r="B679" s="158" t="s">
        <v>7612</v>
      </c>
      <c r="C679" s="1">
        <v>3.7478522336769002E-3</v>
      </c>
      <c r="D679" s="8">
        <v>2.51087218351279E-4</v>
      </c>
      <c r="E679" s="1">
        <v>2.4523696328570101E-3</v>
      </c>
      <c r="F679" s="1" t="s">
        <v>15</v>
      </c>
      <c r="G679" s="10" t="s">
        <v>165</v>
      </c>
    </row>
    <row r="680" spans="1:7" x14ac:dyDescent="0.25">
      <c r="A680" s="159" t="s">
        <v>4543</v>
      </c>
      <c r="B680" s="158" t="s">
        <v>7611</v>
      </c>
      <c r="C680" s="1">
        <v>1.41039995023947E-2</v>
      </c>
      <c r="D680" s="8">
        <v>9.5257802716606002E-4</v>
      </c>
      <c r="E680" s="1">
        <v>7.1208983513034998E-3</v>
      </c>
      <c r="F680" s="1" t="s">
        <v>65</v>
      </c>
      <c r="G680" s="10" t="s">
        <v>165</v>
      </c>
    </row>
    <row r="681" spans="1:7" x14ac:dyDescent="0.25">
      <c r="A681" s="159" t="s">
        <v>4543</v>
      </c>
      <c r="B681" s="158" t="s">
        <v>7610</v>
      </c>
      <c r="C681" s="1">
        <v>-0.14095511440644101</v>
      </c>
      <c r="D681" s="1">
        <v>3.0308578328746001E-3</v>
      </c>
      <c r="E681" s="1">
        <v>1.7559569105142E-2</v>
      </c>
      <c r="F681" s="1" t="s">
        <v>67</v>
      </c>
      <c r="G681" s="10" t="s">
        <v>165</v>
      </c>
    </row>
    <row r="682" spans="1:7" x14ac:dyDescent="0.25">
      <c r="A682" s="159" t="s">
        <v>4543</v>
      </c>
      <c r="B682" s="158" t="s">
        <v>4542</v>
      </c>
      <c r="C682" s="1">
        <v>0.212468982630272</v>
      </c>
      <c r="D682" s="1">
        <v>7.6846533770655104E-3</v>
      </c>
      <c r="E682" s="1">
        <v>3.5597554972052199E-2</v>
      </c>
      <c r="F682" s="1" t="s">
        <v>67</v>
      </c>
      <c r="G682" s="10" t="s">
        <v>165</v>
      </c>
    </row>
    <row r="683" spans="1:7" x14ac:dyDescent="0.25">
      <c r="A683" s="159" t="s">
        <v>4537</v>
      </c>
      <c r="B683" s="158" t="s">
        <v>7609</v>
      </c>
      <c r="C683" s="1">
        <v>-0.27777777777777701</v>
      </c>
      <c r="D683" s="8">
        <v>2.7713808328927501E-4</v>
      </c>
      <c r="E683" s="8">
        <v>1.00900394872558E-2</v>
      </c>
      <c r="F683" s="1" t="s">
        <v>67</v>
      </c>
      <c r="G683" s="10" t="s">
        <v>163</v>
      </c>
    </row>
    <row r="684" spans="1:7" x14ac:dyDescent="0.25">
      <c r="A684" s="159" t="s">
        <v>4537</v>
      </c>
      <c r="B684" s="158" t="s">
        <v>7609</v>
      </c>
      <c r="C684" s="1">
        <v>0.14492753623188401</v>
      </c>
      <c r="D684" s="8">
        <v>4.9260064658444899E-3</v>
      </c>
      <c r="E684" s="8">
        <v>4.3560195932814599E-2</v>
      </c>
      <c r="F684" s="1" t="s">
        <v>67</v>
      </c>
      <c r="G684" s="10" t="s">
        <v>164</v>
      </c>
    </row>
    <row r="685" spans="1:7" x14ac:dyDescent="0.25">
      <c r="A685" s="159" t="s">
        <v>4537</v>
      </c>
      <c r="B685" s="158" t="s">
        <v>7608</v>
      </c>
      <c r="C685" s="1">
        <v>0.19230769230769201</v>
      </c>
      <c r="D685" s="8">
        <v>7.2532554860226005E-5</v>
      </c>
      <c r="E685" s="8">
        <v>8.9994545074346195E-4</v>
      </c>
      <c r="F685" s="1" t="s">
        <v>65</v>
      </c>
      <c r="G685" s="10" t="s">
        <v>165</v>
      </c>
    </row>
    <row r="686" spans="1:7" x14ac:dyDescent="0.25">
      <c r="A686" s="159" t="s">
        <v>4537</v>
      </c>
      <c r="B686" s="158" t="s">
        <v>7607</v>
      </c>
      <c r="C686" s="1">
        <v>0.217391304347826</v>
      </c>
      <c r="D686" s="8">
        <v>3.5665657714804399E-4</v>
      </c>
      <c r="E686" s="1">
        <v>3.2670036011268702E-3</v>
      </c>
      <c r="F686" s="1" t="s">
        <v>67</v>
      </c>
      <c r="G686" s="10" t="s">
        <v>165</v>
      </c>
    </row>
    <row r="687" spans="1:7" x14ac:dyDescent="0.25">
      <c r="A687" s="159" t="s">
        <v>7606</v>
      </c>
      <c r="B687" s="158" t="s">
        <v>7605</v>
      </c>
      <c r="C687" s="1">
        <v>0.27272727272727199</v>
      </c>
      <c r="D687" s="8">
        <v>2.2952938707894001E-3</v>
      </c>
      <c r="E687" s="8">
        <v>4.7289297073466401E-2</v>
      </c>
      <c r="F687" s="1" t="s">
        <v>15</v>
      </c>
      <c r="G687" s="10" t="s">
        <v>163</v>
      </c>
    </row>
    <row r="688" spans="1:7" x14ac:dyDescent="0.25">
      <c r="A688" s="159" t="s">
        <v>7606</v>
      </c>
      <c r="B688" s="158" t="s">
        <v>4516</v>
      </c>
      <c r="C688" s="1">
        <v>-0.24985362997658001</v>
      </c>
      <c r="D688" s="8">
        <v>1.40859574620065E-3</v>
      </c>
      <c r="E688" s="8">
        <v>1.7130928766213398E-2</v>
      </c>
      <c r="F688" s="1" t="s">
        <v>67</v>
      </c>
      <c r="G688" s="10" t="s">
        <v>164</v>
      </c>
    </row>
    <row r="689" spans="1:7" x14ac:dyDescent="0.25">
      <c r="A689" s="159" t="s">
        <v>7606</v>
      </c>
      <c r="B689" s="158" t="s">
        <v>7605</v>
      </c>
      <c r="C689" s="1">
        <v>-0.31034482758620602</v>
      </c>
      <c r="D689" s="8">
        <v>3.84172826938654E-3</v>
      </c>
      <c r="E689" s="8">
        <v>3.6677507343286501E-2</v>
      </c>
      <c r="F689" s="1" t="s">
        <v>15</v>
      </c>
      <c r="G689" s="10" t="s">
        <v>164</v>
      </c>
    </row>
    <row r="690" spans="1:7" x14ac:dyDescent="0.25">
      <c r="A690" s="159" t="s">
        <v>7606</v>
      </c>
      <c r="B690" s="158" t="s">
        <v>4516</v>
      </c>
      <c r="C690" s="1">
        <v>-0.27321428571428502</v>
      </c>
      <c r="D690" s="1">
        <v>1.2250905992627801E-3</v>
      </c>
      <c r="E690" s="1">
        <v>8.7038913657805205E-3</v>
      </c>
      <c r="F690" s="1" t="s">
        <v>67</v>
      </c>
      <c r="G690" s="10" t="s">
        <v>165</v>
      </c>
    </row>
    <row r="691" spans="1:7" x14ac:dyDescent="0.25">
      <c r="A691" s="159" t="s">
        <v>7606</v>
      </c>
      <c r="B691" s="158" t="s">
        <v>7605</v>
      </c>
      <c r="C691" s="1">
        <v>-3.7617554858934199E-2</v>
      </c>
      <c r="D691" s="1">
        <v>6.6833228959021296E-3</v>
      </c>
      <c r="E691" s="1">
        <v>3.2068136309524799E-2</v>
      </c>
      <c r="F691" s="1" t="s">
        <v>15</v>
      </c>
      <c r="G691" s="10" t="s">
        <v>165</v>
      </c>
    </row>
    <row r="692" spans="1:7" x14ac:dyDescent="0.25">
      <c r="A692" s="159" t="s">
        <v>7604</v>
      </c>
      <c r="B692" s="158" t="s">
        <v>7603</v>
      </c>
      <c r="C692" s="1">
        <v>-3.6923076923076802E-2</v>
      </c>
      <c r="D692" s="8">
        <v>6.6854158529293405E-5</v>
      </c>
      <c r="E692" s="8">
        <v>3.1863603602677502E-3</v>
      </c>
      <c r="F692" s="1" t="s">
        <v>67</v>
      </c>
      <c r="G692" s="10" t="s">
        <v>163</v>
      </c>
    </row>
    <row r="693" spans="1:7" x14ac:dyDescent="0.25">
      <c r="A693" s="159" t="s">
        <v>7604</v>
      </c>
      <c r="B693" s="158" t="s">
        <v>7603</v>
      </c>
      <c r="C693" s="1">
        <v>-2.83187317480183E-2</v>
      </c>
      <c r="D693" s="8">
        <v>3.4487614982226599E-5</v>
      </c>
      <c r="E693" s="8">
        <v>8.3416519485678597E-4</v>
      </c>
      <c r="F693" s="1" t="s">
        <v>67</v>
      </c>
      <c r="G693" s="10" t="s">
        <v>164</v>
      </c>
    </row>
    <row r="694" spans="1:7" x14ac:dyDescent="0.25">
      <c r="A694" s="159" t="s">
        <v>7604</v>
      </c>
      <c r="B694" s="158" t="s">
        <v>7603</v>
      </c>
      <c r="C694" s="1">
        <v>-6.5241808671095095E-2</v>
      </c>
      <c r="D694" s="8">
        <v>8.0565683319870903E-19</v>
      </c>
      <c r="E694" s="8">
        <v>1.58700136727168E-16</v>
      </c>
      <c r="F694" s="1" t="s">
        <v>67</v>
      </c>
      <c r="G694" s="10" t="s">
        <v>165</v>
      </c>
    </row>
    <row r="695" spans="1:7" x14ac:dyDescent="0.25">
      <c r="A695" s="159" t="s">
        <v>1000</v>
      </c>
      <c r="B695" s="158" t="s">
        <v>7598</v>
      </c>
      <c r="C695" s="1">
        <v>-0.11645352763443299</v>
      </c>
      <c r="D695" s="8">
        <v>5.4577201067460905E-7</v>
      </c>
      <c r="E695" s="8">
        <v>5.6942213113717501E-5</v>
      </c>
      <c r="F695" s="1" t="s">
        <v>66</v>
      </c>
      <c r="G695" s="10" t="s">
        <v>163</v>
      </c>
    </row>
    <row r="696" spans="1:7" x14ac:dyDescent="0.25">
      <c r="A696" s="159" t="s">
        <v>1000</v>
      </c>
      <c r="B696" s="158" t="s">
        <v>7602</v>
      </c>
      <c r="C696" s="1">
        <v>-0.201030927835051</v>
      </c>
      <c r="D696" s="8">
        <v>1.4685597037653099E-4</v>
      </c>
      <c r="E696" s="1">
        <v>6.1966127862499798E-3</v>
      </c>
      <c r="F696" s="1" t="s">
        <v>63</v>
      </c>
      <c r="G696" s="10" t="s">
        <v>163</v>
      </c>
    </row>
    <row r="697" spans="1:7" x14ac:dyDescent="0.25">
      <c r="A697" s="159" t="s">
        <v>1000</v>
      </c>
      <c r="B697" s="158" t="s">
        <v>1001</v>
      </c>
      <c r="C697" s="1">
        <v>1</v>
      </c>
      <c r="D697" s="8">
        <v>2.76757153113387E-7</v>
      </c>
      <c r="E697" s="8">
        <v>1.23998386701994E-5</v>
      </c>
      <c r="F697" s="1" t="s">
        <v>64</v>
      </c>
      <c r="G697" s="10" t="s">
        <v>164</v>
      </c>
    </row>
    <row r="698" spans="1:7" x14ac:dyDescent="0.25">
      <c r="A698" s="159" t="s">
        <v>1000</v>
      </c>
      <c r="B698" s="158" t="s">
        <v>7601</v>
      </c>
      <c r="C698" s="1">
        <v>-0.246380781198973</v>
      </c>
      <c r="D698" s="8">
        <v>3.29701057463087E-5</v>
      </c>
      <c r="E698" s="8">
        <v>8.0176645311582804E-4</v>
      </c>
      <c r="F698" s="1" t="s">
        <v>72</v>
      </c>
      <c r="G698" s="10" t="s">
        <v>164</v>
      </c>
    </row>
    <row r="699" spans="1:7" x14ac:dyDescent="0.25">
      <c r="A699" s="159" t="s">
        <v>1000</v>
      </c>
      <c r="B699" s="158" t="s">
        <v>7600</v>
      </c>
      <c r="C699" s="1">
        <v>0.53662022150768096</v>
      </c>
      <c r="D699" s="8">
        <v>3.6270898062716898E-4</v>
      </c>
      <c r="E699" s="8">
        <v>5.7871653038484598E-3</v>
      </c>
      <c r="F699" s="1" t="s">
        <v>64</v>
      </c>
      <c r="G699" s="10" t="s">
        <v>164</v>
      </c>
    </row>
    <row r="700" spans="1:7" x14ac:dyDescent="0.25">
      <c r="A700" s="159" t="s">
        <v>1000</v>
      </c>
      <c r="B700" s="158" t="s">
        <v>7599</v>
      </c>
      <c r="C700" s="1">
        <v>0.369409271213817</v>
      </c>
      <c r="D700" s="8">
        <v>4.9447133037296403E-4</v>
      </c>
      <c r="E700" s="1">
        <v>7.4509262687992798E-3</v>
      </c>
      <c r="F700" s="1" t="s">
        <v>15</v>
      </c>
      <c r="G700" s="10" t="s">
        <v>164</v>
      </c>
    </row>
    <row r="701" spans="1:7" x14ac:dyDescent="0.25">
      <c r="A701" s="159" t="s">
        <v>1000</v>
      </c>
      <c r="B701" s="158" t="s">
        <v>7596</v>
      </c>
      <c r="C701" s="1">
        <v>0.38026692690684599</v>
      </c>
      <c r="D701" s="1">
        <v>3.4715670982598101E-3</v>
      </c>
      <c r="E701" s="1">
        <v>3.4173286775502E-2</v>
      </c>
      <c r="F701" s="1" t="s">
        <v>65</v>
      </c>
      <c r="G701" s="10" t="s">
        <v>164</v>
      </c>
    </row>
    <row r="702" spans="1:7" x14ac:dyDescent="0.25">
      <c r="A702" s="159" t="s">
        <v>1000</v>
      </c>
      <c r="B702" s="158" t="s">
        <v>1001</v>
      </c>
      <c r="C702" s="1">
        <v>1</v>
      </c>
      <c r="D702" s="8">
        <v>7.4634247217424798E-7</v>
      </c>
      <c r="E702" s="8">
        <v>1.8057431617528902E-5</v>
      </c>
      <c r="F702" s="1" t="s">
        <v>64</v>
      </c>
      <c r="G702" s="10" t="s">
        <v>165</v>
      </c>
    </row>
    <row r="703" spans="1:7" x14ac:dyDescent="0.25">
      <c r="A703" s="159" t="s">
        <v>1000</v>
      </c>
      <c r="B703" s="158" t="s">
        <v>7598</v>
      </c>
      <c r="C703" s="1">
        <v>-0.20232477167676999</v>
      </c>
      <c r="D703" s="8">
        <v>3.7770255886111301E-6</v>
      </c>
      <c r="E703" s="8">
        <v>7.29290879747903E-5</v>
      </c>
      <c r="F703" s="1" t="s">
        <v>66</v>
      </c>
      <c r="G703" s="10" t="s">
        <v>165</v>
      </c>
    </row>
    <row r="704" spans="1:7" x14ac:dyDescent="0.25">
      <c r="A704" s="159" t="s">
        <v>1000</v>
      </c>
      <c r="B704" s="158" t="s">
        <v>7597</v>
      </c>
      <c r="C704" s="1">
        <v>-0.80284775465498304</v>
      </c>
      <c r="D704" s="8">
        <v>4.3518283580395702E-4</v>
      </c>
      <c r="E704" s="1">
        <v>3.84394235800011E-3</v>
      </c>
      <c r="F704" s="1" t="s">
        <v>64</v>
      </c>
      <c r="G704" s="10" t="s">
        <v>165</v>
      </c>
    </row>
    <row r="705" spans="1:7" x14ac:dyDescent="0.25">
      <c r="A705" s="159" t="s">
        <v>1000</v>
      </c>
      <c r="B705" s="158" t="s">
        <v>7596</v>
      </c>
      <c r="C705" s="1">
        <v>0.37959502911271398</v>
      </c>
      <c r="D705" s="8">
        <v>7.7033630241219397E-4</v>
      </c>
      <c r="E705" s="1">
        <v>6.03339752125019E-3</v>
      </c>
      <c r="F705" s="1" t="s">
        <v>65</v>
      </c>
      <c r="G705" s="10" t="s">
        <v>165</v>
      </c>
    </row>
    <row r="706" spans="1:7" x14ac:dyDescent="0.25">
      <c r="A706" s="159" t="s">
        <v>1000</v>
      </c>
      <c r="B706" s="158" t="s">
        <v>7595</v>
      </c>
      <c r="C706" s="1">
        <v>-0.80284775465498304</v>
      </c>
      <c r="D706" s="1">
        <v>2.27081698157903E-3</v>
      </c>
      <c r="E706" s="1">
        <v>1.40679418850453E-2</v>
      </c>
      <c r="F706" s="1" t="s">
        <v>64</v>
      </c>
      <c r="G706" s="10" t="s">
        <v>165</v>
      </c>
    </row>
    <row r="707" spans="1:7" x14ac:dyDescent="0.25">
      <c r="A707" s="159" t="s">
        <v>7591</v>
      </c>
      <c r="B707" s="158" t="s">
        <v>7590</v>
      </c>
      <c r="C707" s="1">
        <v>5.9740259740259698E-2</v>
      </c>
      <c r="D707" s="8">
        <v>1.3832092973579901E-5</v>
      </c>
      <c r="E707" s="8">
        <v>9.1217868474510798E-4</v>
      </c>
      <c r="F707" s="1" t="s">
        <v>67</v>
      </c>
      <c r="G707" s="10" t="s">
        <v>163</v>
      </c>
    </row>
    <row r="708" spans="1:7" x14ac:dyDescent="0.25">
      <c r="A708" s="159" t="s">
        <v>7591</v>
      </c>
      <c r="B708" s="158" t="s">
        <v>7594</v>
      </c>
      <c r="C708" s="1">
        <v>-5.5288269241757601E-2</v>
      </c>
      <c r="D708" s="8">
        <v>8.8808307633307399E-4</v>
      </c>
      <c r="E708" s="1">
        <v>2.4546931884685399E-2</v>
      </c>
      <c r="F708" s="1" t="s">
        <v>15</v>
      </c>
      <c r="G708" s="10" t="s">
        <v>163</v>
      </c>
    </row>
    <row r="709" spans="1:7" x14ac:dyDescent="0.25">
      <c r="A709" s="159" t="s">
        <v>7591</v>
      </c>
      <c r="B709" s="158" t="s">
        <v>7593</v>
      </c>
      <c r="C709" s="1">
        <v>-0.13969164308058901</v>
      </c>
      <c r="D709" s="8">
        <v>7.4571474684367802E-4</v>
      </c>
      <c r="E709" s="1">
        <v>1.03171937963188E-2</v>
      </c>
      <c r="F709" s="1" t="s">
        <v>67</v>
      </c>
      <c r="G709" s="10" t="s">
        <v>164</v>
      </c>
    </row>
    <row r="710" spans="1:7" x14ac:dyDescent="0.25">
      <c r="A710" s="159" t="s">
        <v>7591</v>
      </c>
      <c r="B710" s="158" t="s">
        <v>7592</v>
      </c>
      <c r="C710" s="1">
        <v>-0.19865904476974</v>
      </c>
      <c r="D710" s="8">
        <v>4.3450200390061001E-8</v>
      </c>
      <c r="E710" s="8">
        <v>1.5400605262457999E-6</v>
      </c>
      <c r="F710" s="1" t="s">
        <v>67</v>
      </c>
      <c r="G710" s="10" t="s">
        <v>165</v>
      </c>
    </row>
    <row r="711" spans="1:7" x14ac:dyDescent="0.25">
      <c r="A711" s="159" t="s">
        <v>7591</v>
      </c>
      <c r="B711" s="158" t="s">
        <v>7590</v>
      </c>
      <c r="C711" s="1">
        <v>5.2937538651824302E-2</v>
      </c>
      <c r="D711" s="1">
        <v>7.2465550045701099E-3</v>
      </c>
      <c r="E711" s="1">
        <v>3.4116131101253402E-2</v>
      </c>
      <c r="F711" s="1" t="s">
        <v>67</v>
      </c>
      <c r="G711" s="10" t="s">
        <v>165</v>
      </c>
    </row>
    <row r="712" spans="1:7" x14ac:dyDescent="0.25">
      <c r="A712" s="159" t="s">
        <v>7587</v>
      </c>
      <c r="B712" s="158" t="s">
        <v>7589</v>
      </c>
      <c r="C712" s="1">
        <v>0.204443371166384</v>
      </c>
      <c r="D712" s="8">
        <v>2.43152442525341E-4</v>
      </c>
      <c r="E712" s="8">
        <v>9.0250440215910496E-3</v>
      </c>
      <c r="F712" s="1" t="s">
        <v>67</v>
      </c>
      <c r="G712" s="10" t="s">
        <v>163</v>
      </c>
    </row>
    <row r="713" spans="1:7" x14ac:dyDescent="0.25">
      <c r="A713" s="159" t="s">
        <v>7587</v>
      </c>
      <c r="B713" s="158" t="s">
        <v>7589</v>
      </c>
      <c r="C713" s="1">
        <v>-0.20914634146341399</v>
      </c>
      <c r="D713" s="8">
        <v>8.5915499923133106E-6</v>
      </c>
      <c r="E713" s="8">
        <v>2.5610671469022099E-4</v>
      </c>
      <c r="F713" s="1" t="s">
        <v>67</v>
      </c>
      <c r="G713" s="10" t="s">
        <v>164</v>
      </c>
    </row>
    <row r="714" spans="1:7" x14ac:dyDescent="0.25">
      <c r="A714" s="159" t="s">
        <v>7587</v>
      </c>
      <c r="B714" s="158" t="s">
        <v>7588</v>
      </c>
      <c r="C714" s="1">
        <v>0.14037433155080201</v>
      </c>
      <c r="D714" s="8">
        <v>9.78074726872179E-6</v>
      </c>
      <c r="E714" s="8">
        <v>1.6889810198175199E-4</v>
      </c>
      <c r="F714" s="1" t="s">
        <v>15</v>
      </c>
      <c r="G714" s="10" t="s">
        <v>165</v>
      </c>
    </row>
    <row r="715" spans="1:7" x14ac:dyDescent="0.25">
      <c r="A715" s="159" t="s">
        <v>7587</v>
      </c>
      <c r="B715" s="158" t="s">
        <v>7586</v>
      </c>
      <c r="C715" s="1">
        <v>9.2420174787227902E-2</v>
      </c>
      <c r="D715" s="1">
        <v>4.4821482901676096E-3</v>
      </c>
      <c r="E715" s="1">
        <v>2.3669783817518501E-2</v>
      </c>
      <c r="F715" s="1" t="s">
        <v>15</v>
      </c>
      <c r="G715" s="10" t="s">
        <v>165</v>
      </c>
    </row>
    <row r="716" spans="1:7" x14ac:dyDescent="0.25">
      <c r="A716" s="159" t="s">
        <v>4382</v>
      </c>
      <c r="B716" s="158" t="s">
        <v>7584</v>
      </c>
      <c r="C716" s="1">
        <v>-5.5421818579713303E-2</v>
      </c>
      <c r="D716" s="8">
        <v>2.2245692429010001E-3</v>
      </c>
      <c r="E716" s="8">
        <v>4.6327151532151903E-2</v>
      </c>
      <c r="F716" s="1" t="s">
        <v>15</v>
      </c>
      <c r="G716" s="10" t="s">
        <v>163</v>
      </c>
    </row>
    <row r="717" spans="1:7" x14ac:dyDescent="0.25">
      <c r="A717" s="159" t="s">
        <v>4382</v>
      </c>
      <c r="B717" s="158" t="s">
        <v>7585</v>
      </c>
      <c r="C717" s="1">
        <v>-0.65686274509803899</v>
      </c>
      <c r="D717" s="8">
        <v>2.3580668816342099E-4</v>
      </c>
      <c r="E717" s="1">
        <v>4.0666568663206603E-3</v>
      </c>
      <c r="F717" s="1" t="s">
        <v>64</v>
      </c>
      <c r="G717" s="10" t="s">
        <v>164</v>
      </c>
    </row>
    <row r="718" spans="1:7" x14ac:dyDescent="0.25">
      <c r="A718" s="159" t="s">
        <v>4382</v>
      </c>
      <c r="B718" s="158" t="s">
        <v>7584</v>
      </c>
      <c r="C718" s="1">
        <v>-3.5713193077636901E-2</v>
      </c>
      <c r="D718" s="1">
        <v>7.7293681392071002E-3</v>
      </c>
      <c r="E718" s="1">
        <v>3.5768816093682002E-2</v>
      </c>
      <c r="F718" s="1" t="s">
        <v>15</v>
      </c>
      <c r="G718" s="10" t="s">
        <v>165</v>
      </c>
    </row>
    <row r="719" spans="1:7" x14ac:dyDescent="0.25">
      <c r="A719" s="159" t="s">
        <v>7582</v>
      </c>
      <c r="B719" s="158" t="s">
        <v>7583</v>
      </c>
      <c r="C719" s="1">
        <v>5.0179211469534003E-2</v>
      </c>
      <c r="D719" s="8">
        <v>2.4459812838671701E-3</v>
      </c>
      <c r="E719" s="8">
        <v>4.9227133880977297E-2</v>
      </c>
      <c r="F719" s="1" t="s">
        <v>15</v>
      </c>
      <c r="G719" s="10" t="s">
        <v>163</v>
      </c>
    </row>
    <row r="720" spans="1:7" x14ac:dyDescent="0.25">
      <c r="A720" s="159" t="s">
        <v>7582</v>
      </c>
      <c r="B720" s="158" t="s">
        <v>7583</v>
      </c>
      <c r="C720" s="1">
        <v>-4.4503077247092397E-2</v>
      </c>
      <c r="D720" s="8">
        <v>2.5871744297364902E-4</v>
      </c>
      <c r="E720" s="1">
        <v>4.3867243503590099E-3</v>
      </c>
      <c r="F720" s="1" t="s">
        <v>15</v>
      </c>
      <c r="G720" s="10" t="s">
        <v>164</v>
      </c>
    </row>
    <row r="721" spans="1:7" x14ac:dyDescent="0.25">
      <c r="A721" s="159" t="s">
        <v>7582</v>
      </c>
      <c r="B721" s="158" t="s">
        <v>7581</v>
      </c>
      <c r="C721" s="1">
        <v>-3.8415366146458498E-2</v>
      </c>
      <c r="D721" s="8">
        <v>2.9622035981771201E-4</v>
      </c>
      <c r="E721" s="1">
        <v>2.8117564985852702E-3</v>
      </c>
      <c r="F721" s="1" t="s">
        <v>15</v>
      </c>
      <c r="G721" s="10" t="s">
        <v>165</v>
      </c>
    </row>
    <row r="722" spans="1:7" x14ac:dyDescent="0.25">
      <c r="A722" s="159" t="s">
        <v>915</v>
      </c>
      <c r="B722" s="158" t="s">
        <v>7555</v>
      </c>
      <c r="C722" s="1">
        <v>0.911392405063291</v>
      </c>
      <c r="D722" s="8">
        <v>2.3187934777339398E-72</v>
      </c>
      <c r="E722" s="8">
        <v>1.62091393405194E-68</v>
      </c>
      <c r="F722" s="1" t="s">
        <v>64</v>
      </c>
      <c r="G722" s="10" t="s">
        <v>163</v>
      </c>
    </row>
    <row r="723" spans="1:7" x14ac:dyDescent="0.25">
      <c r="A723" s="159" t="s">
        <v>915</v>
      </c>
      <c r="B723" s="158" t="s">
        <v>4328</v>
      </c>
      <c r="C723" s="1">
        <v>-0.61678321678321602</v>
      </c>
      <c r="D723" s="8">
        <v>2.2168066012189899E-54</v>
      </c>
      <c r="E723" s="8">
        <v>7.7481085390272701E-51</v>
      </c>
      <c r="F723" s="1" t="s">
        <v>64</v>
      </c>
      <c r="G723" s="10" t="s">
        <v>163</v>
      </c>
    </row>
    <row r="724" spans="1:7" x14ac:dyDescent="0.25">
      <c r="A724" s="159" t="s">
        <v>915</v>
      </c>
      <c r="B724" s="158" t="s">
        <v>977</v>
      </c>
      <c r="C724" s="1">
        <v>-1</v>
      </c>
      <c r="D724" s="8">
        <v>2.3484125740486101E-43</v>
      </c>
      <c r="E724" s="8">
        <v>6.1560700112966903E-40</v>
      </c>
      <c r="F724" s="1" t="s">
        <v>64</v>
      </c>
      <c r="G724" s="10" t="s">
        <v>163</v>
      </c>
    </row>
    <row r="725" spans="1:7" x14ac:dyDescent="0.25">
      <c r="A725" s="159" t="s">
        <v>915</v>
      </c>
      <c r="B725" s="158" t="s">
        <v>7562</v>
      </c>
      <c r="C725" s="1">
        <v>0.64040832171106898</v>
      </c>
      <c r="D725" s="8">
        <v>5.9878427211640202E-42</v>
      </c>
      <c r="E725" s="8">
        <v>1.3087961748292501E-38</v>
      </c>
      <c r="F725" s="1" t="s">
        <v>63</v>
      </c>
      <c r="G725" s="10" t="s">
        <v>163</v>
      </c>
    </row>
    <row r="726" spans="1:7" x14ac:dyDescent="0.25">
      <c r="A726" s="159" t="s">
        <v>915</v>
      </c>
      <c r="B726" s="158" t="s">
        <v>7580</v>
      </c>
      <c r="C726" s="1">
        <v>0.41131612391200501</v>
      </c>
      <c r="D726" s="8">
        <v>2.72491082893976E-40</v>
      </c>
      <c r="E726" s="8">
        <v>4.3957003841304502E-37</v>
      </c>
      <c r="F726" s="1" t="s">
        <v>15</v>
      </c>
      <c r="G726" s="10" t="s">
        <v>163</v>
      </c>
    </row>
    <row r="727" spans="1:7" x14ac:dyDescent="0.25">
      <c r="A727" s="159" t="s">
        <v>915</v>
      </c>
      <c r="B727" s="158" t="s">
        <v>4320</v>
      </c>
      <c r="C727" s="1">
        <v>0.36161677091891398</v>
      </c>
      <c r="D727" s="8">
        <v>3.83687375123225E-26</v>
      </c>
      <c r="E727" s="8">
        <v>4.2348989177416502E-23</v>
      </c>
      <c r="F727" s="1" t="s">
        <v>15</v>
      </c>
      <c r="G727" s="10" t="s">
        <v>163</v>
      </c>
    </row>
    <row r="728" spans="1:7" x14ac:dyDescent="0.25">
      <c r="A728" s="159" t="s">
        <v>915</v>
      </c>
      <c r="B728" s="158" t="s">
        <v>983</v>
      </c>
      <c r="C728" s="1">
        <v>1</v>
      </c>
      <c r="D728" s="8">
        <v>7.8203251250625297E-26</v>
      </c>
      <c r="E728" s="8">
        <v>8.2000019098843201E-23</v>
      </c>
      <c r="F728" s="1" t="s">
        <v>63</v>
      </c>
      <c r="G728" s="10" t="s">
        <v>163</v>
      </c>
    </row>
    <row r="729" spans="1:7" x14ac:dyDescent="0.25">
      <c r="A729" s="159" t="s">
        <v>915</v>
      </c>
      <c r="B729" s="158" t="s">
        <v>7579</v>
      </c>
      <c r="C729" s="1">
        <v>0.27439667909660098</v>
      </c>
      <c r="D729" s="8">
        <v>1.0608929383605299E-23</v>
      </c>
      <c r="E729" s="8">
        <v>1.0112720822890299E-20</v>
      </c>
      <c r="F729" s="1" t="s">
        <v>63</v>
      </c>
      <c r="G729" s="10" t="s">
        <v>163</v>
      </c>
    </row>
    <row r="730" spans="1:7" x14ac:dyDescent="0.25">
      <c r="A730" s="159" t="s">
        <v>915</v>
      </c>
      <c r="B730" s="158" t="s">
        <v>1002</v>
      </c>
      <c r="C730" s="1">
        <v>0.44156429192027902</v>
      </c>
      <c r="D730" s="8">
        <v>1.64303716283358E-23</v>
      </c>
      <c r="E730" s="8">
        <v>1.4356721809076299E-20</v>
      </c>
      <c r="F730" s="1" t="s">
        <v>15</v>
      </c>
      <c r="G730" s="10" t="s">
        <v>163</v>
      </c>
    </row>
    <row r="731" spans="1:7" x14ac:dyDescent="0.25">
      <c r="A731" s="159" t="s">
        <v>915</v>
      </c>
      <c r="B731" s="158" t="s">
        <v>7551</v>
      </c>
      <c r="C731" s="1">
        <v>-0.45182513479818298</v>
      </c>
      <c r="D731" s="8">
        <v>4.6227351712573497E-19</v>
      </c>
      <c r="E731" s="8">
        <v>2.9376781598920602E-16</v>
      </c>
      <c r="F731" s="1" t="s">
        <v>64</v>
      </c>
      <c r="G731" s="10" t="s">
        <v>163</v>
      </c>
    </row>
    <row r="732" spans="1:7" x14ac:dyDescent="0.25">
      <c r="A732" s="159" t="s">
        <v>915</v>
      </c>
      <c r="B732" s="158" t="s">
        <v>7578</v>
      </c>
      <c r="C732" s="1">
        <v>0.44816086316821901</v>
      </c>
      <c r="D732" s="8">
        <v>1.35903939729706E-18</v>
      </c>
      <c r="E732" s="8">
        <v>8.1429757716333604E-16</v>
      </c>
      <c r="F732" s="1" t="s">
        <v>64</v>
      </c>
      <c r="G732" s="10" t="s">
        <v>163</v>
      </c>
    </row>
    <row r="733" spans="1:7" x14ac:dyDescent="0.25">
      <c r="A733" s="159" t="s">
        <v>915</v>
      </c>
      <c r="B733" s="158" t="s">
        <v>7546</v>
      </c>
      <c r="C733" s="1">
        <v>0.86753797244789799</v>
      </c>
      <c r="D733" s="8">
        <v>9.2557482477798209E-16</v>
      </c>
      <c r="E733" s="8">
        <v>4.1298360958338402E-13</v>
      </c>
      <c r="F733" s="1" t="s">
        <v>64</v>
      </c>
      <c r="G733" s="10" t="s">
        <v>163</v>
      </c>
    </row>
    <row r="734" spans="1:7" x14ac:dyDescent="0.25">
      <c r="A734" s="159" t="s">
        <v>915</v>
      </c>
      <c r="B734" s="158" t="s">
        <v>7577</v>
      </c>
      <c r="C734" s="1">
        <v>0.92194776270500101</v>
      </c>
      <c r="D734" s="8">
        <v>1.37565624067628E-15</v>
      </c>
      <c r="E734" s="8">
        <v>5.9075241693423603E-13</v>
      </c>
      <c r="F734" s="1" t="s">
        <v>64</v>
      </c>
      <c r="G734" s="10" t="s">
        <v>163</v>
      </c>
    </row>
    <row r="735" spans="1:7" x14ac:dyDescent="0.25">
      <c r="A735" s="159" t="s">
        <v>915</v>
      </c>
      <c r="B735" s="158" t="s">
        <v>6435</v>
      </c>
      <c r="C735" s="1">
        <v>0.20149892933618799</v>
      </c>
      <c r="D735" s="8">
        <v>1.38032847407265E-15</v>
      </c>
      <c r="E735" s="8">
        <v>5.9075241693423603E-13</v>
      </c>
      <c r="F735" s="1" t="s">
        <v>15</v>
      </c>
      <c r="G735" s="10" t="s">
        <v>163</v>
      </c>
    </row>
    <row r="736" spans="1:7" x14ac:dyDescent="0.25">
      <c r="A736" s="159" t="s">
        <v>915</v>
      </c>
      <c r="B736" s="158" t="s">
        <v>6439</v>
      </c>
      <c r="C736" s="1">
        <v>0.57944378156273801</v>
      </c>
      <c r="D736" s="8">
        <v>2.1027386370372701E-15</v>
      </c>
      <c r="E736" s="8">
        <v>8.6463788151585802E-13</v>
      </c>
      <c r="F736" s="1" t="s">
        <v>64</v>
      </c>
      <c r="G736" s="10" t="s">
        <v>163</v>
      </c>
    </row>
    <row r="737" spans="1:7" x14ac:dyDescent="0.25">
      <c r="A737" s="159" t="s">
        <v>915</v>
      </c>
      <c r="B737" s="158" t="s">
        <v>4344</v>
      </c>
      <c r="C737" s="1">
        <v>-0.28788687479029501</v>
      </c>
      <c r="D737" s="8">
        <v>1.9937247916123201E-14</v>
      </c>
      <c r="E737" s="8">
        <v>7.3351583517371898E-12</v>
      </c>
      <c r="F737" s="1" t="s">
        <v>15</v>
      </c>
      <c r="G737" s="10" t="s">
        <v>163</v>
      </c>
    </row>
    <row r="738" spans="1:7" x14ac:dyDescent="0.25">
      <c r="A738" s="159" t="s">
        <v>915</v>
      </c>
      <c r="B738" s="158" t="s">
        <v>7576</v>
      </c>
      <c r="C738" s="1">
        <v>-0.21606629945831901</v>
      </c>
      <c r="D738" s="8">
        <v>1.4394218908324401E-11</v>
      </c>
      <c r="E738" s="8">
        <v>3.9718574306114696E-9</v>
      </c>
      <c r="F738" s="1" t="s">
        <v>15</v>
      </c>
      <c r="G738" s="10" t="s">
        <v>163</v>
      </c>
    </row>
    <row r="739" spans="1:7" x14ac:dyDescent="0.25">
      <c r="A739" s="159" t="s">
        <v>915</v>
      </c>
      <c r="B739" s="158" t="s">
        <v>7575</v>
      </c>
      <c r="C739" s="1">
        <v>0.10979971387696701</v>
      </c>
      <c r="D739" s="8">
        <v>1.84612727939677E-11</v>
      </c>
      <c r="E739" s="8">
        <v>4.9006500223075702E-9</v>
      </c>
      <c r="F739" s="1" t="s">
        <v>63</v>
      </c>
      <c r="G739" s="10" t="s">
        <v>163</v>
      </c>
    </row>
    <row r="740" spans="1:7" x14ac:dyDescent="0.25">
      <c r="A740" s="159" t="s">
        <v>915</v>
      </c>
      <c r="B740" s="158" t="s">
        <v>991</v>
      </c>
      <c r="C740" s="1">
        <v>1</v>
      </c>
      <c r="D740" s="8">
        <v>1.97452761194721E-11</v>
      </c>
      <c r="E740" s="8">
        <v>5.1759773187681397E-9</v>
      </c>
      <c r="F740" s="1" t="s">
        <v>64</v>
      </c>
      <c r="G740" s="10" t="s">
        <v>163</v>
      </c>
    </row>
    <row r="741" spans="1:7" x14ac:dyDescent="0.25">
      <c r="A741" s="159" t="s">
        <v>915</v>
      </c>
      <c r="B741" s="158" t="s">
        <v>979</v>
      </c>
      <c r="C741" s="1">
        <v>-1</v>
      </c>
      <c r="D741" s="8">
        <v>2.7389271398371098E-11</v>
      </c>
      <c r="E741" s="8">
        <v>6.9202459095812197E-9</v>
      </c>
      <c r="F741" s="1" t="s">
        <v>64</v>
      </c>
      <c r="G741" s="10" t="s">
        <v>163</v>
      </c>
    </row>
    <row r="742" spans="1:7" x14ac:dyDescent="0.25">
      <c r="A742" s="159" t="s">
        <v>915</v>
      </c>
      <c r="B742" s="158" t="s">
        <v>6448</v>
      </c>
      <c r="C742" s="1">
        <v>0.17098979155426799</v>
      </c>
      <c r="D742" s="8">
        <v>2.2477930141004801E-10</v>
      </c>
      <c r="E742" s="8">
        <v>4.7614613433031597E-8</v>
      </c>
      <c r="F742" s="1" t="s">
        <v>15</v>
      </c>
      <c r="G742" s="10" t="s">
        <v>163</v>
      </c>
    </row>
    <row r="743" spans="1:7" x14ac:dyDescent="0.25">
      <c r="A743" s="159" t="s">
        <v>915</v>
      </c>
      <c r="B743" s="158" t="s">
        <v>7535</v>
      </c>
      <c r="C743" s="1">
        <v>0.206453052854771</v>
      </c>
      <c r="D743" s="8">
        <v>3.1330901077685702E-10</v>
      </c>
      <c r="E743" s="8">
        <v>6.4415718284328203E-8</v>
      </c>
      <c r="F743" s="1" t="s">
        <v>66</v>
      </c>
      <c r="G743" s="10" t="s">
        <v>163</v>
      </c>
    </row>
    <row r="744" spans="1:7" x14ac:dyDescent="0.25">
      <c r="A744" s="159" t="s">
        <v>915</v>
      </c>
      <c r="B744" s="158" t="s">
        <v>7574</v>
      </c>
      <c r="C744" s="1">
        <v>-0.43838992332968202</v>
      </c>
      <c r="D744" s="8">
        <v>1.2257766506640799E-8</v>
      </c>
      <c r="E744" s="8">
        <v>1.81026493951243E-6</v>
      </c>
      <c r="F744" s="1" t="s">
        <v>15</v>
      </c>
      <c r="G744" s="10" t="s">
        <v>163</v>
      </c>
    </row>
    <row r="745" spans="1:7" x14ac:dyDescent="0.25">
      <c r="A745" s="159" t="s">
        <v>915</v>
      </c>
      <c r="B745" s="158" t="s">
        <v>7545</v>
      </c>
      <c r="C745" s="1">
        <v>-0.21004625634658899</v>
      </c>
      <c r="D745" s="8">
        <v>1.75565641670026E-8</v>
      </c>
      <c r="E745" s="8">
        <v>2.4876939672041402E-6</v>
      </c>
      <c r="F745" s="1" t="s">
        <v>64</v>
      </c>
      <c r="G745" s="10" t="s">
        <v>163</v>
      </c>
    </row>
    <row r="746" spans="1:7" x14ac:dyDescent="0.25">
      <c r="A746" s="159" t="s">
        <v>915</v>
      </c>
      <c r="B746" s="158" t="s">
        <v>7573</v>
      </c>
      <c r="C746" s="1">
        <v>-0.39418507128878899</v>
      </c>
      <c r="D746" s="8">
        <v>3.67792600517696E-8</v>
      </c>
      <c r="E746" s="8">
        <v>4.8509299531173599E-6</v>
      </c>
      <c r="F746" s="1" t="s">
        <v>64</v>
      </c>
      <c r="G746" s="10" t="s">
        <v>163</v>
      </c>
    </row>
    <row r="747" spans="1:7" x14ac:dyDescent="0.25">
      <c r="A747" s="159" t="s">
        <v>915</v>
      </c>
      <c r="B747" s="158" t="s">
        <v>7572</v>
      </c>
      <c r="C747" s="1">
        <v>-0.27240252351630401</v>
      </c>
      <c r="D747" s="8">
        <v>3.9325637536044097E-8</v>
      </c>
      <c r="E747" s="8">
        <v>5.1267793159656296E-6</v>
      </c>
      <c r="F747" s="1" t="s">
        <v>63</v>
      </c>
      <c r="G747" s="10" t="s">
        <v>163</v>
      </c>
    </row>
    <row r="748" spans="1:7" x14ac:dyDescent="0.25">
      <c r="A748" s="159" t="s">
        <v>915</v>
      </c>
      <c r="B748" s="158" t="s">
        <v>4327</v>
      </c>
      <c r="C748" s="1">
        <v>-0.42047026279391397</v>
      </c>
      <c r="D748" s="8">
        <v>9.3423676769883604E-8</v>
      </c>
      <c r="E748" s="8">
        <v>1.13247856967701E-5</v>
      </c>
      <c r="F748" s="1" t="s">
        <v>64</v>
      </c>
      <c r="G748" s="10" t="s">
        <v>163</v>
      </c>
    </row>
    <row r="749" spans="1:7" x14ac:dyDescent="0.25">
      <c r="A749" s="159" t="s">
        <v>915</v>
      </c>
      <c r="B749" s="158" t="s">
        <v>7531</v>
      </c>
      <c r="C749" s="1">
        <v>0.52856587640886099</v>
      </c>
      <c r="D749" s="8">
        <v>1.3747623467026999E-7</v>
      </c>
      <c r="E749" s="8">
        <v>1.6196708523990101E-5</v>
      </c>
      <c r="F749" s="1" t="s">
        <v>15</v>
      </c>
      <c r="G749" s="10" t="s">
        <v>163</v>
      </c>
    </row>
    <row r="750" spans="1:7" x14ac:dyDescent="0.25">
      <c r="A750" s="159" t="s">
        <v>915</v>
      </c>
      <c r="B750" s="158" t="s">
        <v>7571</v>
      </c>
      <c r="C750" s="1">
        <v>0.60279966089779302</v>
      </c>
      <c r="D750" s="8">
        <v>5.3743201420126595E-7</v>
      </c>
      <c r="E750" s="8">
        <v>5.6352433849073798E-5</v>
      </c>
      <c r="F750" s="1" t="s">
        <v>15</v>
      </c>
      <c r="G750" s="10" t="s">
        <v>163</v>
      </c>
    </row>
    <row r="751" spans="1:7" x14ac:dyDescent="0.25">
      <c r="A751" s="159" t="s">
        <v>915</v>
      </c>
      <c r="B751" s="158" t="s">
        <v>7570</v>
      </c>
      <c r="C751" s="8">
        <v>-0.102593010146561</v>
      </c>
      <c r="D751" s="8">
        <v>8.6019797380190506E-6</v>
      </c>
      <c r="E751" s="8">
        <v>6.0130705695332501E-4</v>
      </c>
      <c r="F751" s="1" t="s">
        <v>65</v>
      </c>
      <c r="G751" s="10" t="s">
        <v>163</v>
      </c>
    </row>
    <row r="752" spans="1:7" x14ac:dyDescent="0.25">
      <c r="A752" s="159" t="s">
        <v>915</v>
      </c>
      <c r="B752" s="158" t="s">
        <v>7569</v>
      </c>
      <c r="C752" s="8">
        <v>-0.17596603015635201</v>
      </c>
      <c r="D752" s="8">
        <v>9.89042757074823E-6</v>
      </c>
      <c r="E752" s="8">
        <v>6.7781750518353296E-4</v>
      </c>
      <c r="F752" s="1" t="s">
        <v>15</v>
      </c>
      <c r="G752" s="10" t="s">
        <v>163</v>
      </c>
    </row>
    <row r="753" spans="1:7" x14ac:dyDescent="0.25">
      <c r="A753" s="159" t="s">
        <v>915</v>
      </c>
      <c r="B753" s="158" t="s">
        <v>7568</v>
      </c>
      <c r="C753" s="1">
        <v>-0.210626185958254</v>
      </c>
      <c r="D753" s="8">
        <v>3.32553590894545E-5</v>
      </c>
      <c r="E753" s="8">
        <v>1.90545938651625E-3</v>
      </c>
      <c r="F753" s="1" t="s">
        <v>64</v>
      </c>
      <c r="G753" s="10" t="s">
        <v>163</v>
      </c>
    </row>
    <row r="754" spans="1:7" x14ac:dyDescent="0.25">
      <c r="A754" s="159" t="s">
        <v>915</v>
      </c>
      <c r="B754" s="158" t="s">
        <v>7554</v>
      </c>
      <c r="C754" s="1">
        <v>0.20348515533682901</v>
      </c>
      <c r="D754" s="8">
        <v>3.8025642448693097E-5</v>
      </c>
      <c r="E754" s="1">
        <v>2.1096183804009102E-3</v>
      </c>
      <c r="F754" s="1" t="s">
        <v>15</v>
      </c>
      <c r="G754" s="10" t="s">
        <v>163</v>
      </c>
    </row>
    <row r="755" spans="1:7" x14ac:dyDescent="0.25">
      <c r="A755" s="159" t="s">
        <v>915</v>
      </c>
      <c r="B755" s="158" t="s">
        <v>4308</v>
      </c>
      <c r="C755" s="1">
        <v>0.128362026198757</v>
      </c>
      <c r="D755" s="8">
        <v>1.14415101864867E-4</v>
      </c>
      <c r="E755" s="8">
        <v>5.0407544143028001E-3</v>
      </c>
      <c r="F755" s="1" t="s">
        <v>64</v>
      </c>
      <c r="G755" s="10" t="s">
        <v>163</v>
      </c>
    </row>
    <row r="756" spans="1:7" x14ac:dyDescent="0.25">
      <c r="A756" s="159" t="s">
        <v>915</v>
      </c>
      <c r="B756" s="158" t="s">
        <v>7539</v>
      </c>
      <c r="C756" s="1">
        <v>0.26732619522520801</v>
      </c>
      <c r="D756" s="8">
        <v>1.2396609538464301E-4</v>
      </c>
      <c r="E756" s="1">
        <v>5.3607902185943603E-3</v>
      </c>
      <c r="F756" s="1" t="s">
        <v>64</v>
      </c>
      <c r="G756" s="10" t="s">
        <v>163</v>
      </c>
    </row>
    <row r="757" spans="1:7" x14ac:dyDescent="0.25">
      <c r="A757" s="159" t="s">
        <v>915</v>
      </c>
      <c r="B757" s="158" t="s">
        <v>6444</v>
      </c>
      <c r="C757" s="1">
        <v>0.147212807196132</v>
      </c>
      <c r="D757" s="8">
        <v>2.9379307159402599E-4</v>
      </c>
      <c r="E757" s="8">
        <v>1.0515478828259799E-2</v>
      </c>
      <c r="F757" s="1" t="s">
        <v>64</v>
      </c>
      <c r="G757" s="10" t="s">
        <v>163</v>
      </c>
    </row>
    <row r="758" spans="1:7" x14ac:dyDescent="0.25">
      <c r="A758" s="159" t="s">
        <v>915</v>
      </c>
      <c r="B758" s="158" t="s">
        <v>7567</v>
      </c>
      <c r="C758" s="1">
        <v>0.211165184315041</v>
      </c>
      <c r="D758" s="8">
        <v>3.3433885925067701E-4</v>
      </c>
      <c r="E758" s="8">
        <v>1.17052090439832E-2</v>
      </c>
      <c r="F758" s="1" t="s">
        <v>15</v>
      </c>
      <c r="G758" s="10" t="s">
        <v>163</v>
      </c>
    </row>
    <row r="759" spans="1:7" x14ac:dyDescent="0.25">
      <c r="A759" s="159" t="s">
        <v>915</v>
      </c>
      <c r="B759" s="158" t="s">
        <v>7566</v>
      </c>
      <c r="C759" s="1">
        <v>-9.4691187704155105E-2</v>
      </c>
      <c r="D759" s="8">
        <v>1.4243857784169E-3</v>
      </c>
      <c r="E759" s="8">
        <v>3.4216259059771999E-2</v>
      </c>
      <c r="F759" s="1" t="s">
        <v>65</v>
      </c>
      <c r="G759" s="10" t="s">
        <v>163</v>
      </c>
    </row>
    <row r="760" spans="1:7" x14ac:dyDescent="0.25">
      <c r="A760" s="159" t="s">
        <v>915</v>
      </c>
      <c r="B760" s="158" t="s">
        <v>1053</v>
      </c>
      <c r="C760" s="1">
        <v>-0.20769875850782499</v>
      </c>
      <c r="D760" s="8">
        <v>1.9446169934369401E-3</v>
      </c>
      <c r="E760" s="1">
        <v>4.19553116968788E-2</v>
      </c>
      <c r="F760" s="1" t="s">
        <v>15</v>
      </c>
      <c r="G760" s="10" t="s">
        <v>163</v>
      </c>
    </row>
    <row r="761" spans="1:7" x14ac:dyDescent="0.25">
      <c r="A761" s="159" t="s">
        <v>915</v>
      </c>
      <c r="B761" s="158" t="s">
        <v>977</v>
      </c>
      <c r="C761" s="1">
        <v>0.65339832114811802</v>
      </c>
      <c r="D761" s="8">
        <v>1.10698030278421E-50</v>
      </c>
      <c r="E761" s="8">
        <v>1.88850839654987E-47</v>
      </c>
      <c r="F761" s="1" t="s">
        <v>64</v>
      </c>
      <c r="G761" s="10" t="s">
        <v>164</v>
      </c>
    </row>
    <row r="762" spans="1:7" x14ac:dyDescent="0.25">
      <c r="A762" s="159" t="s">
        <v>915</v>
      </c>
      <c r="B762" s="158" t="s">
        <v>7565</v>
      </c>
      <c r="C762" s="1">
        <v>0.97938852627962902</v>
      </c>
      <c r="D762" s="8">
        <v>4.28769852025122E-42</v>
      </c>
      <c r="E762" s="8">
        <v>5.0048725148490303E-39</v>
      </c>
      <c r="F762" s="1" t="s">
        <v>15</v>
      </c>
      <c r="G762" s="10" t="s">
        <v>164</v>
      </c>
    </row>
    <row r="763" spans="1:7" x14ac:dyDescent="0.25">
      <c r="A763" s="159" t="s">
        <v>915</v>
      </c>
      <c r="B763" s="158" t="s">
        <v>7546</v>
      </c>
      <c r="C763" s="1">
        <v>-0.97615262321144602</v>
      </c>
      <c r="D763" s="8">
        <v>6.2147646061274395E-35</v>
      </c>
      <c r="E763" s="8">
        <v>4.9230993495438402E-32</v>
      </c>
      <c r="F763" s="1" t="s">
        <v>64</v>
      </c>
      <c r="G763" s="10" t="s">
        <v>164</v>
      </c>
    </row>
    <row r="764" spans="1:7" x14ac:dyDescent="0.25">
      <c r="A764" s="159" t="s">
        <v>915</v>
      </c>
      <c r="B764" s="158" t="s">
        <v>4343</v>
      </c>
      <c r="C764" s="1">
        <v>0.53294837319159405</v>
      </c>
      <c r="D764" s="8">
        <v>1.08724502924244E-33</v>
      </c>
      <c r="E764" s="8">
        <v>7.5352875807934398E-31</v>
      </c>
      <c r="F764" s="1" t="s">
        <v>63</v>
      </c>
      <c r="G764" s="10" t="s">
        <v>164</v>
      </c>
    </row>
    <row r="765" spans="1:7" x14ac:dyDescent="0.25">
      <c r="A765" s="159" t="s">
        <v>915</v>
      </c>
      <c r="B765" s="158" t="s">
        <v>4309</v>
      </c>
      <c r="C765" s="1">
        <v>-0.51920085484749301</v>
      </c>
      <c r="D765" s="8">
        <v>8.5077472870037503E-31</v>
      </c>
      <c r="E765" s="8">
        <v>5.3909948380334E-28</v>
      </c>
      <c r="F765" s="1" t="s">
        <v>64</v>
      </c>
      <c r="G765" s="10" t="s">
        <v>164</v>
      </c>
    </row>
    <row r="766" spans="1:7" x14ac:dyDescent="0.25">
      <c r="A766" s="159" t="s">
        <v>915</v>
      </c>
      <c r="B766" s="158" t="s">
        <v>6452</v>
      </c>
      <c r="C766" s="1">
        <v>0.46035661427866598</v>
      </c>
      <c r="D766" s="8">
        <v>1.5865482220364199E-29</v>
      </c>
      <c r="E766" s="8">
        <v>9.2595964390326105E-27</v>
      </c>
      <c r="F766" s="1" t="s">
        <v>63</v>
      </c>
      <c r="G766" s="10" t="s">
        <v>164</v>
      </c>
    </row>
    <row r="767" spans="1:7" x14ac:dyDescent="0.25">
      <c r="A767" s="159" t="s">
        <v>915</v>
      </c>
      <c r="B767" s="158" t="s">
        <v>997</v>
      </c>
      <c r="C767" s="1">
        <v>1</v>
      </c>
      <c r="D767" s="8">
        <v>2.8216652123938397E-29</v>
      </c>
      <c r="E767" s="8">
        <v>1.52631441659684E-26</v>
      </c>
      <c r="F767" s="1" t="s">
        <v>64</v>
      </c>
      <c r="G767" s="10" t="s">
        <v>164</v>
      </c>
    </row>
    <row r="768" spans="1:7" x14ac:dyDescent="0.25">
      <c r="A768" s="159" t="s">
        <v>915</v>
      </c>
      <c r="B768" s="158" t="s">
        <v>4338</v>
      </c>
      <c r="C768" s="1">
        <v>0.353658536585365</v>
      </c>
      <c r="D768" s="8">
        <v>3.45249851667778E-29</v>
      </c>
      <c r="E768" s="8">
        <v>1.8230836214971299E-26</v>
      </c>
      <c r="F768" s="1" t="s">
        <v>65</v>
      </c>
      <c r="G768" s="10" t="s">
        <v>164</v>
      </c>
    </row>
    <row r="769" spans="1:7" x14ac:dyDescent="0.25">
      <c r="A769" s="159" t="s">
        <v>915</v>
      </c>
      <c r="B769" s="158" t="s">
        <v>7564</v>
      </c>
      <c r="C769" s="1">
        <v>0.90270270270270203</v>
      </c>
      <c r="D769" s="8">
        <v>1.1975696824216801E-28</v>
      </c>
      <c r="E769" s="8">
        <v>6.1766745155227995E-26</v>
      </c>
      <c r="F769" s="1" t="s">
        <v>66</v>
      </c>
      <c r="G769" s="10" t="s">
        <v>164</v>
      </c>
    </row>
    <row r="770" spans="1:7" x14ac:dyDescent="0.25">
      <c r="A770" s="159" t="s">
        <v>915</v>
      </c>
      <c r="B770" s="158" t="s">
        <v>992</v>
      </c>
      <c r="C770" s="1">
        <v>-1</v>
      </c>
      <c r="D770" s="8">
        <v>2.2470214185570901E-26</v>
      </c>
      <c r="E770" s="8">
        <v>9.77145902367829E-24</v>
      </c>
      <c r="F770" s="1" t="s">
        <v>64</v>
      </c>
      <c r="G770" s="10" t="s">
        <v>164</v>
      </c>
    </row>
    <row r="771" spans="1:7" x14ac:dyDescent="0.25">
      <c r="A771" s="159" t="s">
        <v>915</v>
      </c>
      <c r="B771" s="158" t="s">
        <v>7545</v>
      </c>
      <c r="C771" s="1">
        <v>-0.43937459626479197</v>
      </c>
      <c r="D771" s="8">
        <v>8.2248828554052505E-24</v>
      </c>
      <c r="E771" s="8">
        <v>3.04019086611962E-21</v>
      </c>
      <c r="F771" s="1" t="s">
        <v>15</v>
      </c>
      <c r="G771" s="10" t="s">
        <v>164</v>
      </c>
    </row>
    <row r="772" spans="1:7" x14ac:dyDescent="0.25">
      <c r="A772" s="159" t="s">
        <v>915</v>
      </c>
      <c r="B772" s="158" t="s">
        <v>983</v>
      </c>
      <c r="C772" s="1">
        <v>-0.91228070175438503</v>
      </c>
      <c r="D772" s="8">
        <v>6.3909990871587601E-23</v>
      </c>
      <c r="E772" s="8">
        <v>2.0844055552206899E-20</v>
      </c>
      <c r="F772" s="1" t="s">
        <v>63</v>
      </c>
      <c r="G772" s="10" t="s">
        <v>164</v>
      </c>
    </row>
    <row r="773" spans="1:7" x14ac:dyDescent="0.25">
      <c r="A773" s="159" t="s">
        <v>915</v>
      </c>
      <c r="B773" s="158" t="s">
        <v>7541</v>
      </c>
      <c r="C773" s="1">
        <v>-0.38609842719431697</v>
      </c>
      <c r="D773" s="8">
        <v>1.81457026091912E-22</v>
      </c>
      <c r="E773" s="8">
        <v>5.6681041192485103E-20</v>
      </c>
      <c r="F773" s="1" t="s">
        <v>64</v>
      </c>
      <c r="G773" s="10" t="s">
        <v>164</v>
      </c>
    </row>
    <row r="774" spans="1:7" x14ac:dyDescent="0.25">
      <c r="A774" s="159" t="s">
        <v>915</v>
      </c>
      <c r="B774" s="158" t="s">
        <v>7542</v>
      </c>
      <c r="C774" s="1">
        <v>-0.44349722104552403</v>
      </c>
      <c r="D774" s="8">
        <v>5.9323489352319796E-20</v>
      </c>
      <c r="E774" s="8">
        <v>1.4782880301749899E-17</v>
      </c>
      <c r="F774" s="1" t="s">
        <v>15</v>
      </c>
      <c r="G774" s="10" t="s">
        <v>164</v>
      </c>
    </row>
    <row r="775" spans="1:7" x14ac:dyDescent="0.25">
      <c r="A775" s="159" t="s">
        <v>915</v>
      </c>
      <c r="B775" s="158" t="s">
        <v>7563</v>
      </c>
      <c r="C775" s="1">
        <v>0.98210023866348395</v>
      </c>
      <c r="D775" s="8">
        <v>1.04203061903947E-19</v>
      </c>
      <c r="E775" s="8">
        <v>2.5119733770714499E-17</v>
      </c>
      <c r="F775" s="1" t="s">
        <v>64</v>
      </c>
      <c r="G775" s="10" t="s">
        <v>164</v>
      </c>
    </row>
    <row r="776" spans="1:7" x14ac:dyDescent="0.25">
      <c r="A776" s="159" t="s">
        <v>915</v>
      </c>
      <c r="B776" s="158" t="s">
        <v>7543</v>
      </c>
      <c r="C776" s="1">
        <v>-0.65551583248212397</v>
      </c>
      <c r="D776" s="8">
        <v>2.7695259791153801E-16</v>
      </c>
      <c r="E776" s="8">
        <v>5.1185455970684097E-14</v>
      </c>
      <c r="F776" s="1" t="s">
        <v>64</v>
      </c>
      <c r="G776" s="10" t="s">
        <v>164</v>
      </c>
    </row>
    <row r="777" spans="1:7" x14ac:dyDescent="0.25">
      <c r="A777" s="159" t="s">
        <v>915</v>
      </c>
      <c r="B777" s="158" t="s">
        <v>993</v>
      </c>
      <c r="C777" s="1">
        <v>-1</v>
      </c>
      <c r="D777" s="8">
        <v>6.6270839111449704E-16</v>
      </c>
      <c r="E777" s="8">
        <v>1.17580373585098E-13</v>
      </c>
      <c r="F777" s="1" t="s">
        <v>64</v>
      </c>
      <c r="G777" s="10" t="s">
        <v>164</v>
      </c>
    </row>
    <row r="778" spans="1:7" x14ac:dyDescent="0.25">
      <c r="A778" s="159" t="s">
        <v>915</v>
      </c>
      <c r="B778" s="158" t="s">
        <v>999</v>
      </c>
      <c r="C778" s="1">
        <v>1</v>
      </c>
      <c r="D778" s="8">
        <v>1.18072067232245E-15</v>
      </c>
      <c r="E778" s="8">
        <v>2.0143094669821099E-13</v>
      </c>
      <c r="F778" s="1" t="s">
        <v>64</v>
      </c>
      <c r="G778" s="10" t="s">
        <v>164</v>
      </c>
    </row>
    <row r="779" spans="1:7" x14ac:dyDescent="0.25">
      <c r="A779" s="159" t="s">
        <v>915</v>
      </c>
      <c r="B779" s="158" t="s">
        <v>7562</v>
      </c>
      <c r="C779" s="1">
        <v>-0.31682080540121998</v>
      </c>
      <c r="D779" s="8">
        <v>4.2886525244722098E-15</v>
      </c>
      <c r="E779" s="8">
        <v>6.5595679784651599E-13</v>
      </c>
      <c r="F779" s="1" t="s">
        <v>63</v>
      </c>
      <c r="G779" s="10" t="s">
        <v>164</v>
      </c>
    </row>
    <row r="780" spans="1:7" x14ac:dyDescent="0.25">
      <c r="A780" s="159" t="s">
        <v>915</v>
      </c>
      <c r="B780" s="158" t="s">
        <v>7561</v>
      </c>
      <c r="C780" s="1">
        <v>0.46525181522414399</v>
      </c>
      <c r="D780" s="8">
        <v>1.9051441675286601E-14</v>
      </c>
      <c r="E780" s="8">
        <v>2.67419540173738E-12</v>
      </c>
      <c r="F780" s="1" t="s">
        <v>64</v>
      </c>
      <c r="G780" s="10" t="s">
        <v>164</v>
      </c>
    </row>
    <row r="781" spans="1:7" x14ac:dyDescent="0.25">
      <c r="A781" s="159" t="s">
        <v>915</v>
      </c>
      <c r="B781" s="158" t="s">
        <v>6433</v>
      </c>
      <c r="C781" s="1">
        <v>0.51448897010834005</v>
      </c>
      <c r="D781" s="8">
        <v>3.3341872750366402E-14</v>
      </c>
      <c r="E781" s="8">
        <v>4.59289474445731E-12</v>
      </c>
      <c r="F781" s="1" t="s">
        <v>64</v>
      </c>
      <c r="G781" s="10" t="s">
        <v>164</v>
      </c>
    </row>
    <row r="782" spans="1:7" x14ac:dyDescent="0.25">
      <c r="A782" s="159" t="s">
        <v>915</v>
      </c>
      <c r="B782" s="158" t="s">
        <v>7560</v>
      </c>
      <c r="C782" s="1">
        <v>-0.84020918070888995</v>
      </c>
      <c r="D782" s="8">
        <v>4.2032034058885398E-14</v>
      </c>
      <c r="E782" s="8">
        <v>5.7542373540614903E-12</v>
      </c>
      <c r="F782" s="1" t="s">
        <v>64</v>
      </c>
      <c r="G782" s="10" t="s">
        <v>164</v>
      </c>
    </row>
    <row r="783" spans="1:7" x14ac:dyDescent="0.25">
      <c r="A783" s="159" t="s">
        <v>915</v>
      </c>
      <c r="B783" s="158" t="s">
        <v>7559</v>
      </c>
      <c r="C783" s="1">
        <v>-0.31274559770632099</v>
      </c>
      <c r="D783" s="8">
        <v>7.5860958919857702E-13</v>
      </c>
      <c r="E783" s="8">
        <v>8.9416113923704498E-11</v>
      </c>
      <c r="F783" s="1" t="s">
        <v>15</v>
      </c>
      <c r="G783" s="10" t="s">
        <v>164</v>
      </c>
    </row>
    <row r="784" spans="1:7" x14ac:dyDescent="0.25">
      <c r="A784" s="159" t="s">
        <v>915</v>
      </c>
      <c r="B784" s="158" t="s">
        <v>7558</v>
      </c>
      <c r="C784" s="1">
        <v>0.21827179136386099</v>
      </c>
      <c r="D784" s="8">
        <v>1.90456642387469E-11</v>
      </c>
      <c r="E784" s="8">
        <v>1.8128529677550599E-9</v>
      </c>
      <c r="F784" s="1" t="s">
        <v>15</v>
      </c>
      <c r="G784" s="10" t="s">
        <v>164</v>
      </c>
    </row>
    <row r="785" spans="1:7" x14ac:dyDescent="0.25">
      <c r="A785" s="159" t="s">
        <v>915</v>
      </c>
      <c r="B785" s="158" t="s">
        <v>7557</v>
      </c>
      <c r="C785" s="1">
        <v>-0.52301665034280098</v>
      </c>
      <c r="D785" s="8">
        <v>2.7631877986130298E-11</v>
      </c>
      <c r="E785" s="8">
        <v>2.5640995396502001E-9</v>
      </c>
      <c r="F785" s="1" t="s">
        <v>64</v>
      </c>
      <c r="G785" s="10" t="s">
        <v>164</v>
      </c>
    </row>
    <row r="786" spans="1:7" x14ac:dyDescent="0.25">
      <c r="A786" s="159" t="s">
        <v>915</v>
      </c>
      <c r="B786" s="158" t="s">
        <v>7556</v>
      </c>
      <c r="C786" s="1">
        <v>0.87728740581270104</v>
      </c>
      <c r="D786" s="8">
        <v>2.0846083184845101E-10</v>
      </c>
      <c r="E786" s="8">
        <v>1.7250911674384099E-8</v>
      </c>
      <c r="F786" s="1" t="s">
        <v>65</v>
      </c>
      <c r="G786" s="10" t="s">
        <v>164</v>
      </c>
    </row>
    <row r="787" spans="1:7" x14ac:dyDescent="0.25">
      <c r="A787" s="159" t="s">
        <v>915</v>
      </c>
      <c r="B787" s="158" t="s">
        <v>7555</v>
      </c>
      <c r="C787" s="1">
        <v>0.190134044198212</v>
      </c>
      <c r="D787" s="8">
        <v>4.2590224690617899E-9</v>
      </c>
      <c r="E787" s="8">
        <v>2.7781353034956501E-7</v>
      </c>
      <c r="F787" s="1" t="s">
        <v>15</v>
      </c>
      <c r="G787" s="10" t="s">
        <v>164</v>
      </c>
    </row>
    <row r="788" spans="1:7" x14ac:dyDescent="0.25">
      <c r="A788" s="159" t="s">
        <v>915</v>
      </c>
      <c r="B788" s="158" t="s">
        <v>7554</v>
      </c>
      <c r="C788" s="1">
        <v>-0.18040836803539501</v>
      </c>
      <c r="D788" s="8">
        <v>1.13521817816023E-8</v>
      </c>
      <c r="E788" s="8">
        <v>6.8601822221356295E-7</v>
      </c>
      <c r="F788" s="1" t="s">
        <v>15</v>
      </c>
      <c r="G788" s="10" t="s">
        <v>164</v>
      </c>
    </row>
    <row r="789" spans="1:7" x14ac:dyDescent="0.25">
      <c r="A789" s="159" t="s">
        <v>915</v>
      </c>
      <c r="B789" s="158" t="s">
        <v>7553</v>
      </c>
      <c r="C789" s="1">
        <v>0.22029792201656101</v>
      </c>
      <c r="D789" s="8">
        <v>1.5014628424815799E-8</v>
      </c>
      <c r="E789" s="8">
        <v>8.8586924086397803E-7</v>
      </c>
      <c r="F789" s="1" t="s">
        <v>63</v>
      </c>
      <c r="G789" s="10" t="s">
        <v>164</v>
      </c>
    </row>
    <row r="790" spans="1:7" x14ac:dyDescent="0.25">
      <c r="A790" s="159" t="s">
        <v>915</v>
      </c>
      <c r="B790" s="158" t="s">
        <v>6430</v>
      </c>
      <c r="C790" s="1">
        <v>0.17268313818746001</v>
      </c>
      <c r="D790" s="8">
        <v>1.5433682836933799E-8</v>
      </c>
      <c r="E790" s="8">
        <v>9.0792630757962798E-7</v>
      </c>
      <c r="F790" s="1" t="s">
        <v>65</v>
      </c>
      <c r="G790" s="10" t="s">
        <v>164</v>
      </c>
    </row>
    <row r="791" spans="1:7" x14ac:dyDescent="0.25">
      <c r="A791" s="159" t="s">
        <v>915</v>
      </c>
      <c r="B791" s="158" t="s">
        <v>6439</v>
      </c>
      <c r="C791" s="1">
        <v>-0.24510435760761001</v>
      </c>
      <c r="D791" s="8">
        <v>5.4546963749518501E-8</v>
      </c>
      <c r="E791" s="8">
        <v>2.8803394334209999E-6</v>
      </c>
      <c r="F791" s="1" t="s">
        <v>64</v>
      </c>
      <c r="G791" s="10" t="s">
        <v>164</v>
      </c>
    </row>
    <row r="792" spans="1:7" x14ac:dyDescent="0.25">
      <c r="A792" s="159" t="s">
        <v>915</v>
      </c>
      <c r="B792" s="158" t="s">
        <v>7534</v>
      </c>
      <c r="C792" s="1">
        <v>-0.10249442686869301</v>
      </c>
      <c r="D792" s="8">
        <v>1.11471411538756E-7</v>
      </c>
      <c r="E792" s="8">
        <v>5.5060422385446104E-6</v>
      </c>
      <c r="F792" s="1" t="s">
        <v>64</v>
      </c>
      <c r="G792" s="10" t="s">
        <v>164</v>
      </c>
    </row>
    <row r="793" spans="1:7" x14ac:dyDescent="0.25">
      <c r="A793" s="159" t="s">
        <v>915</v>
      </c>
      <c r="B793" s="158" t="s">
        <v>7552</v>
      </c>
      <c r="C793" s="1">
        <v>-9.5531174739095504E-2</v>
      </c>
      <c r="D793" s="8">
        <v>1.4750997578612399E-7</v>
      </c>
      <c r="E793" s="8">
        <v>7.0811174090577302E-6</v>
      </c>
      <c r="F793" s="1" t="s">
        <v>64</v>
      </c>
      <c r="G793" s="10" t="s">
        <v>164</v>
      </c>
    </row>
    <row r="794" spans="1:7" x14ac:dyDescent="0.25">
      <c r="A794" s="159" t="s">
        <v>915</v>
      </c>
      <c r="B794" s="158" t="s">
        <v>7531</v>
      </c>
      <c r="C794" s="1">
        <v>-0.46488549618320602</v>
      </c>
      <c r="D794" s="8">
        <v>2.5980336899636901E-7</v>
      </c>
      <c r="E794" s="8">
        <v>1.17112177187022E-5</v>
      </c>
      <c r="F794" s="1" t="s">
        <v>15</v>
      </c>
      <c r="G794" s="10" t="s">
        <v>164</v>
      </c>
    </row>
    <row r="795" spans="1:7" x14ac:dyDescent="0.25">
      <c r="A795" s="159" t="s">
        <v>915</v>
      </c>
      <c r="B795" s="158" t="s">
        <v>6789</v>
      </c>
      <c r="C795" s="1">
        <v>-0.14052364893957001</v>
      </c>
      <c r="D795" s="8">
        <v>5.6060941268739003E-7</v>
      </c>
      <c r="E795" s="8">
        <v>2.33268209279192E-5</v>
      </c>
      <c r="F795" s="1" t="s">
        <v>63</v>
      </c>
      <c r="G795" s="10" t="s">
        <v>164</v>
      </c>
    </row>
    <row r="796" spans="1:7" x14ac:dyDescent="0.25">
      <c r="A796" s="159" t="s">
        <v>915</v>
      </c>
      <c r="B796" s="158" t="s">
        <v>6441</v>
      </c>
      <c r="C796" s="1">
        <v>-6.4247594515621204E-2</v>
      </c>
      <c r="D796" s="8">
        <v>1.26140751275221E-6</v>
      </c>
      <c r="E796" s="8">
        <v>4.7096794306092001E-5</v>
      </c>
      <c r="F796" s="1" t="s">
        <v>63</v>
      </c>
      <c r="G796" s="10" t="s">
        <v>164</v>
      </c>
    </row>
    <row r="797" spans="1:7" x14ac:dyDescent="0.25">
      <c r="A797" s="159" t="s">
        <v>915</v>
      </c>
      <c r="B797" s="158" t="s">
        <v>7535</v>
      </c>
      <c r="C797" s="1">
        <v>-0.142121387379432</v>
      </c>
      <c r="D797" s="8">
        <v>1.05409181510866E-5</v>
      </c>
      <c r="E797" s="8">
        <v>3.0360582175948102E-4</v>
      </c>
      <c r="F797" s="1" t="s">
        <v>66</v>
      </c>
      <c r="G797" s="10" t="s">
        <v>164</v>
      </c>
    </row>
    <row r="798" spans="1:7" x14ac:dyDescent="0.25">
      <c r="A798" s="159" t="s">
        <v>915</v>
      </c>
      <c r="B798" s="158" t="s">
        <v>7551</v>
      </c>
      <c r="C798" s="1">
        <v>0.21129995694657</v>
      </c>
      <c r="D798" s="8">
        <v>2.19356232690848E-5</v>
      </c>
      <c r="E798" s="8">
        <v>5.6634255280763903E-4</v>
      </c>
      <c r="F798" s="1" t="s">
        <v>64</v>
      </c>
      <c r="G798" s="10" t="s">
        <v>164</v>
      </c>
    </row>
    <row r="799" spans="1:7" x14ac:dyDescent="0.25">
      <c r="A799" s="159" t="s">
        <v>915</v>
      </c>
      <c r="B799" s="158" t="s">
        <v>6440</v>
      </c>
      <c r="C799" s="1">
        <v>-0.26831812255540999</v>
      </c>
      <c r="D799" s="8">
        <v>4.9204155787323598E-5</v>
      </c>
      <c r="E799" s="1">
        <v>1.1215311069385999E-3</v>
      </c>
      <c r="F799" s="1" t="s">
        <v>15</v>
      </c>
      <c r="G799" s="10" t="s">
        <v>164</v>
      </c>
    </row>
    <row r="800" spans="1:7" x14ac:dyDescent="0.25">
      <c r="A800" s="159" t="s">
        <v>915</v>
      </c>
      <c r="B800" s="158" t="s">
        <v>4323</v>
      </c>
      <c r="C800" s="1">
        <v>-0.14930806475362199</v>
      </c>
      <c r="D800" s="8">
        <v>6.4068870535378305E-5</v>
      </c>
      <c r="E800" s="1">
        <v>1.39854272710002E-3</v>
      </c>
      <c r="F800" s="1" t="s">
        <v>65</v>
      </c>
      <c r="G800" s="10" t="s">
        <v>164</v>
      </c>
    </row>
    <row r="801" spans="1:7" x14ac:dyDescent="0.25">
      <c r="A801" s="159" t="s">
        <v>915</v>
      </c>
      <c r="B801" s="158" t="s">
        <v>7550</v>
      </c>
      <c r="C801" s="1">
        <v>0.184040113061961</v>
      </c>
      <c r="D801" s="8">
        <v>7.5596708791636399E-5</v>
      </c>
      <c r="E801" s="8">
        <v>1.5990354036371499E-3</v>
      </c>
      <c r="F801" s="1" t="s">
        <v>15</v>
      </c>
      <c r="G801" s="10" t="s">
        <v>164</v>
      </c>
    </row>
    <row r="802" spans="1:7" x14ac:dyDescent="0.25">
      <c r="A802" s="159" t="s">
        <v>915</v>
      </c>
      <c r="B802" s="158" t="s">
        <v>941</v>
      </c>
      <c r="C802" s="1">
        <v>0.16715580997148599</v>
      </c>
      <c r="D802" s="8">
        <v>7.8704901796012306E-5</v>
      </c>
      <c r="E802" s="1">
        <v>1.6529520000302599E-3</v>
      </c>
      <c r="F802" s="1" t="s">
        <v>15</v>
      </c>
      <c r="G802" s="10" t="s">
        <v>164</v>
      </c>
    </row>
    <row r="803" spans="1:7" x14ac:dyDescent="0.25">
      <c r="A803" s="159" t="s">
        <v>915</v>
      </c>
      <c r="B803" s="158" t="s">
        <v>7549</v>
      </c>
      <c r="C803" s="1">
        <v>9.9224063451499506E-2</v>
      </c>
      <c r="D803" s="8">
        <v>2.4899541720265302E-4</v>
      </c>
      <c r="E803" s="8">
        <v>4.2413366841170799E-3</v>
      </c>
      <c r="F803" s="1" t="s">
        <v>15</v>
      </c>
      <c r="G803" s="10" t="s">
        <v>164</v>
      </c>
    </row>
    <row r="804" spans="1:7" x14ac:dyDescent="0.25">
      <c r="A804" s="159" t="s">
        <v>915</v>
      </c>
      <c r="B804" s="158" t="s">
        <v>7548</v>
      </c>
      <c r="C804" s="1">
        <v>0.16641946010086001</v>
      </c>
      <c r="D804" s="8">
        <v>1.20091408615878E-3</v>
      </c>
      <c r="E804" s="8">
        <v>1.51846480061741E-2</v>
      </c>
      <c r="F804" s="1" t="s">
        <v>65</v>
      </c>
      <c r="G804" s="10" t="s">
        <v>164</v>
      </c>
    </row>
    <row r="805" spans="1:7" x14ac:dyDescent="0.25">
      <c r="A805" s="159" t="s">
        <v>915</v>
      </c>
      <c r="B805" s="158" t="s">
        <v>7547</v>
      </c>
      <c r="C805" s="1">
        <v>-7.7403372761992398E-2</v>
      </c>
      <c r="D805" s="8">
        <v>3.7711833578808799E-3</v>
      </c>
      <c r="E805" s="8">
        <v>3.6284606539551102E-2</v>
      </c>
      <c r="F805" s="1" t="s">
        <v>15</v>
      </c>
      <c r="G805" s="10" t="s">
        <v>164</v>
      </c>
    </row>
    <row r="806" spans="1:7" x14ac:dyDescent="0.25">
      <c r="A806" s="159" t="s">
        <v>915</v>
      </c>
      <c r="B806" s="158" t="s">
        <v>7546</v>
      </c>
      <c r="C806" s="1">
        <v>0.31794962127884402</v>
      </c>
      <c r="D806" s="8">
        <v>8.0683026460314103E-27</v>
      </c>
      <c r="E806" s="8">
        <v>3.5918469719602601E-24</v>
      </c>
      <c r="F806" s="1" t="s">
        <v>15</v>
      </c>
      <c r="G806" s="10" t="s">
        <v>165</v>
      </c>
    </row>
    <row r="807" spans="1:7" x14ac:dyDescent="0.25">
      <c r="A807" s="159" t="s">
        <v>915</v>
      </c>
      <c r="B807" s="158" t="s">
        <v>1002</v>
      </c>
      <c r="C807" s="1">
        <v>1</v>
      </c>
      <c r="D807" s="8">
        <v>3.0653520719036603E-26</v>
      </c>
      <c r="E807" s="8">
        <v>1.31214753400968E-23</v>
      </c>
      <c r="F807" s="1" t="s">
        <v>64</v>
      </c>
      <c r="G807" s="10" t="s">
        <v>165</v>
      </c>
    </row>
    <row r="808" spans="1:7" x14ac:dyDescent="0.25">
      <c r="A808" s="159" t="s">
        <v>915</v>
      </c>
      <c r="B808" s="158" t="s">
        <v>7545</v>
      </c>
      <c r="C808" s="1">
        <v>-0.29089568175639602</v>
      </c>
      <c r="D808" s="8">
        <v>2.8042336785858499E-23</v>
      </c>
      <c r="E808" s="8">
        <v>9.7847819759797094E-21</v>
      </c>
      <c r="F808" s="1" t="s">
        <v>64</v>
      </c>
      <c r="G808" s="10" t="s">
        <v>165</v>
      </c>
    </row>
    <row r="809" spans="1:7" x14ac:dyDescent="0.25">
      <c r="A809" s="159" t="s">
        <v>915</v>
      </c>
      <c r="B809" s="158" t="s">
        <v>6435</v>
      </c>
      <c r="C809" s="1">
        <v>-0.78245278508247595</v>
      </c>
      <c r="D809" s="8">
        <v>5.7429123931978298E-21</v>
      </c>
      <c r="E809" s="8">
        <v>1.61812008810367E-18</v>
      </c>
      <c r="F809" s="1" t="s">
        <v>64</v>
      </c>
      <c r="G809" s="10" t="s">
        <v>165</v>
      </c>
    </row>
    <row r="810" spans="1:7" x14ac:dyDescent="0.25">
      <c r="A810" s="159" t="s">
        <v>915</v>
      </c>
      <c r="B810" s="158" t="s">
        <v>7544</v>
      </c>
      <c r="C810" s="1">
        <v>-0.85</v>
      </c>
      <c r="D810" s="8">
        <v>6.5400122453964901E-20</v>
      </c>
      <c r="E810" s="8">
        <v>1.4854503323498E-17</v>
      </c>
      <c r="F810" s="1" t="s">
        <v>64</v>
      </c>
      <c r="G810" s="10" t="s">
        <v>165</v>
      </c>
    </row>
    <row r="811" spans="1:7" x14ac:dyDescent="0.25">
      <c r="A811" s="159" t="s">
        <v>915</v>
      </c>
      <c r="B811" s="158" t="s">
        <v>6453</v>
      </c>
      <c r="C811" s="1">
        <v>0.302276018099914</v>
      </c>
      <c r="D811" s="8">
        <v>9.8463172811906698E-20</v>
      </c>
      <c r="E811" s="8">
        <v>2.19169176362023E-17</v>
      </c>
      <c r="F811" s="1" t="s">
        <v>15</v>
      </c>
      <c r="G811" s="10" t="s">
        <v>165</v>
      </c>
    </row>
    <row r="812" spans="1:7" x14ac:dyDescent="0.25">
      <c r="A812" s="159" t="s">
        <v>915</v>
      </c>
      <c r="B812" s="158" t="s">
        <v>979</v>
      </c>
      <c r="C812" s="1">
        <v>0.233973657725462</v>
      </c>
      <c r="D812" s="8">
        <v>1.54680155875547E-19</v>
      </c>
      <c r="E812" s="8">
        <v>3.3106015284940503E-17</v>
      </c>
      <c r="F812" s="1" t="s">
        <v>64</v>
      </c>
      <c r="G812" s="10" t="s">
        <v>165</v>
      </c>
    </row>
    <row r="813" spans="1:7" x14ac:dyDescent="0.25">
      <c r="A813" s="159" t="s">
        <v>915</v>
      </c>
      <c r="B813" s="158" t="s">
        <v>7543</v>
      </c>
      <c r="C813" s="1">
        <v>-0.33007586472932998</v>
      </c>
      <c r="D813" s="8">
        <v>5.6862388636156801E-15</v>
      </c>
      <c r="E813" s="8">
        <v>7.6709085372861496E-13</v>
      </c>
      <c r="F813" s="1" t="s">
        <v>64</v>
      </c>
      <c r="G813" s="10" t="s">
        <v>165</v>
      </c>
    </row>
    <row r="814" spans="1:7" x14ac:dyDescent="0.25">
      <c r="A814" s="159" t="s">
        <v>915</v>
      </c>
      <c r="B814" s="158" t="s">
        <v>7542</v>
      </c>
      <c r="C814" s="1">
        <v>-0.47610014929029298</v>
      </c>
      <c r="D814" s="8">
        <v>6.7456342778431398E-15</v>
      </c>
      <c r="E814" s="8">
        <v>8.93756389229229E-13</v>
      </c>
      <c r="F814" s="1" t="s">
        <v>15</v>
      </c>
      <c r="G814" s="10" t="s">
        <v>165</v>
      </c>
    </row>
    <row r="815" spans="1:7" x14ac:dyDescent="0.25">
      <c r="A815" s="159" t="s">
        <v>915</v>
      </c>
      <c r="B815" s="158" t="s">
        <v>7541</v>
      </c>
      <c r="C815" s="1">
        <v>0.235367266122124</v>
      </c>
      <c r="D815" s="8">
        <v>7.4579953241120494E-11</v>
      </c>
      <c r="E815" s="8">
        <v>5.0305308460427298E-9</v>
      </c>
      <c r="F815" s="1" t="s">
        <v>15</v>
      </c>
      <c r="G815" s="10" t="s">
        <v>165</v>
      </c>
    </row>
    <row r="816" spans="1:7" x14ac:dyDescent="0.25">
      <c r="A816" s="159" t="s">
        <v>915</v>
      </c>
      <c r="B816" s="158" t="s">
        <v>7540</v>
      </c>
      <c r="C816" s="1">
        <v>-0.78853490364096701</v>
      </c>
      <c r="D816" s="8">
        <v>4.0049846764862798E-10</v>
      </c>
      <c r="E816" s="8">
        <v>2.3095065780805202E-8</v>
      </c>
      <c r="F816" s="1" t="s">
        <v>65</v>
      </c>
      <c r="G816" s="10" t="s">
        <v>165</v>
      </c>
    </row>
    <row r="817" spans="1:7" x14ac:dyDescent="0.25">
      <c r="A817" s="159" t="s">
        <v>915</v>
      </c>
      <c r="B817" s="158" t="s">
        <v>941</v>
      </c>
      <c r="C817" s="1">
        <v>-1</v>
      </c>
      <c r="D817" s="8">
        <v>5.0698318208239198E-10</v>
      </c>
      <c r="E817" s="8">
        <v>2.8714856615704699E-8</v>
      </c>
      <c r="F817" s="1" t="s">
        <v>64</v>
      </c>
      <c r="G817" s="10" t="s">
        <v>165</v>
      </c>
    </row>
    <row r="818" spans="1:7" x14ac:dyDescent="0.25">
      <c r="A818" s="159" t="s">
        <v>915</v>
      </c>
      <c r="B818" s="158" t="s">
        <v>1003</v>
      </c>
      <c r="C818" s="1">
        <v>1</v>
      </c>
      <c r="D818" s="8">
        <v>7.5781098849169701E-10</v>
      </c>
      <c r="E818" s="8">
        <v>4.1141743397162598E-8</v>
      </c>
      <c r="F818" s="1" t="s">
        <v>64</v>
      </c>
      <c r="G818" s="10" t="s">
        <v>165</v>
      </c>
    </row>
    <row r="819" spans="1:7" x14ac:dyDescent="0.25">
      <c r="A819" s="159" t="s">
        <v>915</v>
      </c>
      <c r="B819" s="158" t="s">
        <v>7539</v>
      </c>
      <c r="C819" s="1">
        <v>0.76512455516014199</v>
      </c>
      <c r="D819" s="8">
        <v>2.0672348333140999E-9</v>
      </c>
      <c r="E819" s="8">
        <v>1.0113094539502999E-7</v>
      </c>
      <c r="F819" s="1" t="s">
        <v>64</v>
      </c>
      <c r="G819" s="10" t="s">
        <v>165</v>
      </c>
    </row>
    <row r="820" spans="1:7" x14ac:dyDescent="0.25">
      <c r="A820" s="159" t="s">
        <v>915</v>
      </c>
      <c r="B820" s="158" t="s">
        <v>4326</v>
      </c>
      <c r="C820" s="1">
        <v>0.178309523269679</v>
      </c>
      <c r="D820" s="8">
        <v>3.4375447655668199E-9</v>
      </c>
      <c r="E820" s="8">
        <v>1.5974177231054599E-7</v>
      </c>
      <c r="F820" s="1" t="s">
        <v>15</v>
      </c>
      <c r="G820" s="10" t="s">
        <v>165</v>
      </c>
    </row>
    <row r="821" spans="1:7" x14ac:dyDescent="0.25">
      <c r="A821" s="159" t="s">
        <v>915</v>
      </c>
      <c r="B821" s="158" t="s">
        <v>6472</v>
      </c>
      <c r="C821" s="1">
        <v>-0.19578271992238799</v>
      </c>
      <c r="D821" s="8">
        <v>7.2302586604289101E-9</v>
      </c>
      <c r="E821" s="8">
        <v>3.1009311661365501E-7</v>
      </c>
      <c r="F821" s="1" t="s">
        <v>64</v>
      </c>
      <c r="G821" s="10" t="s">
        <v>165</v>
      </c>
    </row>
    <row r="822" spans="1:7" x14ac:dyDescent="0.25">
      <c r="A822" s="159" t="s">
        <v>915</v>
      </c>
      <c r="B822" s="158" t="s">
        <v>992</v>
      </c>
      <c r="C822" s="1">
        <v>-0.74277210884353695</v>
      </c>
      <c r="D822" s="8">
        <v>1.2677644054072501E-8</v>
      </c>
      <c r="E822" s="8">
        <v>5.0845347567495702E-7</v>
      </c>
      <c r="F822" s="1" t="s">
        <v>64</v>
      </c>
      <c r="G822" s="10" t="s">
        <v>165</v>
      </c>
    </row>
    <row r="823" spans="1:7" x14ac:dyDescent="0.25">
      <c r="A823" s="159" t="s">
        <v>915</v>
      </c>
      <c r="B823" s="158" t="s">
        <v>7538</v>
      </c>
      <c r="C823" s="1">
        <v>0.66485366485366404</v>
      </c>
      <c r="D823" s="8">
        <v>5.8770738867620103E-7</v>
      </c>
      <c r="E823" s="8">
        <v>1.4748341335449301E-5</v>
      </c>
      <c r="F823" s="1" t="s">
        <v>64</v>
      </c>
      <c r="G823" s="10" t="s">
        <v>165</v>
      </c>
    </row>
    <row r="824" spans="1:7" x14ac:dyDescent="0.25">
      <c r="A824" s="159" t="s">
        <v>915</v>
      </c>
      <c r="B824" s="158" t="s">
        <v>7537</v>
      </c>
      <c r="C824" s="1">
        <v>0.58895705521472297</v>
      </c>
      <c r="D824" s="8">
        <v>8.4437352637853099E-7</v>
      </c>
      <c r="E824" s="8">
        <v>2.0123030325117401E-5</v>
      </c>
      <c r="F824" s="1" t="s">
        <v>64</v>
      </c>
      <c r="G824" s="10" t="s">
        <v>165</v>
      </c>
    </row>
    <row r="825" spans="1:7" x14ac:dyDescent="0.25">
      <c r="A825" s="159" t="s">
        <v>915</v>
      </c>
      <c r="B825" s="158" t="s">
        <v>7536</v>
      </c>
      <c r="C825" s="1">
        <v>0.55172413793103403</v>
      </c>
      <c r="D825" s="8">
        <v>1.50169855516357E-6</v>
      </c>
      <c r="E825" s="8">
        <v>3.31610199795496E-5</v>
      </c>
      <c r="F825" s="1" t="s">
        <v>65</v>
      </c>
      <c r="G825" s="10" t="s">
        <v>165</v>
      </c>
    </row>
    <row r="826" spans="1:7" x14ac:dyDescent="0.25">
      <c r="A826" s="159" t="s">
        <v>915</v>
      </c>
      <c r="B826" s="158" t="s">
        <v>5728</v>
      </c>
      <c r="C826" s="1">
        <v>0.27231251782149901</v>
      </c>
      <c r="D826" s="8">
        <v>1.0111680314721301E-5</v>
      </c>
      <c r="E826" s="8">
        <v>1.7393878353176901E-4</v>
      </c>
      <c r="F826" s="1" t="s">
        <v>64</v>
      </c>
      <c r="G826" s="10" t="s">
        <v>165</v>
      </c>
    </row>
    <row r="827" spans="1:7" x14ac:dyDescent="0.25">
      <c r="A827" s="159" t="s">
        <v>915</v>
      </c>
      <c r="B827" s="158" t="s">
        <v>991</v>
      </c>
      <c r="C827" s="1">
        <v>0.62427745664739798</v>
      </c>
      <c r="D827" s="8">
        <v>5.4939719856999297E-5</v>
      </c>
      <c r="E827" s="8">
        <v>7.2062653170120599E-4</v>
      </c>
      <c r="F827" s="1" t="s">
        <v>64</v>
      </c>
      <c r="G827" s="10" t="s">
        <v>165</v>
      </c>
    </row>
    <row r="828" spans="1:7" x14ac:dyDescent="0.25">
      <c r="A828" s="159" t="s">
        <v>915</v>
      </c>
      <c r="B828" s="158" t="s">
        <v>7535</v>
      </c>
      <c r="C828" s="1">
        <v>6.43316654753395E-2</v>
      </c>
      <c r="D828" s="8">
        <v>5.5543097269644901E-5</v>
      </c>
      <c r="E828" s="8">
        <v>7.2475014531253102E-4</v>
      </c>
      <c r="F828" s="1" t="s">
        <v>66</v>
      </c>
      <c r="G828" s="10" t="s">
        <v>165</v>
      </c>
    </row>
    <row r="829" spans="1:7" x14ac:dyDescent="0.25">
      <c r="A829" s="159" t="s">
        <v>915</v>
      </c>
      <c r="B829" s="158" t="s">
        <v>7534</v>
      </c>
      <c r="C829" s="1">
        <v>-0.42507645259938798</v>
      </c>
      <c r="D829" s="8">
        <v>1.2728156942357299E-4</v>
      </c>
      <c r="E829" s="1">
        <v>1.4258482404626599E-3</v>
      </c>
      <c r="F829" s="1" t="s">
        <v>64</v>
      </c>
      <c r="G829" s="10" t="s">
        <v>165</v>
      </c>
    </row>
    <row r="830" spans="1:7" x14ac:dyDescent="0.25">
      <c r="A830" s="159" t="s">
        <v>915</v>
      </c>
      <c r="B830" s="158" t="s">
        <v>7533</v>
      </c>
      <c r="C830" s="1">
        <v>-0.29219688600094701</v>
      </c>
      <c r="D830" s="8">
        <v>1.7491775163127799E-4</v>
      </c>
      <c r="E830" s="1">
        <v>1.8478852556054199E-3</v>
      </c>
      <c r="F830" s="1" t="s">
        <v>15</v>
      </c>
      <c r="G830" s="10" t="s">
        <v>165</v>
      </c>
    </row>
    <row r="831" spans="1:7" x14ac:dyDescent="0.25">
      <c r="A831" s="159" t="s">
        <v>915</v>
      </c>
      <c r="B831" s="158" t="s">
        <v>7532</v>
      </c>
      <c r="C831" s="1">
        <v>-0.31454005934718099</v>
      </c>
      <c r="D831" s="8">
        <v>2.06231654386075E-4</v>
      </c>
      <c r="E831" s="1">
        <v>2.1057387132934202E-3</v>
      </c>
      <c r="F831" s="1" t="s">
        <v>15</v>
      </c>
      <c r="G831" s="10" t="s">
        <v>165</v>
      </c>
    </row>
    <row r="832" spans="1:7" x14ac:dyDescent="0.25">
      <c r="A832" s="159" t="s">
        <v>915</v>
      </c>
      <c r="B832" s="158" t="s">
        <v>7531</v>
      </c>
      <c r="C832" s="1">
        <v>0.45919782779205798</v>
      </c>
      <c r="D832" s="8">
        <v>2.1459081579645E-4</v>
      </c>
      <c r="E832" s="1">
        <v>2.1751261242318699E-3</v>
      </c>
      <c r="F832" s="1" t="s">
        <v>64</v>
      </c>
      <c r="G832" s="10" t="s">
        <v>165</v>
      </c>
    </row>
    <row r="833" spans="1:7" x14ac:dyDescent="0.25">
      <c r="A833" s="159" t="s">
        <v>915</v>
      </c>
      <c r="B833" s="158" t="s">
        <v>967</v>
      </c>
      <c r="C833" s="1">
        <v>0.75308641975308599</v>
      </c>
      <c r="D833" s="8">
        <v>6.1404824161609797E-4</v>
      </c>
      <c r="E833" s="1">
        <v>5.0454410520977197E-3</v>
      </c>
      <c r="F833" s="1" t="s">
        <v>64</v>
      </c>
      <c r="G833" s="10" t="s">
        <v>165</v>
      </c>
    </row>
    <row r="834" spans="1:7" x14ac:dyDescent="0.25">
      <c r="A834" s="159" t="s">
        <v>915</v>
      </c>
      <c r="B834" s="158" t="s">
        <v>7530</v>
      </c>
      <c r="C834" s="1">
        <v>-0.43954391915699198</v>
      </c>
      <c r="D834" s="1">
        <v>1.0798775304562401E-3</v>
      </c>
      <c r="E834" s="1">
        <v>7.86504237565765E-3</v>
      </c>
      <c r="F834" s="1" t="s">
        <v>65</v>
      </c>
      <c r="G834" s="10" t="s">
        <v>165</v>
      </c>
    </row>
    <row r="835" spans="1:7" x14ac:dyDescent="0.25">
      <c r="A835" s="159" t="s">
        <v>915</v>
      </c>
      <c r="B835" s="158" t="s">
        <v>7529</v>
      </c>
      <c r="C835" s="1">
        <v>0.44271921434247702</v>
      </c>
      <c r="D835" s="1">
        <v>2.0513164972098398E-3</v>
      </c>
      <c r="E835" s="1">
        <v>1.30197473371525E-2</v>
      </c>
      <c r="F835" s="1" t="s">
        <v>65</v>
      </c>
      <c r="G835" s="10" t="s">
        <v>165</v>
      </c>
    </row>
    <row r="836" spans="1:7" x14ac:dyDescent="0.25">
      <c r="A836" s="159" t="s">
        <v>915</v>
      </c>
      <c r="B836" s="158" t="s">
        <v>7528</v>
      </c>
      <c r="C836" s="1">
        <v>9.8967526871962599E-2</v>
      </c>
      <c r="D836" s="1">
        <v>4.2477013920826697E-3</v>
      </c>
      <c r="E836" s="1">
        <v>2.2690085261907401E-2</v>
      </c>
      <c r="F836" s="1" t="s">
        <v>15</v>
      </c>
      <c r="G836" s="10" t="s">
        <v>165</v>
      </c>
    </row>
    <row r="837" spans="1:7" x14ac:dyDescent="0.25">
      <c r="A837" s="159" t="s">
        <v>915</v>
      </c>
      <c r="B837" s="158" t="s">
        <v>7527</v>
      </c>
      <c r="C837" s="1">
        <v>-0.22347036070027901</v>
      </c>
      <c r="D837" s="1">
        <v>5.4709292804636604E-3</v>
      </c>
      <c r="E837" s="1">
        <v>2.7526311121359899E-2</v>
      </c>
      <c r="F837" s="1" t="s">
        <v>63</v>
      </c>
      <c r="G837" s="10" t="s">
        <v>165</v>
      </c>
    </row>
    <row r="838" spans="1:7" x14ac:dyDescent="0.25">
      <c r="A838" s="159" t="s">
        <v>915</v>
      </c>
      <c r="B838" s="158" t="s">
        <v>7526</v>
      </c>
      <c r="C838" s="1">
        <v>0.136858379715522</v>
      </c>
      <c r="D838" s="1">
        <v>9.4405619847740003E-3</v>
      </c>
      <c r="E838" s="1">
        <v>4.1365643547063798E-2</v>
      </c>
      <c r="F838" s="1" t="s">
        <v>64</v>
      </c>
      <c r="G838" s="10" t="s">
        <v>165</v>
      </c>
    </row>
    <row r="839" spans="1:7" x14ac:dyDescent="0.25">
      <c r="A839" s="159" t="s">
        <v>915</v>
      </c>
      <c r="B839" s="158" t="s">
        <v>7525</v>
      </c>
      <c r="C839" s="1">
        <v>7.1395116716010301E-2</v>
      </c>
      <c r="D839" s="1">
        <v>1.0072318903861101E-2</v>
      </c>
      <c r="E839" s="1">
        <v>4.3450745588695001E-2</v>
      </c>
      <c r="F839" s="1" t="s">
        <v>63</v>
      </c>
      <c r="G839" s="10" t="s">
        <v>165</v>
      </c>
    </row>
    <row r="840" spans="1:7" x14ac:dyDescent="0.25">
      <c r="A840" s="159" t="s">
        <v>4284</v>
      </c>
      <c r="B840" s="158" t="s">
        <v>4291</v>
      </c>
      <c r="C840" s="1">
        <v>-0.206269443614503</v>
      </c>
      <c r="D840" s="8">
        <v>5.9462118598580799E-11</v>
      </c>
      <c r="E840" s="8">
        <v>1.41702282855777E-8</v>
      </c>
      <c r="F840" s="1" t="s">
        <v>67</v>
      </c>
      <c r="G840" s="10" t="s">
        <v>163</v>
      </c>
    </row>
    <row r="841" spans="1:7" x14ac:dyDescent="0.25">
      <c r="A841" s="159" t="s">
        <v>4284</v>
      </c>
      <c r="B841" s="158" t="s">
        <v>4288</v>
      </c>
      <c r="C841" s="1">
        <v>-0.16597751306459199</v>
      </c>
      <c r="D841" s="8">
        <v>5.1878557568893605E-10</v>
      </c>
      <c r="E841" s="8">
        <v>1.02636342526157E-7</v>
      </c>
      <c r="F841" s="1" t="s">
        <v>66</v>
      </c>
      <c r="G841" s="10" t="s">
        <v>163</v>
      </c>
    </row>
    <row r="842" spans="1:7" x14ac:dyDescent="0.25">
      <c r="A842" s="159" t="s">
        <v>4284</v>
      </c>
      <c r="B842" s="158" t="s">
        <v>7521</v>
      </c>
      <c r="C842" s="1">
        <v>-0.271933160910796</v>
      </c>
      <c r="D842" s="8">
        <v>5.12010214013587E-8</v>
      </c>
      <c r="E842" s="8">
        <v>6.62800382597465E-6</v>
      </c>
      <c r="F842" s="1" t="s">
        <v>66</v>
      </c>
      <c r="G842" s="10" t="s">
        <v>163</v>
      </c>
    </row>
    <row r="843" spans="1:7" x14ac:dyDescent="0.25">
      <c r="A843" s="159" t="s">
        <v>4284</v>
      </c>
      <c r="B843" s="158" t="s">
        <v>4287</v>
      </c>
      <c r="C843" s="1">
        <v>-0.255575889958084</v>
      </c>
      <c r="D843" s="8">
        <v>1.5644391095302201E-7</v>
      </c>
      <c r="E843" s="8">
        <v>1.8125885395557001E-5</v>
      </c>
      <c r="F843" s="1" t="s">
        <v>66</v>
      </c>
      <c r="G843" s="10" t="s">
        <v>163</v>
      </c>
    </row>
    <row r="844" spans="1:7" x14ac:dyDescent="0.25">
      <c r="A844" s="159" t="s">
        <v>4284</v>
      </c>
      <c r="B844" s="158" t="s">
        <v>4290</v>
      </c>
      <c r="C844" s="1">
        <v>-0.67405541561712801</v>
      </c>
      <c r="D844" s="8">
        <v>2.07584416052751E-7</v>
      </c>
      <c r="E844" s="8">
        <v>2.35310961569851E-5</v>
      </c>
      <c r="F844" s="1" t="s">
        <v>64</v>
      </c>
      <c r="G844" s="10" t="s">
        <v>163</v>
      </c>
    </row>
    <row r="845" spans="1:7" x14ac:dyDescent="0.25">
      <c r="A845" s="159" t="s">
        <v>4284</v>
      </c>
      <c r="B845" s="158" t="s">
        <v>7517</v>
      </c>
      <c r="C845" s="1">
        <v>-0.67405541561712801</v>
      </c>
      <c r="D845" s="8">
        <v>1.32301595605284E-6</v>
      </c>
      <c r="E845" s="8">
        <v>1.20630293975583E-4</v>
      </c>
      <c r="F845" s="1" t="s">
        <v>64</v>
      </c>
      <c r="G845" s="10" t="s">
        <v>163</v>
      </c>
    </row>
    <row r="846" spans="1:7" x14ac:dyDescent="0.25">
      <c r="A846" s="159" t="s">
        <v>4284</v>
      </c>
      <c r="B846" s="158" t="s">
        <v>7518</v>
      </c>
      <c r="C846" s="1">
        <v>-0.19462668604053801</v>
      </c>
      <c r="D846" s="8">
        <v>1.7114952788166901E-4</v>
      </c>
      <c r="E846" s="8">
        <v>6.9554120252847398E-3</v>
      </c>
      <c r="F846" s="1" t="s">
        <v>65</v>
      </c>
      <c r="G846" s="10" t="s">
        <v>163</v>
      </c>
    </row>
    <row r="847" spans="1:7" x14ac:dyDescent="0.25">
      <c r="A847" s="159" t="s">
        <v>4284</v>
      </c>
      <c r="B847" s="158" t="s">
        <v>6415</v>
      </c>
      <c r="C847" s="1">
        <v>-9.6857059453147695E-2</v>
      </c>
      <c r="D847" s="8">
        <v>1.7839088861952401E-3</v>
      </c>
      <c r="E847" s="8">
        <v>3.9545827962368302E-2</v>
      </c>
      <c r="F847" s="1" t="s">
        <v>66</v>
      </c>
      <c r="G847" s="10" t="s">
        <v>163</v>
      </c>
    </row>
    <row r="848" spans="1:7" x14ac:dyDescent="0.25">
      <c r="A848" s="159" t="s">
        <v>4284</v>
      </c>
      <c r="B848" s="158" t="s">
        <v>4295</v>
      </c>
      <c r="C848" s="1">
        <v>-0.54312827058721802</v>
      </c>
      <c r="D848" s="8">
        <v>1.62138909765462E-12</v>
      </c>
      <c r="E848" s="8">
        <v>1.8253384470956399E-10</v>
      </c>
      <c r="F848" s="1" t="s">
        <v>15</v>
      </c>
      <c r="G848" s="10" t="s">
        <v>164</v>
      </c>
    </row>
    <row r="849" spans="1:7" x14ac:dyDescent="0.25">
      <c r="A849" s="159" t="s">
        <v>4284</v>
      </c>
      <c r="B849" s="158" t="s">
        <v>7524</v>
      </c>
      <c r="C849" s="1">
        <v>0.53022149564149901</v>
      </c>
      <c r="D849" s="8">
        <v>6.0141418498518306E-8</v>
      </c>
      <c r="E849" s="8">
        <v>3.1532302114896898E-6</v>
      </c>
      <c r="F849" s="1" t="s">
        <v>63</v>
      </c>
      <c r="G849" s="10" t="s">
        <v>164</v>
      </c>
    </row>
    <row r="850" spans="1:7" x14ac:dyDescent="0.25">
      <c r="A850" s="159" t="s">
        <v>4284</v>
      </c>
      <c r="B850" s="158" t="s">
        <v>7523</v>
      </c>
      <c r="C850" s="1">
        <v>0.463983050847457</v>
      </c>
      <c r="D850" s="8">
        <v>2.5627009045320603E-4</v>
      </c>
      <c r="E850" s="8">
        <v>4.3485524606512701E-3</v>
      </c>
      <c r="F850" s="1" t="s">
        <v>65</v>
      </c>
      <c r="G850" s="10" t="s">
        <v>164</v>
      </c>
    </row>
    <row r="851" spans="1:7" x14ac:dyDescent="0.25">
      <c r="A851" s="159" t="s">
        <v>4284</v>
      </c>
      <c r="B851" s="158" t="s">
        <v>7522</v>
      </c>
      <c r="C851" s="1">
        <v>0.282151447622079</v>
      </c>
      <c r="D851" s="8">
        <v>5.1752402086789702E-3</v>
      </c>
      <c r="E851" s="8">
        <v>4.5063399037331003E-2</v>
      </c>
      <c r="F851" s="1" t="s">
        <v>66</v>
      </c>
      <c r="G851" s="10" t="s">
        <v>164</v>
      </c>
    </row>
    <row r="852" spans="1:7" x14ac:dyDescent="0.25">
      <c r="A852" s="159" t="s">
        <v>4284</v>
      </c>
      <c r="B852" s="158" t="s">
        <v>7521</v>
      </c>
      <c r="C852" s="1">
        <v>-0.25222685414566598</v>
      </c>
      <c r="D852" s="8">
        <v>2.2993239897754801E-15</v>
      </c>
      <c r="E852" s="8">
        <v>3.2599141839753101E-13</v>
      </c>
      <c r="F852" s="1" t="s">
        <v>66</v>
      </c>
      <c r="G852" s="10" t="s">
        <v>165</v>
      </c>
    </row>
    <row r="853" spans="1:7" x14ac:dyDescent="0.25">
      <c r="A853" s="159" t="s">
        <v>4284</v>
      </c>
      <c r="B853" s="158" t="s">
        <v>7520</v>
      </c>
      <c r="C853" s="1">
        <v>-0.166058725398748</v>
      </c>
      <c r="D853" s="8">
        <v>5.4643621538066498E-15</v>
      </c>
      <c r="E853" s="8">
        <v>7.4620390908946095E-13</v>
      </c>
      <c r="F853" s="1" t="s">
        <v>66</v>
      </c>
      <c r="G853" s="10" t="s">
        <v>165</v>
      </c>
    </row>
    <row r="854" spans="1:7" x14ac:dyDescent="0.25">
      <c r="A854" s="159" t="s">
        <v>4284</v>
      </c>
      <c r="B854" s="158" t="s">
        <v>4291</v>
      </c>
      <c r="C854" s="1">
        <v>-0.128788966242355</v>
      </c>
      <c r="D854" s="8">
        <v>2.1832693216889901E-14</v>
      </c>
      <c r="E854" s="8">
        <v>2.6849387752196199E-12</v>
      </c>
      <c r="F854" s="1" t="s">
        <v>67</v>
      </c>
      <c r="G854" s="10" t="s">
        <v>165</v>
      </c>
    </row>
    <row r="855" spans="1:7" x14ac:dyDescent="0.25">
      <c r="A855" s="159" t="s">
        <v>4284</v>
      </c>
      <c r="B855" s="158" t="s">
        <v>4287</v>
      </c>
      <c r="C855" s="1">
        <v>-0.20014558102264299</v>
      </c>
      <c r="D855" s="8">
        <v>7.1672725061660695E-14</v>
      </c>
      <c r="E855" s="8">
        <v>8.3526868437042207E-12</v>
      </c>
      <c r="F855" s="1" t="s">
        <v>66</v>
      </c>
      <c r="G855" s="10" t="s">
        <v>165</v>
      </c>
    </row>
    <row r="856" spans="1:7" x14ac:dyDescent="0.25">
      <c r="A856" s="159" t="s">
        <v>4284</v>
      </c>
      <c r="B856" s="158" t="s">
        <v>6417</v>
      </c>
      <c r="C856" s="1">
        <v>0.123443859229111</v>
      </c>
      <c r="D856" s="8">
        <v>2.12701287736452E-11</v>
      </c>
      <c r="E856" s="8">
        <v>1.6158764381316301E-9</v>
      </c>
      <c r="F856" s="1" t="s">
        <v>67</v>
      </c>
      <c r="G856" s="10" t="s">
        <v>165</v>
      </c>
    </row>
    <row r="857" spans="1:7" x14ac:dyDescent="0.25">
      <c r="A857" s="159" t="s">
        <v>4284</v>
      </c>
      <c r="B857" s="158" t="s">
        <v>7519</v>
      </c>
      <c r="C857" s="1">
        <v>-0.12273703590058201</v>
      </c>
      <c r="D857" s="8">
        <v>1.9006391744219299E-10</v>
      </c>
      <c r="E857" s="8">
        <v>1.19172753192839E-8</v>
      </c>
      <c r="F857" s="1" t="s">
        <v>67</v>
      </c>
      <c r="G857" s="10" t="s">
        <v>165</v>
      </c>
    </row>
    <row r="858" spans="1:7" x14ac:dyDescent="0.25">
      <c r="A858" s="159" t="s">
        <v>4284</v>
      </c>
      <c r="B858" s="158" t="s">
        <v>7518</v>
      </c>
      <c r="C858" s="1">
        <v>-0.258729250143102</v>
      </c>
      <c r="D858" s="8">
        <v>1.2243724460393199E-8</v>
      </c>
      <c r="E858" s="8">
        <v>4.9461535891813799E-7</v>
      </c>
      <c r="F858" s="1" t="s">
        <v>65</v>
      </c>
      <c r="G858" s="10" t="s">
        <v>165</v>
      </c>
    </row>
    <row r="859" spans="1:7" x14ac:dyDescent="0.25">
      <c r="A859" s="159" t="s">
        <v>4284</v>
      </c>
      <c r="B859" s="158" t="s">
        <v>4289</v>
      </c>
      <c r="C859" s="1">
        <v>0.29484386347131403</v>
      </c>
      <c r="D859" s="8">
        <v>1.2882245941679499E-7</v>
      </c>
      <c r="E859" s="8">
        <v>4.0160491934992203E-6</v>
      </c>
      <c r="F859" s="1" t="s">
        <v>15</v>
      </c>
      <c r="G859" s="10" t="s">
        <v>165</v>
      </c>
    </row>
    <row r="860" spans="1:7" x14ac:dyDescent="0.25">
      <c r="A860" s="159" t="s">
        <v>4284</v>
      </c>
      <c r="B860" s="158" t="s">
        <v>7517</v>
      </c>
      <c r="C860" s="1">
        <v>0.167776298268974</v>
      </c>
      <c r="D860" s="8">
        <v>5.7623032498441997E-7</v>
      </c>
      <c r="E860" s="8">
        <v>1.45423024986714E-5</v>
      </c>
      <c r="F860" s="1" t="s">
        <v>64</v>
      </c>
      <c r="G860" s="10" t="s">
        <v>165</v>
      </c>
    </row>
    <row r="861" spans="1:7" x14ac:dyDescent="0.25">
      <c r="A861" s="159" t="s">
        <v>4284</v>
      </c>
      <c r="B861" s="158" t="s">
        <v>4290</v>
      </c>
      <c r="C861" s="1">
        <v>0.167776298268974</v>
      </c>
      <c r="D861" s="8">
        <v>1.7820111538142301E-5</v>
      </c>
      <c r="E861" s="8">
        <v>2.8151729079312299E-4</v>
      </c>
      <c r="F861" s="1" t="s">
        <v>64</v>
      </c>
      <c r="G861" s="10" t="s">
        <v>165</v>
      </c>
    </row>
    <row r="862" spans="1:7" x14ac:dyDescent="0.25">
      <c r="A862" s="159" t="s">
        <v>4284</v>
      </c>
      <c r="B862" s="158" t="s">
        <v>7516</v>
      </c>
      <c r="C862" s="1">
        <v>-1.8188097710715001E-2</v>
      </c>
      <c r="D862" s="1">
        <v>8.4412429347745493E-3</v>
      </c>
      <c r="E862" s="1">
        <v>3.8055410173106097E-2</v>
      </c>
      <c r="F862" s="1" t="s">
        <v>15</v>
      </c>
      <c r="G862" s="10" t="s">
        <v>165</v>
      </c>
    </row>
    <row r="863" spans="1:7" x14ac:dyDescent="0.25">
      <c r="A863" s="159" t="s">
        <v>4284</v>
      </c>
      <c r="B863" s="158" t="s">
        <v>7515</v>
      </c>
      <c r="C863" s="1">
        <v>-1.33566105096494E-2</v>
      </c>
      <c r="D863" s="1">
        <v>1.1780751021722701E-2</v>
      </c>
      <c r="E863" s="1">
        <v>4.8941346956425102E-2</v>
      </c>
      <c r="F863" s="1" t="s">
        <v>67</v>
      </c>
      <c r="G863" s="10" t="s">
        <v>165</v>
      </c>
    </row>
    <row r="864" spans="1:7" x14ac:dyDescent="0.25">
      <c r="A864" s="159" t="s">
        <v>7513</v>
      </c>
      <c r="B864" s="158" t="s">
        <v>7514</v>
      </c>
      <c r="C864" s="1">
        <v>-5.6896551724137899E-2</v>
      </c>
      <c r="D864" s="8">
        <v>4.3033913107258702E-9</v>
      </c>
      <c r="E864" s="8">
        <v>7.3371072501814896E-7</v>
      </c>
      <c r="F864" s="1" t="s">
        <v>15</v>
      </c>
      <c r="G864" s="10" t="s">
        <v>163</v>
      </c>
    </row>
    <row r="865" spans="1:7" x14ac:dyDescent="0.25">
      <c r="A865" s="159" t="s">
        <v>7513</v>
      </c>
      <c r="B865" s="158" t="s">
        <v>7514</v>
      </c>
      <c r="C865" s="1">
        <v>-0.44434107203823803</v>
      </c>
      <c r="D865" s="8">
        <v>3.3362517005539201E-64</v>
      </c>
      <c r="E865" s="8">
        <v>9.2489237768605995E-61</v>
      </c>
      <c r="F865" s="1" t="s">
        <v>15</v>
      </c>
      <c r="G865" s="10" t="s">
        <v>164</v>
      </c>
    </row>
    <row r="866" spans="1:7" x14ac:dyDescent="0.25">
      <c r="A866" s="159" t="s">
        <v>7513</v>
      </c>
      <c r="B866" s="158" t="s">
        <v>7514</v>
      </c>
      <c r="C866" s="1">
        <v>-0.50123762376237602</v>
      </c>
      <c r="D866" s="8">
        <v>1.3943069443007401E-97</v>
      </c>
      <c r="E866" s="8">
        <v>1.5517939136595101E-93</v>
      </c>
      <c r="F866" s="1" t="s">
        <v>15</v>
      </c>
      <c r="G866" s="10" t="s">
        <v>165</v>
      </c>
    </row>
    <row r="867" spans="1:7" x14ac:dyDescent="0.25">
      <c r="A867" s="159" t="s">
        <v>7513</v>
      </c>
      <c r="B867" s="158" t="s">
        <v>7512</v>
      </c>
      <c r="C867" s="1">
        <v>0.21245468809175999</v>
      </c>
      <c r="D867" s="8">
        <v>3.6294137818418002E-4</v>
      </c>
      <c r="E867" s="1">
        <v>3.3123050992216801E-3</v>
      </c>
      <c r="F867" s="1" t="s">
        <v>72</v>
      </c>
      <c r="G867" s="10" t="s">
        <v>165</v>
      </c>
    </row>
    <row r="868" spans="1:7" x14ac:dyDescent="0.25">
      <c r="A868" s="159" t="s">
        <v>4226</v>
      </c>
      <c r="B868" s="158" t="s">
        <v>7511</v>
      </c>
      <c r="C868" s="1">
        <v>3.49538224730632E-3</v>
      </c>
      <c r="D868" s="8">
        <v>1.4218661849366701E-3</v>
      </c>
      <c r="E868" s="1">
        <v>3.4194903399434699E-2</v>
      </c>
      <c r="F868" s="1" t="s">
        <v>15</v>
      </c>
      <c r="G868" s="10" t="s">
        <v>163</v>
      </c>
    </row>
    <row r="869" spans="1:7" x14ac:dyDescent="0.25">
      <c r="A869" s="159" t="s">
        <v>4226</v>
      </c>
      <c r="B869" s="158" t="s">
        <v>7510</v>
      </c>
      <c r="C869" s="1">
        <v>0.28571428571428498</v>
      </c>
      <c r="D869" s="8">
        <v>4.0122857706942903E-9</v>
      </c>
      <c r="E869" s="8">
        <v>2.6249107322258998E-7</v>
      </c>
      <c r="F869" s="1" t="s">
        <v>63</v>
      </c>
      <c r="G869" s="10" t="s">
        <v>164</v>
      </c>
    </row>
    <row r="870" spans="1:7" x14ac:dyDescent="0.25">
      <c r="A870" s="159" t="s">
        <v>4226</v>
      </c>
      <c r="B870" s="158" t="s">
        <v>7507</v>
      </c>
      <c r="C870" s="1">
        <v>0.36638944651562899</v>
      </c>
      <c r="D870" s="8">
        <v>1.0337153388061299E-7</v>
      </c>
      <c r="E870" s="8">
        <v>5.16345468109063E-6</v>
      </c>
      <c r="F870" s="1" t="s">
        <v>72</v>
      </c>
      <c r="G870" s="10" t="s">
        <v>164</v>
      </c>
    </row>
    <row r="871" spans="1:7" x14ac:dyDescent="0.25">
      <c r="A871" s="159" t="s">
        <v>4226</v>
      </c>
      <c r="B871" s="158" t="s">
        <v>7506</v>
      </c>
      <c r="C871" s="1">
        <v>0.95181405895691595</v>
      </c>
      <c r="D871" s="8">
        <v>2.7825399787113399E-7</v>
      </c>
      <c r="E871" s="8">
        <v>1.24417684773911E-5</v>
      </c>
      <c r="F871" s="1" t="s">
        <v>63</v>
      </c>
      <c r="G871" s="10" t="s">
        <v>164</v>
      </c>
    </row>
    <row r="872" spans="1:7" x14ac:dyDescent="0.25">
      <c r="A872" s="159" t="s">
        <v>4226</v>
      </c>
      <c r="B872" s="158" t="s">
        <v>7509</v>
      </c>
      <c r="C872" s="1">
        <v>-1.8609117064484201E-2</v>
      </c>
      <c r="D872" s="8">
        <v>7.5327441618716195E-4</v>
      </c>
      <c r="E872" s="8">
        <v>1.03800870393356E-2</v>
      </c>
      <c r="F872" s="1" t="s">
        <v>15</v>
      </c>
      <c r="G872" s="10" t="s">
        <v>164</v>
      </c>
    </row>
    <row r="873" spans="1:7" x14ac:dyDescent="0.25">
      <c r="A873" s="159" t="s">
        <v>4226</v>
      </c>
      <c r="B873" s="158" t="s">
        <v>7508</v>
      </c>
      <c r="C873" s="1">
        <v>0.38888888888888801</v>
      </c>
      <c r="D873" s="8">
        <v>3.7993649380451198E-3</v>
      </c>
      <c r="E873" s="1">
        <v>3.6429881364446498E-2</v>
      </c>
      <c r="F873" s="1" t="s">
        <v>64</v>
      </c>
      <c r="G873" s="10" t="s">
        <v>164</v>
      </c>
    </row>
    <row r="874" spans="1:7" x14ac:dyDescent="0.25">
      <c r="A874" s="159" t="s">
        <v>4226</v>
      </c>
      <c r="B874" s="158" t="s">
        <v>7505</v>
      </c>
      <c r="C874" s="1">
        <v>7.7041602465331201E-3</v>
      </c>
      <c r="D874" s="8">
        <v>5.29183803842973E-3</v>
      </c>
      <c r="E874" s="1">
        <v>4.573489814613E-2</v>
      </c>
      <c r="F874" s="1" t="s">
        <v>66</v>
      </c>
      <c r="G874" s="10" t="s">
        <v>164</v>
      </c>
    </row>
    <row r="875" spans="1:7" x14ac:dyDescent="0.25">
      <c r="A875" s="159" t="s">
        <v>4226</v>
      </c>
      <c r="B875" s="158" t="s">
        <v>7507</v>
      </c>
      <c r="C875" s="1">
        <v>0.45654101995565399</v>
      </c>
      <c r="D875" s="8">
        <v>1.2162766787000399E-12</v>
      </c>
      <c r="E875" s="8">
        <v>1.19264769124159E-10</v>
      </c>
      <c r="F875" s="1" t="s">
        <v>72</v>
      </c>
      <c r="G875" s="10" t="s">
        <v>165</v>
      </c>
    </row>
    <row r="876" spans="1:7" x14ac:dyDescent="0.25">
      <c r="A876" s="159" t="s">
        <v>4226</v>
      </c>
      <c r="B876" s="158" t="s">
        <v>7506</v>
      </c>
      <c r="C876" s="1">
        <v>0.85457516339869199</v>
      </c>
      <c r="D876" s="8">
        <v>3.0635576802723502E-7</v>
      </c>
      <c r="E876" s="8">
        <v>8.6428048675769798E-6</v>
      </c>
      <c r="F876" s="1" t="s">
        <v>63</v>
      </c>
      <c r="G876" s="10" t="s">
        <v>165</v>
      </c>
    </row>
    <row r="877" spans="1:7" x14ac:dyDescent="0.25">
      <c r="A877" s="159" t="s">
        <v>4226</v>
      </c>
      <c r="B877" s="158" t="s">
        <v>7505</v>
      </c>
      <c r="C877" s="1">
        <v>1.45681581685744E-2</v>
      </c>
      <c r="D877" s="8">
        <v>7.1350435459103495E-5</v>
      </c>
      <c r="E877" s="8">
        <v>8.89243753014661E-4</v>
      </c>
      <c r="F877" s="1" t="s">
        <v>66</v>
      </c>
      <c r="G877" s="10" t="s">
        <v>165</v>
      </c>
    </row>
    <row r="878" spans="1:7" x14ac:dyDescent="0.25">
      <c r="A878" s="159" t="s">
        <v>4226</v>
      </c>
      <c r="B878" s="158" t="s">
        <v>7504</v>
      </c>
      <c r="C878" s="1">
        <v>-2.73038397176887E-2</v>
      </c>
      <c r="D878" s="8">
        <v>2.4211763385215701E-4</v>
      </c>
      <c r="E878" s="1">
        <v>2.3814831692068801E-3</v>
      </c>
      <c r="F878" s="1" t="s">
        <v>15</v>
      </c>
      <c r="G878" s="10" t="s">
        <v>165</v>
      </c>
    </row>
    <row r="879" spans="1:7" x14ac:dyDescent="0.25">
      <c r="A879" s="159" t="s">
        <v>4226</v>
      </c>
      <c r="B879" s="158" t="s">
        <v>4225</v>
      </c>
      <c r="C879" s="1">
        <v>-2.6939219200876101E-2</v>
      </c>
      <c r="D879" s="1">
        <v>7.1987907522382396E-3</v>
      </c>
      <c r="E879" s="1">
        <v>3.3948704100438799E-2</v>
      </c>
      <c r="F879" s="1" t="s">
        <v>15</v>
      </c>
      <c r="G879" s="10" t="s">
        <v>165</v>
      </c>
    </row>
    <row r="880" spans="1:7" x14ac:dyDescent="0.25">
      <c r="A880" s="159" t="s">
        <v>7499</v>
      </c>
      <c r="B880" s="158" t="s">
        <v>7502</v>
      </c>
      <c r="C880" s="1">
        <v>0.14331450094161899</v>
      </c>
      <c r="D880" s="8">
        <v>5.9879487132927597E-5</v>
      </c>
      <c r="E880" s="8">
        <v>2.9756699636602399E-3</v>
      </c>
      <c r="F880" s="1" t="s">
        <v>72</v>
      </c>
      <c r="G880" s="10" t="s">
        <v>163</v>
      </c>
    </row>
    <row r="881" spans="1:7" x14ac:dyDescent="0.25">
      <c r="A881" s="159" t="s">
        <v>7499</v>
      </c>
      <c r="B881" s="158" t="s">
        <v>7500</v>
      </c>
      <c r="C881" s="1">
        <v>-0.21786347517730401</v>
      </c>
      <c r="D881" s="8">
        <v>1.04768733027286E-4</v>
      </c>
      <c r="E881" s="8">
        <v>2.1046747835861798E-3</v>
      </c>
      <c r="F881" s="1" t="s">
        <v>15</v>
      </c>
      <c r="G881" s="10" t="s">
        <v>164</v>
      </c>
    </row>
    <row r="882" spans="1:7" x14ac:dyDescent="0.25">
      <c r="A882" s="159" t="s">
        <v>7499</v>
      </c>
      <c r="B882" s="158" t="s">
        <v>7501</v>
      </c>
      <c r="C882" s="1">
        <v>0.240595171252105</v>
      </c>
      <c r="D882" s="8">
        <v>1.4642858312136301E-4</v>
      </c>
      <c r="E882" s="8">
        <v>2.7661781230541799E-3</v>
      </c>
      <c r="F882" s="1" t="s">
        <v>72</v>
      </c>
      <c r="G882" s="10" t="s">
        <v>164</v>
      </c>
    </row>
    <row r="883" spans="1:7" x14ac:dyDescent="0.25">
      <c r="A883" s="159" t="s">
        <v>7499</v>
      </c>
      <c r="B883" s="158" t="s">
        <v>7503</v>
      </c>
      <c r="C883" s="1">
        <v>0.22941590429275099</v>
      </c>
      <c r="D883" s="1">
        <v>4.6588547859250304E-3</v>
      </c>
      <c r="E883" s="1">
        <v>4.1780865928930502E-2</v>
      </c>
      <c r="F883" s="1" t="s">
        <v>67</v>
      </c>
      <c r="G883" s="10" t="s">
        <v>164</v>
      </c>
    </row>
    <row r="884" spans="1:7" x14ac:dyDescent="0.25">
      <c r="A884" s="159" t="s">
        <v>7499</v>
      </c>
      <c r="B884" s="158" t="s">
        <v>7502</v>
      </c>
      <c r="C884" s="1">
        <v>0.186214845550945</v>
      </c>
      <c r="D884" s="8">
        <v>2.6813857517726799E-7</v>
      </c>
      <c r="E884" s="8">
        <v>7.6421210561726298E-6</v>
      </c>
      <c r="F884" s="1" t="s">
        <v>72</v>
      </c>
      <c r="G884" s="10" t="s">
        <v>165</v>
      </c>
    </row>
    <row r="885" spans="1:7" x14ac:dyDescent="0.25">
      <c r="A885" s="159" t="s">
        <v>7499</v>
      </c>
      <c r="B885" s="158" t="s">
        <v>7501</v>
      </c>
      <c r="C885" s="1">
        <v>0.34731934731934699</v>
      </c>
      <c r="D885" s="8">
        <v>2.5676594569433299E-6</v>
      </c>
      <c r="E885" s="8">
        <v>5.3166076141489901E-5</v>
      </c>
      <c r="F885" s="1" t="s">
        <v>72</v>
      </c>
      <c r="G885" s="10" t="s">
        <v>165</v>
      </c>
    </row>
    <row r="886" spans="1:7" x14ac:dyDescent="0.25">
      <c r="A886" s="159" t="s">
        <v>7499</v>
      </c>
      <c r="B886" s="158" t="s">
        <v>7500</v>
      </c>
      <c r="C886" s="1">
        <v>-0.26041666666666602</v>
      </c>
      <c r="D886" s="8">
        <v>2.07536890177918E-4</v>
      </c>
      <c r="E886" s="1">
        <v>2.1142167681786101E-3</v>
      </c>
      <c r="F886" s="1" t="s">
        <v>15</v>
      </c>
      <c r="G886" s="10" t="s">
        <v>165</v>
      </c>
    </row>
    <row r="887" spans="1:7" x14ac:dyDescent="0.25">
      <c r="A887" s="159" t="s">
        <v>7499</v>
      </c>
      <c r="B887" s="158" t="s">
        <v>7498</v>
      </c>
      <c r="C887" s="1">
        <v>0.18286993362034901</v>
      </c>
      <c r="D887" s="1">
        <v>7.8410438713632808E-3</v>
      </c>
      <c r="E887" s="1">
        <v>3.6139499655754997E-2</v>
      </c>
      <c r="F887" s="1" t="s">
        <v>72</v>
      </c>
      <c r="G887" s="10" t="s">
        <v>165</v>
      </c>
    </row>
    <row r="888" spans="1:7" x14ac:dyDescent="0.25">
      <c r="A888" s="159" t="s">
        <v>4202</v>
      </c>
      <c r="B888" s="158" t="s">
        <v>7497</v>
      </c>
      <c r="C888" s="1">
        <v>-0.12345679012345601</v>
      </c>
      <c r="D888" s="8">
        <v>6.6590161496425898E-4</v>
      </c>
      <c r="E888" s="8">
        <v>1.9640819644747499E-2</v>
      </c>
      <c r="F888" s="1" t="s">
        <v>15</v>
      </c>
      <c r="G888" s="10" t="s">
        <v>163</v>
      </c>
    </row>
    <row r="889" spans="1:7" x14ac:dyDescent="0.25">
      <c r="A889" s="159" t="s">
        <v>4202</v>
      </c>
      <c r="B889" s="158" t="s">
        <v>4204</v>
      </c>
      <c r="C889" s="1">
        <v>0.44259914119727201</v>
      </c>
      <c r="D889" s="8">
        <v>1.5653670205165701E-9</v>
      </c>
      <c r="E889" s="8">
        <v>1.11271505708386E-7</v>
      </c>
      <c r="F889" s="1" t="s">
        <v>67</v>
      </c>
      <c r="G889" s="10" t="s">
        <v>164</v>
      </c>
    </row>
    <row r="890" spans="1:7" x14ac:dyDescent="0.25">
      <c r="A890" s="159" t="s">
        <v>4202</v>
      </c>
      <c r="B890" s="158" t="s">
        <v>4203</v>
      </c>
      <c r="C890" s="1">
        <v>0.43774697359342601</v>
      </c>
      <c r="D890" s="8">
        <v>3.7862145589835602E-7</v>
      </c>
      <c r="E890" s="8">
        <v>1.6241908411825399E-5</v>
      </c>
      <c r="F890" s="1" t="s">
        <v>65</v>
      </c>
      <c r="G890" s="10" t="s">
        <v>164</v>
      </c>
    </row>
    <row r="891" spans="1:7" x14ac:dyDescent="0.25">
      <c r="A891" s="159" t="s">
        <v>4202</v>
      </c>
      <c r="B891" s="158" t="s">
        <v>4204</v>
      </c>
      <c r="C891" s="1">
        <v>0.427518427518427</v>
      </c>
      <c r="D891" s="8">
        <v>6.1378470475560703E-12</v>
      </c>
      <c r="E891" s="8">
        <v>5.2547052858288703E-10</v>
      </c>
      <c r="F891" s="1" t="s">
        <v>67</v>
      </c>
      <c r="G891" s="10" t="s">
        <v>165</v>
      </c>
    </row>
    <row r="892" spans="1:7" x14ac:dyDescent="0.25">
      <c r="A892" s="159" t="s">
        <v>4202</v>
      </c>
      <c r="B892" s="158" t="s">
        <v>4203</v>
      </c>
      <c r="C892" s="1">
        <v>0.42266625991458201</v>
      </c>
      <c r="D892" s="8">
        <v>3.5670595392407602E-6</v>
      </c>
      <c r="E892" s="8">
        <v>6.9587360459211304E-5</v>
      </c>
      <c r="F892" s="1" t="s">
        <v>65</v>
      </c>
      <c r="G892" s="10" t="s">
        <v>165</v>
      </c>
    </row>
    <row r="893" spans="1:7" x14ac:dyDescent="0.25">
      <c r="A893" s="159" t="s">
        <v>4202</v>
      </c>
      <c r="B893" s="158" t="s">
        <v>7497</v>
      </c>
      <c r="C893" s="1">
        <v>-0.14563106796116501</v>
      </c>
      <c r="D893" s="8">
        <v>8.8662553555010002E-5</v>
      </c>
      <c r="E893" s="1">
        <v>1.06104289224783E-3</v>
      </c>
      <c r="F893" s="1" t="s">
        <v>15</v>
      </c>
      <c r="G893" s="10" t="s">
        <v>165</v>
      </c>
    </row>
    <row r="894" spans="1:7" x14ac:dyDescent="0.25">
      <c r="A894" s="159" t="s">
        <v>4195</v>
      </c>
      <c r="B894" s="158" t="s">
        <v>7494</v>
      </c>
      <c r="C894" s="1">
        <v>0.13377573335344201</v>
      </c>
      <c r="D894" s="1">
        <v>1.0734127773527899E-3</v>
      </c>
      <c r="E894" s="1">
        <v>2.8244089528062101E-2</v>
      </c>
      <c r="F894" s="1" t="s">
        <v>70</v>
      </c>
      <c r="G894" s="10" t="s">
        <v>163</v>
      </c>
    </row>
    <row r="895" spans="1:7" x14ac:dyDescent="0.25">
      <c r="A895" s="159" t="s">
        <v>4195</v>
      </c>
      <c r="B895" s="158" t="s">
        <v>7494</v>
      </c>
      <c r="C895" s="1">
        <v>-0.30453678185287197</v>
      </c>
      <c r="D895" s="8">
        <v>3.18349628473935E-10</v>
      </c>
      <c r="E895" s="8">
        <v>2.54886572573824E-8</v>
      </c>
      <c r="F895" s="1" t="s">
        <v>70</v>
      </c>
      <c r="G895" s="10" t="s">
        <v>164</v>
      </c>
    </row>
    <row r="896" spans="1:7" x14ac:dyDescent="0.25">
      <c r="A896" s="159" t="s">
        <v>4195</v>
      </c>
      <c r="B896" s="158" t="s">
        <v>4197</v>
      </c>
      <c r="C896" s="1">
        <v>0.101834282099936</v>
      </c>
      <c r="D896" s="8">
        <v>1.4816662627575199E-3</v>
      </c>
      <c r="E896" s="1">
        <v>1.7878342968137201E-2</v>
      </c>
      <c r="F896" s="1" t="s">
        <v>63</v>
      </c>
      <c r="G896" s="10" t="s">
        <v>164</v>
      </c>
    </row>
    <row r="897" spans="1:7" x14ac:dyDescent="0.25">
      <c r="A897" s="159" t="s">
        <v>4195</v>
      </c>
      <c r="B897" s="158" t="s">
        <v>7496</v>
      </c>
      <c r="C897" s="1">
        <v>5.8806129469941001E-2</v>
      </c>
      <c r="D897" s="8">
        <v>2.0519412611488398E-3</v>
      </c>
      <c r="E897" s="1">
        <v>2.3101755810983001E-2</v>
      </c>
      <c r="F897" s="1" t="s">
        <v>67</v>
      </c>
      <c r="G897" s="10" t="s">
        <v>164</v>
      </c>
    </row>
    <row r="898" spans="1:7" x14ac:dyDescent="0.25">
      <c r="A898" s="159" t="s">
        <v>4195</v>
      </c>
      <c r="B898" s="158" t="s">
        <v>7495</v>
      </c>
      <c r="C898" s="1">
        <v>3.5502269817250499E-2</v>
      </c>
      <c r="D898" s="1">
        <v>2.8167000372262101E-3</v>
      </c>
      <c r="E898" s="1">
        <v>2.94247637426297E-2</v>
      </c>
      <c r="F898" s="1" t="s">
        <v>15</v>
      </c>
      <c r="G898" s="10" t="s">
        <v>164</v>
      </c>
    </row>
    <row r="899" spans="1:7" x14ac:dyDescent="0.25">
      <c r="A899" s="159" t="s">
        <v>4195</v>
      </c>
      <c r="B899" s="158" t="s">
        <v>4197</v>
      </c>
      <c r="C899" s="1">
        <v>0.120578886860079</v>
      </c>
      <c r="D899" s="8">
        <v>5.0660443195879099E-8</v>
      </c>
      <c r="E899" s="8">
        <v>1.7619543829641699E-6</v>
      </c>
      <c r="F899" s="1" t="s">
        <v>63</v>
      </c>
      <c r="G899" s="10" t="s">
        <v>165</v>
      </c>
    </row>
    <row r="900" spans="1:7" x14ac:dyDescent="0.25">
      <c r="A900" s="159" t="s">
        <v>4195</v>
      </c>
      <c r="B900" s="158" t="s">
        <v>7495</v>
      </c>
      <c r="C900" s="1">
        <v>3.1153597136001701E-2</v>
      </c>
      <c r="D900" s="8">
        <v>3.1469623469589299E-6</v>
      </c>
      <c r="E900" s="8">
        <v>6.2935069644160603E-5</v>
      </c>
      <c r="F900" s="1" t="s">
        <v>15</v>
      </c>
      <c r="G900" s="10" t="s">
        <v>165</v>
      </c>
    </row>
    <row r="901" spans="1:7" x14ac:dyDescent="0.25">
      <c r="A901" s="159" t="s">
        <v>4195</v>
      </c>
      <c r="B901" s="158" t="s">
        <v>7494</v>
      </c>
      <c r="C901" s="1">
        <v>-0.17076104849943</v>
      </c>
      <c r="D901" s="8">
        <v>7.2476335759128895E-4</v>
      </c>
      <c r="E901" s="1">
        <v>5.7472417444333797E-3</v>
      </c>
      <c r="F901" s="1" t="s">
        <v>70</v>
      </c>
      <c r="G901" s="10" t="s">
        <v>165</v>
      </c>
    </row>
    <row r="902" spans="1:7" x14ac:dyDescent="0.25">
      <c r="A902" s="159" t="s">
        <v>7492</v>
      </c>
      <c r="B902" s="158" t="s">
        <v>7491</v>
      </c>
      <c r="C902" s="1">
        <v>-1.40835908277768E-2</v>
      </c>
      <c r="D902" s="8">
        <v>9.0359872308298301E-5</v>
      </c>
      <c r="E902" s="1">
        <v>4.1284027934146497E-3</v>
      </c>
      <c r="F902" s="1" t="s">
        <v>63</v>
      </c>
      <c r="G902" s="10" t="s">
        <v>163</v>
      </c>
    </row>
    <row r="903" spans="1:7" x14ac:dyDescent="0.25">
      <c r="A903" s="159" t="s">
        <v>7492</v>
      </c>
      <c r="B903" s="158" t="s">
        <v>7491</v>
      </c>
      <c r="C903" s="1">
        <v>4.2430542430542402E-2</v>
      </c>
      <c r="D903" s="8">
        <v>4.7442835113486897E-8</v>
      </c>
      <c r="E903" s="8">
        <v>2.5423816869093202E-6</v>
      </c>
      <c r="F903" s="1" t="s">
        <v>63</v>
      </c>
      <c r="G903" s="10" t="s">
        <v>164</v>
      </c>
    </row>
    <row r="904" spans="1:7" x14ac:dyDescent="0.25">
      <c r="A904" s="159" t="s">
        <v>7492</v>
      </c>
      <c r="B904" s="158" t="s">
        <v>7493</v>
      </c>
      <c r="C904" s="1">
        <v>4.40628086513071E-2</v>
      </c>
      <c r="D904" s="8">
        <v>3.1202193487728698E-6</v>
      </c>
      <c r="E904" s="8">
        <v>1.0484882532891601E-4</v>
      </c>
      <c r="F904" s="1" t="s">
        <v>65</v>
      </c>
      <c r="G904" s="10" t="s">
        <v>164</v>
      </c>
    </row>
    <row r="905" spans="1:7" x14ac:dyDescent="0.25">
      <c r="A905" s="159" t="s">
        <v>7492</v>
      </c>
      <c r="B905" s="158" t="s">
        <v>7491</v>
      </c>
      <c r="C905" s="1">
        <v>2.8346951602765499E-2</v>
      </c>
      <c r="D905" s="8">
        <v>2.25579262636776E-20</v>
      </c>
      <c r="E905" s="8">
        <v>5.6417627045303297E-18</v>
      </c>
      <c r="F905" s="1" t="s">
        <v>63</v>
      </c>
      <c r="G905" s="10" t="s">
        <v>165</v>
      </c>
    </row>
    <row r="906" spans="1:7" x14ac:dyDescent="0.25">
      <c r="A906" s="159" t="s">
        <v>4152</v>
      </c>
      <c r="B906" s="158" t="s">
        <v>7490</v>
      </c>
      <c r="C906" s="1">
        <v>-0.31004975124378098</v>
      </c>
      <c r="D906" s="8">
        <v>6.1527208642237201E-4</v>
      </c>
      <c r="E906" s="8">
        <v>1.8592033032224099E-2</v>
      </c>
      <c r="F906" s="1" t="s">
        <v>67</v>
      </c>
      <c r="G906" s="10" t="s">
        <v>163</v>
      </c>
    </row>
    <row r="907" spans="1:7" x14ac:dyDescent="0.25">
      <c r="A907" s="159" t="s">
        <v>4152</v>
      </c>
      <c r="B907" s="158" t="s">
        <v>7490</v>
      </c>
      <c r="C907" s="1">
        <v>-0.281731601731601</v>
      </c>
      <c r="D907" s="8">
        <v>2.8326567884821801E-8</v>
      </c>
      <c r="E907" s="8">
        <v>1.59438722046337E-6</v>
      </c>
      <c r="F907" s="1" t="s">
        <v>67</v>
      </c>
      <c r="G907" s="10" t="s">
        <v>164</v>
      </c>
    </row>
    <row r="908" spans="1:7" x14ac:dyDescent="0.25">
      <c r="A908" s="159" t="s">
        <v>4152</v>
      </c>
      <c r="B908" s="158" t="s">
        <v>7490</v>
      </c>
      <c r="C908" s="1">
        <v>-0.59178135297538204</v>
      </c>
      <c r="D908" s="8">
        <v>1.32872704557566E-18</v>
      </c>
      <c r="E908" s="8">
        <v>2.5943978339884702E-16</v>
      </c>
      <c r="F908" s="1" t="s">
        <v>67</v>
      </c>
      <c r="G908" s="10" t="s">
        <v>165</v>
      </c>
    </row>
    <row r="909" spans="1:7" x14ac:dyDescent="0.25">
      <c r="A909" s="159" t="s">
        <v>4134</v>
      </c>
      <c r="B909" s="158" t="s">
        <v>7489</v>
      </c>
      <c r="C909" s="1">
        <v>-6.3348416289592702E-2</v>
      </c>
      <c r="D909" s="8">
        <v>2.7135409880245397E-4</v>
      </c>
      <c r="E909" s="8">
        <v>9.93796206635514E-3</v>
      </c>
      <c r="F909" s="1" t="s">
        <v>67</v>
      </c>
      <c r="G909" s="10" t="s">
        <v>163</v>
      </c>
    </row>
    <row r="910" spans="1:7" x14ac:dyDescent="0.25">
      <c r="A910" s="159" t="s">
        <v>4134</v>
      </c>
      <c r="B910" s="158" t="s">
        <v>4133</v>
      </c>
      <c r="C910" s="1">
        <v>-6.5359477124182696E-3</v>
      </c>
      <c r="D910" s="8">
        <v>5.3550025928648297E-4</v>
      </c>
      <c r="E910" s="8">
        <v>7.9436650326975104E-3</v>
      </c>
      <c r="F910" s="1" t="s">
        <v>66</v>
      </c>
      <c r="G910" s="10" t="s">
        <v>164</v>
      </c>
    </row>
    <row r="911" spans="1:7" x14ac:dyDescent="0.25">
      <c r="A911" s="159" t="s">
        <v>4134</v>
      </c>
      <c r="B911" s="158" t="s">
        <v>7488</v>
      </c>
      <c r="C911" s="1">
        <v>0.12846865364850901</v>
      </c>
      <c r="D911" s="8">
        <v>8.6814684845646999E-4</v>
      </c>
      <c r="E911" s="8">
        <v>1.1676022319628601E-2</v>
      </c>
      <c r="F911" s="1" t="s">
        <v>15</v>
      </c>
      <c r="G911" s="10" t="s">
        <v>164</v>
      </c>
    </row>
    <row r="912" spans="1:7" x14ac:dyDescent="0.25">
      <c r="A912" s="159" t="s">
        <v>4134</v>
      </c>
      <c r="B912" s="158" t="s">
        <v>7489</v>
      </c>
      <c r="C912" s="1">
        <v>-5.0420168067226802E-2</v>
      </c>
      <c r="D912" s="1">
        <v>2.6272935021679901E-3</v>
      </c>
      <c r="E912" s="1">
        <v>1.5750316742460899E-2</v>
      </c>
      <c r="F912" s="1" t="s">
        <v>67</v>
      </c>
      <c r="G912" s="10" t="s">
        <v>165</v>
      </c>
    </row>
    <row r="913" spans="1:7" x14ac:dyDescent="0.25">
      <c r="A913" s="159" t="s">
        <v>4134</v>
      </c>
      <c r="B913" s="158" t="s">
        <v>4133</v>
      </c>
      <c r="C913" s="1">
        <v>-1.1111111111111001E-2</v>
      </c>
      <c r="D913" s="1">
        <v>6.2772612674441104E-3</v>
      </c>
      <c r="E913" s="1">
        <v>3.0521853066806E-2</v>
      </c>
      <c r="F913" s="1" t="s">
        <v>66</v>
      </c>
      <c r="G913" s="10" t="s">
        <v>165</v>
      </c>
    </row>
    <row r="914" spans="1:7" x14ac:dyDescent="0.25">
      <c r="A914" s="159" t="s">
        <v>4134</v>
      </c>
      <c r="B914" s="158" t="s">
        <v>7488</v>
      </c>
      <c r="C914" s="1">
        <v>2.2648547828403899E-2</v>
      </c>
      <c r="D914" s="1">
        <v>9.8972363635196001E-3</v>
      </c>
      <c r="E914" s="1">
        <v>4.2860424944665902E-2</v>
      </c>
      <c r="F914" s="1" t="s">
        <v>15</v>
      </c>
      <c r="G914" s="10" t="s">
        <v>165</v>
      </c>
    </row>
    <row r="915" spans="1:7" x14ac:dyDescent="0.25">
      <c r="A915" s="159" t="s">
        <v>4124</v>
      </c>
      <c r="B915" s="158" t="s">
        <v>4123</v>
      </c>
      <c r="C915" s="1">
        <v>0.76712328767123195</v>
      </c>
      <c r="D915" s="8">
        <v>5.9182629354437896E-4</v>
      </c>
      <c r="E915" s="1">
        <v>1.8065777586490799E-2</v>
      </c>
      <c r="F915" s="1" t="s">
        <v>72</v>
      </c>
      <c r="G915" s="10" t="s">
        <v>163</v>
      </c>
    </row>
    <row r="916" spans="1:7" x14ac:dyDescent="0.25">
      <c r="A916" s="159" t="s">
        <v>4124</v>
      </c>
      <c r="B916" s="158" t="s">
        <v>7487</v>
      </c>
      <c r="C916" s="1">
        <v>0.195182724252491</v>
      </c>
      <c r="D916" s="8">
        <v>5.7907968318557704E-4</v>
      </c>
      <c r="E916" s="8">
        <v>8.4160086590365207E-3</v>
      </c>
      <c r="F916" s="1" t="s">
        <v>67</v>
      </c>
      <c r="G916" s="10" t="s">
        <v>164</v>
      </c>
    </row>
    <row r="917" spans="1:7" x14ac:dyDescent="0.25">
      <c r="A917" s="159" t="s">
        <v>4124</v>
      </c>
      <c r="B917" s="158" t="s">
        <v>7486</v>
      </c>
      <c r="C917" s="1">
        <v>-0.12087912087912001</v>
      </c>
      <c r="D917" s="8">
        <v>3.9359050381537301E-3</v>
      </c>
      <c r="E917" s="8">
        <v>3.72876983922142E-2</v>
      </c>
      <c r="F917" s="1" t="s">
        <v>67</v>
      </c>
      <c r="G917" s="10" t="s">
        <v>164</v>
      </c>
    </row>
    <row r="918" spans="1:7" x14ac:dyDescent="0.25">
      <c r="A918" s="159" t="s">
        <v>4124</v>
      </c>
      <c r="B918" s="158" t="s">
        <v>7487</v>
      </c>
      <c r="C918" s="1">
        <v>0.241980753809141</v>
      </c>
      <c r="D918" s="8">
        <v>4.2697447575177696E-6</v>
      </c>
      <c r="E918" s="8">
        <v>8.0747874730321194E-5</v>
      </c>
      <c r="F918" s="1" t="s">
        <v>67</v>
      </c>
      <c r="G918" s="10" t="s">
        <v>165</v>
      </c>
    </row>
    <row r="919" spans="1:7" x14ac:dyDescent="0.25">
      <c r="A919" s="159" t="s">
        <v>4124</v>
      </c>
      <c r="B919" s="158" t="s">
        <v>7486</v>
      </c>
      <c r="C919" s="1">
        <v>-0.12087912087912001</v>
      </c>
      <c r="D919" s="8">
        <v>5.23773193400175E-5</v>
      </c>
      <c r="E919" s="8">
        <v>6.9231992350917402E-4</v>
      </c>
      <c r="F919" s="1" t="s">
        <v>67</v>
      </c>
      <c r="G919" s="10" t="s">
        <v>165</v>
      </c>
    </row>
    <row r="920" spans="1:7" x14ac:dyDescent="0.25">
      <c r="A920" s="159" t="s">
        <v>4124</v>
      </c>
      <c r="B920" s="158" t="s">
        <v>7485</v>
      </c>
      <c r="C920" s="1">
        <v>3.4129692832764499E-2</v>
      </c>
      <c r="D920" s="1">
        <v>1.18587309387427E-2</v>
      </c>
      <c r="E920" s="1">
        <v>4.9155212656512799E-2</v>
      </c>
      <c r="F920" s="1" t="s">
        <v>67</v>
      </c>
      <c r="G920" s="10" t="s">
        <v>165</v>
      </c>
    </row>
    <row r="921" spans="1:7" x14ac:dyDescent="0.25">
      <c r="A921" s="159" t="s">
        <v>7483</v>
      </c>
      <c r="B921" s="158" t="s">
        <v>7484</v>
      </c>
      <c r="C921" s="1">
        <v>7.29265067069714E-2</v>
      </c>
      <c r="D921" s="8">
        <v>3.7350554100517203E-4</v>
      </c>
      <c r="E921" s="8">
        <v>1.2754894727973601E-2</v>
      </c>
      <c r="F921" s="1" t="s">
        <v>67</v>
      </c>
      <c r="G921" s="10" t="s">
        <v>163</v>
      </c>
    </row>
    <row r="922" spans="1:7" x14ac:dyDescent="0.25">
      <c r="A922" s="159" t="s">
        <v>7483</v>
      </c>
      <c r="B922" s="158" t="s">
        <v>7482</v>
      </c>
      <c r="C922" s="1">
        <v>0.27731092436974702</v>
      </c>
      <c r="D922" s="8">
        <v>6.7484852209777403E-6</v>
      </c>
      <c r="E922" s="8">
        <v>2.0758377979312599E-4</v>
      </c>
      <c r="F922" s="1" t="s">
        <v>63</v>
      </c>
      <c r="G922" s="10" t="s">
        <v>164</v>
      </c>
    </row>
    <row r="923" spans="1:7" x14ac:dyDescent="0.25">
      <c r="A923" s="159" t="s">
        <v>7483</v>
      </c>
      <c r="B923" s="158" t="s">
        <v>7482</v>
      </c>
      <c r="C923" s="1">
        <v>0.53163992869875198</v>
      </c>
      <c r="D923" s="8">
        <v>6.5809591403673603E-7</v>
      </c>
      <c r="E923" s="8">
        <v>1.61683851551255E-5</v>
      </c>
      <c r="F923" s="1" t="s">
        <v>63</v>
      </c>
      <c r="G923" s="10" t="s">
        <v>165</v>
      </c>
    </row>
    <row r="924" spans="1:7" x14ac:dyDescent="0.25">
      <c r="A924" s="159" t="s">
        <v>7478</v>
      </c>
      <c r="B924" s="158" t="s">
        <v>7481</v>
      </c>
      <c r="C924" s="1">
        <v>-0.225525946704067</v>
      </c>
      <c r="D924" s="8">
        <v>1.43293216710348E-3</v>
      </c>
      <c r="E924" s="8">
        <v>3.4356960284347399E-2</v>
      </c>
      <c r="F924" s="1" t="s">
        <v>15</v>
      </c>
      <c r="G924" s="10" t="s">
        <v>163</v>
      </c>
    </row>
    <row r="925" spans="1:7" x14ac:dyDescent="0.25">
      <c r="A925" s="159" t="s">
        <v>7478</v>
      </c>
      <c r="B925" s="158" t="s">
        <v>7480</v>
      </c>
      <c r="C925" s="1" t="s">
        <v>7479</v>
      </c>
      <c r="D925" s="8">
        <v>9.6075557726754496E-2</v>
      </c>
      <c r="E925" s="8">
        <v>3.16553943944266E-3</v>
      </c>
      <c r="F925" s="1">
        <v>5.8810750889916497E-2</v>
      </c>
      <c r="G925" s="10" t="s">
        <v>15</v>
      </c>
    </row>
    <row r="926" spans="1:7" x14ac:dyDescent="0.25">
      <c r="A926" s="159" t="s">
        <v>7478</v>
      </c>
      <c r="B926" s="158" t="s">
        <v>7477</v>
      </c>
      <c r="C926" s="1">
        <v>0.11481700118063699</v>
      </c>
      <c r="D926" s="8">
        <v>5.6478997121790699E-4</v>
      </c>
      <c r="E926" s="1">
        <v>8.2515889207317103E-3</v>
      </c>
      <c r="F926" s="1" t="s">
        <v>67</v>
      </c>
      <c r="G926" s="10" t="s">
        <v>164</v>
      </c>
    </row>
    <row r="927" spans="1:7" x14ac:dyDescent="0.25">
      <c r="A927" s="159" t="s">
        <v>7478</v>
      </c>
      <c r="B927" s="158" t="s">
        <v>7477</v>
      </c>
      <c r="C927" s="1">
        <v>0.142311841340967</v>
      </c>
      <c r="D927" s="8">
        <v>5.0966409914237005E-4</v>
      </c>
      <c r="E927" s="1">
        <v>4.3649916055444396E-3</v>
      </c>
      <c r="F927" s="1" t="s">
        <v>67</v>
      </c>
      <c r="G927" s="10" t="s">
        <v>165</v>
      </c>
    </row>
    <row r="928" spans="1:7" x14ac:dyDescent="0.25">
      <c r="A928" s="159" t="s">
        <v>4110</v>
      </c>
      <c r="B928" s="158" t="s">
        <v>4109</v>
      </c>
      <c r="C928" s="1">
        <v>-0.147674263627882</v>
      </c>
      <c r="D928" s="8">
        <v>1.3276391932114801E-4</v>
      </c>
      <c r="E928" s="1">
        <v>5.6865322279683996E-3</v>
      </c>
      <c r="F928" s="1" t="s">
        <v>15</v>
      </c>
      <c r="G928" s="10" t="s">
        <v>163</v>
      </c>
    </row>
    <row r="929" spans="1:7" x14ac:dyDescent="0.25">
      <c r="A929" s="159" t="s">
        <v>4110</v>
      </c>
      <c r="B929" s="158" t="s">
        <v>4109</v>
      </c>
      <c r="C929" s="1">
        <v>0.15888392117900299</v>
      </c>
      <c r="D929" s="8">
        <v>1.8794125357175599E-7</v>
      </c>
      <c r="E929" s="8">
        <v>8.7750760457145692E-6</v>
      </c>
      <c r="F929" s="1" t="s">
        <v>15</v>
      </c>
      <c r="G929" s="10" t="s">
        <v>164</v>
      </c>
    </row>
    <row r="930" spans="1:7" x14ac:dyDescent="0.25">
      <c r="A930" s="159" t="s">
        <v>4110</v>
      </c>
      <c r="B930" s="158" t="s">
        <v>7476</v>
      </c>
      <c r="C930" s="1">
        <v>0.35692307692307601</v>
      </c>
      <c r="D930" s="8">
        <v>1.36475820891608E-6</v>
      </c>
      <c r="E930" s="8">
        <v>3.0530807007299698E-5</v>
      </c>
      <c r="F930" s="1" t="s">
        <v>15</v>
      </c>
      <c r="G930" s="10" t="s">
        <v>165</v>
      </c>
    </row>
    <row r="931" spans="1:7" x14ac:dyDescent="0.25">
      <c r="A931" s="159" t="s">
        <v>7473</v>
      </c>
      <c r="B931" s="158" t="s">
        <v>7472</v>
      </c>
      <c r="C931" s="1">
        <v>0.221428571428571</v>
      </c>
      <c r="D931" s="8">
        <v>6.26605248624716E-4</v>
      </c>
      <c r="E931" s="1">
        <v>1.8853759407901301E-2</v>
      </c>
      <c r="F931" s="1" t="s">
        <v>67</v>
      </c>
      <c r="G931" s="10" t="s">
        <v>163</v>
      </c>
    </row>
    <row r="932" spans="1:7" x14ac:dyDescent="0.25">
      <c r="A932" s="159" t="s">
        <v>7473</v>
      </c>
      <c r="B932" s="158" t="s">
        <v>7475</v>
      </c>
      <c r="C932" s="1">
        <v>-0.92857142857142805</v>
      </c>
      <c r="D932" s="8">
        <v>1.27215884730301E-8</v>
      </c>
      <c r="E932" s="8">
        <v>7.5843921815822997E-7</v>
      </c>
      <c r="F932" s="1" t="s">
        <v>67</v>
      </c>
      <c r="G932" s="10" t="s">
        <v>164</v>
      </c>
    </row>
    <row r="933" spans="1:7" x14ac:dyDescent="0.25">
      <c r="A933" s="159" t="s">
        <v>7473</v>
      </c>
      <c r="B933" s="158" t="s">
        <v>7474</v>
      </c>
      <c r="C933" s="1">
        <v>0.4</v>
      </c>
      <c r="D933" s="8">
        <v>9.2533327969298001E-4</v>
      </c>
      <c r="E933" s="8">
        <v>1.2237353295784599E-2</v>
      </c>
      <c r="F933" s="1" t="s">
        <v>72</v>
      </c>
      <c r="G933" s="10" t="s">
        <v>164</v>
      </c>
    </row>
    <row r="934" spans="1:7" x14ac:dyDescent="0.25">
      <c r="A934" s="159" t="s">
        <v>7473</v>
      </c>
      <c r="B934" s="158" t="s">
        <v>7472</v>
      </c>
      <c r="C934" s="1">
        <v>0.62503362927091699</v>
      </c>
      <c r="D934" s="8">
        <v>3.8245243639584198E-9</v>
      </c>
      <c r="E934" s="8">
        <v>1.7625276980817901E-7</v>
      </c>
      <c r="F934" s="1" t="s">
        <v>67</v>
      </c>
      <c r="G934" s="10" t="s">
        <v>165</v>
      </c>
    </row>
    <row r="935" spans="1:7" x14ac:dyDescent="0.25">
      <c r="A935" s="159" t="s">
        <v>4084</v>
      </c>
      <c r="B935" s="158" t="s">
        <v>7470</v>
      </c>
      <c r="C935" s="1">
        <v>7.8947785813982999E-2</v>
      </c>
      <c r="D935" s="8">
        <v>1.79000506856307E-3</v>
      </c>
      <c r="E935" s="8">
        <v>3.9561495662824603E-2</v>
      </c>
      <c r="F935" s="1" t="s">
        <v>15</v>
      </c>
      <c r="G935" s="10" t="s">
        <v>163</v>
      </c>
    </row>
    <row r="936" spans="1:7" x14ac:dyDescent="0.25">
      <c r="A936" s="159" t="s">
        <v>4084</v>
      </c>
      <c r="B936" s="158" t="s">
        <v>7469</v>
      </c>
      <c r="C936" s="1">
        <v>-0.161825118501676</v>
      </c>
      <c r="D936" s="8">
        <v>1.52548569931956E-4</v>
      </c>
      <c r="E936" s="1">
        <v>2.8562617872418998E-3</v>
      </c>
      <c r="F936" s="1" t="s">
        <v>67</v>
      </c>
      <c r="G936" s="10" t="s">
        <v>164</v>
      </c>
    </row>
    <row r="937" spans="1:7" x14ac:dyDescent="0.25">
      <c r="A937" s="159" t="s">
        <v>4084</v>
      </c>
      <c r="B937" s="158" t="s">
        <v>7470</v>
      </c>
      <c r="C937" s="1">
        <v>5.3780446971154097E-2</v>
      </c>
      <c r="D937" s="8">
        <v>1.43948204434649E-3</v>
      </c>
      <c r="E937" s="1">
        <v>1.7435736089304502E-2</v>
      </c>
      <c r="F937" s="1" t="s">
        <v>15</v>
      </c>
      <c r="G937" s="10" t="s">
        <v>164</v>
      </c>
    </row>
    <row r="938" spans="1:7" x14ac:dyDescent="0.25">
      <c r="A938" s="159" t="s">
        <v>4084</v>
      </c>
      <c r="B938" s="158" t="s">
        <v>7471</v>
      </c>
      <c r="C938" s="1">
        <v>-2.9012856305793901E-2</v>
      </c>
      <c r="D938" s="1">
        <v>3.45297168484899E-3</v>
      </c>
      <c r="E938" s="1">
        <v>3.40481428010855E-2</v>
      </c>
      <c r="F938" s="1" t="s">
        <v>15</v>
      </c>
      <c r="G938" s="10" t="s">
        <v>164</v>
      </c>
    </row>
    <row r="939" spans="1:7" x14ac:dyDescent="0.25">
      <c r="A939" s="159" t="s">
        <v>4084</v>
      </c>
      <c r="B939" s="158" t="s">
        <v>7470</v>
      </c>
      <c r="C939" s="1">
        <v>0.13272823278513701</v>
      </c>
      <c r="D939" s="8">
        <v>3.5422722854244499E-10</v>
      </c>
      <c r="E939" s="8">
        <v>2.07205891517524E-8</v>
      </c>
      <c r="F939" s="1" t="s">
        <v>15</v>
      </c>
      <c r="G939" s="10" t="s">
        <v>165</v>
      </c>
    </row>
    <row r="940" spans="1:7" x14ac:dyDescent="0.25">
      <c r="A940" s="159" t="s">
        <v>4084</v>
      </c>
      <c r="B940" s="158" t="s">
        <v>7469</v>
      </c>
      <c r="C940" s="1">
        <v>-0.131652166603622</v>
      </c>
      <c r="D940" s="1">
        <v>1.6818492847110701E-3</v>
      </c>
      <c r="E940" s="1">
        <v>1.11458554560134E-2</v>
      </c>
      <c r="F940" s="1" t="s">
        <v>67</v>
      </c>
      <c r="G940" s="10" t="s">
        <v>165</v>
      </c>
    </row>
    <row r="941" spans="1:7" x14ac:dyDescent="0.25">
      <c r="A941" s="159" t="s">
        <v>7465</v>
      </c>
      <c r="B941" s="158" t="s">
        <v>7468</v>
      </c>
      <c r="C941" s="1">
        <v>0.21892891260129499</v>
      </c>
      <c r="D941" s="8">
        <v>8.5546296096901997E-10</v>
      </c>
      <c r="E941" s="8">
        <v>1.6309012504073899E-7</v>
      </c>
      <c r="F941" s="1" t="s">
        <v>66</v>
      </c>
      <c r="G941" s="10" t="s">
        <v>163</v>
      </c>
    </row>
    <row r="942" spans="1:7" x14ac:dyDescent="0.25">
      <c r="A942" s="159" t="s">
        <v>7465</v>
      </c>
      <c r="B942" s="158" t="s">
        <v>7467</v>
      </c>
      <c r="C942" s="1">
        <v>6.4495844269466293E-2</v>
      </c>
      <c r="D942" s="8">
        <v>5.6446448720676197E-8</v>
      </c>
      <c r="E942" s="8">
        <v>7.1741725825533401E-6</v>
      </c>
      <c r="F942" s="1" t="s">
        <v>15</v>
      </c>
      <c r="G942" s="10" t="s">
        <v>163</v>
      </c>
    </row>
    <row r="943" spans="1:7" x14ac:dyDescent="0.25">
      <c r="A943" s="159" t="s">
        <v>7465</v>
      </c>
      <c r="B943" s="158" t="s">
        <v>7464</v>
      </c>
      <c r="C943" s="1">
        <v>0.56304347826086898</v>
      </c>
      <c r="D943" s="8">
        <v>9.5321268594724605E-5</v>
      </c>
      <c r="E943" s="1">
        <v>1.94304696221856E-3</v>
      </c>
      <c r="F943" s="1" t="s">
        <v>67</v>
      </c>
      <c r="G943" s="10" t="s">
        <v>164</v>
      </c>
    </row>
    <row r="944" spans="1:7" x14ac:dyDescent="0.25">
      <c r="A944" s="159" t="s">
        <v>7465</v>
      </c>
      <c r="B944" s="158" t="s">
        <v>7468</v>
      </c>
      <c r="C944" s="1">
        <v>0.251720313731778</v>
      </c>
      <c r="D944" s="8">
        <v>2.7744836545989501E-10</v>
      </c>
      <c r="E944" s="8">
        <v>1.67818564314451E-8</v>
      </c>
      <c r="F944" s="1" t="s">
        <v>66</v>
      </c>
      <c r="G944" s="10" t="s">
        <v>165</v>
      </c>
    </row>
    <row r="945" spans="1:7" x14ac:dyDescent="0.25">
      <c r="A945" s="159" t="s">
        <v>7465</v>
      </c>
      <c r="B945" s="158" t="s">
        <v>7467</v>
      </c>
      <c r="C945" s="1">
        <v>6.7492250834525494E-2</v>
      </c>
      <c r="D945" s="8">
        <v>5.8913214903636696E-9</v>
      </c>
      <c r="E945" s="8">
        <v>2.59159930936768E-7</v>
      </c>
      <c r="F945" s="1" t="s">
        <v>15</v>
      </c>
      <c r="G945" s="10" t="s">
        <v>165</v>
      </c>
    </row>
    <row r="946" spans="1:7" x14ac:dyDescent="0.25">
      <c r="A946" s="159" t="s">
        <v>7465</v>
      </c>
      <c r="B946" s="158" t="s">
        <v>7466</v>
      </c>
      <c r="C946" s="1">
        <v>1.62803234501347E-2</v>
      </c>
      <c r="D946" s="1">
        <v>1.1957667723333401E-3</v>
      </c>
      <c r="E946" s="1">
        <v>8.5419039105802293E-3</v>
      </c>
      <c r="F946" s="1" t="s">
        <v>63</v>
      </c>
      <c r="G946" s="10" t="s">
        <v>165</v>
      </c>
    </row>
    <row r="947" spans="1:7" x14ac:dyDescent="0.25">
      <c r="A947" s="159" t="s">
        <v>7465</v>
      </c>
      <c r="B947" s="158" t="s">
        <v>7464</v>
      </c>
      <c r="C947" s="1">
        <v>0.341614906832298</v>
      </c>
      <c r="D947" s="1">
        <v>5.3898689283260999E-3</v>
      </c>
      <c r="E947" s="1">
        <v>2.7211035898380899E-2</v>
      </c>
      <c r="F947" s="1" t="s">
        <v>67</v>
      </c>
      <c r="G947" s="10" t="s">
        <v>165</v>
      </c>
    </row>
    <row r="948" spans="1:7" x14ac:dyDescent="0.25">
      <c r="A948" s="159" t="s">
        <v>7463</v>
      </c>
      <c r="B948" s="158" t="s">
        <v>7462</v>
      </c>
      <c r="C948" s="1">
        <v>7.7371756837825698E-2</v>
      </c>
      <c r="D948" s="8">
        <v>9.4075477442413802E-4</v>
      </c>
      <c r="E948" s="1">
        <v>2.5616700278856399E-2</v>
      </c>
      <c r="F948" s="1" t="s">
        <v>15</v>
      </c>
      <c r="G948" s="10" t="s">
        <v>163</v>
      </c>
    </row>
    <row r="949" spans="1:7" x14ac:dyDescent="0.25">
      <c r="A949" s="159" t="s">
        <v>7463</v>
      </c>
      <c r="B949" s="158" t="s">
        <v>7462</v>
      </c>
      <c r="C949" s="1">
        <v>0.14640489658021799</v>
      </c>
      <c r="D949" s="8">
        <v>1.21525850353487E-7</v>
      </c>
      <c r="E949" s="8">
        <v>5.9235171629442701E-6</v>
      </c>
      <c r="F949" s="1" t="s">
        <v>15</v>
      </c>
      <c r="G949" s="10" t="s">
        <v>164</v>
      </c>
    </row>
    <row r="950" spans="1:7" x14ac:dyDescent="0.25">
      <c r="A950" s="159" t="s">
        <v>7463</v>
      </c>
      <c r="B950" s="158" t="s">
        <v>7462</v>
      </c>
      <c r="C950" s="1">
        <v>0.22377665341804401</v>
      </c>
      <c r="D950" s="8">
        <v>1.1698417788198299E-17</v>
      </c>
      <c r="E950" s="8">
        <v>2.1343859143238199E-15</v>
      </c>
      <c r="F950" s="1" t="s">
        <v>15</v>
      </c>
      <c r="G950" s="10" t="s">
        <v>165</v>
      </c>
    </row>
    <row r="951" spans="1:7" x14ac:dyDescent="0.25">
      <c r="A951" s="159" t="s">
        <v>4078</v>
      </c>
      <c r="B951" s="158" t="s">
        <v>7461</v>
      </c>
      <c r="C951" s="1">
        <v>-6.4701353692179303E-2</v>
      </c>
      <c r="D951" s="8">
        <v>4.3504126950030602E-4</v>
      </c>
      <c r="E951" s="1">
        <v>1.44389777192596E-2</v>
      </c>
      <c r="F951" s="1" t="s">
        <v>15</v>
      </c>
      <c r="G951" s="10" t="s">
        <v>163</v>
      </c>
    </row>
    <row r="952" spans="1:7" x14ac:dyDescent="0.25">
      <c r="A952" s="159" t="s">
        <v>4078</v>
      </c>
      <c r="B952" s="158" t="s">
        <v>7459</v>
      </c>
      <c r="C952" s="1">
        <v>-4.3478260869565098E-2</v>
      </c>
      <c r="D952" s="8">
        <v>3.09905251337571E-4</v>
      </c>
      <c r="E952" s="8">
        <v>5.0987230446325298E-3</v>
      </c>
      <c r="F952" s="1" t="s">
        <v>63</v>
      </c>
      <c r="G952" s="10" t="s">
        <v>164</v>
      </c>
    </row>
    <row r="953" spans="1:7" x14ac:dyDescent="0.25">
      <c r="A953" s="159" t="s">
        <v>4078</v>
      </c>
      <c r="B953" s="158" t="s">
        <v>7461</v>
      </c>
      <c r="C953" s="1">
        <v>-7.9112476308737897E-2</v>
      </c>
      <c r="D953" s="8">
        <v>1.8658408880194501E-7</v>
      </c>
      <c r="E953" s="8">
        <v>5.5449602571995902E-6</v>
      </c>
      <c r="F953" s="1" t="s">
        <v>15</v>
      </c>
      <c r="G953" s="10" t="s">
        <v>165</v>
      </c>
    </row>
    <row r="954" spans="1:7" x14ac:dyDescent="0.25">
      <c r="A954" s="159" t="s">
        <v>4078</v>
      </c>
      <c r="B954" s="158" t="s">
        <v>7460</v>
      </c>
      <c r="C954" s="1">
        <v>-7.6422764227642201E-2</v>
      </c>
      <c r="D954" s="8">
        <v>8.1003934812215202E-6</v>
      </c>
      <c r="E954" s="8">
        <v>1.4242232108887E-4</v>
      </c>
      <c r="F954" s="1" t="s">
        <v>15</v>
      </c>
      <c r="G954" s="10" t="s">
        <v>165</v>
      </c>
    </row>
    <row r="955" spans="1:7" x14ac:dyDescent="0.25">
      <c r="A955" s="159" t="s">
        <v>4078</v>
      </c>
      <c r="B955" s="158" t="s">
        <v>7459</v>
      </c>
      <c r="C955" s="1">
        <v>-3.7499999999999901E-2</v>
      </c>
      <c r="D955" s="8">
        <v>5.7434889811877696E-4</v>
      </c>
      <c r="E955" s="1">
        <v>4.7828028893475002E-3</v>
      </c>
      <c r="F955" s="1" t="s">
        <v>63</v>
      </c>
      <c r="G955" s="10" t="s">
        <v>165</v>
      </c>
    </row>
    <row r="956" spans="1:7" x14ac:dyDescent="0.25">
      <c r="A956" s="159" t="s">
        <v>4059</v>
      </c>
      <c r="B956" s="158" t="s">
        <v>7457</v>
      </c>
      <c r="C956" s="1">
        <v>-4.7461928934010203E-2</v>
      </c>
      <c r="D956" s="8">
        <v>9.4403093291299902E-4</v>
      </c>
      <c r="E956" s="1">
        <v>2.5644135614143099E-2</v>
      </c>
      <c r="F956" s="1" t="s">
        <v>15</v>
      </c>
      <c r="G956" s="10" t="s">
        <v>163</v>
      </c>
    </row>
    <row r="957" spans="1:7" x14ac:dyDescent="0.25">
      <c r="A957" s="159" t="s">
        <v>4059</v>
      </c>
      <c r="B957" s="158" t="s">
        <v>7458</v>
      </c>
      <c r="C957" s="1">
        <v>-0.13138528138528099</v>
      </c>
      <c r="D957" s="8">
        <v>2.4311892507100999E-4</v>
      </c>
      <c r="E957" s="8">
        <v>4.1636227955404396E-3</v>
      </c>
      <c r="F957" s="1" t="s">
        <v>15</v>
      </c>
      <c r="G957" s="10" t="s">
        <v>164</v>
      </c>
    </row>
    <row r="958" spans="1:7" x14ac:dyDescent="0.25">
      <c r="A958" s="159" t="s">
        <v>4059</v>
      </c>
      <c r="B958" s="158" t="s">
        <v>7458</v>
      </c>
      <c r="C958" s="1">
        <v>-0.1504329004329</v>
      </c>
      <c r="D958" s="8">
        <v>2.7673536395432399E-5</v>
      </c>
      <c r="E958" s="8">
        <v>4.0902074809158701E-4</v>
      </c>
      <c r="F958" s="1" t="s">
        <v>15</v>
      </c>
      <c r="G958" s="10" t="s">
        <v>165</v>
      </c>
    </row>
    <row r="959" spans="1:7" x14ac:dyDescent="0.25">
      <c r="A959" s="159" t="s">
        <v>4059</v>
      </c>
      <c r="B959" s="158" t="s">
        <v>7457</v>
      </c>
      <c r="C959" s="1">
        <v>-0.05</v>
      </c>
      <c r="D959" s="8">
        <v>2.1550716277718299E-4</v>
      </c>
      <c r="E959" s="1">
        <v>2.1794520382813799E-3</v>
      </c>
      <c r="F959" s="1" t="s">
        <v>15</v>
      </c>
      <c r="G959" s="10" t="s">
        <v>165</v>
      </c>
    </row>
    <row r="960" spans="1:7" x14ac:dyDescent="0.25">
      <c r="A960" s="159" t="s">
        <v>7452</v>
      </c>
      <c r="B960" s="158" t="s">
        <v>7456</v>
      </c>
      <c r="C960" s="1">
        <v>-0.27203065134099602</v>
      </c>
      <c r="D960" s="8">
        <v>1.14400749189387E-8</v>
      </c>
      <c r="E960" s="8">
        <v>1.7259698642090899E-6</v>
      </c>
      <c r="F960" s="1" t="s">
        <v>67</v>
      </c>
      <c r="G960" s="10" t="s">
        <v>163</v>
      </c>
    </row>
    <row r="961" spans="1:7" x14ac:dyDescent="0.25">
      <c r="A961" s="159" t="s">
        <v>7452</v>
      </c>
      <c r="B961" s="158" t="s">
        <v>7453</v>
      </c>
      <c r="C961" s="1">
        <v>6.1326432354357197E-2</v>
      </c>
      <c r="D961" s="8">
        <v>1.46085032916202E-3</v>
      </c>
      <c r="E961" s="8">
        <v>3.4715434482234499E-2</v>
      </c>
      <c r="F961" s="1" t="s">
        <v>65</v>
      </c>
      <c r="G961" s="10" t="s">
        <v>163</v>
      </c>
    </row>
    <row r="962" spans="1:7" x14ac:dyDescent="0.25">
      <c r="A962" s="159" t="s">
        <v>7452</v>
      </c>
      <c r="B962" s="158" t="s">
        <v>7456</v>
      </c>
      <c r="C962" s="1">
        <v>0.175796341717565</v>
      </c>
      <c r="D962" s="8">
        <v>7.61982783401158E-6</v>
      </c>
      <c r="E962" s="8">
        <v>2.3086412800916501E-4</v>
      </c>
      <c r="F962" s="1" t="s">
        <v>67</v>
      </c>
      <c r="G962" s="10" t="s">
        <v>164</v>
      </c>
    </row>
    <row r="963" spans="1:7" x14ac:dyDescent="0.25">
      <c r="A963" s="159" t="s">
        <v>7452</v>
      </c>
      <c r="B963" s="158" t="s">
        <v>7455</v>
      </c>
      <c r="C963" s="1">
        <v>-0.47666034155597697</v>
      </c>
      <c r="D963" s="8">
        <v>7.4053108516541205E-4</v>
      </c>
      <c r="E963" s="1">
        <v>1.0264686504249E-2</v>
      </c>
      <c r="F963" s="1" t="s">
        <v>15</v>
      </c>
      <c r="G963" s="10" t="s">
        <v>164</v>
      </c>
    </row>
    <row r="964" spans="1:7" x14ac:dyDescent="0.25">
      <c r="A964" s="159" t="s">
        <v>7452</v>
      </c>
      <c r="B964" s="158" t="s">
        <v>7454</v>
      </c>
      <c r="C964" s="1">
        <v>0.11643489254108701</v>
      </c>
      <c r="D964" s="8">
        <v>1.0997720551156299E-6</v>
      </c>
      <c r="E964" s="8">
        <v>2.5210943537403699E-5</v>
      </c>
      <c r="F964" s="1" t="s">
        <v>15</v>
      </c>
      <c r="G964" s="10" t="s">
        <v>165</v>
      </c>
    </row>
    <row r="965" spans="1:7" x14ac:dyDescent="0.25">
      <c r="A965" s="159" t="s">
        <v>7452</v>
      </c>
      <c r="B965" s="158" t="s">
        <v>7453</v>
      </c>
      <c r="C965" s="1">
        <v>1.6381507098652999E-2</v>
      </c>
      <c r="D965" s="8">
        <v>6.1379765823215901E-4</v>
      </c>
      <c r="E965" s="1">
        <v>5.0452444884009004E-3</v>
      </c>
      <c r="F965" s="1" t="s">
        <v>65</v>
      </c>
      <c r="G965" s="10" t="s">
        <v>165</v>
      </c>
    </row>
    <row r="966" spans="1:7" x14ac:dyDescent="0.25">
      <c r="A966" s="159" t="s">
        <v>7452</v>
      </c>
      <c r="B966" s="158" t="s">
        <v>7451</v>
      </c>
      <c r="C966" s="1">
        <v>9.4233318603623495E-2</v>
      </c>
      <c r="D966" s="1">
        <v>5.5262995532488696E-3</v>
      </c>
      <c r="E966" s="1">
        <v>2.7717418151366899E-2</v>
      </c>
      <c r="F966" s="1" t="s">
        <v>15</v>
      </c>
      <c r="G966" s="10" t="s">
        <v>165</v>
      </c>
    </row>
    <row r="967" spans="1:7" x14ac:dyDescent="0.25">
      <c r="A967" s="159" t="s">
        <v>7449</v>
      </c>
      <c r="B967" s="158" t="s">
        <v>7450</v>
      </c>
      <c r="C967" s="1">
        <v>-0.106028419015248</v>
      </c>
      <c r="D967" s="8">
        <v>3.8405691563050602E-5</v>
      </c>
      <c r="E967" s="8">
        <v>2.1194888362335101E-3</v>
      </c>
      <c r="F967" s="1" t="s">
        <v>67</v>
      </c>
      <c r="G967" s="10" t="s">
        <v>163</v>
      </c>
    </row>
    <row r="968" spans="1:7" x14ac:dyDescent="0.25">
      <c r="A968" s="159" t="s">
        <v>7449</v>
      </c>
      <c r="B968" s="158" t="s">
        <v>7450</v>
      </c>
      <c r="C968" s="1">
        <v>0.102295567544694</v>
      </c>
      <c r="D968" s="8">
        <v>6.4383737629790199E-4</v>
      </c>
      <c r="E968" s="8">
        <v>9.1708576310435899E-3</v>
      </c>
      <c r="F968" s="1" t="s">
        <v>67</v>
      </c>
      <c r="G968" s="10" t="s">
        <v>164</v>
      </c>
    </row>
    <row r="969" spans="1:7" x14ac:dyDescent="0.25">
      <c r="A969" s="159" t="s">
        <v>7449</v>
      </c>
      <c r="B969" s="158" t="s">
        <v>7448</v>
      </c>
      <c r="C969" s="1">
        <v>0.27016129032258002</v>
      </c>
      <c r="D969" s="1">
        <v>6.8149316201415698E-3</v>
      </c>
      <c r="E969" s="1">
        <v>3.2552266723762102E-2</v>
      </c>
      <c r="F969" s="1" t="s">
        <v>65</v>
      </c>
      <c r="G969" s="10" t="s">
        <v>165</v>
      </c>
    </row>
    <row r="970" spans="1:7" x14ac:dyDescent="0.25">
      <c r="A970" s="159" t="s">
        <v>7447</v>
      </c>
      <c r="B970" s="158" t="s">
        <v>7446</v>
      </c>
      <c r="C970" s="1">
        <v>0.154163380864349</v>
      </c>
      <c r="D970" s="8">
        <v>2.29975328037261E-3</v>
      </c>
      <c r="E970" s="8">
        <v>4.7328877372614403E-2</v>
      </c>
      <c r="F970" s="1" t="s">
        <v>72</v>
      </c>
      <c r="G970" s="10" t="s">
        <v>163</v>
      </c>
    </row>
    <row r="971" spans="1:7" x14ac:dyDescent="0.25">
      <c r="A971" s="159" t="s">
        <v>7447</v>
      </c>
      <c r="B971" s="158" t="s">
        <v>7446</v>
      </c>
      <c r="C971" s="1">
        <v>8.6721362112794201E-2</v>
      </c>
      <c r="D971" s="8">
        <v>2.6608332983048901E-11</v>
      </c>
      <c r="E971" s="8">
        <v>2.4794941550338599E-9</v>
      </c>
      <c r="F971" s="1" t="s">
        <v>72</v>
      </c>
      <c r="G971" s="10" t="s">
        <v>164</v>
      </c>
    </row>
    <row r="972" spans="1:7" x14ac:dyDescent="0.25">
      <c r="A972" s="159" t="s">
        <v>7447</v>
      </c>
      <c r="B972" s="158" t="s">
        <v>7446</v>
      </c>
      <c r="C972" s="1">
        <v>0.24088474297714299</v>
      </c>
      <c r="D972" s="8">
        <v>2.53757315057715E-20</v>
      </c>
      <c r="E972" s="8">
        <v>6.2759823065218701E-18</v>
      </c>
      <c r="F972" s="1" t="s">
        <v>72</v>
      </c>
      <c r="G972" s="10" t="s">
        <v>165</v>
      </c>
    </row>
    <row r="973" spans="1:7" x14ac:dyDescent="0.25">
      <c r="A973" s="159" t="s">
        <v>7443</v>
      </c>
      <c r="B973" s="158" t="s">
        <v>7445</v>
      </c>
      <c r="C973" s="1">
        <v>0.32857142857142801</v>
      </c>
      <c r="D973" s="8">
        <v>8.6327627785118797E-4</v>
      </c>
      <c r="E973" s="8">
        <v>2.40925980858431E-2</v>
      </c>
      <c r="F973" s="1" t="s">
        <v>67</v>
      </c>
      <c r="G973" s="10" t="s">
        <v>163</v>
      </c>
    </row>
    <row r="974" spans="1:7" x14ac:dyDescent="0.25">
      <c r="A974" s="159" t="s">
        <v>7443</v>
      </c>
      <c r="B974" s="158" t="s">
        <v>7444</v>
      </c>
      <c r="C974" s="1">
        <v>0.62763466042154503</v>
      </c>
      <c r="D974" s="8">
        <v>2.0008027793554302E-9</v>
      </c>
      <c r="E974" s="8">
        <v>1.38236149659018E-7</v>
      </c>
      <c r="F974" s="1" t="s">
        <v>67</v>
      </c>
      <c r="G974" s="10" t="s">
        <v>164</v>
      </c>
    </row>
    <row r="975" spans="1:7" x14ac:dyDescent="0.25">
      <c r="A975" s="159" t="s">
        <v>7443</v>
      </c>
      <c r="B975" s="158" t="s">
        <v>7445</v>
      </c>
      <c r="C975" s="1">
        <v>0.43055555555555503</v>
      </c>
      <c r="D975" s="8">
        <v>3.11639925452673E-13</v>
      </c>
      <c r="E975" s="8">
        <v>3.27207221728823E-11</v>
      </c>
      <c r="F975" s="1" t="s">
        <v>67</v>
      </c>
      <c r="G975" s="10" t="s">
        <v>165</v>
      </c>
    </row>
    <row r="976" spans="1:7" x14ac:dyDescent="0.25">
      <c r="A976" s="159" t="s">
        <v>7443</v>
      </c>
      <c r="B976" s="158" t="s">
        <v>7444</v>
      </c>
      <c r="C976" s="1">
        <v>0.67525370804059304</v>
      </c>
      <c r="D976" s="8">
        <v>2.7011059667983702E-9</v>
      </c>
      <c r="E976" s="8">
        <v>1.28469909647361E-7</v>
      </c>
      <c r="F976" s="1" t="s">
        <v>67</v>
      </c>
      <c r="G976" s="10" t="s">
        <v>165</v>
      </c>
    </row>
    <row r="977" spans="1:7" x14ac:dyDescent="0.25">
      <c r="A977" s="159" t="s">
        <v>7443</v>
      </c>
      <c r="B977" s="158" t="s">
        <v>7442</v>
      </c>
      <c r="C977" s="1">
        <v>0.304301075268817</v>
      </c>
      <c r="D977" s="8">
        <v>2.21897155782237E-4</v>
      </c>
      <c r="E977" s="1">
        <v>2.2359478454308801E-3</v>
      </c>
      <c r="F977" s="1" t="s">
        <v>15</v>
      </c>
      <c r="G977" s="10" t="s">
        <v>165</v>
      </c>
    </row>
    <row r="978" spans="1:7" x14ac:dyDescent="0.25">
      <c r="A978" s="159" t="s">
        <v>4005</v>
      </c>
      <c r="B978" s="158" t="s">
        <v>7440</v>
      </c>
      <c r="C978" s="1">
        <v>-0.104022988505747</v>
      </c>
      <c r="D978" s="1">
        <v>1.4184964075528001E-3</v>
      </c>
      <c r="E978" s="1">
        <v>3.41530288895407E-2</v>
      </c>
      <c r="F978" s="1" t="s">
        <v>70</v>
      </c>
      <c r="G978" s="10" t="s">
        <v>163</v>
      </c>
    </row>
    <row r="979" spans="1:7" x14ac:dyDescent="0.25">
      <c r="A979" s="159" t="s">
        <v>4005</v>
      </c>
      <c r="B979" s="158" t="s">
        <v>7441</v>
      </c>
      <c r="C979" s="1">
        <v>0.58888888888888802</v>
      </c>
      <c r="D979" s="8">
        <v>1.5031916503359499E-4</v>
      </c>
      <c r="E979" s="1">
        <v>2.8300326333744298E-3</v>
      </c>
      <c r="F979" s="1" t="s">
        <v>67</v>
      </c>
      <c r="G979" s="10" t="s">
        <v>164</v>
      </c>
    </row>
    <row r="980" spans="1:7" x14ac:dyDescent="0.25">
      <c r="A980" s="159" t="s">
        <v>4005</v>
      </c>
      <c r="B980" s="158" t="s">
        <v>6837</v>
      </c>
      <c r="C980" s="1">
        <v>0.109890109890109</v>
      </c>
      <c r="D980" s="8">
        <v>1.5182963533706399E-4</v>
      </c>
      <c r="E980" s="1">
        <v>2.8512088505549698E-3</v>
      </c>
      <c r="F980" s="1" t="s">
        <v>67</v>
      </c>
      <c r="G980" s="10" t="s">
        <v>164</v>
      </c>
    </row>
    <row r="981" spans="1:7" x14ac:dyDescent="0.25">
      <c r="A981" s="159" t="s">
        <v>4005</v>
      </c>
      <c r="B981" s="158" t="s">
        <v>7440</v>
      </c>
      <c r="C981" s="1">
        <v>-6.7806267806267806E-2</v>
      </c>
      <c r="D981" s="8">
        <v>1.5024006591670699E-4</v>
      </c>
      <c r="E981" s="1">
        <v>1.6377050084426901E-3</v>
      </c>
      <c r="F981" s="1" t="s">
        <v>70</v>
      </c>
      <c r="G981" s="10" t="s">
        <v>165</v>
      </c>
    </row>
    <row r="982" spans="1:7" x14ac:dyDescent="0.25">
      <c r="A982" s="159" t="s">
        <v>4005</v>
      </c>
      <c r="B982" s="158" t="s">
        <v>7439</v>
      </c>
      <c r="C982" s="1">
        <v>0.17932418869187</v>
      </c>
      <c r="D982" s="1">
        <v>1.28277891724895E-3</v>
      </c>
      <c r="E982" s="1">
        <v>9.0130605805064604E-3</v>
      </c>
      <c r="F982" s="1" t="s">
        <v>15</v>
      </c>
      <c r="G982" s="10" t="s">
        <v>165</v>
      </c>
    </row>
    <row r="983" spans="1:7" x14ac:dyDescent="0.25">
      <c r="A983" s="159" t="s">
        <v>7437</v>
      </c>
      <c r="B983" s="158" t="s">
        <v>7438</v>
      </c>
      <c r="C983" s="1">
        <v>0.16818181818181799</v>
      </c>
      <c r="D983" s="8">
        <v>1.58914265077565E-4</v>
      </c>
      <c r="E983" s="8">
        <v>6.54085097748827E-3</v>
      </c>
      <c r="F983" s="1" t="s">
        <v>67</v>
      </c>
      <c r="G983" s="10" t="s">
        <v>163</v>
      </c>
    </row>
    <row r="984" spans="1:7" x14ac:dyDescent="0.25">
      <c r="A984" s="159" t="s">
        <v>7437</v>
      </c>
      <c r="B984" s="158" t="s">
        <v>7438</v>
      </c>
      <c r="C984" s="1">
        <v>-0.204545454545454</v>
      </c>
      <c r="D984" s="8">
        <v>6.2154739736327697E-35</v>
      </c>
      <c r="E984" s="8">
        <v>4.9230993495438402E-32</v>
      </c>
      <c r="F984" s="1" t="s">
        <v>67</v>
      </c>
      <c r="G984" s="10" t="s">
        <v>164</v>
      </c>
    </row>
    <row r="985" spans="1:7" x14ac:dyDescent="0.25">
      <c r="A985" s="159" t="s">
        <v>7437</v>
      </c>
      <c r="B985" s="158" t="s">
        <v>7438</v>
      </c>
      <c r="C985" s="1">
        <v>-3.6363636363636299E-2</v>
      </c>
      <c r="D985" s="8">
        <v>2.16846511769358E-9</v>
      </c>
      <c r="E985" s="8">
        <v>1.05618960732476E-7</v>
      </c>
      <c r="F985" s="1" t="s">
        <v>67</v>
      </c>
      <c r="G985" s="10" t="s">
        <v>165</v>
      </c>
    </row>
    <row r="986" spans="1:7" x14ac:dyDescent="0.25">
      <c r="A986" s="159" t="s">
        <v>7437</v>
      </c>
      <c r="B986" s="158" t="s">
        <v>7436</v>
      </c>
      <c r="C986" s="1">
        <v>0.200147153152473</v>
      </c>
      <c r="D986" s="8">
        <v>9.9239587911586309E-4</v>
      </c>
      <c r="E986" s="1">
        <v>7.3485495253626E-3</v>
      </c>
      <c r="F986" s="1" t="s">
        <v>15</v>
      </c>
      <c r="G986" s="10" t="s">
        <v>165</v>
      </c>
    </row>
    <row r="987" spans="1:7" x14ac:dyDescent="0.25">
      <c r="A987" s="159" t="s">
        <v>6334</v>
      </c>
      <c r="B987" s="158" t="s">
        <v>7435</v>
      </c>
      <c r="C987" s="1">
        <v>4.28371767994409E-2</v>
      </c>
      <c r="D987" s="8">
        <v>2.27768466238545E-4</v>
      </c>
      <c r="E987" s="1">
        <v>8.5875898753242606E-3</v>
      </c>
      <c r="F987" s="1" t="s">
        <v>70</v>
      </c>
      <c r="G987" s="10" t="s">
        <v>163</v>
      </c>
    </row>
    <row r="988" spans="1:7" x14ac:dyDescent="0.25">
      <c r="A988" s="159" t="s">
        <v>6334</v>
      </c>
      <c r="B988" s="158" t="s">
        <v>7435</v>
      </c>
      <c r="C988" s="1">
        <v>0.105451566567914</v>
      </c>
      <c r="D988" s="8">
        <v>1.16917038370557E-4</v>
      </c>
      <c r="E988" s="1">
        <v>2.30078622624864E-3</v>
      </c>
      <c r="F988" s="1" t="s">
        <v>70</v>
      </c>
      <c r="G988" s="10" t="s">
        <v>164</v>
      </c>
    </row>
    <row r="989" spans="1:7" x14ac:dyDescent="0.25">
      <c r="A989" s="159" t="s">
        <v>6334</v>
      </c>
      <c r="B989" s="158" t="s">
        <v>7434</v>
      </c>
      <c r="C989" s="1">
        <v>0.28550724637681102</v>
      </c>
      <c r="D989" s="8">
        <v>1.58618087700006E-16</v>
      </c>
      <c r="E989" s="8">
        <v>2.5040283788045699E-14</v>
      </c>
      <c r="F989" s="1" t="s">
        <v>15</v>
      </c>
      <c r="G989" s="10" t="s">
        <v>165</v>
      </c>
    </row>
    <row r="990" spans="1:7" x14ac:dyDescent="0.25">
      <c r="A990" s="159" t="s">
        <v>6334</v>
      </c>
      <c r="B990" s="158" t="s">
        <v>7433</v>
      </c>
      <c r="C990" s="1">
        <v>1.01850755267492E-2</v>
      </c>
      <c r="D990" s="1">
        <v>3.6052515349229599E-3</v>
      </c>
      <c r="E990" s="1">
        <v>2.0087813208047402E-2</v>
      </c>
      <c r="F990" s="1" t="s">
        <v>65</v>
      </c>
      <c r="G990" s="10" t="s">
        <v>165</v>
      </c>
    </row>
    <row r="991" spans="1:7" x14ac:dyDescent="0.25">
      <c r="A991" s="159" t="s">
        <v>7398</v>
      </c>
      <c r="B991" s="158" t="s">
        <v>7432</v>
      </c>
      <c r="C991" s="1">
        <v>0.17562262777385501</v>
      </c>
      <c r="D991" s="8">
        <v>2.55804887722375E-18</v>
      </c>
      <c r="E991" s="8">
        <v>1.4498606217367399E-15</v>
      </c>
      <c r="F991" s="1" t="s">
        <v>15</v>
      </c>
      <c r="G991" s="10" t="s">
        <v>163</v>
      </c>
    </row>
    <row r="992" spans="1:7" x14ac:dyDescent="0.25">
      <c r="A992" s="159" t="s">
        <v>7398</v>
      </c>
      <c r="B992" s="158" t="s">
        <v>7423</v>
      </c>
      <c r="C992" s="1">
        <v>2.5620522353655101E-2</v>
      </c>
      <c r="D992" s="8">
        <v>7.2113095457638696E-13</v>
      </c>
      <c r="E992" s="8">
        <v>2.2913389770335401E-10</v>
      </c>
      <c r="F992" s="1" t="s">
        <v>66</v>
      </c>
      <c r="G992" s="10" t="s">
        <v>163</v>
      </c>
    </row>
    <row r="993" spans="1:7" x14ac:dyDescent="0.25">
      <c r="A993" s="159" t="s">
        <v>7398</v>
      </c>
      <c r="B993" s="158" t="s">
        <v>7414</v>
      </c>
      <c r="C993" s="1">
        <v>-7.9894457804752197E-2</v>
      </c>
      <c r="D993" s="8">
        <v>5.6908032784108003E-12</v>
      </c>
      <c r="E993" s="8">
        <v>1.6348196650897601E-9</v>
      </c>
      <c r="F993" s="1" t="s">
        <v>67</v>
      </c>
      <c r="G993" s="10" t="s">
        <v>163</v>
      </c>
    </row>
    <row r="994" spans="1:7" x14ac:dyDescent="0.25">
      <c r="A994" s="159" t="s">
        <v>7398</v>
      </c>
      <c r="B994" s="158" t="s">
        <v>7431</v>
      </c>
      <c r="C994" s="1">
        <v>-4.5159380163149999E-2</v>
      </c>
      <c r="D994" s="8">
        <v>7.1656780566108599E-9</v>
      </c>
      <c r="E994" s="8">
        <v>1.1214286158596001E-6</v>
      </c>
      <c r="F994" s="1" t="s">
        <v>15</v>
      </c>
      <c r="G994" s="10" t="s">
        <v>163</v>
      </c>
    </row>
    <row r="995" spans="1:7" x14ac:dyDescent="0.25">
      <c r="A995" s="159" t="s">
        <v>7398</v>
      </c>
      <c r="B995" s="158" t="s">
        <v>7430</v>
      </c>
      <c r="C995" s="1">
        <v>1.10948902758264E-2</v>
      </c>
      <c r="D995" s="8">
        <v>4.3018712180998396E-6</v>
      </c>
      <c r="E995" s="8">
        <v>3.2686428012598399E-4</v>
      </c>
      <c r="F995" s="1" t="s">
        <v>64</v>
      </c>
      <c r="G995" s="10" t="s">
        <v>163</v>
      </c>
    </row>
    <row r="996" spans="1:7" x14ac:dyDescent="0.25">
      <c r="A996" s="159" t="s">
        <v>7398</v>
      </c>
      <c r="B996" s="158" t="s">
        <v>7429</v>
      </c>
      <c r="C996" s="1">
        <v>8.0446271883444203E-3</v>
      </c>
      <c r="D996" s="8">
        <v>2.4703854117337699E-5</v>
      </c>
      <c r="E996" s="1">
        <v>1.45933668928081E-3</v>
      </c>
      <c r="F996" s="1" t="s">
        <v>15</v>
      </c>
      <c r="G996" s="10" t="s">
        <v>163</v>
      </c>
    </row>
    <row r="997" spans="1:7" x14ac:dyDescent="0.25">
      <c r="A997" s="159" t="s">
        <v>7398</v>
      </c>
      <c r="B997" s="158" t="s">
        <v>7428</v>
      </c>
      <c r="C997" s="1">
        <v>3.5307106377544801E-3</v>
      </c>
      <c r="D997" s="8">
        <v>3.6148827153540699E-4</v>
      </c>
      <c r="E997" s="8">
        <v>1.2418627024151099E-2</v>
      </c>
      <c r="F997" s="1" t="s">
        <v>67</v>
      </c>
      <c r="G997" s="10" t="s">
        <v>163</v>
      </c>
    </row>
    <row r="998" spans="1:7" x14ac:dyDescent="0.25">
      <c r="A998" s="159" t="s">
        <v>7398</v>
      </c>
      <c r="B998" s="158" t="s">
        <v>7427</v>
      </c>
      <c r="C998" s="1">
        <v>0.72120121021178596</v>
      </c>
      <c r="D998" s="8">
        <v>7.9433921054211498E-157</v>
      </c>
      <c r="E998" s="8">
        <v>1.7616855011403001E-152</v>
      </c>
      <c r="F998" s="1" t="s">
        <v>64</v>
      </c>
      <c r="G998" s="10" t="s">
        <v>164</v>
      </c>
    </row>
    <row r="999" spans="1:7" x14ac:dyDescent="0.25">
      <c r="A999" s="159" t="s">
        <v>7398</v>
      </c>
      <c r="B999" s="158" t="s">
        <v>7426</v>
      </c>
      <c r="C999" s="1">
        <v>0.649931731508676</v>
      </c>
      <c r="D999" s="8">
        <v>3.4453773846924696E-111</v>
      </c>
      <c r="E999" s="8">
        <v>1.91028949094274E-107</v>
      </c>
      <c r="F999" s="1" t="s">
        <v>65</v>
      </c>
      <c r="G999" s="10" t="s">
        <v>164</v>
      </c>
    </row>
    <row r="1000" spans="1:7" x14ac:dyDescent="0.25">
      <c r="A1000" s="159" t="s">
        <v>7398</v>
      </c>
      <c r="B1000" s="158" t="s">
        <v>7414</v>
      </c>
      <c r="C1000" s="1">
        <v>0.60485851860314499</v>
      </c>
      <c r="D1000" s="8">
        <v>1.33428927429543E-50</v>
      </c>
      <c r="E1000" s="8">
        <v>2.1137048232374299E-47</v>
      </c>
      <c r="F1000" s="1" t="s">
        <v>67</v>
      </c>
      <c r="G1000" s="10" t="s">
        <v>164</v>
      </c>
    </row>
    <row r="1001" spans="1:7" x14ac:dyDescent="0.25">
      <c r="A1001" s="159" t="s">
        <v>7398</v>
      </c>
      <c r="B1001" s="158" t="s">
        <v>7425</v>
      </c>
      <c r="C1001" s="1">
        <v>0.972492836676217</v>
      </c>
      <c r="D1001" s="8">
        <v>1.0563680300942901E-38</v>
      </c>
      <c r="E1001" s="8">
        <v>1.11562524625863E-35</v>
      </c>
      <c r="F1001" s="1" t="s">
        <v>64</v>
      </c>
      <c r="G1001" s="10" t="s">
        <v>164</v>
      </c>
    </row>
    <row r="1002" spans="1:7" x14ac:dyDescent="0.25">
      <c r="A1002" s="159" t="s">
        <v>7398</v>
      </c>
      <c r="B1002" s="158" t="s">
        <v>7424</v>
      </c>
      <c r="C1002" s="1">
        <v>-5.5193343578757798E-2</v>
      </c>
      <c r="D1002" s="8">
        <v>1.81956476275351E-29</v>
      </c>
      <c r="E1002" s="8">
        <v>1.03472582841916E-26</v>
      </c>
      <c r="F1002" s="1" t="s">
        <v>63</v>
      </c>
      <c r="G1002" s="10" t="s">
        <v>164</v>
      </c>
    </row>
    <row r="1003" spans="1:7" x14ac:dyDescent="0.25">
      <c r="A1003" s="159" t="s">
        <v>7398</v>
      </c>
      <c r="B1003" s="158" t="s">
        <v>7423</v>
      </c>
      <c r="C1003" s="1">
        <v>1.24547090542684E-2</v>
      </c>
      <c r="D1003" s="8">
        <v>2.6245659576329999E-23</v>
      </c>
      <c r="E1003" s="8">
        <v>8.9550190474437994E-21</v>
      </c>
      <c r="F1003" s="1" t="s">
        <v>15</v>
      </c>
      <c r="G1003" s="10" t="s">
        <v>164</v>
      </c>
    </row>
    <row r="1004" spans="1:7" x14ac:dyDescent="0.25">
      <c r="A1004" s="159" t="s">
        <v>7398</v>
      </c>
      <c r="B1004" s="158" t="s">
        <v>7406</v>
      </c>
      <c r="C1004" s="1">
        <v>-0.26668615644930299</v>
      </c>
      <c r="D1004" s="8">
        <v>2.89990372834757E-22</v>
      </c>
      <c r="E1004" s="8">
        <v>8.8385330978622399E-20</v>
      </c>
      <c r="F1004" s="1" t="s">
        <v>15</v>
      </c>
      <c r="G1004" s="10" t="s">
        <v>164</v>
      </c>
    </row>
    <row r="1005" spans="1:7" x14ac:dyDescent="0.25">
      <c r="A1005" s="159" t="s">
        <v>7398</v>
      </c>
      <c r="B1005" s="158" t="s">
        <v>7407</v>
      </c>
      <c r="C1005" s="1">
        <v>5.6668918211916199E-2</v>
      </c>
      <c r="D1005" s="8">
        <v>5.0966694743076001E-21</v>
      </c>
      <c r="E1005" s="8">
        <v>1.3954806864344899E-18</v>
      </c>
      <c r="F1005" s="1" t="s">
        <v>15</v>
      </c>
      <c r="G1005" s="10" t="s">
        <v>164</v>
      </c>
    </row>
    <row r="1006" spans="1:7" x14ac:dyDescent="0.25">
      <c r="A1006" s="159" t="s">
        <v>7398</v>
      </c>
      <c r="B1006" s="158" t="s">
        <v>7422</v>
      </c>
      <c r="C1006" s="1">
        <v>-0.178251254459002</v>
      </c>
      <c r="D1006" s="8">
        <v>1.14585390901256E-19</v>
      </c>
      <c r="E1006" s="8">
        <v>2.7325535477506E-17</v>
      </c>
      <c r="F1006" s="1" t="s">
        <v>15</v>
      </c>
      <c r="G1006" s="10" t="s">
        <v>164</v>
      </c>
    </row>
    <row r="1007" spans="1:7" x14ac:dyDescent="0.25">
      <c r="A1007" s="159" t="s">
        <v>7398</v>
      </c>
      <c r="B1007" s="158" t="s">
        <v>7421</v>
      </c>
      <c r="C1007" s="1">
        <v>8.9851362881135197E-2</v>
      </c>
      <c r="D1007" s="8">
        <v>2.8832997764026898E-16</v>
      </c>
      <c r="E1007" s="8">
        <v>5.2847787141370997E-14</v>
      </c>
      <c r="F1007" s="1" t="s">
        <v>15</v>
      </c>
      <c r="G1007" s="10" t="s">
        <v>164</v>
      </c>
    </row>
    <row r="1008" spans="1:7" x14ac:dyDescent="0.25">
      <c r="A1008" s="159" t="s">
        <v>7398</v>
      </c>
      <c r="B1008" s="158" t="s">
        <v>7420</v>
      </c>
      <c r="C1008" s="1">
        <v>-0.97745798150761798</v>
      </c>
      <c r="D1008" s="8">
        <v>7.8471433150179704E-15</v>
      </c>
      <c r="E1008" s="8">
        <v>1.1602262962697899E-12</v>
      </c>
      <c r="F1008" s="1" t="s">
        <v>63</v>
      </c>
      <c r="G1008" s="10" t="s">
        <v>164</v>
      </c>
    </row>
    <row r="1009" spans="1:7" x14ac:dyDescent="0.25">
      <c r="A1009" s="159" t="s">
        <v>7398</v>
      </c>
      <c r="B1009" s="158" t="s">
        <v>7413</v>
      </c>
      <c r="C1009" s="1">
        <v>8.0918361321371896E-2</v>
      </c>
      <c r="D1009" s="8">
        <v>4.0780712430053396E-6</v>
      </c>
      <c r="E1009" s="8">
        <v>1.32809785649592E-4</v>
      </c>
      <c r="F1009" s="1" t="s">
        <v>67</v>
      </c>
      <c r="G1009" s="10" t="s">
        <v>164</v>
      </c>
    </row>
    <row r="1010" spans="1:7" x14ac:dyDescent="0.25">
      <c r="A1010" s="159" t="s">
        <v>7398</v>
      </c>
      <c r="B1010" s="158" t="s">
        <v>7419</v>
      </c>
      <c r="C1010" s="1">
        <v>1.9368053473920899E-2</v>
      </c>
      <c r="D1010" s="8">
        <v>8.6475455082103404E-5</v>
      </c>
      <c r="E1010" s="1">
        <v>1.79406234126369E-3</v>
      </c>
      <c r="F1010" s="1" t="s">
        <v>15</v>
      </c>
      <c r="G1010" s="10" t="s">
        <v>164</v>
      </c>
    </row>
    <row r="1011" spans="1:7" x14ac:dyDescent="0.25">
      <c r="A1011" s="159" t="s">
        <v>7398</v>
      </c>
      <c r="B1011" s="158" t="s">
        <v>7418</v>
      </c>
      <c r="C1011" s="1">
        <v>3.6265059973771101E-3</v>
      </c>
      <c r="D1011" s="8">
        <v>8.6940660374513093E-5</v>
      </c>
      <c r="E1011" s="1">
        <v>1.8020280054074299E-3</v>
      </c>
      <c r="F1011" s="1" t="s">
        <v>66</v>
      </c>
      <c r="G1011" s="10" t="s">
        <v>164</v>
      </c>
    </row>
    <row r="1012" spans="1:7" x14ac:dyDescent="0.25">
      <c r="A1012" s="159" t="s">
        <v>7398</v>
      </c>
      <c r="B1012" s="158" t="s">
        <v>7397</v>
      </c>
      <c r="C1012" s="1">
        <v>-1.7807418324735499E-3</v>
      </c>
      <c r="D1012" s="1">
        <v>1.39161251575615E-3</v>
      </c>
      <c r="E1012" s="1">
        <v>1.6976447950737002E-2</v>
      </c>
      <c r="F1012" s="1" t="s">
        <v>65</v>
      </c>
      <c r="G1012" s="10" t="s">
        <v>164</v>
      </c>
    </row>
    <row r="1013" spans="1:7" x14ac:dyDescent="0.25">
      <c r="A1013" s="159" t="s">
        <v>7398</v>
      </c>
      <c r="B1013" s="158" t="s">
        <v>7403</v>
      </c>
      <c r="C1013" s="1">
        <v>4.8566367844705598E-3</v>
      </c>
      <c r="D1013" s="8">
        <v>3.5532098864110399E-3</v>
      </c>
      <c r="E1013" s="8">
        <v>3.4730316818344702E-2</v>
      </c>
      <c r="F1013" s="1" t="s">
        <v>67</v>
      </c>
      <c r="G1013" s="10" t="s">
        <v>164</v>
      </c>
    </row>
    <row r="1014" spans="1:7" x14ac:dyDescent="0.25">
      <c r="A1014" s="159" t="s">
        <v>7398</v>
      </c>
      <c r="B1014" s="158" t="s">
        <v>7417</v>
      </c>
      <c r="C1014" s="1">
        <v>-0.21038961038960999</v>
      </c>
      <c r="D1014" s="8">
        <v>5.9136991474031996E-3</v>
      </c>
      <c r="E1014" s="1">
        <v>4.9690737340210303E-2</v>
      </c>
      <c r="F1014" s="1" t="s">
        <v>65</v>
      </c>
      <c r="G1014" s="10" t="s">
        <v>164</v>
      </c>
    </row>
    <row r="1015" spans="1:7" x14ac:dyDescent="0.25">
      <c r="A1015" s="159" t="s">
        <v>7398</v>
      </c>
      <c r="B1015" s="158" t="s">
        <v>7416</v>
      </c>
      <c r="C1015" s="1">
        <v>0.10295017750030599</v>
      </c>
      <c r="D1015" s="8">
        <v>4.4986949588088302E-28</v>
      </c>
      <c r="E1015" s="8">
        <v>2.4423524655640401E-25</v>
      </c>
      <c r="F1015" s="1" t="s">
        <v>15</v>
      </c>
      <c r="G1015" s="10" t="s">
        <v>165</v>
      </c>
    </row>
    <row r="1016" spans="1:7" x14ac:dyDescent="0.25">
      <c r="A1016" s="159" t="s">
        <v>7398</v>
      </c>
      <c r="B1016" s="158" t="s">
        <v>7415</v>
      </c>
      <c r="C1016" s="1">
        <v>6.2395857059987597E-2</v>
      </c>
      <c r="D1016" s="8">
        <v>1.3940992911152299E-26</v>
      </c>
      <c r="E1016" s="8">
        <v>6.0845600237125398E-24</v>
      </c>
      <c r="F1016" s="1" t="s">
        <v>15</v>
      </c>
      <c r="G1016" s="10" t="s">
        <v>165</v>
      </c>
    </row>
    <row r="1017" spans="1:7" x14ac:dyDescent="0.25">
      <c r="A1017" s="159" t="s">
        <v>7398</v>
      </c>
      <c r="B1017" s="158" t="s">
        <v>7414</v>
      </c>
      <c r="C1017" s="1">
        <v>0.490334865065365</v>
      </c>
      <c r="D1017" s="8">
        <v>1.20120441847689E-22</v>
      </c>
      <c r="E1017" s="8">
        <v>3.9320013457172203E-20</v>
      </c>
      <c r="F1017" s="1" t="s">
        <v>67</v>
      </c>
      <c r="G1017" s="10" t="s">
        <v>165</v>
      </c>
    </row>
    <row r="1018" spans="1:7" x14ac:dyDescent="0.25">
      <c r="A1018" s="159" t="s">
        <v>7398</v>
      </c>
      <c r="B1018" s="158" t="s">
        <v>7413</v>
      </c>
      <c r="C1018" s="1">
        <v>0.17819787811108501</v>
      </c>
      <c r="D1018" s="8">
        <v>1.1766392592271899E-19</v>
      </c>
      <c r="E1018" s="8">
        <v>2.59314982882554E-17</v>
      </c>
      <c r="F1018" s="1" t="s">
        <v>67</v>
      </c>
      <c r="G1018" s="10" t="s">
        <v>165</v>
      </c>
    </row>
    <row r="1019" spans="1:7" x14ac:dyDescent="0.25">
      <c r="A1019" s="159" t="s">
        <v>7398</v>
      </c>
      <c r="B1019" s="158" t="s">
        <v>7412</v>
      </c>
      <c r="C1019" s="1">
        <v>0.72120121021178596</v>
      </c>
      <c r="D1019" s="8">
        <v>5.38107633518875E-19</v>
      </c>
      <c r="E1019" s="8">
        <v>1.08888525586333E-16</v>
      </c>
      <c r="F1019" s="1" t="s">
        <v>64</v>
      </c>
      <c r="G1019" s="10" t="s">
        <v>165</v>
      </c>
    </row>
    <row r="1020" spans="1:7" x14ac:dyDescent="0.25">
      <c r="A1020" s="159" t="s">
        <v>7398</v>
      </c>
      <c r="B1020" s="158" t="s">
        <v>7411</v>
      </c>
      <c r="C1020" s="1">
        <v>0.68141592920353899</v>
      </c>
      <c r="D1020" s="8">
        <v>1.2006950525346201E-17</v>
      </c>
      <c r="E1020" s="8">
        <v>2.1728675751518898E-15</v>
      </c>
      <c r="F1020" s="1" t="s">
        <v>63</v>
      </c>
      <c r="G1020" s="10" t="s">
        <v>165</v>
      </c>
    </row>
    <row r="1021" spans="1:7" x14ac:dyDescent="0.25">
      <c r="A1021" s="159" t="s">
        <v>7398</v>
      </c>
      <c r="B1021" s="158" t="s">
        <v>7410</v>
      </c>
      <c r="C1021" s="1">
        <v>-1.2267974035708E-2</v>
      </c>
      <c r="D1021" s="8">
        <v>6.1586894672964001E-15</v>
      </c>
      <c r="E1021" s="8">
        <v>8.2087586139251802E-13</v>
      </c>
      <c r="F1021" s="1" t="s">
        <v>65</v>
      </c>
      <c r="G1021" s="10" t="s">
        <v>165</v>
      </c>
    </row>
    <row r="1022" spans="1:7" x14ac:dyDescent="0.25">
      <c r="A1022" s="159" t="s">
        <v>7398</v>
      </c>
      <c r="B1022" s="158" t="s">
        <v>7409</v>
      </c>
      <c r="C1022" s="1">
        <v>3.0687187367898E-3</v>
      </c>
      <c r="D1022" s="8">
        <v>1.6209922400993399E-13</v>
      </c>
      <c r="E1022" s="8">
        <v>1.79510777474484E-11</v>
      </c>
      <c r="F1022" s="1" t="s">
        <v>66</v>
      </c>
      <c r="G1022" s="10" t="s">
        <v>165</v>
      </c>
    </row>
    <row r="1023" spans="1:7" x14ac:dyDescent="0.25">
      <c r="A1023" s="159" t="s">
        <v>7398</v>
      </c>
      <c r="B1023" s="158" t="s">
        <v>7408</v>
      </c>
      <c r="C1023" s="1">
        <v>8.2212712940965306E-3</v>
      </c>
      <c r="D1023" s="8">
        <v>2.9174893026692702E-12</v>
      </c>
      <c r="E1023" s="8">
        <v>2.6628851548597499E-10</v>
      </c>
      <c r="F1023" s="1" t="s">
        <v>15</v>
      </c>
      <c r="G1023" s="10" t="s">
        <v>165</v>
      </c>
    </row>
    <row r="1024" spans="1:7" x14ac:dyDescent="0.25">
      <c r="A1024" s="159" t="s">
        <v>7398</v>
      </c>
      <c r="B1024" s="158" t="s">
        <v>7407</v>
      </c>
      <c r="C1024" s="1">
        <v>4.1447000604287597E-2</v>
      </c>
      <c r="D1024" s="8">
        <v>1.35810801430078E-11</v>
      </c>
      <c r="E1024" s="8">
        <v>1.0569974227385E-9</v>
      </c>
      <c r="F1024" s="1" t="s">
        <v>15</v>
      </c>
      <c r="G1024" s="10" t="s">
        <v>165</v>
      </c>
    </row>
    <row r="1025" spans="1:7" x14ac:dyDescent="0.25">
      <c r="A1025" s="159" t="s">
        <v>7398</v>
      </c>
      <c r="B1025" s="158" t="s">
        <v>7406</v>
      </c>
      <c r="C1025" s="1">
        <v>-0.20014199856537801</v>
      </c>
      <c r="D1025" s="8">
        <v>5.4136391791151298E-11</v>
      </c>
      <c r="E1025" s="8">
        <v>3.8013310564013796E-9</v>
      </c>
      <c r="F1025" s="1" t="s">
        <v>70</v>
      </c>
      <c r="G1025" s="10" t="s">
        <v>165</v>
      </c>
    </row>
    <row r="1026" spans="1:7" x14ac:dyDescent="0.25">
      <c r="A1026" s="159" t="s">
        <v>7398</v>
      </c>
      <c r="B1026" s="158" t="s">
        <v>7405</v>
      </c>
      <c r="C1026" s="1">
        <v>0.12883979676900401</v>
      </c>
      <c r="D1026" s="8">
        <v>5.6300626114292196E-10</v>
      </c>
      <c r="E1026" s="8">
        <v>3.1566640722368503E-8</v>
      </c>
      <c r="F1026" s="1" t="s">
        <v>15</v>
      </c>
      <c r="G1026" s="10" t="s">
        <v>165</v>
      </c>
    </row>
    <row r="1027" spans="1:7" x14ac:dyDescent="0.25">
      <c r="A1027" s="159" t="s">
        <v>7398</v>
      </c>
      <c r="B1027" s="158" t="s">
        <v>7404</v>
      </c>
      <c r="C1027" s="1">
        <v>0.87530308278489799</v>
      </c>
      <c r="D1027" s="8">
        <v>1.90936162504566E-8</v>
      </c>
      <c r="E1027" s="8">
        <v>7.3403247688931498E-7</v>
      </c>
      <c r="F1027" s="1" t="s">
        <v>65</v>
      </c>
      <c r="G1027" s="10" t="s">
        <v>165</v>
      </c>
    </row>
    <row r="1028" spans="1:7" x14ac:dyDescent="0.25">
      <c r="A1028" s="159" t="s">
        <v>7398</v>
      </c>
      <c r="B1028" s="158" t="s">
        <v>7403</v>
      </c>
      <c r="C1028" s="1">
        <v>1.1839886734560601E-2</v>
      </c>
      <c r="D1028" s="8">
        <v>5.6870349487231001E-8</v>
      </c>
      <c r="E1028" s="8">
        <v>1.9595620886010401E-6</v>
      </c>
      <c r="F1028" s="1" t="s">
        <v>67</v>
      </c>
      <c r="G1028" s="10" t="s">
        <v>165</v>
      </c>
    </row>
    <row r="1029" spans="1:7" x14ac:dyDescent="0.25">
      <c r="A1029" s="159" t="s">
        <v>7398</v>
      </c>
      <c r="B1029" s="158" t="s">
        <v>7402</v>
      </c>
      <c r="C1029" s="1">
        <v>2.3422494964163701E-3</v>
      </c>
      <c r="D1029" s="8">
        <v>3.0052034254668402E-6</v>
      </c>
      <c r="E1029" s="8">
        <v>6.0701291331639199E-5</v>
      </c>
      <c r="F1029" s="1" t="s">
        <v>65</v>
      </c>
      <c r="G1029" s="10" t="s">
        <v>165</v>
      </c>
    </row>
    <row r="1030" spans="1:7" x14ac:dyDescent="0.25">
      <c r="A1030" s="159" t="s">
        <v>7398</v>
      </c>
      <c r="B1030" s="158" t="s">
        <v>7401</v>
      </c>
      <c r="C1030" s="1">
        <v>3.14070351758788E-3</v>
      </c>
      <c r="D1030" s="8">
        <v>1.23878054917389E-5</v>
      </c>
      <c r="E1030" s="8">
        <v>2.0546956962788201E-4</v>
      </c>
      <c r="F1030" s="1" t="s">
        <v>64</v>
      </c>
      <c r="G1030" s="10" t="s">
        <v>165</v>
      </c>
    </row>
    <row r="1031" spans="1:7" x14ac:dyDescent="0.25">
      <c r="A1031" s="159" t="s">
        <v>7398</v>
      </c>
      <c r="B1031" s="158" t="s">
        <v>7400</v>
      </c>
      <c r="C1031" s="1">
        <v>8.3625261142832204E-3</v>
      </c>
      <c r="D1031" s="8">
        <v>1.0925407804941199E-4</v>
      </c>
      <c r="E1031" s="1">
        <v>1.26135193117316E-3</v>
      </c>
      <c r="F1031" s="1" t="s">
        <v>67</v>
      </c>
      <c r="G1031" s="10" t="s">
        <v>165</v>
      </c>
    </row>
    <row r="1032" spans="1:7" x14ac:dyDescent="0.25">
      <c r="A1032" s="159" t="s">
        <v>7398</v>
      </c>
      <c r="B1032" s="158" t="s">
        <v>7399</v>
      </c>
      <c r="C1032" s="1">
        <v>1.46135833870464E-2</v>
      </c>
      <c r="D1032" s="8">
        <v>8.7296157302317601E-4</v>
      </c>
      <c r="E1032" s="1">
        <v>6.6522600663891998E-3</v>
      </c>
      <c r="F1032" s="1" t="s">
        <v>15</v>
      </c>
      <c r="G1032" s="10" t="s">
        <v>165</v>
      </c>
    </row>
    <row r="1033" spans="1:7" x14ac:dyDescent="0.25">
      <c r="A1033" s="159" t="s">
        <v>7398</v>
      </c>
      <c r="B1033" s="158" t="s">
        <v>7397</v>
      </c>
      <c r="C1033" s="1">
        <v>1.4988716447799401E-3</v>
      </c>
      <c r="D1033" s="1">
        <v>1.8167491848778399E-3</v>
      </c>
      <c r="E1033" s="1">
        <v>1.1822334103952E-2</v>
      </c>
      <c r="F1033" s="1" t="s">
        <v>65</v>
      </c>
      <c r="G1033" s="10" t="s">
        <v>165</v>
      </c>
    </row>
    <row r="1034" spans="1:7" x14ac:dyDescent="0.25">
      <c r="A1034" s="159" t="s">
        <v>7394</v>
      </c>
      <c r="B1034" s="158" t="s">
        <v>7396</v>
      </c>
      <c r="C1034" s="1">
        <v>-5.43293718166383E-2</v>
      </c>
      <c r="D1034" s="8">
        <v>1.3202779405941899E-3</v>
      </c>
      <c r="E1034" s="1">
        <v>3.2383097885614998E-2</v>
      </c>
      <c r="F1034" s="1" t="s">
        <v>66</v>
      </c>
      <c r="G1034" s="10" t="s">
        <v>163</v>
      </c>
    </row>
    <row r="1035" spans="1:7" x14ac:dyDescent="0.25">
      <c r="A1035" s="159" t="s">
        <v>7394</v>
      </c>
      <c r="B1035" s="158" t="s">
        <v>7395</v>
      </c>
      <c r="C1035" s="1">
        <v>0.152435830277632</v>
      </c>
      <c r="D1035" s="1">
        <v>5.5839219979592E-3</v>
      </c>
      <c r="E1035" s="1">
        <v>4.7694116993512101E-2</v>
      </c>
      <c r="F1035" s="1" t="s">
        <v>72</v>
      </c>
      <c r="G1035" s="10" t="s">
        <v>164</v>
      </c>
    </row>
    <row r="1036" spans="1:7" x14ac:dyDescent="0.25">
      <c r="A1036" s="159" t="s">
        <v>7394</v>
      </c>
      <c r="B1036" s="158" t="s">
        <v>7393</v>
      </c>
      <c r="C1036" s="1">
        <v>3.2051282051282E-2</v>
      </c>
      <c r="D1036" s="1">
        <v>2.6253994842406099E-3</v>
      </c>
      <c r="E1036" s="1">
        <v>1.5743202349060199E-2</v>
      </c>
      <c r="F1036" s="1" t="s">
        <v>15</v>
      </c>
      <c r="G1036" s="10" t="s">
        <v>165</v>
      </c>
    </row>
    <row r="1037" spans="1:7" x14ac:dyDescent="0.25">
      <c r="A1037" s="159" t="s">
        <v>3886</v>
      </c>
      <c r="B1037" s="158" t="s">
        <v>3493</v>
      </c>
      <c r="C1037" s="1">
        <v>0.14165404788553099</v>
      </c>
      <c r="D1037" s="8">
        <v>8.4578550546250897E-5</v>
      </c>
      <c r="E1037" s="1">
        <v>3.9154454382018204E-3</v>
      </c>
      <c r="F1037" s="1" t="s">
        <v>15</v>
      </c>
      <c r="G1037" s="10" t="s">
        <v>163</v>
      </c>
    </row>
    <row r="1038" spans="1:7" x14ac:dyDescent="0.25">
      <c r="A1038" s="159" t="s">
        <v>3886</v>
      </c>
      <c r="B1038" s="158" t="s">
        <v>3493</v>
      </c>
      <c r="C1038" s="1">
        <v>-0.28130496670225202</v>
      </c>
      <c r="D1038" s="8">
        <v>3.14978442582269E-16</v>
      </c>
      <c r="E1038" s="8">
        <v>5.7258949996635805E-14</v>
      </c>
      <c r="F1038" s="1" t="s">
        <v>15</v>
      </c>
      <c r="G1038" s="10" t="s">
        <v>164</v>
      </c>
    </row>
    <row r="1039" spans="1:7" x14ac:dyDescent="0.25">
      <c r="A1039" s="159" t="s">
        <v>3886</v>
      </c>
      <c r="B1039" s="158" t="s">
        <v>7392</v>
      </c>
      <c r="C1039" s="1">
        <v>0.163265306122448</v>
      </c>
      <c r="D1039" s="8">
        <v>2.4477314168890502E-7</v>
      </c>
      <c r="E1039" s="8">
        <v>1.11013880089499E-5</v>
      </c>
      <c r="F1039" s="1" t="s">
        <v>70</v>
      </c>
      <c r="G1039" s="10" t="s">
        <v>164</v>
      </c>
    </row>
    <row r="1040" spans="1:7" x14ac:dyDescent="0.25">
      <c r="A1040" s="159" t="s">
        <v>3886</v>
      </c>
      <c r="B1040" s="158" t="s">
        <v>7391</v>
      </c>
      <c r="C1040" s="1">
        <v>2.5214870042456199E-2</v>
      </c>
      <c r="D1040" s="8">
        <v>2.4185705003569802E-5</v>
      </c>
      <c r="E1040" s="8">
        <v>6.1829112659220697E-4</v>
      </c>
      <c r="F1040" s="1" t="s">
        <v>72</v>
      </c>
      <c r="G1040" s="10" t="s">
        <v>164</v>
      </c>
    </row>
    <row r="1041" spans="1:7" x14ac:dyDescent="0.25">
      <c r="A1041" s="159" t="s">
        <v>3886</v>
      </c>
      <c r="B1041" s="158" t="s">
        <v>7392</v>
      </c>
      <c r="C1041" s="1">
        <v>0.163265306122448</v>
      </c>
      <c r="D1041" s="8">
        <v>7.9873565138518603E-7</v>
      </c>
      <c r="E1041" s="8">
        <v>1.91584664484729E-5</v>
      </c>
      <c r="F1041" s="1" t="s">
        <v>70</v>
      </c>
      <c r="G1041" s="10" t="s">
        <v>165</v>
      </c>
    </row>
    <row r="1042" spans="1:7" x14ac:dyDescent="0.25">
      <c r="A1042" s="159" t="s">
        <v>3886</v>
      </c>
      <c r="B1042" s="158" t="s">
        <v>3493</v>
      </c>
      <c r="C1042" s="1">
        <v>-0.13965091881672001</v>
      </c>
      <c r="D1042" s="8">
        <v>1.67643413189544E-6</v>
      </c>
      <c r="E1042" s="8">
        <v>3.6619967950795603E-5</v>
      </c>
      <c r="F1042" s="1" t="s">
        <v>15</v>
      </c>
      <c r="G1042" s="10" t="s">
        <v>165</v>
      </c>
    </row>
    <row r="1043" spans="1:7" x14ac:dyDescent="0.25">
      <c r="A1043" s="159" t="s">
        <v>3886</v>
      </c>
      <c r="B1043" s="158" t="s">
        <v>7391</v>
      </c>
      <c r="C1043" s="1">
        <v>5.6286404004163598E-2</v>
      </c>
      <c r="D1043" s="8">
        <v>5.9625112505982103E-5</v>
      </c>
      <c r="E1043" s="8">
        <v>7.6805288152237004E-4</v>
      </c>
      <c r="F1043" s="1" t="s">
        <v>72</v>
      </c>
      <c r="G1043" s="10" t="s">
        <v>165</v>
      </c>
    </row>
    <row r="1044" spans="1:7" x14ac:dyDescent="0.25">
      <c r="A1044" s="159" t="s">
        <v>7387</v>
      </c>
      <c r="B1044" s="158" t="s">
        <v>7388</v>
      </c>
      <c r="C1044" s="1">
        <v>6.5212451715519204E-2</v>
      </c>
      <c r="D1044" s="8">
        <v>2.1579958818970798E-5</v>
      </c>
      <c r="E1044" s="1">
        <v>1.3004405643466501E-3</v>
      </c>
      <c r="F1044" s="1" t="s">
        <v>63</v>
      </c>
      <c r="G1044" s="10" t="s">
        <v>163</v>
      </c>
    </row>
    <row r="1045" spans="1:7" x14ac:dyDescent="0.25">
      <c r="A1045" s="159" t="s">
        <v>7387</v>
      </c>
      <c r="B1045" s="158" t="s">
        <v>7390</v>
      </c>
      <c r="C1045" s="1">
        <v>6.5147015254322996E-2</v>
      </c>
      <c r="D1045" s="8">
        <v>5.0396886252540902E-5</v>
      </c>
      <c r="E1045" s="1">
        <v>2.62251389975691E-3</v>
      </c>
      <c r="F1045" s="1" t="s">
        <v>66</v>
      </c>
      <c r="G1045" s="10" t="s">
        <v>163</v>
      </c>
    </row>
    <row r="1046" spans="1:7" x14ac:dyDescent="0.25">
      <c r="A1046" s="159" t="s">
        <v>7387</v>
      </c>
      <c r="B1046" s="158" t="s">
        <v>7389</v>
      </c>
      <c r="C1046" s="1">
        <v>-2.74267879603968E-3</v>
      </c>
      <c r="D1046" s="8">
        <v>3.5227344314486E-3</v>
      </c>
      <c r="E1046" s="8">
        <v>3.4569559389675701E-2</v>
      </c>
      <c r="F1046" s="1" t="s">
        <v>65</v>
      </c>
      <c r="G1046" s="10" t="s">
        <v>164</v>
      </c>
    </row>
    <row r="1047" spans="1:7" x14ac:dyDescent="0.25">
      <c r="A1047" s="159" t="s">
        <v>7387</v>
      </c>
      <c r="B1047" s="158" t="s">
        <v>7388</v>
      </c>
      <c r="C1047" s="1">
        <v>7.9618654240533604E-2</v>
      </c>
      <c r="D1047" s="8">
        <v>5.93489166038382E-9</v>
      </c>
      <c r="E1047" s="8">
        <v>2.5995820029969401E-7</v>
      </c>
      <c r="F1047" s="1" t="s">
        <v>63</v>
      </c>
      <c r="G1047" s="10" t="s">
        <v>165</v>
      </c>
    </row>
    <row r="1048" spans="1:7" x14ac:dyDescent="0.25">
      <c r="A1048" s="159" t="s">
        <v>7387</v>
      </c>
      <c r="B1048" s="158" t="s">
        <v>7386</v>
      </c>
      <c r="C1048" s="1">
        <v>7.7320583405776105E-2</v>
      </c>
      <c r="D1048" s="8">
        <v>1.73345503360373E-6</v>
      </c>
      <c r="E1048" s="8">
        <v>3.7680640227524897E-5</v>
      </c>
      <c r="F1048" s="1" t="s">
        <v>15</v>
      </c>
      <c r="G1048" s="10" t="s">
        <v>165</v>
      </c>
    </row>
    <row r="1049" spans="1:7" x14ac:dyDescent="0.25">
      <c r="A1049" s="159" t="s">
        <v>7385</v>
      </c>
      <c r="B1049" s="158" t="s">
        <v>7384</v>
      </c>
      <c r="C1049" s="1">
        <v>8.4868216943688596E-2</v>
      </c>
      <c r="D1049" s="8">
        <v>5.3130035727783099E-5</v>
      </c>
      <c r="E1049" s="1">
        <v>2.71753653474961E-3</v>
      </c>
      <c r="F1049" s="1" t="s">
        <v>72</v>
      </c>
      <c r="G1049" s="10" t="s">
        <v>163</v>
      </c>
    </row>
    <row r="1050" spans="1:7" x14ac:dyDescent="0.25">
      <c r="A1050" s="159" t="s">
        <v>7385</v>
      </c>
      <c r="B1050" s="158" t="s">
        <v>7384</v>
      </c>
      <c r="C1050" s="1">
        <v>5.7732189659571997E-2</v>
      </c>
      <c r="D1050" s="8">
        <v>4.3658178570839598E-4</v>
      </c>
      <c r="E1050" s="1">
        <v>6.7333176936306104E-3</v>
      </c>
      <c r="F1050" s="1" t="s">
        <v>72</v>
      </c>
      <c r="G1050" s="10" t="s">
        <v>164</v>
      </c>
    </row>
    <row r="1051" spans="1:7" x14ac:dyDescent="0.25">
      <c r="A1051" s="159" t="s">
        <v>7385</v>
      </c>
      <c r="B1051" s="158" t="s">
        <v>7384</v>
      </c>
      <c r="C1051" s="1">
        <v>0.14260040660326001</v>
      </c>
      <c r="D1051" s="8">
        <v>3.1194327509399001E-16</v>
      </c>
      <c r="E1051" s="8">
        <v>4.7235002451136898E-14</v>
      </c>
      <c r="F1051" s="1" t="s">
        <v>72</v>
      </c>
      <c r="G1051" s="10" t="s">
        <v>165</v>
      </c>
    </row>
    <row r="1052" spans="1:7" x14ac:dyDescent="0.25">
      <c r="A1052" s="159" t="s">
        <v>3876</v>
      </c>
      <c r="B1052" s="158" t="s">
        <v>3875</v>
      </c>
      <c r="C1052" s="1">
        <v>-0.29924149743087802</v>
      </c>
      <c r="D1052" s="8">
        <v>1.21614273063563E-3</v>
      </c>
      <c r="E1052" s="8">
        <v>3.0543388268454801E-2</v>
      </c>
      <c r="F1052" s="1" t="s">
        <v>15</v>
      </c>
      <c r="G1052" s="10" t="s">
        <v>163</v>
      </c>
    </row>
    <row r="1053" spans="1:7" x14ac:dyDescent="0.25">
      <c r="A1053" s="159" t="s">
        <v>3876</v>
      </c>
      <c r="B1053" s="158" t="s">
        <v>7382</v>
      </c>
      <c r="C1053" s="1">
        <v>0.17112113849357799</v>
      </c>
      <c r="D1053" s="8">
        <v>2.69203957212719E-3</v>
      </c>
      <c r="E1053" s="1">
        <v>2.83764513453598E-2</v>
      </c>
      <c r="F1053" s="1" t="s">
        <v>15</v>
      </c>
      <c r="G1053" s="10" t="s">
        <v>164</v>
      </c>
    </row>
    <row r="1054" spans="1:7" x14ac:dyDescent="0.25">
      <c r="A1054" s="159" t="s">
        <v>3876</v>
      </c>
      <c r="B1054" s="158" t="s">
        <v>7383</v>
      </c>
      <c r="C1054" s="1">
        <v>0.28571428571428498</v>
      </c>
      <c r="D1054" s="1">
        <v>4.6648152519892499E-3</v>
      </c>
      <c r="E1054" s="1">
        <v>2.4454574350925198E-2</v>
      </c>
      <c r="F1054" s="1" t="s">
        <v>67</v>
      </c>
      <c r="G1054" s="10" t="s">
        <v>165</v>
      </c>
    </row>
    <row r="1055" spans="1:7" x14ac:dyDescent="0.25">
      <c r="A1055" s="159" t="s">
        <v>3876</v>
      </c>
      <c r="B1055" s="158" t="s">
        <v>7382</v>
      </c>
      <c r="C1055" s="1">
        <v>0.13476446034585499</v>
      </c>
      <c r="D1055" s="1">
        <v>1.11957992443676E-2</v>
      </c>
      <c r="E1055" s="1">
        <v>4.7126946932749499E-2</v>
      </c>
      <c r="F1055" s="1" t="s">
        <v>15</v>
      </c>
      <c r="G1055" s="10" t="s">
        <v>165</v>
      </c>
    </row>
    <row r="1056" spans="1:7" x14ac:dyDescent="0.25">
      <c r="A1056" s="159" t="s">
        <v>7379</v>
      </c>
      <c r="B1056" s="158" t="s">
        <v>7380</v>
      </c>
      <c r="C1056" s="1">
        <v>0.122274992214263</v>
      </c>
      <c r="D1056" s="8">
        <v>2.1046326309387899E-4</v>
      </c>
      <c r="E1056" s="8">
        <v>8.1851093147055805E-3</v>
      </c>
      <c r="F1056" s="1" t="s">
        <v>67</v>
      </c>
      <c r="G1056" s="10" t="s">
        <v>163</v>
      </c>
    </row>
    <row r="1057" spans="1:7" x14ac:dyDescent="0.25">
      <c r="A1057" s="159" t="s">
        <v>7379</v>
      </c>
      <c r="B1057" s="158" t="s">
        <v>7381</v>
      </c>
      <c r="C1057" s="1">
        <v>7.7774146865225704E-3</v>
      </c>
      <c r="D1057" s="8">
        <v>8.2262089942540501E-7</v>
      </c>
      <c r="E1057" s="8">
        <v>3.2176519060769997E-5</v>
      </c>
      <c r="F1057" s="1" t="s">
        <v>65</v>
      </c>
      <c r="G1057" s="10" t="s">
        <v>164</v>
      </c>
    </row>
    <row r="1058" spans="1:7" x14ac:dyDescent="0.25">
      <c r="A1058" s="159" t="s">
        <v>7379</v>
      </c>
      <c r="B1058" s="158" t="s">
        <v>7378</v>
      </c>
      <c r="C1058" s="1">
        <v>1.54911369661911E-2</v>
      </c>
      <c r="D1058" s="8">
        <v>3.3717234242317999E-3</v>
      </c>
      <c r="E1058" s="1">
        <v>3.3472731469387999E-2</v>
      </c>
      <c r="F1058" s="1" t="s">
        <v>15</v>
      </c>
      <c r="G1058" s="10" t="s">
        <v>164</v>
      </c>
    </row>
    <row r="1059" spans="1:7" x14ac:dyDescent="0.25">
      <c r="A1059" s="159" t="s">
        <v>7379</v>
      </c>
      <c r="B1059" s="158" t="s">
        <v>7381</v>
      </c>
      <c r="C1059" s="1">
        <v>0.13043441029637101</v>
      </c>
      <c r="D1059" s="8">
        <v>6.1067485880987196E-17</v>
      </c>
      <c r="E1059" s="8">
        <v>1.00688975424066E-14</v>
      </c>
      <c r="F1059" s="1" t="s">
        <v>65</v>
      </c>
      <c r="G1059" s="10" t="s">
        <v>165</v>
      </c>
    </row>
    <row r="1060" spans="1:7" x14ac:dyDescent="0.25">
      <c r="A1060" s="159" t="s">
        <v>7379</v>
      </c>
      <c r="B1060" s="158" t="s">
        <v>7380</v>
      </c>
      <c r="C1060" s="1">
        <v>0.13036700171399501</v>
      </c>
      <c r="D1060" s="8">
        <v>1.6539424115015199E-13</v>
      </c>
      <c r="E1060" s="8">
        <v>1.82252990780259E-11</v>
      </c>
      <c r="F1060" s="1" t="s">
        <v>67</v>
      </c>
      <c r="G1060" s="10" t="s">
        <v>165</v>
      </c>
    </row>
    <row r="1061" spans="1:7" x14ac:dyDescent="0.25">
      <c r="A1061" s="159" t="s">
        <v>7379</v>
      </c>
      <c r="B1061" s="158" t="s">
        <v>7378</v>
      </c>
      <c r="C1061" s="1">
        <v>5.9890353007198201E-2</v>
      </c>
      <c r="D1061" s="8">
        <v>1.4389398363382501E-5</v>
      </c>
      <c r="E1061" s="8">
        <v>2.34132761820564E-4</v>
      </c>
      <c r="F1061" s="1" t="s">
        <v>15</v>
      </c>
      <c r="G1061" s="10" t="s">
        <v>165</v>
      </c>
    </row>
    <row r="1062" spans="1:7" x14ac:dyDescent="0.25">
      <c r="A1062" s="159" t="s">
        <v>3855</v>
      </c>
      <c r="B1062" s="158" t="s">
        <v>7376</v>
      </c>
      <c r="C1062" s="1">
        <v>5.11382134181462E-2</v>
      </c>
      <c r="D1062" s="8">
        <v>5.9331749118622703E-5</v>
      </c>
      <c r="E1062" s="1">
        <v>2.9589998194416598E-3</v>
      </c>
      <c r="F1062" s="1" t="s">
        <v>70</v>
      </c>
      <c r="G1062" s="10" t="s">
        <v>163</v>
      </c>
    </row>
    <row r="1063" spans="1:7" x14ac:dyDescent="0.25">
      <c r="A1063" s="159" t="s">
        <v>3855</v>
      </c>
      <c r="B1063" s="158" t="s">
        <v>3854</v>
      </c>
      <c r="C1063" s="1">
        <v>7.1024253116528199E-2</v>
      </c>
      <c r="D1063" s="8">
        <v>5.1641453649474003E-7</v>
      </c>
      <c r="E1063" s="8">
        <v>2.1732526736964601E-5</v>
      </c>
      <c r="F1063" s="1" t="s">
        <v>72</v>
      </c>
      <c r="G1063" s="10" t="s">
        <v>164</v>
      </c>
    </row>
    <row r="1064" spans="1:7" x14ac:dyDescent="0.25">
      <c r="A1064" s="159" t="s">
        <v>3855</v>
      </c>
      <c r="B1064" s="158" t="s">
        <v>7377</v>
      </c>
      <c r="C1064" s="1">
        <v>8.5847159376571003E-2</v>
      </c>
      <c r="D1064" s="8">
        <v>4.69675197306885E-6</v>
      </c>
      <c r="E1064" s="8">
        <v>1.5074466752347399E-4</v>
      </c>
      <c r="F1064" s="1" t="s">
        <v>70</v>
      </c>
      <c r="G1064" s="10" t="s">
        <v>164</v>
      </c>
    </row>
    <row r="1065" spans="1:7" x14ac:dyDescent="0.25">
      <c r="A1065" s="159" t="s">
        <v>3855</v>
      </c>
      <c r="B1065" s="158" t="s">
        <v>4542</v>
      </c>
      <c r="C1065" s="1">
        <v>0.28736263736263701</v>
      </c>
      <c r="D1065" s="8">
        <v>3.9734080551222603E-5</v>
      </c>
      <c r="E1065" s="8">
        <v>9.4349297480194304E-4</v>
      </c>
      <c r="F1065" s="1" t="s">
        <v>66</v>
      </c>
      <c r="G1065" s="10" t="s">
        <v>164</v>
      </c>
    </row>
    <row r="1066" spans="1:7" x14ac:dyDescent="0.25">
      <c r="A1066" s="159" t="s">
        <v>3855</v>
      </c>
      <c r="B1066" s="158" t="s">
        <v>7375</v>
      </c>
      <c r="C1066" s="1">
        <v>0.13182081367649201</v>
      </c>
      <c r="D1066" s="8">
        <v>6.888790683898E-4</v>
      </c>
      <c r="E1066" s="8">
        <v>9.6941370423534092E-3</v>
      </c>
      <c r="F1066" s="1" t="s">
        <v>70</v>
      </c>
      <c r="G1066" s="10" t="s">
        <v>164</v>
      </c>
    </row>
    <row r="1067" spans="1:7" x14ac:dyDescent="0.25">
      <c r="A1067" s="159" t="s">
        <v>3855</v>
      </c>
      <c r="B1067" s="158" t="s">
        <v>7374</v>
      </c>
      <c r="C1067" s="1">
        <v>0.11495396870503399</v>
      </c>
      <c r="D1067" s="8">
        <v>1.4155212838019499E-3</v>
      </c>
      <c r="E1067" s="1">
        <v>1.7192459491872699E-2</v>
      </c>
      <c r="F1067" s="1" t="s">
        <v>72</v>
      </c>
      <c r="G1067" s="10" t="s">
        <v>164</v>
      </c>
    </row>
    <row r="1068" spans="1:7" x14ac:dyDescent="0.25">
      <c r="A1068" s="159" t="s">
        <v>3855</v>
      </c>
      <c r="B1068" s="158" t="s">
        <v>7376</v>
      </c>
      <c r="C1068" s="1">
        <v>0.31332482494567199</v>
      </c>
      <c r="D1068" s="8">
        <v>8.5658044322267198E-36</v>
      </c>
      <c r="E1068" s="8">
        <v>7.6266496342773795E-33</v>
      </c>
      <c r="F1068" s="1" t="s">
        <v>70</v>
      </c>
      <c r="G1068" s="10" t="s">
        <v>165</v>
      </c>
    </row>
    <row r="1069" spans="1:7" x14ac:dyDescent="0.25">
      <c r="A1069" s="159" t="s">
        <v>3855</v>
      </c>
      <c r="B1069" s="158" t="s">
        <v>3854</v>
      </c>
      <c r="C1069" s="1">
        <v>9.3851127850258106E-2</v>
      </c>
      <c r="D1069" s="8">
        <v>2.1761156407803501E-17</v>
      </c>
      <c r="E1069" s="8">
        <v>3.78423109751015E-15</v>
      </c>
      <c r="F1069" s="1" t="s">
        <v>72</v>
      </c>
      <c r="G1069" s="10" t="s">
        <v>165</v>
      </c>
    </row>
    <row r="1070" spans="1:7" x14ac:dyDescent="0.25">
      <c r="A1070" s="159" t="s">
        <v>3855</v>
      </c>
      <c r="B1070" s="158" t="s">
        <v>7375</v>
      </c>
      <c r="C1070" s="1">
        <v>0.14200419479285001</v>
      </c>
      <c r="D1070" s="8">
        <v>1.48983485676532E-6</v>
      </c>
      <c r="E1070" s="8">
        <v>3.2964447392384998E-5</v>
      </c>
      <c r="F1070" s="1" t="s">
        <v>70</v>
      </c>
      <c r="G1070" s="10" t="s">
        <v>165</v>
      </c>
    </row>
    <row r="1071" spans="1:7" x14ac:dyDescent="0.25">
      <c r="A1071" s="159" t="s">
        <v>3855</v>
      </c>
      <c r="B1071" s="158" t="s">
        <v>7374</v>
      </c>
      <c r="C1071" s="1">
        <v>0.131499232408709</v>
      </c>
      <c r="D1071" s="1">
        <v>2.1854479985929402E-3</v>
      </c>
      <c r="E1071" s="1">
        <v>1.36415835672126E-2</v>
      </c>
      <c r="F1071" s="1" t="s">
        <v>72</v>
      </c>
      <c r="G1071" s="10" t="s">
        <v>165</v>
      </c>
    </row>
    <row r="1072" spans="1:7" x14ac:dyDescent="0.25">
      <c r="A1072" s="159" t="s">
        <v>3855</v>
      </c>
      <c r="B1072" s="158" t="s">
        <v>4542</v>
      </c>
      <c r="C1072" s="1">
        <v>0.21017817134321901</v>
      </c>
      <c r="D1072" s="1">
        <v>1.0517074506837599E-2</v>
      </c>
      <c r="E1072" s="1">
        <v>4.4946419406865203E-2</v>
      </c>
      <c r="F1072" s="1" t="s">
        <v>66</v>
      </c>
      <c r="G1072" s="10" t="s">
        <v>165</v>
      </c>
    </row>
    <row r="1073" spans="1:7" x14ac:dyDescent="0.25">
      <c r="A1073" s="159" t="s">
        <v>7373</v>
      </c>
      <c r="B1073" s="158" t="s">
        <v>7372</v>
      </c>
      <c r="C1073" s="1">
        <v>2.2181923500104901E-2</v>
      </c>
      <c r="D1073" s="8">
        <v>1.5042217725889E-3</v>
      </c>
      <c r="E1073" s="8">
        <v>3.5404079453380401E-2</v>
      </c>
      <c r="F1073" s="1" t="s">
        <v>72</v>
      </c>
      <c r="G1073" s="10" t="s">
        <v>163</v>
      </c>
    </row>
    <row r="1074" spans="1:7" x14ac:dyDescent="0.25">
      <c r="A1074" s="159" t="s">
        <v>7373</v>
      </c>
      <c r="B1074" s="158" t="s">
        <v>7372</v>
      </c>
      <c r="C1074" s="1">
        <v>8.8169150894810196E-3</v>
      </c>
      <c r="D1074" s="1">
        <v>5.7968685657833899E-3</v>
      </c>
      <c r="E1074" s="1">
        <v>4.9088564739192098E-2</v>
      </c>
      <c r="F1074" s="1" t="s">
        <v>72</v>
      </c>
      <c r="G1074" s="10" t="s">
        <v>164</v>
      </c>
    </row>
    <row r="1075" spans="1:7" x14ac:dyDescent="0.25">
      <c r="A1075" s="159" t="s">
        <v>7373</v>
      </c>
      <c r="B1075" s="158" t="s">
        <v>7372</v>
      </c>
      <c r="C1075" s="1">
        <v>3.0998838589585902E-2</v>
      </c>
      <c r="D1075" s="8">
        <v>1.7542228938478399E-9</v>
      </c>
      <c r="E1075" s="8">
        <v>8.7354021016015897E-8</v>
      </c>
      <c r="F1075" s="1" t="s">
        <v>72</v>
      </c>
      <c r="G1075" s="10" t="s">
        <v>165</v>
      </c>
    </row>
    <row r="1076" spans="1:7" x14ac:dyDescent="0.25">
      <c r="A1076" s="159" t="s">
        <v>7369</v>
      </c>
      <c r="B1076" s="158" t="s">
        <v>7371</v>
      </c>
      <c r="C1076" s="1">
        <v>4.7652021916703001E-2</v>
      </c>
      <c r="D1076" s="8">
        <v>1.3466212274361201E-4</v>
      </c>
      <c r="E1076" s="1">
        <v>5.7398361301957204E-3</v>
      </c>
      <c r="F1076" s="1" t="s">
        <v>15</v>
      </c>
      <c r="G1076" s="10" t="s">
        <v>163</v>
      </c>
    </row>
    <row r="1077" spans="1:7" x14ac:dyDescent="0.25">
      <c r="A1077" s="159" t="s">
        <v>7369</v>
      </c>
      <c r="B1077" s="158" t="s">
        <v>7368</v>
      </c>
      <c r="C1077" s="1">
        <v>0.121336622561112</v>
      </c>
      <c r="D1077" s="8">
        <v>9.5281332655069398E-4</v>
      </c>
      <c r="E1077" s="1">
        <v>1.2544918412973999E-2</v>
      </c>
      <c r="F1077" s="1" t="s">
        <v>72</v>
      </c>
      <c r="G1077" s="10" t="s">
        <v>164</v>
      </c>
    </row>
    <row r="1078" spans="1:7" x14ac:dyDescent="0.25">
      <c r="A1078" s="159" t="s">
        <v>7369</v>
      </c>
      <c r="B1078" s="158" t="s">
        <v>7370</v>
      </c>
      <c r="C1078" s="1">
        <v>3.8790611372304697E-2</v>
      </c>
      <c r="D1078" s="8">
        <v>2.2519054265549801E-9</v>
      </c>
      <c r="E1078" s="8">
        <v>1.0920514790781499E-7</v>
      </c>
      <c r="F1078" s="1" t="s">
        <v>66</v>
      </c>
      <c r="G1078" s="10" t="s">
        <v>165</v>
      </c>
    </row>
    <row r="1079" spans="1:7" x14ac:dyDescent="0.25">
      <c r="A1079" s="159" t="s">
        <v>7369</v>
      </c>
      <c r="B1079" s="158" t="s">
        <v>7368</v>
      </c>
      <c r="C1079" s="1">
        <v>0.122692307692307</v>
      </c>
      <c r="D1079" s="1">
        <v>5.0188343458014402E-3</v>
      </c>
      <c r="E1079" s="1">
        <v>2.5764352791327098E-2</v>
      </c>
      <c r="F1079" s="1" t="s">
        <v>72</v>
      </c>
      <c r="G1079" s="10" t="s">
        <v>165</v>
      </c>
    </row>
    <row r="1080" spans="1:7" x14ac:dyDescent="0.25">
      <c r="A1080" s="159" t="s">
        <v>7363</v>
      </c>
      <c r="B1080" s="158" t="s">
        <v>7367</v>
      </c>
      <c r="C1080" s="1">
        <v>4.47427293064872E-3</v>
      </c>
      <c r="D1080" s="8">
        <v>1.45708165549945E-5</v>
      </c>
      <c r="E1080" s="8">
        <v>9.4602041478263304E-4</v>
      </c>
      <c r="F1080" s="1" t="s">
        <v>66</v>
      </c>
      <c r="G1080" s="10" t="s">
        <v>163</v>
      </c>
    </row>
    <row r="1081" spans="1:7" x14ac:dyDescent="0.25">
      <c r="A1081" s="159" t="s">
        <v>7363</v>
      </c>
      <c r="B1081" s="158" t="s">
        <v>7367</v>
      </c>
      <c r="C1081" s="1">
        <v>-4.47427293064872E-3</v>
      </c>
      <c r="D1081" s="8">
        <v>1.12645996608413E-6</v>
      </c>
      <c r="E1081" s="8">
        <v>4.24874645030847E-5</v>
      </c>
      <c r="F1081" s="1" t="s">
        <v>66</v>
      </c>
      <c r="G1081" s="10" t="s">
        <v>164</v>
      </c>
    </row>
    <row r="1082" spans="1:7" x14ac:dyDescent="0.25">
      <c r="A1082" s="159" t="s">
        <v>7363</v>
      </c>
      <c r="B1082" s="158" t="s">
        <v>7365</v>
      </c>
      <c r="C1082" s="1">
        <v>4.0506329113924003E-2</v>
      </c>
      <c r="D1082" s="8">
        <v>7.7250539061914905E-4</v>
      </c>
      <c r="E1082" s="8">
        <v>1.06035322894029E-2</v>
      </c>
      <c r="F1082" s="1" t="s">
        <v>63</v>
      </c>
      <c r="G1082" s="10" t="s">
        <v>164</v>
      </c>
    </row>
    <row r="1083" spans="1:7" x14ac:dyDescent="0.25">
      <c r="A1083" s="159" t="s">
        <v>7363</v>
      </c>
      <c r="B1083" s="158" t="s">
        <v>7366</v>
      </c>
      <c r="C1083" s="1">
        <v>3.7375263825922697E-2</v>
      </c>
      <c r="D1083" s="8">
        <v>3.16361337438459E-5</v>
      </c>
      <c r="E1083" s="8">
        <v>4.5608076489913701E-4</v>
      </c>
      <c r="F1083" s="1" t="s">
        <v>15</v>
      </c>
      <c r="G1083" s="10" t="s">
        <v>165</v>
      </c>
    </row>
    <row r="1084" spans="1:7" x14ac:dyDescent="0.25">
      <c r="A1084" s="159" t="s">
        <v>7363</v>
      </c>
      <c r="B1084" s="158" t="s">
        <v>7365</v>
      </c>
      <c r="C1084" s="1">
        <v>2.3529411764705799E-2</v>
      </c>
      <c r="D1084" s="8">
        <v>4.3039245572098097E-5</v>
      </c>
      <c r="E1084" s="8">
        <v>5.8990798472249601E-4</v>
      </c>
      <c r="F1084" s="1" t="s">
        <v>63</v>
      </c>
      <c r="G1084" s="10" t="s">
        <v>165</v>
      </c>
    </row>
    <row r="1085" spans="1:7" x14ac:dyDescent="0.25">
      <c r="A1085" s="159" t="s">
        <v>7363</v>
      </c>
      <c r="B1085" s="158" t="s">
        <v>7364</v>
      </c>
      <c r="C1085" s="1">
        <v>2.8865154450044599E-2</v>
      </c>
      <c r="D1085" s="1">
        <v>3.2526843719967698E-3</v>
      </c>
      <c r="E1085" s="1">
        <v>1.8535970669809498E-2</v>
      </c>
      <c r="F1085" s="1" t="s">
        <v>65</v>
      </c>
      <c r="G1085" s="10" t="s">
        <v>165</v>
      </c>
    </row>
    <row r="1086" spans="1:7" x14ac:dyDescent="0.25">
      <c r="A1086" s="159" t="s">
        <v>7363</v>
      </c>
      <c r="B1086" s="158" t="s">
        <v>7362</v>
      </c>
      <c r="C1086" s="1">
        <v>5.0316960998976902E-2</v>
      </c>
      <c r="D1086" s="1">
        <v>4.5632780516465998E-3</v>
      </c>
      <c r="E1086" s="1">
        <v>2.4018445531237099E-2</v>
      </c>
      <c r="F1086" s="1" t="s">
        <v>15</v>
      </c>
      <c r="G1086" s="10" t="s">
        <v>165</v>
      </c>
    </row>
    <row r="1087" spans="1:7" x14ac:dyDescent="0.25">
      <c r="A1087" s="159" t="s">
        <v>7361</v>
      </c>
      <c r="B1087" s="158" t="s">
        <v>7360</v>
      </c>
      <c r="C1087" s="1">
        <v>-0.13982919254658299</v>
      </c>
      <c r="D1087" s="8">
        <v>6.20696157989192E-9</v>
      </c>
      <c r="E1087" s="8">
        <v>9.9363504802987398E-7</v>
      </c>
      <c r="F1087" s="1" t="s">
        <v>15</v>
      </c>
      <c r="G1087" s="10" t="s">
        <v>163</v>
      </c>
    </row>
    <row r="1088" spans="1:7" x14ac:dyDescent="0.25">
      <c r="A1088" s="159" t="s">
        <v>7361</v>
      </c>
      <c r="B1088" s="158" t="s">
        <v>7360</v>
      </c>
      <c r="C1088" s="1">
        <v>-0.189285714285714</v>
      </c>
      <c r="D1088" s="8">
        <v>1.9634864174771998E-6</v>
      </c>
      <c r="E1088" s="8">
        <v>6.9897595131315294E-5</v>
      </c>
      <c r="F1088" s="1" t="s">
        <v>15</v>
      </c>
      <c r="G1088" s="10" t="s">
        <v>164</v>
      </c>
    </row>
    <row r="1089" spans="1:7" x14ac:dyDescent="0.25">
      <c r="A1089" s="159" t="s">
        <v>7361</v>
      </c>
      <c r="B1089" s="158" t="s">
        <v>7360</v>
      </c>
      <c r="C1089" s="1">
        <v>-0.32911490683229799</v>
      </c>
      <c r="D1089" s="8">
        <v>7.8815199115049595E-27</v>
      </c>
      <c r="E1089" s="8">
        <v>3.5803010553099798E-24</v>
      </c>
      <c r="F1089" s="1" t="s">
        <v>15</v>
      </c>
      <c r="G1089" s="10" t="s">
        <v>165</v>
      </c>
    </row>
    <row r="1090" spans="1:7" x14ac:dyDescent="0.25">
      <c r="A1090" s="159" t="s">
        <v>7356</v>
      </c>
      <c r="B1090" s="158" t="s">
        <v>7359</v>
      </c>
      <c r="C1090" s="1">
        <v>-0.227958152958152</v>
      </c>
      <c r="D1090" s="8">
        <v>4.62449874258862E-5</v>
      </c>
      <c r="E1090" s="8">
        <v>2.47398885537821E-3</v>
      </c>
      <c r="F1090" s="1" t="s">
        <v>67</v>
      </c>
      <c r="G1090" s="10" t="s">
        <v>163</v>
      </c>
    </row>
    <row r="1091" spans="1:7" x14ac:dyDescent="0.25">
      <c r="A1091" s="159" t="s">
        <v>7356</v>
      </c>
      <c r="B1091" s="158" t="s">
        <v>7359</v>
      </c>
      <c r="C1091" s="1">
        <v>-0.25390202711117899</v>
      </c>
      <c r="D1091" s="8">
        <v>3.60383617797038E-13</v>
      </c>
      <c r="E1091" s="8">
        <v>4.4157944063550899E-11</v>
      </c>
      <c r="F1091" s="1" t="s">
        <v>67</v>
      </c>
      <c r="G1091" s="10" t="s">
        <v>164</v>
      </c>
    </row>
    <row r="1092" spans="1:7" x14ac:dyDescent="0.25">
      <c r="A1092" s="159" t="s">
        <v>7356</v>
      </c>
      <c r="B1092" s="158" t="s">
        <v>7358</v>
      </c>
      <c r="C1092" s="1">
        <v>-0.13661759965617201</v>
      </c>
      <c r="D1092" s="8">
        <v>1.9029050330565199E-5</v>
      </c>
      <c r="E1092" s="8">
        <v>5.0241223598961298E-4</v>
      </c>
      <c r="F1092" s="1" t="s">
        <v>66</v>
      </c>
      <c r="G1092" s="10" t="s">
        <v>164</v>
      </c>
    </row>
    <row r="1093" spans="1:7" x14ac:dyDescent="0.25">
      <c r="A1093" s="159" t="s">
        <v>7356</v>
      </c>
      <c r="B1093" s="158" t="s">
        <v>7359</v>
      </c>
      <c r="C1093" s="1">
        <v>-0.48606939171687302</v>
      </c>
      <c r="D1093" s="8">
        <v>2.1995790382787E-31</v>
      </c>
      <c r="E1093" s="8">
        <v>1.6882906832084701E-28</v>
      </c>
      <c r="F1093" s="1" t="s">
        <v>67</v>
      </c>
      <c r="G1093" s="10" t="s">
        <v>165</v>
      </c>
    </row>
    <row r="1094" spans="1:7" x14ac:dyDescent="0.25">
      <c r="A1094" s="159" t="s">
        <v>7356</v>
      </c>
      <c r="B1094" s="158" t="s">
        <v>7358</v>
      </c>
      <c r="C1094" s="1">
        <v>-0.15041734291676301</v>
      </c>
      <c r="D1094" s="8">
        <v>8.6087240861225898E-7</v>
      </c>
      <c r="E1094" s="8">
        <v>2.0428740877718799E-5</v>
      </c>
      <c r="F1094" s="1" t="s">
        <v>66</v>
      </c>
      <c r="G1094" s="10" t="s">
        <v>165</v>
      </c>
    </row>
    <row r="1095" spans="1:7" x14ac:dyDescent="0.25">
      <c r="A1095" s="159" t="s">
        <v>7356</v>
      </c>
      <c r="B1095" s="158" t="s">
        <v>7357</v>
      </c>
      <c r="C1095" s="1">
        <v>-0.145521102497846</v>
      </c>
      <c r="D1095" s="8">
        <v>4.4439734145329399E-4</v>
      </c>
      <c r="E1095" s="1">
        <v>3.9038933565094E-3</v>
      </c>
      <c r="F1095" s="1" t="s">
        <v>70</v>
      </c>
      <c r="G1095" s="10" t="s">
        <v>165</v>
      </c>
    </row>
    <row r="1096" spans="1:7" x14ac:dyDescent="0.25">
      <c r="A1096" s="159" t="s">
        <v>7356</v>
      </c>
      <c r="B1096" s="158" t="s">
        <v>7355</v>
      </c>
      <c r="C1096" s="1">
        <v>-2.1962894746939899E-2</v>
      </c>
      <c r="D1096" s="8">
        <v>7.3381160515659195E-4</v>
      </c>
      <c r="E1096" s="1">
        <v>5.8003950707317398E-3</v>
      </c>
      <c r="F1096" s="1" t="s">
        <v>66</v>
      </c>
      <c r="G1096" s="10" t="s">
        <v>165</v>
      </c>
    </row>
    <row r="1097" spans="1:7" x14ac:dyDescent="0.25">
      <c r="A1097" s="159" t="s">
        <v>7348</v>
      </c>
      <c r="B1097" s="158" t="s">
        <v>7352</v>
      </c>
      <c r="C1097" s="1">
        <v>-0.102980002895898</v>
      </c>
      <c r="D1097" s="8">
        <v>1.07039641766829E-4</v>
      </c>
      <c r="E1097" s="1">
        <v>4.7378363280490502E-3</v>
      </c>
      <c r="F1097" s="1" t="s">
        <v>67</v>
      </c>
      <c r="G1097" s="10" t="s">
        <v>163</v>
      </c>
    </row>
    <row r="1098" spans="1:7" x14ac:dyDescent="0.25">
      <c r="A1098" s="159" t="s">
        <v>7348</v>
      </c>
      <c r="B1098" s="158" t="s">
        <v>7354</v>
      </c>
      <c r="C1098" s="1">
        <v>1.9493177387914201E-2</v>
      </c>
      <c r="D1098" s="8">
        <v>6.0156801489415397E-4</v>
      </c>
      <c r="E1098" s="1">
        <v>1.8256849262438899E-2</v>
      </c>
      <c r="F1098" s="1" t="s">
        <v>67</v>
      </c>
      <c r="G1098" s="10" t="s">
        <v>163</v>
      </c>
    </row>
    <row r="1099" spans="1:7" x14ac:dyDescent="0.25">
      <c r="A1099" s="159" t="s">
        <v>7348</v>
      </c>
      <c r="B1099" s="158" t="s">
        <v>7353</v>
      </c>
      <c r="C1099" s="1">
        <v>-0.102987029759598</v>
      </c>
      <c r="D1099" s="8">
        <v>9.8599250571194995E-4</v>
      </c>
      <c r="E1099" s="1">
        <v>2.6407725207260899E-2</v>
      </c>
      <c r="F1099" s="1" t="s">
        <v>65</v>
      </c>
      <c r="G1099" s="10" t="s">
        <v>163</v>
      </c>
    </row>
    <row r="1100" spans="1:7" x14ac:dyDescent="0.25">
      <c r="A1100" s="159" t="s">
        <v>7348</v>
      </c>
      <c r="B1100" s="158" t="s">
        <v>7347</v>
      </c>
      <c r="C1100" s="1">
        <v>-2.7027027027027001E-2</v>
      </c>
      <c r="D1100" s="8">
        <v>4.0312887510867397E-3</v>
      </c>
      <c r="E1100" s="8">
        <v>3.7866879622620399E-2</v>
      </c>
      <c r="F1100" s="1" t="s">
        <v>67</v>
      </c>
      <c r="G1100" s="10" t="s">
        <v>164</v>
      </c>
    </row>
    <row r="1101" spans="1:7" x14ac:dyDescent="0.25">
      <c r="A1101" s="159" t="s">
        <v>7348</v>
      </c>
      <c r="B1101" s="158" t="s">
        <v>7353</v>
      </c>
      <c r="C1101" s="1">
        <v>-0.106926618406833</v>
      </c>
      <c r="D1101" s="8">
        <v>1.3416872507979901E-6</v>
      </c>
      <c r="E1101" s="8">
        <v>3.0075142513104198E-5</v>
      </c>
      <c r="F1101" s="1" t="s">
        <v>65</v>
      </c>
      <c r="G1101" s="10" t="s">
        <v>165</v>
      </c>
    </row>
    <row r="1102" spans="1:7" x14ac:dyDescent="0.25">
      <c r="A1102" s="159" t="s">
        <v>7348</v>
      </c>
      <c r="B1102" s="158" t="s">
        <v>7352</v>
      </c>
      <c r="C1102" s="1">
        <v>-0.108048897020264</v>
      </c>
      <c r="D1102" s="8">
        <v>4.0911533822934999E-6</v>
      </c>
      <c r="E1102" s="8">
        <v>7.7899900031198598E-5</v>
      </c>
      <c r="F1102" s="1" t="s">
        <v>67</v>
      </c>
      <c r="G1102" s="10" t="s">
        <v>165</v>
      </c>
    </row>
    <row r="1103" spans="1:7" x14ac:dyDescent="0.25">
      <c r="A1103" s="159" t="s">
        <v>7348</v>
      </c>
      <c r="B1103" s="158" t="s">
        <v>7351</v>
      </c>
      <c r="C1103" s="1">
        <v>1.4606201687807E-2</v>
      </c>
      <c r="D1103" s="8">
        <v>2.5337598909806699E-5</v>
      </c>
      <c r="E1103" s="8">
        <v>3.8262524703757599E-4</v>
      </c>
      <c r="F1103" s="1" t="s">
        <v>63</v>
      </c>
      <c r="G1103" s="10" t="s">
        <v>165</v>
      </c>
    </row>
    <row r="1104" spans="1:7" x14ac:dyDescent="0.25">
      <c r="A1104" s="159" t="s">
        <v>7348</v>
      </c>
      <c r="B1104" s="158" t="s">
        <v>7350</v>
      </c>
      <c r="C1104" s="1">
        <v>1.8174696435566001E-2</v>
      </c>
      <c r="D1104" s="8">
        <v>2.5811870396122498E-4</v>
      </c>
      <c r="E1104" s="1">
        <v>2.50674704689045E-3</v>
      </c>
      <c r="F1104" s="1" t="s">
        <v>65</v>
      </c>
      <c r="G1104" s="10" t="s">
        <v>165</v>
      </c>
    </row>
    <row r="1105" spans="1:7" x14ac:dyDescent="0.25">
      <c r="A1105" s="159" t="s">
        <v>7348</v>
      </c>
      <c r="B1105" s="158" t="s">
        <v>7349</v>
      </c>
      <c r="C1105" s="1">
        <v>1.2678931253761801E-2</v>
      </c>
      <c r="D1105" s="8">
        <v>9.8255166304654792E-4</v>
      </c>
      <c r="E1105" s="1">
        <v>7.2999390746839501E-3</v>
      </c>
      <c r="F1105" s="1" t="s">
        <v>65</v>
      </c>
      <c r="G1105" s="10" t="s">
        <v>165</v>
      </c>
    </row>
    <row r="1106" spans="1:7" x14ac:dyDescent="0.25">
      <c r="A1106" s="159" t="s">
        <v>7348</v>
      </c>
      <c r="B1106" s="158" t="s">
        <v>7347</v>
      </c>
      <c r="C1106" s="1">
        <v>-2.7027027027027001E-2</v>
      </c>
      <c r="D1106" s="1">
        <v>4.0185449216946596E-3</v>
      </c>
      <c r="E1106" s="1">
        <v>2.17689927992216E-2</v>
      </c>
      <c r="F1106" s="1" t="s">
        <v>67</v>
      </c>
      <c r="G1106" s="10" t="s">
        <v>165</v>
      </c>
    </row>
    <row r="1107" spans="1:7" x14ac:dyDescent="0.25">
      <c r="A1107" s="159" t="s">
        <v>7342</v>
      </c>
      <c r="B1107" s="158" t="s">
        <v>7343</v>
      </c>
      <c r="C1107" s="1">
        <v>8.7663535726266395E-2</v>
      </c>
      <c r="D1107" s="8">
        <v>1.7821980491731901E-3</v>
      </c>
      <c r="E1107" s="8">
        <v>3.9545827962368302E-2</v>
      </c>
      <c r="F1107" s="1" t="s">
        <v>63</v>
      </c>
      <c r="G1107" s="10" t="s">
        <v>163</v>
      </c>
    </row>
    <row r="1108" spans="1:7" x14ac:dyDescent="0.25">
      <c r="A1108" s="159" t="s">
        <v>7342</v>
      </c>
      <c r="B1108" s="158" t="s">
        <v>7346</v>
      </c>
      <c r="C1108" s="1">
        <v>0.142720306513409</v>
      </c>
      <c r="D1108" s="8">
        <v>1.52926597883216E-4</v>
      </c>
      <c r="E1108" s="1">
        <v>2.85970159178243E-3</v>
      </c>
      <c r="F1108" s="1" t="s">
        <v>70</v>
      </c>
      <c r="G1108" s="10" t="s">
        <v>164</v>
      </c>
    </row>
    <row r="1109" spans="1:7" x14ac:dyDescent="0.25">
      <c r="A1109" s="159" t="s">
        <v>7342</v>
      </c>
      <c r="B1109" s="158" t="s">
        <v>7343</v>
      </c>
      <c r="C1109" s="1">
        <v>0.195092226613965</v>
      </c>
      <c r="D1109" s="8">
        <v>2.7970411523639798E-4</v>
      </c>
      <c r="E1109" s="1">
        <v>4.6958954335449199E-3</v>
      </c>
      <c r="F1109" s="1" t="s">
        <v>63</v>
      </c>
      <c r="G1109" s="10" t="s">
        <v>164</v>
      </c>
    </row>
    <row r="1110" spans="1:7" x14ac:dyDescent="0.25">
      <c r="A1110" s="159" t="s">
        <v>7342</v>
      </c>
      <c r="B1110" s="158" t="s">
        <v>7345</v>
      </c>
      <c r="C1110" s="1">
        <v>5.5701446585018001E-2</v>
      </c>
      <c r="D1110" s="8">
        <v>4.1558042213440099E-3</v>
      </c>
      <c r="E1110" s="8">
        <v>3.8612243829479503E-2</v>
      </c>
      <c r="F1110" s="1" t="s">
        <v>72</v>
      </c>
      <c r="G1110" s="10" t="s">
        <v>164</v>
      </c>
    </row>
    <row r="1111" spans="1:7" x14ac:dyDescent="0.25">
      <c r="A1111" s="159" t="s">
        <v>7342</v>
      </c>
      <c r="B1111" s="158" t="s">
        <v>7344</v>
      </c>
      <c r="C1111" s="1">
        <v>0.20550955798279699</v>
      </c>
      <c r="D1111" s="8">
        <v>7.4047821590242001E-13</v>
      </c>
      <c r="E1111" s="8">
        <v>7.4244615350324097E-11</v>
      </c>
      <c r="F1111" s="1" t="s">
        <v>70</v>
      </c>
      <c r="G1111" s="10" t="s">
        <v>165</v>
      </c>
    </row>
    <row r="1112" spans="1:7" x14ac:dyDescent="0.25">
      <c r="A1112" s="159" t="s">
        <v>7342</v>
      </c>
      <c r="B1112" s="158" t="s">
        <v>7343</v>
      </c>
      <c r="C1112" s="1">
        <v>0.28275576234023198</v>
      </c>
      <c r="D1112" s="8">
        <v>5.9667783471852504E-10</v>
      </c>
      <c r="E1112" s="8">
        <v>3.3038437619402099E-8</v>
      </c>
      <c r="F1112" s="1" t="s">
        <v>63</v>
      </c>
      <c r="G1112" s="10" t="s">
        <v>165</v>
      </c>
    </row>
    <row r="1113" spans="1:7" x14ac:dyDescent="0.25">
      <c r="A1113" s="159" t="s">
        <v>7342</v>
      </c>
      <c r="B1113" s="158" t="s">
        <v>7341</v>
      </c>
      <c r="C1113" s="1">
        <v>-0.19937624104290699</v>
      </c>
      <c r="D1113" s="8">
        <v>1.64960798395326E-4</v>
      </c>
      <c r="E1113" s="1">
        <v>1.7661675860902201E-3</v>
      </c>
      <c r="F1113" s="1" t="s">
        <v>72</v>
      </c>
      <c r="G1113" s="10" t="s">
        <v>165</v>
      </c>
    </row>
    <row r="1114" spans="1:7" x14ac:dyDescent="0.25">
      <c r="A1114" s="159" t="s">
        <v>3731</v>
      </c>
      <c r="B1114" s="158" t="s">
        <v>7337</v>
      </c>
      <c r="C1114" s="1">
        <v>0.19565217391304299</v>
      </c>
      <c r="D1114" s="8">
        <v>1.5422705964311399E-4</v>
      </c>
      <c r="E1114" s="8">
        <v>6.3918886714936004E-3</v>
      </c>
      <c r="F1114" s="1" t="s">
        <v>66</v>
      </c>
      <c r="G1114" s="10" t="s">
        <v>163</v>
      </c>
    </row>
    <row r="1115" spans="1:7" x14ac:dyDescent="0.25">
      <c r="A1115" s="159" t="s">
        <v>3731</v>
      </c>
      <c r="B1115" s="158" t="s">
        <v>7338</v>
      </c>
      <c r="C1115" s="1">
        <v>0.22856068541347699</v>
      </c>
      <c r="D1115" s="1">
        <v>3.69087467855954E-3</v>
      </c>
      <c r="E1115" s="1">
        <v>3.57919626677278E-2</v>
      </c>
      <c r="F1115" s="1" t="s">
        <v>65</v>
      </c>
      <c r="G1115" s="10" t="s">
        <v>164</v>
      </c>
    </row>
    <row r="1116" spans="1:7" x14ac:dyDescent="0.25">
      <c r="A1116" s="159" t="s">
        <v>3731</v>
      </c>
      <c r="B1116" s="158" t="s">
        <v>7340</v>
      </c>
      <c r="C1116" s="1">
        <v>0.23239436619718301</v>
      </c>
      <c r="D1116" s="8">
        <v>1.4145937359965599E-4</v>
      </c>
      <c r="E1116" s="1">
        <v>1.55493540590358E-3</v>
      </c>
      <c r="F1116" s="1" t="s">
        <v>63</v>
      </c>
      <c r="G1116" s="10" t="s">
        <v>165</v>
      </c>
    </row>
    <row r="1117" spans="1:7" x14ac:dyDescent="0.25">
      <c r="A1117" s="159" t="s">
        <v>3731</v>
      </c>
      <c r="B1117" s="158" t="s">
        <v>7339</v>
      </c>
      <c r="C1117" s="1">
        <v>0.26139145542130598</v>
      </c>
      <c r="D1117" s="8">
        <v>3.0871764309682901E-4</v>
      </c>
      <c r="E1117" s="1">
        <v>2.9031457615937102E-3</v>
      </c>
      <c r="F1117" s="1" t="s">
        <v>63</v>
      </c>
      <c r="G1117" s="10" t="s">
        <v>165</v>
      </c>
    </row>
    <row r="1118" spans="1:7" x14ac:dyDescent="0.25">
      <c r="A1118" s="159" t="s">
        <v>3731</v>
      </c>
      <c r="B1118" s="158" t="s">
        <v>7338</v>
      </c>
      <c r="C1118" s="1">
        <v>0.26139145542130598</v>
      </c>
      <c r="D1118" s="8">
        <v>6.3440807132743803E-4</v>
      </c>
      <c r="E1118" s="1">
        <v>5.18022349951483E-3</v>
      </c>
      <c r="F1118" s="1" t="s">
        <v>65</v>
      </c>
      <c r="G1118" s="10" t="s">
        <v>165</v>
      </c>
    </row>
    <row r="1119" spans="1:7" x14ac:dyDescent="0.25">
      <c r="A1119" s="159" t="s">
        <v>3731</v>
      </c>
      <c r="B1119" s="158" t="s">
        <v>7337</v>
      </c>
      <c r="C1119" s="1">
        <v>0.23913043478260801</v>
      </c>
      <c r="D1119" s="1">
        <v>2.1133758879288401E-3</v>
      </c>
      <c r="E1119" s="1">
        <v>1.3284844363007101E-2</v>
      </c>
      <c r="F1119" s="1" t="s">
        <v>66</v>
      </c>
      <c r="G1119" s="10" t="s">
        <v>165</v>
      </c>
    </row>
    <row r="1120" spans="1:7" x14ac:dyDescent="0.25">
      <c r="A1120" s="159" t="s">
        <v>3731</v>
      </c>
      <c r="B1120" s="158" t="s">
        <v>7336</v>
      </c>
      <c r="C1120" s="1">
        <v>4.5444272853968098E-2</v>
      </c>
      <c r="D1120" s="1">
        <v>7.4431602058884503E-3</v>
      </c>
      <c r="E1120" s="1">
        <v>3.4747756506474603E-2</v>
      </c>
      <c r="F1120" s="1" t="s">
        <v>64</v>
      </c>
      <c r="G1120" s="10" t="s">
        <v>165</v>
      </c>
    </row>
    <row r="1121" spans="1:7" x14ac:dyDescent="0.25">
      <c r="A1121" s="159" t="s">
        <v>7331</v>
      </c>
      <c r="B1121" s="158" t="s">
        <v>7335</v>
      </c>
      <c r="C1121" s="1">
        <v>-0.25446428571428498</v>
      </c>
      <c r="D1121" s="8">
        <v>1.93210098590105E-9</v>
      </c>
      <c r="E1121" s="8">
        <v>3.4929387737354302E-7</v>
      </c>
      <c r="F1121" s="1" t="s">
        <v>15</v>
      </c>
      <c r="G1121" s="10" t="s">
        <v>163</v>
      </c>
    </row>
    <row r="1122" spans="1:7" x14ac:dyDescent="0.25">
      <c r="A1122" s="159" t="s">
        <v>7331</v>
      </c>
      <c r="B1122" s="158" t="s">
        <v>7334</v>
      </c>
      <c r="C1122" s="1">
        <v>-0.46443142588136799</v>
      </c>
      <c r="D1122" s="8">
        <v>5.89774172596675E-13</v>
      </c>
      <c r="E1122" s="8">
        <v>7.0702765404589494E-11</v>
      </c>
      <c r="F1122" s="1" t="s">
        <v>15</v>
      </c>
      <c r="G1122" s="10" t="s">
        <v>164</v>
      </c>
    </row>
    <row r="1123" spans="1:7" x14ac:dyDescent="0.25">
      <c r="A1123" s="159" t="s">
        <v>7331</v>
      </c>
      <c r="B1123" s="158" t="s">
        <v>7335</v>
      </c>
      <c r="C1123" s="1">
        <v>-0.23428571428571399</v>
      </c>
      <c r="D1123" s="8">
        <v>1.9984549280099598E-6</v>
      </c>
      <c r="E1123" s="8">
        <v>7.0914773429447798E-5</v>
      </c>
      <c r="F1123" s="1" t="s">
        <v>15</v>
      </c>
      <c r="G1123" s="10" t="s">
        <v>164</v>
      </c>
    </row>
    <row r="1124" spans="1:7" x14ac:dyDescent="0.25">
      <c r="A1124" s="159" t="s">
        <v>7331</v>
      </c>
      <c r="B1124" s="158" t="s">
        <v>7335</v>
      </c>
      <c r="C1124" s="1">
        <v>-0.48875000000000002</v>
      </c>
      <c r="D1124" s="8">
        <v>9.8188345933427904E-26</v>
      </c>
      <c r="E1124" s="8">
        <v>3.90281141452173E-23</v>
      </c>
      <c r="F1124" s="1" t="s">
        <v>15</v>
      </c>
      <c r="G1124" s="10" t="s">
        <v>165</v>
      </c>
    </row>
    <row r="1125" spans="1:7" x14ac:dyDescent="0.25">
      <c r="A1125" s="159" t="s">
        <v>7331</v>
      </c>
      <c r="B1125" s="158" t="s">
        <v>7334</v>
      </c>
      <c r="C1125" s="1">
        <v>-0.54163890739507004</v>
      </c>
      <c r="D1125" s="8">
        <v>1.34075027400369E-18</v>
      </c>
      <c r="E1125" s="8">
        <v>2.5951095955694098E-16</v>
      </c>
      <c r="F1125" s="1" t="s">
        <v>15</v>
      </c>
      <c r="G1125" s="10" t="s">
        <v>165</v>
      </c>
    </row>
    <row r="1126" spans="1:7" x14ac:dyDescent="0.25">
      <c r="A1126" s="159" t="s">
        <v>7331</v>
      </c>
      <c r="B1126" s="158" t="s">
        <v>7333</v>
      </c>
      <c r="C1126" s="1">
        <v>7.6755644852659705E-2</v>
      </c>
      <c r="D1126" s="8">
        <v>3.8580781026528998E-4</v>
      </c>
      <c r="E1126" s="1">
        <v>3.4824395980109901E-3</v>
      </c>
      <c r="F1126" s="1" t="s">
        <v>66</v>
      </c>
      <c r="G1126" s="10" t="s">
        <v>165</v>
      </c>
    </row>
    <row r="1127" spans="1:7" x14ac:dyDescent="0.25">
      <c r="A1127" s="159" t="s">
        <v>7331</v>
      </c>
      <c r="B1127" s="158" t="s">
        <v>7332</v>
      </c>
      <c r="C1127" s="1">
        <v>6.3694267515923497E-2</v>
      </c>
      <c r="D1127" s="1">
        <v>6.8501783572048501E-3</v>
      </c>
      <c r="E1127" s="1">
        <v>3.2678551232966702E-2</v>
      </c>
      <c r="F1127" s="1" t="s">
        <v>67</v>
      </c>
      <c r="G1127" s="10" t="s">
        <v>165</v>
      </c>
    </row>
    <row r="1128" spans="1:7" x14ac:dyDescent="0.25">
      <c r="A1128" s="159" t="s">
        <v>7331</v>
      </c>
      <c r="B1128" s="158" t="s">
        <v>7330</v>
      </c>
      <c r="C1128" s="1">
        <v>4.9751243781094502E-2</v>
      </c>
      <c r="D1128" s="1">
        <v>9.6096552102342692E-3</v>
      </c>
      <c r="E1128" s="1">
        <v>4.1892149495613901E-2</v>
      </c>
      <c r="F1128" s="1" t="s">
        <v>63</v>
      </c>
      <c r="G1128" s="10" t="s">
        <v>165</v>
      </c>
    </row>
    <row r="1129" spans="1:7" x14ac:dyDescent="0.25">
      <c r="A1129" s="159" t="s">
        <v>7328</v>
      </c>
      <c r="B1129" s="158" t="s">
        <v>7329</v>
      </c>
      <c r="C1129" s="1">
        <v>-0.468941382327209</v>
      </c>
      <c r="D1129" s="8">
        <v>9.2892764451007396E-14</v>
      </c>
      <c r="E1129" s="8">
        <v>3.1935314152492999E-11</v>
      </c>
      <c r="F1129" s="1" t="s">
        <v>15</v>
      </c>
      <c r="G1129" s="10" t="s">
        <v>163</v>
      </c>
    </row>
    <row r="1130" spans="1:7" x14ac:dyDescent="0.25">
      <c r="A1130" s="159" t="s">
        <v>7328</v>
      </c>
      <c r="B1130" s="158" t="s">
        <v>7329</v>
      </c>
      <c r="C1130" s="1">
        <v>0.40988932327514999</v>
      </c>
      <c r="D1130" s="8">
        <v>7.78152597897066E-12</v>
      </c>
      <c r="E1130" s="8">
        <v>7.7738145568293296E-10</v>
      </c>
      <c r="F1130" s="1" t="s">
        <v>15</v>
      </c>
      <c r="G1130" s="10" t="s">
        <v>164</v>
      </c>
    </row>
    <row r="1131" spans="1:7" x14ac:dyDescent="0.25">
      <c r="A1131" s="159" t="s">
        <v>7328</v>
      </c>
      <c r="B1131" s="158" t="s">
        <v>7327</v>
      </c>
      <c r="C1131" s="1">
        <v>7.2960095294818297E-2</v>
      </c>
      <c r="D1131" s="1">
        <v>4.1565523731331797E-3</v>
      </c>
      <c r="E1131" s="1">
        <v>2.2355796238253199E-2</v>
      </c>
      <c r="F1131" s="1" t="s">
        <v>15</v>
      </c>
      <c r="G1131" s="10" t="s">
        <v>165</v>
      </c>
    </row>
    <row r="1132" spans="1:7" x14ac:dyDescent="0.25">
      <c r="A1132" s="159" t="s">
        <v>7325</v>
      </c>
      <c r="B1132" s="158" t="s">
        <v>7326</v>
      </c>
      <c r="C1132" s="1">
        <v>-0.21758957654723099</v>
      </c>
      <c r="D1132" s="8">
        <v>1.9550925156183E-4</v>
      </c>
      <c r="E1132" s="8">
        <v>7.6923536857469998E-3</v>
      </c>
      <c r="F1132" s="1" t="s">
        <v>15</v>
      </c>
      <c r="G1132" s="10" t="s">
        <v>163</v>
      </c>
    </row>
    <row r="1133" spans="1:7" x14ac:dyDescent="0.25">
      <c r="A1133" s="159" t="s">
        <v>7325</v>
      </c>
      <c r="B1133" s="158" t="s">
        <v>7326</v>
      </c>
      <c r="C1133" s="1">
        <v>-0.126616432036459</v>
      </c>
      <c r="D1133" s="8">
        <v>3.97648371012396E-4</v>
      </c>
      <c r="E1133" s="1">
        <v>6.2413627546446804E-3</v>
      </c>
      <c r="F1133" s="1" t="s">
        <v>15</v>
      </c>
      <c r="G1133" s="10" t="s">
        <v>164</v>
      </c>
    </row>
    <row r="1134" spans="1:7" x14ac:dyDescent="0.25">
      <c r="A1134" s="159" t="s">
        <v>7325</v>
      </c>
      <c r="B1134" s="158" t="s">
        <v>7326</v>
      </c>
      <c r="C1134" s="1">
        <v>-0.34420600858369099</v>
      </c>
      <c r="D1134" s="8">
        <v>1.9866844252013899E-14</v>
      </c>
      <c r="E1134" s="8">
        <v>2.4567560344754301E-12</v>
      </c>
      <c r="F1134" s="1" t="s">
        <v>15</v>
      </c>
      <c r="G1134" s="10" t="s">
        <v>165</v>
      </c>
    </row>
    <row r="1135" spans="1:7" x14ac:dyDescent="0.25">
      <c r="A1135" s="159" t="s">
        <v>7325</v>
      </c>
      <c r="B1135" s="158" t="s">
        <v>7324</v>
      </c>
      <c r="C1135" s="1">
        <v>8.9303469569312899E-2</v>
      </c>
      <c r="D1135" s="1">
        <v>1.15143358188318E-2</v>
      </c>
      <c r="E1135" s="1">
        <v>4.8076833800671098E-2</v>
      </c>
      <c r="F1135" s="1" t="s">
        <v>15</v>
      </c>
      <c r="G1135" s="10" t="s">
        <v>165</v>
      </c>
    </row>
    <row r="1136" spans="1:7" x14ac:dyDescent="0.25">
      <c r="A1136" s="159" t="s">
        <v>3701</v>
      </c>
      <c r="B1136" s="158" t="s">
        <v>7323</v>
      </c>
      <c r="C1136" s="1">
        <v>-0.22916666666666599</v>
      </c>
      <c r="D1136" s="8">
        <v>5.8168133385853599E-7</v>
      </c>
      <c r="E1136" s="8">
        <v>5.9816555700690797E-5</v>
      </c>
      <c r="F1136" s="1" t="s">
        <v>15</v>
      </c>
      <c r="G1136" s="10" t="s">
        <v>163</v>
      </c>
    </row>
    <row r="1137" spans="1:7" x14ac:dyDescent="0.25">
      <c r="A1137" s="159" t="s">
        <v>3701</v>
      </c>
      <c r="B1137" s="158" t="s">
        <v>7323</v>
      </c>
      <c r="C1137" s="1">
        <v>-0.27775374855824603</v>
      </c>
      <c r="D1137" s="8">
        <v>1.3479449343801399E-8</v>
      </c>
      <c r="E1137" s="8">
        <v>7.9932413782574596E-7</v>
      </c>
      <c r="F1137" s="1" t="s">
        <v>15</v>
      </c>
      <c r="G1137" s="10" t="s">
        <v>164</v>
      </c>
    </row>
    <row r="1138" spans="1:7" x14ac:dyDescent="0.25">
      <c r="A1138" s="159" t="s">
        <v>3701</v>
      </c>
      <c r="B1138" s="158" t="s">
        <v>3700</v>
      </c>
      <c r="C1138" s="1">
        <v>5.3030303030302997E-2</v>
      </c>
      <c r="D1138" s="8">
        <v>1.4901746381910499E-4</v>
      </c>
      <c r="E1138" s="8">
        <v>2.8126887766639201E-3</v>
      </c>
      <c r="F1138" s="1" t="s">
        <v>15</v>
      </c>
      <c r="G1138" s="10" t="s">
        <v>164</v>
      </c>
    </row>
    <row r="1139" spans="1:7" x14ac:dyDescent="0.25">
      <c r="A1139" s="159" t="s">
        <v>3701</v>
      </c>
      <c r="B1139" s="158" t="s">
        <v>7323</v>
      </c>
      <c r="C1139" s="1">
        <v>-0.50692041522491305</v>
      </c>
      <c r="D1139" s="8">
        <v>7.7795635562614998E-21</v>
      </c>
      <c r="E1139" s="8">
        <v>2.1645663149853001E-18</v>
      </c>
      <c r="F1139" s="1" t="s">
        <v>15</v>
      </c>
      <c r="G1139" s="10" t="s">
        <v>165</v>
      </c>
    </row>
    <row r="1140" spans="1:7" x14ac:dyDescent="0.25">
      <c r="A1140" s="159" t="s">
        <v>3701</v>
      </c>
      <c r="B1140" s="158" t="s">
        <v>7322</v>
      </c>
      <c r="C1140" s="1">
        <v>6.6518847006651893E-2</v>
      </c>
      <c r="D1140" s="1">
        <v>1.13332938470827E-2</v>
      </c>
      <c r="E1140" s="1">
        <v>4.7606678192529797E-2</v>
      </c>
      <c r="F1140" s="1" t="s">
        <v>63</v>
      </c>
      <c r="G1140" s="10" t="s">
        <v>165</v>
      </c>
    </row>
    <row r="1141" spans="1:7" x14ac:dyDescent="0.25">
      <c r="A1141" s="159" t="s">
        <v>3701</v>
      </c>
      <c r="B1141" s="158" t="s">
        <v>7321</v>
      </c>
      <c r="C1141" s="1">
        <v>8.1857697132354995E-2</v>
      </c>
      <c r="D1141" s="1">
        <v>1.1520961543066401E-2</v>
      </c>
      <c r="E1141" s="1">
        <v>4.80954769293164E-2</v>
      </c>
      <c r="F1141" s="1" t="s">
        <v>63</v>
      </c>
      <c r="G1141" s="10" t="s">
        <v>165</v>
      </c>
    </row>
    <row r="1142" spans="1:7" x14ac:dyDescent="0.25">
      <c r="A1142" s="159" t="s">
        <v>7319</v>
      </c>
      <c r="B1142" s="158" t="s">
        <v>7320</v>
      </c>
      <c r="C1142" s="1">
        <v>-0.148160884326095</v>
      </c>
      <c r="D1142" s="8">
        <v>1.72069800742103E-6</v>
      </c>
      <c r="E1142" s="8">
        <v>1.5035315797344399E-4</v>
      </c>
      <c r="F1142" s="1" t="s">
        <v>15</v>
      </c>
      <c r="G1142" s="10" t="s">
        <v>163</v>
      </c>
    </row>
    <row r="1143" spans="1:7" x14ac:dyDescent="0.25">
      <c r="A1143" s="159" t="s">
        <v>7319</v>
      </c>
      <c r="B1143" s="158" t="s">
        <v>7318</v>
      </c>
      <c r="C1143" s="1">
        <v>-0.134557015716436</v>
      </c>
      <c r="D1143" s="8">
        <v>1.3481078519733299E-5</v>
      </c>
      <c r="E1143" s="8">
        <v>3.7419694544511503E-4</v>
      </c>
      <c r="F1143" s="1" t="s">
        <v>63</v>
      </c>
      <c r="G1143" s="10" t="s">
        <v>164</v>
      </c>
    </row>
    <row r="1144" spans="1:7" x14ac:dyDescent="0.25">
      <c r="A1144" s="159" t="s">
        <v>7319</v>
      </c>
      <c r="B1144" s="158" t="s">
        <v>7320</v>
      </c>
      <c r="C1144" s="1">
        <v>-0.108939517468369</v>
      </c>
      <c r="D1144" s="8">
        <v>4.3969648550116401E-4</v>
      </c>
      <c r="E1144" s="1">
        <v>3.87249756724946E-3</v>
      </c>
      <c r="F1144" s="1" t="s">
        <v>15</v>
      </c>
      <c r="G1144" s="10" t="s">
        <v>165</v>
      </c>
    </row>
    <row r="1145" spans="1:7" x14ac:dyDescent="0.25">
      <c r="A1145" s="159" t="s">
        <v>7319</v>
      </c>
      <c r="B1145" s="158" t="s">
        <v>7318</v>
      </c>
      <c r="C1145" s="1">
        <v>-0.105538068070037</v>
      </c>
      <c r="D1145" s="1">
        <v>1.26882639748742E-3</v>
      </c>
      <c r="E1145" s="1">
        <v>8.9432573722839099E-3</v>
      </c>
      <c r="F1145" s="1" t="s">
        <v>63</v>
      </c>
      <c r="G1145" s="10" t="s">
        <v>165</v>
      </c>
    </row>
    <row r="1146" spans="1:7" x14ac:dyDescent="0.25">
      <c r="A1146" s="159" t="s">
        <v>3656</v>
      </c>
      <c r="B1146" s="158" t="s">
        <v>3657</v>
      </c>
      <c r="C1146" s="1">
        <v>0.16456582633053199</v>
      </c>
      <c r="D1146" s="8">
        <v>4.3808037900188801E-4</v>
      </c>
      <c r="E1146" s="1">
        <v>1.44905104543353E-2</v>
      </c>
      <c r="F1146" s="1" t="s">
        <v>15</v>
      </c>
      <c r="G1146" s="10" t="s">
        <v>163</v>
      </c>
    </row>
    <row r="1147" spans="1:7" x14ac:dyDescent="0.25">
      <c r="A1147" s="159" t="s">
        <v>3656</v>
      </c>
      <c r="B1147" s="158" t="s">
        <v>7317</v>
      </c>
      <c r="C1147" s="1">
        <v>-8.3333333333333301E-2</v>
      </c>
      <c r="D1147" s="8">
        <v>2.82333060228085E-3</v>
      </c>
      <c r="E1147" s="8">
        <v>2.94801441136463E-2</v>
      </c>
      <c r="F1147" s="1" t="s">
        <v>66</v>
      </c>
      <c r="G1147" s="10" t="s">
        <v>164</v>
      </c>
    </row>
    <row r="1148" spans="1:7" x14ac:dyDescent="0.25">
      <c r="A1148" s="159" t="s">
        <v>3656</v>
      </c>
      <c r="B1148" s="158" t="s">
        <v>7316</v>
      </c>
      <c r="C1148" s="1">
        <v>0.13908903757076599</v>
      </c>
      <c r="D1148" s="8">
        <v>1.4101327117252899E-5</v>
      </c>
      <c r="E1148" s="8">
        <v>2.30287190244264E-4</v>
      </c>
      <c r="F1148" s="1" t="s">
        <v>66</v>
      </c>
      <c r="G1148" s="10" t="s">
        <v>165</v>
      </c>
    </row>
    <row r="1149" spans="1:7" x14ac:dyDescent="0.25">
      <c r="A1149" s="159" t="s">
        <v>3656</v>
      </c>
      <c r="B1149" s="158" t="s">
        <v>3657</v>
      </c>
      <c r="C1149" s="1">
        <v>0.15563725490196001</v>
      </c>
      <c r="D1149" s="8">
        <v>5.6885589702777395E-4</v>
      </c>
      <c r="E1149" s="1">
        <v>4.7548491971239996E-3</v>
      </c>
      <c r="F1149" s="1" t="s">
        <v>15</v>
      </c>
      <c r="G1149" s="10" t="s">
        <v>165</v>
      </c>
    </row>
    <row r="1150" spans="1:7" x14ac:dyDescent="0.25">
      <c r="A1150" s="159" t="s">
        <v>3656</v>
      </c>
      <c r="B1150" s="158" t="s">
        <v>7315</v>
      </c>
      <c r="C1150" s="1">
        <v>0.13654899961768799</v>
      </c>
      <c r="D1150" s="8">
        <v>6.5455778380753304E-4</v>
      </c>
      <c r="E1150" s="1">
        <v>5.3067260155319198E-3</v>
      </c>
      <c r="F1150" s="1" t="s">
        <v>63</v>
      </c>
      <c r="G1150" s="10" t="s">
        <v>165</v>
      </c>
    </row>
    <row r="1151" spans="1:7" x14ac:dyDescent="0.25">
      <c r="A1151" s="159" t="s">
        <v>3652</v>
      </c>
      <c r="B1151" s="158" t="s">
        <v>7314</v>
      </c>
      <c r="C1151" s="1">
        <v>0.38569424964936799</v>
      </c>
      <c r="D1151" s="8">
        <v>8.0594489417985902E-4</v>
      </c>
      <c r="E1151" s="8">
        <v>2.2901721376484802E-2</v>
      </c>
      <c r="F1151" s="1" t="s">
        <v>15</v>
      </c>
      <c r="G1151" s="10" t="s">
        <v>163</v>
      </c>
    </row>
    <row r="1152" spans="1:7" x14ac:dyDescent="0.25">
      <c r="A1152" s="159" t="s">
        <v>3652</v>
      </c>
      <c r="B1152" s="158" t="s">
        <v>7314</v>
      </c>
      <c r="C1152" s="1">
        <v>-0.391129032258064</v>
      </c>
      <c r="D1152" s="1">
        <v>3.5458600281386399E-3</v>
      </c>
      <c r="E1152" s="1">
        <v>3.4689053243960599E-2</v>
      </c>
      <c r="F1152" s="1" t="s">
        <v>15</v>
      </c>
      <c r="G1152" s="10" t="s">
        <v>164</v>
      </c>
    </row>
    <row r="1153" spans="1:7" x14ac:dyDescent="0.25">
      <c r="A1153" s="159" t="s">
        <v>3652</v>
      </c>
      <c r="B1153" s="158" t="s">
        <v>7313</v>
      </c>
      <c r="C1153" s="1">
        <v>-7.7415369833399097E-2</v>
      </c>
      <c r="D1153" s="1">
        <v>4.7823182198831896E-3</v>
      </c>
      <c r="E1153" s="1">
        <v>2.4888852292817398E-2</v>
      </c>
      <c r="F1153" s="1" t="s">
        <v>15</v>
      </c>
      <c r="G1153" s="10" t="s">
        <v>165</v>
      </c>
    </row>
    <row r="1154" spans="1:7" x14ac:dyDescent="0.25">
      <c r="A1154" s="159" t="s">
        <v>3652</v>
      </c>
      <c r="B1154" s="158" t="s">
        <v>7312</v>
      </c>
      <c r="C1154" s="1">
        <v>1.51415404871626E-2</v>
      </c>
      <c r="D1154" s="1">
        <v>4.7937549952688204E-3</v>
      </c>
      <c r="E1154" s="1">
        <v>2.4919241578628799E-2</v>
      </c>
      <c r="F1154" s="1" t="s">
        <v>15</v>
      </c>
      <c r="G1154" s="10" t="s">
        <v>165</v>
      </c>
    </row>
    <row r="1155" spans="1:7" x14ac:dyDescent="0.25">
      <c r="A1155" s="159" t="s">
        <v>7308</v>
      </c>
      <c r="B1155" s="158" t="s">
        <v>7310</v>
      </c>
      <c r="C1155" s="1" t="s">
        <v>7311</v>
      </c>
      <c r="D1155" s="8">
        <v>-2.8235294117647001E-2</v>
      </c>
      <c r="E1155" s="8">
        <v>5.40833250460762E-5</v>
      </c>
      <c r="F1155" s="1">
        <v>2.7528674988865601E-3</v>
      </c>
      <c r="G1155" s="10" t="s">
        <v>67</v>
      </c>
    </row>
    <row r="1156" spans="1:7" x14ac:dyDescent="0.25">
      <c r="A1156" s="159" t="s">
        <v>7308</v>
      </c>
      <c r="B1156" s="158" t="s">
        <v>7310</v>
      </c>
      <c r="C1156" s="1">
        <v>2.8708133971291801E-2</v>
      </c>
      <c r="D1156" s="8">
        <v>7.7354376927285203E-4</v>
      </c>
      <c r="E1156" s="8">
        <v>1.06095570284065E-2</v>
      </c>
      <c r="F1156" s="1" t="s">
        <v>67</v>
      </c>
      <c r="G1156" s="10" t="s">
        <v>164</v>
      </c>
    </row>
    <row r="1157" spans="1:7" x14ac:dyDescent="0.25">
      <c r="A1157" s="159" t="s">
        <v>7308</v>
      </c>
      <c r="B1157" s="158" t="s">
        <v>7309</v>
      </c>
      <c r="C1157" s="1">
        <v>2.70334220644779E-2</v>
      </c>
      <c r="D1157" s="1">
        <v>7.1192150805645402E-3</v>
      </c>
      <c r="E1157" s="1">
        <v>3.36766310711945E-2</v>
      </c>
      <c r="F1157" s="1" t="s">
        <v>67</v>
      </c>
      <c r="G1157" s="10" t="s">
        <v>165</v>
      </c>
    </row>
    <row r="1158" spans="1:7" x14ac:dyDescent="0.25">
      <c r="A1158" s="159" t="s">
        <v>7308</v>
      </c>
      <c r="B1158" s="158" t="s">
        <v>7307</v>
      </c>
      <c r="C1158" s="1">
        <v>3.3951743186200402E-2</v>
      </c>
      <c r="D1158" s="1">
        <v>1.06973337133886E-2</v>
      </c>
      <c r="E1158" s="1">
        <v>4.5536804575696803E-2</v>
      </c>
      <c r="F1158" s="1" t="s">
        <v>65</v>
      </c>
      <c r="G1158" s="10" t="s">
        <v>165</v>
      </c>
    </row>
    <row r="1159" spans="1:7" x14ac:dyDescent="0.25">
      <c r="A1159" s="159" t="s">
        <v>7305</v>
      </c>
      <c r="B1159" s="158" t="s">
        <v>7306</v>
      </c>
      <c r="C1159" s="1">
        <v>0.17297297297297201</v>
      </c>
      <c r="D1159" s="8">
        <v>1.68163928927071E-7</v>
      </c>
      <c r="E1159" s="8">
        <v>1.92708511121836E-5</v>
      </c>
      <c r="F1159" s="1" t="s">
        <v>15</v>
      </c>
      <c r="G1159" s="10" t="s">
        <v>163</v>
      </c>
    </row>
    <row r="1160" spans="1:7" x14ac:dyDescent="0.25">
      <c r="A1160" s="159" t="s">
        <v>7305</v>
      </c>
      <c r="B1160" s="158" t="s">
        <v>7306</v>
      </c>
      <c r="C1160" s="1">
        <v>-0.13963963963963899</v>
      </c>
      <c r="D1160" s="8">
        <v>9.0938134060268501E-7</v>
      </c>
      <c r="E1160" s="8">
        <v>3.5259194706094999E-5</v>
      </c>
      <c r="F1160" s="1" t="s">
        <v>15</v>
      </c>
      <c r="G1160" s="10" t="s">
        <v>164</v>
      </c>
    </row>
    <row r="1161" spans="1:7" x14ac:dyDescent="0.25">
      <c r="A1161" s="159" t="s">
        <v>7305</v>
      </c>
      <c r="B1161" s="158" t="s">
        <v>7304</v>
      </c>
      <c r="C1161" s="1">
        <v>-4.3788819875776402E-2</v>
      </c>
      <c r="D1161" s="8">
        <v>2.08467427982738E-5</v>
      </c>
      <c r="E1161" s="8">
        <v>3.2080657635776997E-4</v>
      </c>
      <c r="F1161" s="1" t="s">
        <v>67</v>
      </c>
      <c r="G1161" s="10" t="s">
        <v>165</v>
      </c>
    </row>
    <row r="1162" spans="1:7" x14ac:dyDescent="0.25">
      <c r="A1162" s="159" t="s">
        <v>3635</v>
      </c>
      <c r="B1162" s="158" t="s">
        <v>7303</v>
      </c>
      <c r="C1162" s="1">
        <v>0.24747474747474699</v>
      </c>
      <c r="D1162" s="8">
        <v>3.4207342308984899E-7</v>
      </c>
      <c r="E1162" s="8">
        <v>3.7362613310506303E-5</v>
      </c>
      <c r="F1162" s="1" t="s">
        <v>15</v>
      </c>
      <c r="G1162" s="10" t="s">
        <v>163</v>
      </c>
    </row>
    <row r="1163" spans="1:7" x14ac:dyDescent="0.25">
      <c r="A1163" s="159" t="s">
        <v>3635</v>
      </c>
      <c r="B1163" s="158" t="s">
        <v>7302</v>
      </c>
      <c r="C1163" s="1">
        <v>0.15847988680007999</v>
      </c>
      <c r="D1163" s="8">
        <v>3.4308624643643602E-4</v>
      </c>
      <c r="E1163" s="8">
        <v>5.52977236443844E-3</v>
      </c>
      <c r="F1163" s="1" t="s">
        <v>66</v>
      </c>
      <c r="G1163" s="10" t="s">
        <v>164</v>
      </c>
    </row>
    <row r="1164" spans="1:7" x14ac:dyDescent="0.25">
      <c r="A1164" s="159" t="s">
        <v>3635</v>
      </c>
      <c r="B1164" s="158" t="s">
        <v>7303</v>
      </c>
      <c r="C1164" s="1">
        <v>0.26824769433465001</v>
      </c>
      <c r="D1164" s="8">
        <v>3.2242296575082599E-12</v>
      </c>
      <c r="E1164" s="8">
        <v>2.8938761268740499E-10</v>
      </c>
      <c r="F1164" s="1" t="s">
        <v>15</v>
      </c>
      <c r="G1164" s="10" t="s">
        <v>165</v>
      </c>
    </row>
    <row r="1165" spans="1:7" x14ac:dyDescent="0.25">
      <c r="A1165" s="159" t="s">
        <v>3635</v>
      </c>
      <c r="B1165" s="158" t="s">
        <v>7302</v>
      </c>
      <c r="C1165" s="1">
        <v>0.214543088779901</v>
      </c>
      <c r="D1165" s="8">
        <v>7.2900028501483397E-6</v>
      </c>
      <c r="E1165" s="8">
        <v>1.2981453875316099E-4</v>
      </c>
      <c r="F1165" s="1" t="s">
        <v>66</v>
      </c>
      <c r="G1165" s="10" t="s">
        <v>165</v>
      </c>
    </row>
    <row r="1166" spans="1:7" x14ac:dyDescent="0.25">
      <c r="A1166" s="159" t="s">
        <v>3635</v>
      </c>
      <c r="B1166" s="158" t="s">
        <v>7301</v>
      </c>
      <c r="C1166" s="1">
        <v>0.129957329317269</v>
      </c>
      <c r="D1166" s="1">
        <v>1.7049885288305199E-3</v>
      </c>
      <c r="E1166" s="1">
        <v>1.12599298568776E-2</v>
      </c>
      <c r="F1166" s="1" t="s">
        <v>15</v>
      </c>
      <c r="G1166" s="10" t="s">
        <v>165</v>
      </c>
    </row>
    <row r="1167" spans="1:7" x14ac:dyDescent="0.25">
      <c r="A1167" s="159" t="s">
        <v>7293</v>
      </c>
      <c r="B1167" s="158" t="s">
        <v>7296</v>
      </c>
      <c r="C1167" s="1">
        <v>0.16492649124449801</v>
      </c>
      <c r="D1167" s="8">
        <v>1.1141372494781501E-5</v>
      </c>
      <c r="E1167" s="8">
        <v>7.5613502455683802E-4</v>
      </c>
      <c r="F1167" s="1" t="s">
        <v>15</v>
      </c>
      <c r="G1167" s="10" t="s">
        <v>163</v>
      </c>
    </row>
    <row r="1168" spans="1:7" x14ac:dyDescent="0.25">
      <c r="A1168" s="159" t="s">
        <v>7293</v>
      </c>
      <c r="B1168" s="158" t="s">
        <v>7292</v>
      </c>
      <c r="C1168" s="1">
        <v>0.11528786566269</v>
      </c>
      <c r="D1168" s="1">
        <v>1.1589081417756901E-3</v>
      </c>
      <c r="E1168" s="1">
        <v>2.9530331277251499E-2</v>
      </c>
      <c r="F1168" s="1" t="s">
        <v>67</v>
      </c>
      <c r="G1168" s="10" t="s">
        <v>163</v>
      </c>
    </row>
    <row r="1169" spans="1:7" x14ac:dyDescent="0.25">
      <c r="A1169" s="159" t="s">
        <v>7293</v>
      </c>
      <c r="B1169" s="158" t="s">
        <v>7300</v>
      </c>
      <c r="C1169" s="1">
        <v>-0.46371413295312702</v>
      </c>
      <c r="D1169" s="8">
        <v>1.9383507603331902E-33</v>
      </c>
      <c r="E1169" s="8">
        <v>1.30268918674756E-30</v>
      </c>
      <c r="F1169" s="1" t="s">
        <v>67</v>
      </c>
      <c r="G1169" s="10" t="s">
        <v>164</v>
      </c>
    </row>
    <row r="1170" spans="1:7" x14ac:dyDescent="0.25">
      <c r="A1170" s="159" t="s">
        <v>7293</v>
      </c>
      <c r="B1170" s="158" t="s">
        <v>7297</v>
      </c>
      <c r="C1170" s="1">
        <v>-0.21335983495194399</v>
      </c>
      <c r="D1170" s="8">
        <v>1.08780356426228E-7</v>
      </c>
      <c r="E1170" s="8">
        <v>5.3971605029549998E-6</v>
      </c>
      <c r="F1170" s="1" t="s">
        <v>15</v>
      </c>
      <c r="G1170" s="10" t="s">
        <v>164</v>
      </c>
    </row>
    <row r="1171" spans="1:7" x14ac:dyDescent="0.25">
      <c r="A1171" s="159" t="s">
        <v>7293</v>
      </c>
      <c r="B1171" s="158" t="s">
        <v>7296</v>
      </c>
      <c r="C1171" s="1">
        <v>-0.37037037037037002</v>
      </c>
      <c r="D1171" s="8">
        <v>3.5641548888212002E-3</v>
      </c>
      <c r="E1171" s="1">
        <v>3.4775990815783697E-2</v>
      </c>
      <c r="F1171" s="1" t="s">
        <v>64</v>
      </c>
      <c r="G1171" s="10" t="s">
        <v>164</v>
      </c>
    </row>
    <row r="1172" spans="1:7" x14ac:dyDescent="0.25">
      <c r="A1172" s="159" t="s">
        <v>7293</v>
      </c>
      <c r="B1172" s="158" t="s">
        <v>7300</v>
      </c>
      <c r="C1172" s="1">
        <v>-0.57016574585635305</v>
      </c>
      <c r="D1172" s="8">
        <v>4.3997959879458502E-52</v>
      </c>
      <c r="E1172" s="8">
        <v>6.9953613496919095E-49</v>
      </c>
      <c r="F1172" s="1" t="s">
        <v>67</v>
      </c>
      <c r="G1172" s="10" t="s">
        <v>165</v>
      </c>
    </row>
    <row r="1173" spans="1:7" x14ac:dyDescent="0.25">
      <c r="A1173" s="159" t="s">
        <v>7293</v>
      </c>
      <c r="B1173" s="158" t="s">
        <v>7299</v>
      </c>
      <c r="C1173" s="1">
        <v>1.00377945753668E-2</v>
      </c>
      <c r="D1173" s="8">
        <v>3.0155450713806101E-7</v>
      </c>
      <c r="E1173" s="8">
        <v>8.5186919422445808E-6</v>
      </c>
      <c r="F1173" s="1" t="s">
        <v>63</v>
      </c>
      <c r="G1173" s="10" t="s">
        <v>165</v>
      </c>
    </row>
    <row r="1174" spans="1:7" x14ac:dyDescent="0.25">
      <c r="A1174" s="159" t="s">
        <v>7293</v>
      </c>
      <c r="B1174" s="158" t="s">
        <v>7298</v>
      </c>
      <c r="C1174" s="1">
        <v>0.113133626665059</v>
      </c>
      <c r="D1174" s="8">
        <v>1.44850826526185E-4</v>
      </c>
      <c r="E1174" s="1">
        <v>1.58672960021966E-3</v>
      </c>
      <c r="F1174" s="1" t="s">
        <v>65</v>
      </c>
      <c r="G1174" s="10" t="s">
        <v>165</v>
      </c>
    </row>
    <row r="1175" spans="1:7" x14ac:dyDescent="0.25">
      <c r="A1175" s="159" t="s">
        <v>7293</v>
      </c>
      <c r="B1175" s="158" t="s">
        <v>7297</v>
      </c>
      <c r="C1175" s="1">
        <v>-0.100647759103641</v>
      </c>
      <c r="D1175" s="8">
        <v>3.2041617999587001E-4</v>
      </c>
      <c r="E1175" s="1">
        <v>2.99167103629533E-3</v>
      </c>
      <c r="F1175" s="1" t="s">
        <v>15</v>
      </c>
      <c r="G1175" s="10" t="s">
        <v>165</v>
      </c>
    </row>
    <row r="1176" spans="1:7" x14ac:dyDescent="0.25">
      <c r="A1176" s="159" t="s">
        <v>7293</v>
      </c>
      <c r="B1176" s="158" t="s">
        <v>7296</v>
      </c>
      <c r="C1176" s="1">
        <v>0.15187851842859901</v>
      </c>
      <c r="D1176" s="8">
        <v>4.6368412312836098E-4</v>
      </c>
      <c r="E1176" s="1">
        <v>4.0345331977144697E-3</v>
      </c>
      <c r="F1176" s="1" t="s">
        <v>15</v>
      </c>
      <c r="G1176" s="10" t="s">
        <v>165</v>
      </c>
    </row>
    <row r="1177" spans="1:7" x14ac:dyDescent="0.25">
      <c r="A1177" s="159" t="s">
        <v>7293</v>
      </c>
      <c r="B1177" s="158" t="s">
        <v>7295</v>
      </c>
      <c r="C1177" s="1">
        <v>1.00605413105413E-2</v>
      </c>
      <c r="D1177" s="8">
        <v>6.8604737065246105E-4</v>
      </c>
      <c r="E1177" s="1">
        <v>5.4984338814594597E-3</v>
      </c>
      <c r="F1177" s="1" t="s">
        <v>65</v>
      </c>
      <c r="G1177" s="10" t="s">
        <v>165</v>
      </c>
    </row>
    <row r="1178" spans="1:7" x14ac:dyDescent="0.25">
      <c r="A1178" s="159" t="s">
        <v>7293</v>
      </c>
      <c r="B1178" s="158" t="s">
        <v>7294</v>
      </c>
      <c r="C1178" s="1">
        <v>-4.9684001024232302E-2</v>
      </c>
      <c r="D1178" s="8">
        <v>9.9003172792576995E-4</v>
      </c>
      <c r="E1178" s="1">
        <v>7.3334829390681198E-3</v>
      </c>
      <c r="F1178" s="1" t="s">
        <v>15</v>
      </c>
      <c r="G1178" s="10" t="s">
        <v>165</v>
      </c>
    </row>
    <row r="1179" spans="1:7" x14ac:dyDescent="0.25">
      <c r="A1179" s="159" t="s">
        <v>7293</v>
      </c>
      <c r="B1179" s="158" t="s">
        <v>7292</v>
      </c>
      <c r="C1179" s="1">
        <v>0.117782678428227</v>
      </c>
      <c r="D1179" s="1">
        <v>2.2009058295154702E-3</v>
      </c>
      <c r="E1179" s="1">
        <v>1.36996540433962E-2</v>
      </c>
      <c r="F1179" s="1" t="s">
        <v>67</v>
      </c>
      <c r="G1179" s="10" t="s">
        <v>165</v>
      </c>
    </row>
    <row r="1180" spans="1:7" x14ac:dyDescent="0.25">
      <c r="A1180" s="159" t="s">
        <v>3579</v>
      </c>
      <c r="B1180" s="158" t="s">
        <v>7291</v>
      </c>
      <c r="C1180" s="1">
        <v>-5.9396681749622801E-2</v>
      </c>
      <c r="D1180" s="1">
        <v>2.07789788098817E-3</v>
      </c>
      <c r="E1180" s="1">
        <v>4.4104854718828898E-2</v>
      </c>
      <c r="F1180" s="1" t="s">
        <v>63</v>
      </c>
      <c r="G1180" s="10" t="s">
        <v>163</v>
      </c>
    </row>
    <row r="1181" spans="1:7" x14ac:dyDescent="0.25">
      <c r="A1181" s="159" t="s">
        <v>3579</v>
      </c>
      <c r="B1181" s="158" t="s">
        <v>3578</v>
      </c>
      <c r="C1181" s="1">
        <v>0.13087170672043899</v>
      </c>
      <c r="D1181" s="8">
        <v>3.0370616073186699E-3</v>
      </c>
      <c r="E1181" s="8">
        <v>3.1025311988536801E-2</v>
      </c>
      <c r="F1181" s="1" t="s">
        <v>15</v>
      </c>
      <c r="G1181" s="10" t="s">
        <v>164</v>
      </c>
    </row>
    <row r="1182" spans="1:7" x14ac:dyDescent="0.25">
      <c r="A1182" s="159" t="s">
        <v>3579</v>
      </c>
      <c r="B1182" s="158" t="s">
        <v>7291</v>
      </c>
      <c r="C1182" s="1">
        <v>-5.2854580317931499E-2</v>
      </c>
      <c r="D1182" s="1">
        <v>4.2711680644197296E-3</v>
      </c>
      <c r="E1182" s="1">
        <v>2.27662667495016E-2</v>
      </c>
      <c r="F1182" s="1" t="s">
        <v>63</v>
      </c>
      <c r="G1182" s="10" t="s">
        <v>165</v>
      </c>
    </row>
    <row r="1183" spans="1:7" x14ac:dyDescent="0.25">
      <c r="A1183" s="159" t="s">
        <v>7280</v>
      </c>
      <c r="B1183" s="158" t="s">
        <v>7290</v>
      </c>
      <c r="C1183" s="1">
        <v>0.10966418866957101</v>
      </c>
      <c r="D1183" s="8">
        <v>4.0725819505635398E-10</v>
      </c>
      <c r="E1183" s="8">
        <v>8.2918559306085405E-8</v>
      </c>
      <c r="F1183" s="1" t="s">
        <v>15</v>
      </c>
      <c r="G1183" s="10" t="s">
        <v>163</v>
      </c>
    </row>
    <row r="1184" spans="1:7" x14ac:dyDescent="0.25">
      <c r="A1184" s="159" t="s">
        <v>7280</v>
      </c>
      <c r="B1184" s="158" t="s">
        <v>7289</v>
      </c>
      <c r="C1184" s="1">
        <v>0.31214609009150202</v>
      </c>
      <c r="D1184" s="8">
        <v>1.06464509555944E-9</v>
      </c>
      <c r="E1184" s="8">
        <v>2.0114119188267601E-7</v>
      </c>
      <c r="F1184" s="1" t="s">
        <v>72</v>
      </c>
      <c r="G1184" s="10" t="s">
        <v>163</v>
      </c>
    </row>
    <row r="1185" spans="1:7" x14ac:dyDescent="0.25">
      <c r="A1185" s="159" t="s">
        <v>7280</v>
      </c>
      <c r="B1185" s="158" t="s">
        <v>7285</v>
      </c>
      <c r="C1185" s="1">
        <v>0.14895090196466301</v>
      </c>
      <c r="D1185" s="8">
        <v>4.57058069965218E-9</v>
      </c>
      <c r="E1185" s="8">
        <v>7.7044103511350395E-7</v>
      </c>
      <c r="F1185" s="1" t="s">
        <v>15</v>
      </c>
      <c r="G1185" s="10" t="s">
        <v>163</v>
      </c>
    </row>
    <row r="1186" spans="1:7" x14ac:dyDescent="0.25">
      <c r="A1186" s="159" t="s">
        <v>7280</v>
      </c>
      <c r="B1186" s="158" t="s">
        <v>7288</v>
      </c>
      <c r="C1186" s="1">
        <v>-7.9945799457994501E-2</v>
      </c>
      <c r="D1186" s="8">
        <v>9.9092006723355701E-8</v>
      </c>
      <c r="E1186" s="8">
        <v>1.1874619845688499E-5</v>
      </c>
      <c r="F1186" s="1" t="s">
        <v>63</v>
      </c>
      <c r="G1186" s="10" t="s">
        <v>163</v>
      </c>
    </row>
    <row r="1187" spans="1:7" x14ac:dyDescent="0.25">
      <c r="A1187" s="159" t="s">
        <v>7280</v>
      </c>
      <c r="B1187" s="158" t="s">
        <v>7287</v>
      </c>
      <c r="C1187" s="1">
        <v>7.8274996307783201E-3</v>
      </c>
      <c r="D1187" s="8">
        <v>6.53084933241044E-6</v>
      </c>
      <c r="E1187" s="8">
        <v>4.6903575804787401E-4</v>
      </c>
      <c r="F1187" s="1" t="s">
        <v>63</v>
      </c>
      <c r="G1187" s="10" t="s">
        <v>163</v>
      </c>
    </row>
    <row r="1188" spans="1:7" x14ac:dyDescent="0.25">
      <c r="A1188" s="159" t="s">
        <v>7280</v>
      </c>
      <c r="B1188" s="158" t="s">
        <v>7284</v>
      </c>
      <c r="C1188" s="1">
        <v>-0.117380489516207</v>
      </c>
      <c r="D1188" s="8">
        <v>1.2831797106930799E-5</v>
      </c>
      <c r="E1188" s="8">
        <v>8.6175297831369202E-4</v>
      </c>
      <c r="F1188" s="1" t="s">
        <v>64</v>
      </c>
      <c r="G1188" s="10" t="s">
        <v>163</v>
      </c>
    </row>
    <row r="1189" spans="1:7" x14ac:dyDescent="0.25">
      <c r="A1189" s="159" t="s">
        <v>7280</v>
      </c>
      <c r="B1189" s="158" t="s">
        <v>7285</v>
      </c>
      <c r="C1189" s="1">
        <v>-0.72894725240362401</v>
      </c>
      <c r="D1189" s="8">
        <v>8.9679044647961794E-142</v>
      </c>
      <c r="E1189" s="8">
        <v>9.9445092610124796E-138</v>
      </c>
      <c r="F1189" s="1" t="s">
        <v>15</v>
      </c>
      <c r="G1189" s="10" t="s">
        <v>164</v>
      </c>
    </row>
    <row r="1190" spans="1:7" x14ac:dyDescent="0.25">
      <c r="A1190" s="159" t="s">
        <v>7280</v>
      </c>
      <c r="B1190" s="158" t="s">
        <v>7284</v>
      </c>
      <c r="C1190" s="1">
        <v>0.70683253976979599</v>
      </c>
      <c r="D1190" s="8">
        <v>5.2406253601795995E-134</v>
      </c>
      <c r="E1190" s="8">
        <v>3.8742196412687696E-130</v>
      </c>
      <c r="F1190" s="1" t="s">
        <v>64</v>
      </c>
      <c r="G1190" s="10" t="s">
        <v>164</v>
      </c>
    </row>
    <row r="1191" spans="1:7" x14ac:dyDescent="0.25">
      <c r="A1191" s="159" t="s">
        <v>7280</v>
      </c>
      <c r="B1191" s="158" t="s">
        <v>7283</v>
      </c>
      <c r="C1191" s="1">
        <v>0.13192690351283601</v>
      </c>
      <c r="D1191" s="8">
        <v>2.6585037395003103E-4</v>
      </c>
      <c r="E1191" s="8">
        <v>4.48708492653257E-3</v>
      </c>
      <c r="F1191" s="1" t="s">
        <v>15</v>
      </c>
      <c r="G1191" s="10" t="s">
        <v>164</v>
      </c>
    </row>
    <row r="1192" spans="1:7" x14ac:dyDescent="0.25">
      <c r="A1192" s="159" t="s">
        <v>7280</v>
      </c>
      <c r="B1192" s="158" t="s">
        <v>7286</v>
      </c>
      <c r="C1192" s="1">
        <v>0.36574923547400601</v>
      </c>
      <c r="D1192" s="1">
        <v>2.51867036949701E-3</v>
      </c>
      <c r="E1192" s="1">
        <v>2.6972028708210801E-2</v>
      </c>
      <c r="F1192" s="1" t="s">
        <v>64</v>
      </c>
      <c r="G1192" s="10" t="s">
        <v>164</v>
      </c>
    </row>
    <row r="1193" spans="1:7" x14ac:dyDescent="0.25">
      <c r="A1193" s="159" t="s">
        <v>7280</v>
      </c>
      <c r="B1193" s="158" t="s">
        <v>7285</v>
      </c>
      <c r="C1193" s="1">
        <v>-0.57999635043896103</v>
      </c>
      <c r="D1193" s="8">
        <v>1.36458324846564E-89</v>
      </c>
      <c r="E1193" s="8">
        <v>7.5935646318992007E-86</v>
      </c>
      <c r="F1193" s="1" t="s">
        <v>15</v>
      </c>
      <c r="G1193" s="10" t="s">
        <v>165</v>
      </c>
    </row>
    <row r="1194" spans="1:7" x14ac:dyDescent="0.25">
      <c r="A1194" s="159" t="s">
        <v>7280</v>
      </c>
      <c r="B1194" s="158" t="s">
        <v>7284</v>
      </c>
      <c r="C1194" s="1">
        <v>0.58945205025358804</v>
      </c>
      <c r="D1194" s="8">
        <v>3.1341717769542E-64</v>
      </c>
      <c r="E1194" s="8">
        <v>9.9662185118890799E-61</v>
      </c>
      <c r="F1194" s="1" t="s">
        <v>64</v>
      </c>
      <c r="G1194" s="10" t="s">
        <v>165</v>
      </c>
    </row>
    <row r="1195" spans="1:7" x14ac:dyDescent="0.25">
      <c r="A1195" s="159" t="s">
        <v>7280</v>
      </c>
      <c r="B1195" s="158" t="s">
        <v>7283</v>
      </c>
      <c r="C1195" s="1">
        <v>0.17149758454106201</v>
      </c>
      <c r="D1195" s="8">
        <v>1.80084944629553E-7</v>
      </c>
      <c r="E1195" s="8">
        <v>5.3868312574699203E-6</v>
      </c>
      <c r="F1195" s="1" t="s">
        <v>15</v>
      </c>
      <c r="G1195" s="10" t="s">
        <v>165</v>
      </c>
    </row>
    <row r="1196" spans="1:7" x14ac:dyDescent="0.25">
      <c r="A1196" s="159" t="s">
        <v>7280</v>
      </c>
      <c r="B1196" s="158" t="s">
        <v>7282</v>
      </c>
      <c r="C1196" s="1">
        <v>7.4731416957026703E-2</v>
      </c>
      <c r="D1196" s="8">
        <v>2.07726857177049E-7</v>
      </c>
      <c r="E1196" s="8">
        <v>6.0839369919788604E-6</v>
      </c>
      <c r="F1196" s="1" t="s">
        <v>63</v>
      </c>
      <c r="G1196" s="10" t="s">
        <v>165</v>
      </c>
    </row>
    <row r="1197" spans="1:7" x14ac:dyDescent="0.25">
      <c r="A1197" s="159" t="s">
        <v>7280</v>
      </c>
      <c r="B1197" s="158" t="s">
        <v>7281</v>
      </c>
      <c r="C1197" s="1">
        <v>9.3288724199179204E-2</v>
      </c>
      <c r="D1197" s="8">
        <v>1.14948074799497E-4</v>
      </c>
      <c r="E1197" s="1">
        <v>1.3148145924778999E-3</v>
      </c>
      <c r="F1197" s="1" t="s">
        <v>65</v>
      </c>
      <c r="G1197" s="10" t="s">
        <v>165</v>
      </c>
    </row>
    <row r="1198" spans="1:7" x14ac:dyDescent="0.25">
      <c r="A1198" s="159" t="s">
        <v>7280</v>
      </c>
      <c r="B1198" s="158" t="s">
        <v>7279</v>
      </c>
      <c r="C1198" s="8">
        <v>-4.37043835496697E-5</v>
      </c>
      <c r="D1198" s="1">
        <v>7.6849829525309204E-3</v>
      </c>
      <c r="E1198" s="1">
        <v>3.5597554972052199E-2</v>
      </c>
      <c r="F1198" s="1" t="s">
        <v>65</v>
      </c>
      <c r="G1198" s="10" t="s">
        <v>165</v>
      </c>
    </row>
    <row r="1199" spans="1:7" x14ac:dyDescent="0.25">
      <c r="A1199" s="159" t="s">
        <v>3530</v>
      </c>
      <c r="B1199" s="158" t="s">
        <v>3529</v>
      </c>
      <c r="C1199" s="1">
        <v>0.16842827728208601</v>
      </c>
      <c r="D1199" s="8">
        <v>1.1931420961510001E-4</v>
      </c>
      <c r="E1199" s="8">
        <v>5.2236707512281298E-3</v>
      </c>
      <c r="F1199" s="1" t="s">
        <v>15</v>
      </c>
      <c r="G1199" s="10" t="s">
        <v>163</v>
      </c>
    </row>
    <row r="1200" spans="1:7" x14ac:dyDescent="0.25">
      <c r="A1200" s="159" t="s">
        <v>3530</v>
      </c>
      <c r="B1200" s="158" t="s">
        <v>7278</v>
      </c>
      <c r="C1200" s="1">
        <v>0.14299107142857101</v>
      </c>
      <c r="D1200" s="8">
        <v>1.5359994097397799E-4</v>
      </c>
      <c r="E1200" s="8">
        <v>2.86745748394014E-3</v>
      </c>
      <c r="F1200" s="1" t="s">
        <v>72</v>
      </c>
      <c r="G1200" s="10" t="s">
        <v>164</v>
      </c>
    </row>
    <row r="1201" spans="1:7" x14ac:dyDescent="0.25">
      <c r="A1201" s="159" t="s">
        <v>3530</v>
      </c>
      <c r="B1201" s="158" t="s">
        <v>7277</v>
      </c>
      <c r="C1201" s="1">
        <v>-0.12460896767466099</v>
      </c>
      <c r="D1201" s="8">
        <v>1.5172697866220901E-3</v>
      </c>
      <c r="E1201" s="1">
        <v>1.82286074364598E-2</v>
      </c>
      <c r="F1201" s="1" t="s">
        <v>15</v>
      </c>
      <c r="G1201" s="10" t="s">
        <v>164</v>
      </c>
    </row>
    <row r="1202" spans="1:7" x14ac:dyDescent="0.25">
      <c r="A1202" s="159" t="s">
        <v>3530</v>
      </c>
      <c r="B1202" s="158" t="s">
        <v>3529</v>
      </c>
      <c r="C1202" s="1">
        <v>0.20244776641314799</v>
      </c>
      <c r="D1202" s="8">
        <v>2.4424925291139999E-11</v>
      </c>
      <c r="E1202" s="8">
        <v>1.79430499028213E-9</v>
      </c>
      <c r="F1202" s="1" t="s">
        <v>15</v>
      </c>
      <c r="G1202" s="10" t="s">
        <v>165</v>
      </c>
    </row>
    <row r="1203" spans="1:7" x14ac:dyDescent="0.25">
      <c r="A1203" s="159" t="s">
        <v>3530</v>
      </c>
      <c r="B1203" s="158" t="s">
        <v>7277</v>
      </c>
      <c r="C1203" s="1">
        <v>-0.101830564974998</v>
      </c>
      <c r="D1203" s="1">
        <v>8.5468872421172598E-3</v>
      </c>
      <c r="E1203" s="1">
        <v>3.83536426846907E-2</v>
      </c>
      <c r="F1203" s="1" t="s">
        <v>15</v>
      </c>
      <c r="G1203" s="10" t="s">
        <v>165</v>
      </c>
    </row>
    <row r="1204" spans="1:7" x14ac:dyDescent="0.25">
      <c r="A1204" s="159" t="s">
        <v>3530</v>
      </c>
      <c r="B1204" s="158" t="s">
        <v>7276</v>
      </c>
      <c r="C1204" s="1">
        <v>6.4675408774485896E-2</v>
      </c>
      <c r="D1204" s="1">
        <v>1.0903938441378999E-2</v>
      </c>
      <c r="E1204" s="1">
        <v>4.6213017091899303E-2</v>
      </c>
      <c r="F1204" s="1" t="s">
        <v>63</v>
      </c>
      <c r="G1204" s="10" t="s">
        <v>165</v>
      </c>
    </row>
    <row r="1205" spans="1:7" x14ac:dyDescent="0.25">
      <c r="A1205" s="159" t="s">
        <v>7274</v>
      </c>
      <c r="B1205" s="158" t="s">
        <v>7275</v>
      </c>
      <c r="C1205" s="1">
        <v>0.13824884792626699</v>
      </c>
      <c r="D1205" s="8">
        <v>7.47867290405043E-7</v>
      </c>
      <c r="E1205" s="8">
        <v>7.4329502118882307E-5</v>
      </c>
      <c r="F1205" s="1" t="s">
        <v>67</v>
      </c>
      <c r="G1205" s="10" t="s">
        <v>163</v>
      </c>
    </row>
    <row r="1206" spans="1:7" x14ac:dyDescent="0.25">
      <c r="A1206" s="159" t="s">
        <v>7274</v>
      </c>
      <c r="B1206" s="158" t="s">
        <v>7273</v>
      </c>
      <c r="C1206" s="1">
        <v>0.142201834862385</v>
      </c>
      <c r="D1206" s="8">
        <v>4.98933990083751E-4</v>
      </c>
      <c r="E1206" s="8">
        <v>1.5974266726788301E-2</v>
      </c>
      <c r="F1206" s="1" t="s">
        <v>65</v>
      </c>
      <c r="G1206" s="10" t="s">
        <v>163</v>
      </c>
    </row>
    <row r="1207" spans="1:7" x14ac:dyDescent="0.25">
      <c r="A1207" s="159" t="s">
        <v>7274</v>
      </c>
      <c r="B1207" s="158" t="s">
        <v>7275</v>
      </c>
      <c r="C1207" s="1">
        <v>-8.0568720379146905E-2</v>
      </c>
      <c r="D1207" s="8">
        <v>4.6116326164727498E-4</v>
      </c>
      <c r="E1207" s="1">
        <v>7.0584394871036999E-3</v>
      </c>
      <c r="F1207" s="1" t="s">
        <v>67</v>
      </c>
      <c r="G1207" s="10" t="s">
        <v>164</v>
      </c>
    </row>
    <row r="1208" spans="1:7" x14ac:dyDescent="0.25">
      <c r="A1208" s="159" t="s">
        <v>7274</v>
      </c>
      <c r="B1208" s="158" t="s">
        <v>7273</v>
      </c>
      <c r="C1208" s="1">
        <v>6.1633114483238403E-2</v>
      </c>
      <c r="D1208" s="8">
        <v>1.7294184183576901E-4</v>
      </c>
      <c r="E1208" s="1">
        <v>1.8325898524906199E-3</v>
      </c>
      <c r="F1208" s="1" t="s">
        <v>65</v>
      </c>
      <c r="G1208" s="10" t="s">
        <v>165</v>
      </c>
    </row>
    <row r="1209" spans="1:7" x14ac:dyDescent="0.25">
      <c r="A1209" s="159" t="s">
        <v>7272</v>
      </c>
      <c r="B1209" s="158" t="s">
        <v>7271</v>
      </c>
      <c r="C1209" s="1">
        <v>0.14266823641823601</v>
      </c>
      <c r="D1209" s="8">
        <v>6.7504617950511899E-4</v>
      </c>
      <c r="E1209" s="1">
        <v>1.97991516509116E-2</v>
      </c>
      <c r="F1209" s="1" t="s">
        <v>72</v>
      </c>
      <c r="G1209" s="10" t="s">
        <v>163</v>
      </c>
    </row>
    <row r="1210" spans="1:7" x14ac:dyDescent="0.25">
      <c r="A1210" s="159" t="s">
        <v>7272</v>
      </c>
      <c r="B1210" s="158" t="s">
        <v>7271</v>
      </c>
      <c r="C1210" s="1">
        <v>0.172672672672672</v>
      </c>
      <c r="D1210" s="8">
        <v>3.0377500635792802E-4</v>
      </c>
      <c r="E1210" s="8">
        <v>5.0164721452018802E-3</v>
      </c>
      <c r="F1210" s="1" t="s">
        <v>72</v>
      </c>
      <c r="G1210" s="10" t="s">
        <v>164</v>
      </c>
    </row>
    <row r="1211" spans="1:7" x14ac:dyDescent="0.25">
      <c r="A1211" s="159" t="s">
        <v>7272</v>
      </c>
      <c r="B1211" s="158" t="s">
        <v>7271</v>
      </c>
      <c r="C1211" s="1">
        <v>0.31534090909090901</v>
      </c>
      <c r="D1211" s="8">
        <v>1.7019133639177E-12</v>
      </c>
      <c r="E1211" s="8">
        <v>1.5984341589638901E-10</v>
      </c>
      <c r="F1211" s="1" t="s">
        <v>72</v>
      </c>
      <c r="G1211" s="10" t="s">
        <v>165</v>
      </c>
    </row>
    <row r="1212" spans="1:7" x14ac:dyDescent="0.25">
      <c r="A1212" s="159" t="s">
        <v>3494</v>
      </c>
      <c r="B1212" s="158" t="s">
        <v>3493</v>
      </c>
      <c r="C1212" s="1">
        <v>0.14165404788553099</v>
      </c>
      <c r="D1212" s="8">
        <v>1.38380804341898E-4</v>
      </c>
      <c r="E1212" s="8">
        <v>5.85077388680232E-3</v>
      </c>
      <c r="F1212" s="1" t="s">
        <v>15</v>
      </c>
      <c r="G1212" s="10" t="s">
        <v>163</v>
      </c>
    </row>
    <row r="1213" spans="1:7" x14ac:dyDescent="0.25">
      <c r="A1213" s="159" t="s">
        <v>3494</v>
      </c>
      <c r="B1213" s="158" t="s">
        <v>7270</v>
      </c>
      <c r="C1213" s="1">
        <v>0.28265851795263502</v>
      </c>
      <c r="D1213" s="8">
        <v>5.8700247556501504E-35</v>
      </c>
      <c r="E1213" s="8">
        <v>4.9230993495438402E-32</v>
      </c>
      <c r="F1213" s="1" t="s">
        <v>67</v>
      </c>
      <c r="G1213" s="10" t="s">
        <v>164</v>
      </c>
    </row>
    <row r="1214" spans="1:7" x14ac:dyDescent="0.25">
      <c r="A1214" s="159" t="s">
        <v>3494</v>
      </c>
      <c r="B1214" s="158" t="s">
        <v>3493</v>
      </c>
      <c r="C1214" s="1">
        <v>-0.28130496670225202</v>
      </c>
      <c r="D1214" s="8">
        <v>1.20640577707977E-15</v>
      </c>
      <c r="E1214" s="8">
        <v>2.04241735298284E-13</v>
      </c>
      <c r="F1214" s="1" t="s">
        <v>15</v>
      </c>
      <c r="G1214" s="10" t="s">
        <v>164</v>
      </c>
    </row>
    <row r="1215" spans="1:7" x14ac:dyDescent="0.25">
      <c r="A1215" s="159" t="s">
        <v>3494</v>
      </c>
      <c r="B1215" s="158" t="s">
        <v>7270</v>
      </c>
      <c r="C1215" s="1">
        <v>0.28265851795263502</v>
      </c>
      <c r="D1215" s="8">
        <v>2.55456322857617E-33</v>
      </c>
      <c r="E1215" s="8">
        <v>2.0307865323170301E-30</v>
      </c>
      <c r="F1215" s="1" t="s">
        <v>67</v>
      </c>
      <c r="G1215" s="10" t="s">
        <v>165</v>
      </c>
    </row>
    <row r="1216" spans="1:7" x14ac:dyDescent="0.25">
      <c r="A1216" s="159" t="s">
        <v>3494</v>
      </c>
      <c r="B1216" s="158" t="s">
        <v>3493</v>
      </c>
      <c r="C1216" s="1">
        <v>-0.13965091881672001</v>
      </c>
      <c r="D1216" s="8">
        <v>2.2643926458908599E-6</v>
      </c>
      <c r="E1216" s="8">
        <v>4.7776169486422602E-5</v>
      </c>
      <c r="F1216" s="1" t="s">
        <v>15</v>
      </c>
      <c r="G1216" s="10" t="s">
        <v>165</v>
      </c>
    </row>
    <row r="1217" spans="1:7" x14ac:dyDescent="0.25">
      <c r="A1217" s="159" t="s">
        <v>3491</v>
      </c>
      <c r="B1217" s="158" t="s">
        <v>7269</v>
      </c>
      <c r="C1217" s="1">
        <v>6.3193277310924306E-2</v>
      </c>
      <c r="D1217" s="1">
        <v>1.4001725051519E-3</v>
      </c>
      <c r="E1217" s="1">
        <v>3.3945685093110502E-2</v>
      </c>
      <c r="F1217" s="1" t="s">
        <v>66</v>
      </c>
      <c r="G1217" s="10" t="s">
        <v>163</v>
      </c>
    </row>
    <row r="1218" spans="1:7" x14ac:dyDescent="0.25">
      <c r="A1218" s="159" t="s">
        <v>3491</v>
      </c>
      <c r="B1218" s="158" t="s">
        <v>7268</v>
      </c>
      <c r="C1218" s="1">
        <v>0.20373952288845901</v>
      </c>
      <c r="D1218" s="8">
        <v>3.0835528880583202E-4</v>
      </c>
      <c r="E1218" s="8">
        <v>5.08076047186905E-3</v>
      </c>
      <c r="F1218" s="1" t="s">
        <v>63</v>
      </c>
      <c r="G1218" s="10" t="s">
        <v>164</v>
      </c>
    </row>
    <row r="1219" spans="1:7" x14ac:dyDescent="0.25">
      <c r="A1219" s="159" t="s">
        <v>3491</v>
      </c>
      <c r="B1219" s="158" t="s">
        <v>3492</v>
      </c>
      <c r="C1219" s="1">
        <v>0.30032467532467499</v>
      </c>
      <c r="D1219" s="8">
        <v>3.1938276338881099E-4</v>
      </c>
      <c r="E1219" s="1">
        <v>2.9845259992743599E-3</v>
      </c>
      <c r="F1219" s="1" t="s">
        <v>63</v>
      </c>
      <c r="G1219" s="10" t="s">
        <v>165</v>
      </c>
    </row>
    <row r="1220" spans="1:7" x14ac:dyDescent="0.25">
      <c r="A1220" s="159" t="s">
        <v>3491</v>
      </c>
      <c r="B1220" s="158" t="s">
        <v>7267</v>
      </c>
      <c r="C1220" s="1">
        <v>0.30032467532467499</v>
      </c>
      <c r="D1220" s="1">
        <v>2.1077081968946501E-3</v>
      </c>
      <c r="E1220" s="1">
        <v>1.32679515708931E-2</v>
      </c>
      <c r="F1220" s="1" t="s">
        <v>66</v>
      </c>
      <c r="G1220" s="10" t="s">
        <v>165</v>
      </c>
    </row>
    <row r="1221" spans="1:7" x14ac:dyDescent="0.25">
      <c r="A1221" s="159" t="s">
        <v>7264</v>
      </c>
      <c r="B1221" s="158" t="s">
        <v>7266</v>
      </c>
      <c r="C1221" s="1">
        <v>-0.234170653907496</v>
      </c>
      <c r="D1221" s="8">
        <v>6.4354729061849101E-6</v>
      </c>
      <c r="E1221" s="8">
        <v>4.6377423476152399E-4</v>
      </c>
      <c r="F1221" s="1" t="s">
        <v>67</v>
      </c>
      <c r="G1221" s="10" t="s">
        <v>163</v>
      </c>
    </row>
    <row r="1222" spans="1:7" x14ac:dyDescent="0.25">
      <c r="A1222" s="159" t="s">
        <v>7264</v>
      </c>
      <c r="B1222" s="158" t="s">
        <v>7265</v>
      </c>
      <c r="C1222" s="1">
        <v>-0.19981904156658201</v>
      </c>
      <c r="D1222" s="8">
        <v>2.4690939050553E-7</v>
      </c>
      <c r="E1222" s="8">
        <v>1.1175421352309399E-5</v>
      </c>
      <c r="F1222" s="1" t="s">
        <v>70</v>
      </c>
      <c r="G1222" s="10" t="s">
        <v>164</v>
      </c>
    </row>
    <row r="1223" spans="1:7" x14ac:dyDescent="0.25">
      <c r="A1223" s="159" t="s">
        <v>7264</v>
      </c>
      <c r="B1223" s="158" t="s">
        <v>7263</v>
      </c>
      <c r="C1223" s="1">
        <v>-0.16783216783216701</v>
      </c>
      <c r="D1223" s="8">
        <v>4.0191353861236003E-5</v>
      </c>
      <c r="E1223" s="8">
        <v>9.5316165792224403E-4</v>
      </c>
      <c r="F1223" s="1" t="s">
        <v>15</v>
      </c>
      <c r="G1223" s="10" t="s">
        <v>164</v>
      </c>
    </row>
    <row r="1224" spans="1:7" x14ac:dyDescent="0.25">
      <c r="A1224" s="159" t="s">
        <v>7264</v>
      </c>
      <c r="B1224" s="158" t="s">
        <v>7266</v>
      </c>
      <c r="C1224" s="1">
        <v>-0.124290780141843</v>
      </c>
      <c r="D1224" s="8">
        <v>1.84069175990178E-4</v>
      </c>
      <c r="E1224" s="1">
        <v>3.3270466056317702E-3</v>
      </c>
      <c r="F1224" s="1" t="s">
        <v>67</v>
      </c>
      <c r="G1224" s="10" t="s">
        <v>164</v>
      </c>
    </row>
    <row r="1225" spans="1:7" x14ac:dyDescent="0.25">
      <c r="A1225" s="159" t="s">
        <v>7264</v>
      </c>
      <c r="B1225" s="158" t="s">
        <v>7266</v>
      </c>
      <c r="C1225" s="1">
        <v>-0.36067731180908902</v>
      </c>
      <c r="D1225" s="8">
        <v>1.5448382466222201E-22</v>
      </c>
      <c r="E1225" s="8">
        <v>4.9123649330805799E-20</v>
      </c>
      <c r="F1225" s="1" t="s">
        <v>67</v>
      </c>
      <c r="G1225" s="10" t="s">
        <v>165</v>
      </c>
    </row>
    <row r="1226" spans="1:7" x14ac:dyDescent="0.25">
      <c r="A1226" s="159" t="s">
        <v>7264</v>
      </c>
      <c r="B1226" s="158" t="s">
        <v>7265</v>
      </c>
      <c r="C1226" s="1">
        <v>-0.19905476390450799</v>
      </c>
      <c r="D1226" s="8">
        <v>2.7737012213518599E-6</v>
      </c>
      <c r="E1226" s="8">
        <v>5.6850658826953197E-5</v>
      </c>
      <c r="F1226" s="1" t="s">
        <v>70</v>
      </c>
      <c r="G1226" s="10" t="s">
        <v>165</v>
      </c>
    </row>
    <row r="1227" spans="1:7" x14ac:dyDescent="0.25">
      <c r="A1227" s="159" t="s">
        <v>7264</v>
      </c>
      <c r="B1227" s="158" t="s">
        <v>7263</v>
      </c>
      <c r="C1227" s="1">
        <v>-0.14080514080514001</v>
      </c>
      <c r="D1227" s="1">
        <v>2.4124898920668599E-3</v>
      </c>
      <c r="E1227" s="1">
        <v>1.47445394034915E-2</v>
      </c>
      <c r="F1227" s="1" t="s">
        <v>15</v>
      </c>
      <c r="G1227" s="10" t="s">
        <v>165</v>
      </c>
    </row>
    <row r="1228" spans="1:7" x14ac:dyDescent="0.25">
      <c r="A1228" s="159" t="s">
        <v>3433</v>
      </c>
      <c r="B1228" s="158" t="s">
        <v>7262</v>
      </c>
      <c r="C1228" s="1">
        <v>0.17002303464319099</v>
      </c>
      <c r="D1228" s="8">
        <v>1.3143472303189899E-4</v>
      </c>
      <c r="E1228" s="1">
        <v>5.6481917555368001E-3</v>
      </c>
      <c r="F1228" s="1" t="s">
        <v>70</v>
      </c>
      <c r="G1228" s="10" t="s">
        <v>163</v>
      </c>
    </row>
    <row r="1229" spans="1:7" x14ac:dyDescent="0.25">
      <c r="A1229" s="159" t="s">
        <v>3433</v>
      </c>
      <c r="B1229" s="158" t="s">
        <v>3432</v>
      </c>
      <c r="C1229" s="1">
        <v>-0.248003216295899</v>
      </c>
      <c r="D1229" s="8">
        <v>2.47190326215209E-9</v>
      </c>
      <c r="E1229" s="8">
        <v>1.6765098026914099E-7</v>
      </c>
      <c r="F1229" s="1" t="s">
        <v>15</v>
      </c>
      <c r="G1229" s="10" t="s">
        <v>164</v>
      </c>
    </row>
    <row r="1230" spans="1:7" x14ac:dyDescent="0.25">
      <c r="A1230" s="159" t="s">
        <v>3433</v>
      </c>
      <c r="B1230" s="158" t="s">
        <v>7262</v>
      </c>
      <c r="C1230" s="1">
        <v>-0.19126444003854901</v>
      </c>
      <c r="D1230" s="8">
        <v>1.9802269266043201E-7</v>
      </c>
      <c r="E1230" s="8">
        <v>9.1685746927412604E-6</v>
      </c>
      <c r="F1230" s="1" t="s">
        <v>70</v>
      </c>
      <c r="G1230" s="10" t="s">
        <v>164</v>
      </c>
    </row>
    <row r="1231" spans="1:7" x14ac:dyDescent="0.25">
      <c r="A1231" s="159" t="s">
        <v>3433</v>
      </c>
      <c r="B1231" s="158" t="s">
        <v>3432</v>
      </c>
      <c r="C1231" s="1">
        <v>-0.312785208497246</v>
      </c>
      <c r="D1231" s="8">
        <v>5.9226021665843398E-11</v>
      </c>
      <c r="E1231" s="8">
        <v>4.09001202449504E-9</v>
      </c>
      <c r="F1231" s="1" t="s">
        <v>15</v>
      </c>
      <c r="G1231" s="10" t="s">
        <v>165</v>
      </c>
    </row>
    <row r="1232" spans="1:7" x14ac:dyDescent="0.25">
      <c r="A1232" s="159" t="s">
        <v>3433</v>
      </c>
      <c r="B1232" s="158" t="s">
        <v>7261</v>
      </c>
      <c r="C1232" s="1">
        <v>-9.5578510997753593E-2</v>
      </c>
      <c r="D1232" s="8">
        <v>3.2992804577277598E-4</v>
      </c>
      <c r="E1232" s="1">
        <v>3.0548537316373598E-3</v>
      </c>
      <c r="F1232" s="1" t="s">
        <v>70</v>
      </c>
      <c r="G1232" s="10" t="s">
        <v>165</v>
      </c>
    </row>
    <row r="1233" spans="1:7" x14ac:dyDescent="0.25">
      <c r="A1233" s="159" t="s">
        <v>3433</v>
      </c>
      <c r="B1233" s="158" t="s">
        <v>7260</v>
      </c>
      <c r="C1233" s="1">
        <v>-5.61454929848164E-2</v>
      </c>
      <c r="D1233" s="8">
        <v>8.4724026676777505E-4</v>
      </c>
      <c r="E1233" s="1">
        <v>6.4918144915607203E-3</v>
      </c>
      <c r="F1233" s="1" t="s">
        <v>15</v>
      </c>
      <c r="G1233" s="10" t="s">
        <v>165</v>
      </c>
    </row>
    <row r="1234" spans="1:7" x14ac:dyDescent="0.25">
      <c r="A1234" s="159" t="s">
        <v>3433</v>
      </c>
      <c r="B1234" s="158" t="s">
        <v>7259</v>
      </c>
      <c r="C1234" s="1">
        <v>-1.8382807668521899E-2</v>
      </c>
      <c r="D1234" s="1">
        <v>1.04995088611696E-3</v>
      </c>
      <c r="E1234" s="1">
        <v>7.6928429144429303E-3</v>
      </c>
      <c r="F1234" s="1" t="s">
        <v>15</v>
      </c>
      <c r="G1234" s="10" t="s">
        <v>165</v>
      </c>
    </row>
    <row r="1235" spans="1:7" x14ac:dyDescent="0.25">
      <c r="A1235" s="159" t="s">
        <v>7257</v>
      </c>
      <c r="B1235" s="158" t="s">
        <v>7258</v>
      </c>
      <c r="C1235" s="1">
        <v>5.2791610802528199E-2</v>
      </c>
      <c r="D1235" s="8">
        <v>5.3981686616347302E-8</v>
      </c>
      <c r="E1235" s="8">
        <v>6.9027435977525596E-6</v>
      </c>
      <c r="F1235" s="1" t="s">
        <v>15</v>
      </c>
      <c r="G1235" s="10" t="s">
        <v>163</v>
      </c>
    </row>
    <row r="1236" spans="1:7" x14ac:dyDescent="0.25">
      <c r="A1236" s="159" t="s">
        <v>7257</v>
      </c>
      <c r="B1236" s="158" t="s">
        <v>7258</v>
      </c>
      <c r="C1236" s="1">
        <v>-4.5058625084030003E-2</v>
      </c>
      <c r="D1236" s="8">
        <v>2.88259001318259E-4</v>
      </c>
      <c r="E1236" s="1">
        <v>4.8031616312820104E-3</v>
      </c>
      <c r="F1236" s="1" t="s">
        <v>70</v>
      </c>
      <c r="G1236" s="10" t="s">
        <v>164</v>
      </c>
    </row>
    <row r="1237" spans="1:7" x14ac:dyDescent="0.25">
      <c r="A1237" s="159" t="s">
        <v>7257</v>
      </c>
      <c r="B1237" s="158" t="s">
        <v>7256</v>
      </c>
      <c r="C1237" s="1">
        <v>4.0017211703958699E-3</v>
      </c>
      <c r="D1237" s="8">
        <v>2.9668824934300199E-5</v>
      </c>
      <c r="E1237" s="8">
        <v>4.3264862116838902E-4</v>
      </c>
      <c r="F1237" s="1" t="s">
        <v>63</v>
      </c>
      <c r="G1237" s="10" t="s">
        <v>165</v>
      </c>
    </row>
    <row r="1238" spans="1:7" x14ac:dyDescent="0.25">
      <c r="A1238" s="159" t="s">
        <v>7251</v>
      </c>
      <c r="B1238" s="158" t="s">
        <v>7255</v>
      </c>
      <c r="C1238" s="1">
        <v>9.3958552862661807E-3</v>
      </c>
      <c r="D1238" s="8">
        <v>7.5910213830563794E-11</v>
      </c>
      <c r="E1238" s="8">
        <v>1.7687923269341698E-8</v>
      </c>
      <c r="F1238" s="1" t="s">
        <v>66</v>
      </c>
      <c r="G1238" s="10" t="s">
        <v>163</v>
      </c>
    </row>
    <row r="1239" spans="1:7" x14ac:dyDescent="0.25">
      <c r="A1239" s="159" t="s">
        <v>7251</v>
      </c>
      <c r="B1239" s="158" t="s">
        <v>7252</v>
      </c>
      <c r="C1239" s="1">
        <v>6.2656641604009701E-3</v>
      </c>
      <c r="D1239" s="1">
        <v>2.0299694024191201E-3</v>
      </c>
      <c r="E1239" s="1">
        <v>4.3350802788321201E-2</v>
      </c>
      <c r="F1239" s="1" t="s">
        <v>67</v>
      </c>
      <c r="G1239" s="10" t="s">
        <v>163</v>
      </c>
    </row>
    <row r="1240" spans="1:7" x14ac:dyDescent="0.25">
      <c r="A1240" s="159" t="s">
        <v>7251</v>
      </c>
      <c r="B1240" s="158" t="s">
        <v>7253</v>
      </c>
      <c r="C1240" s="1">
        <v>3.38983050847457E-2</v>
      </c>
      <c r="D1240" s="8">
        <v>6.3753328895254295E-8</v>
      </c>
      <c r="E1240" s="8">
        <v>3.32687371350341E-6</v>
      </c>
      <c r="F1240" s="1" t="s">
        <v>15</v>
      </c>
      <c r="G1240" s="10" t="s">
        <v>164</v>
      </c>
    </row>
    <row r="1241" spans="1:7" x14ac:dyDescent="0.25">
      <c r="A1241" s="159" t="s">
        <v>7251</v>
      </c>
      <c r="B1241" s="158" t="s">
        <v>7254</v>
      </c>
      <c r="C1241" s="1">
        <v>1.23251339123199E-2</v>
      </c>
      <c r="D1241" s="8">
        <v>1.4626489715459099E-5</v>
      </c>
      <c r="E1241" s="8">
        <v>4.0196566159783598E-4</v>
      </c>
      <c r="F1241" s="1" t="s">
        <v>70</v>
      </c>
      <c r="G1241" s="10" t="s">
        <v>164</v>
      </c>
    </row>
    <row r="1242" spans="1:7" x14ac:dyDescent="0.25">
      <c r="A1242" s="159" t="s">
        <v>7251</v>
      </c>
      <c r="B1242" s="158" t="s">
        <v>7254</v>
      </c>
      <c r="C1242" s="1">
        <v>2.1375601775489101E-2</v>
      </c>
      <c r="D1242" s="8">
        <v>2.06736015429918E-19</v>
      </c>
      <c r="E1242" s="8">
        <v>4.3826066356710097E-17</v>
      </c>
      <c r="F1242" s="1" t="s">
        <v>70</v>
      </c>
      <c r="G1242" s="10" t="s">
        <v>165</v>
      </c>
    </row>
    <row r="1243" spans="1:7" x14ac:dyDescent="0.25">
      <c r="A1243" s="159" t="s">
        <v>7251</v>
      </c>
      <c r="B1243" s="158" t="s">
        <v>7253</v>
      </c>
      <c r="C1243" s="1">
        <v>3.38983050847457E-2</v>
      </c>
      <c r="D1243" s="8">
        <v>3.0097713210962102E-17</v>
      </c>
      <c r="E1243" s="8">
        <v>5.0753408966879201E-15</v>
      </c>
      <c r="F1243" s="1" t="s">
        <v>15</v>
      </c>
      <c r="G1243" s="10" t="s">
        <v>165</v>
      </c>
    </row>
    <row r="1244" spans="1:7" x14ac:dyDescent="0.25">
      <c r="A1244" s="159" t="s">
        <v>7251</v>
      </c>
      <c r="B1244" s="158" t="s">
        <v>7252</v>
      </c>
      <c r="C1244" s="1">
        <v>6.5364079094055701E-3</v>
      </c>
      <c r="D1244" s="8">
        <v>2.21677359201589E-11</v>
      </c>
      <c r="E1244" s="8">
        <v>1.666998762996E-9</v>
      </c>
      <c r="F1244" s="1" t="s">
        <v>67</v>
      </c>
      <c r="G1244" s="10" t="s">
        <v>165</v>
      </c>
    </row>
    <row r="1245" spans="1:7" x14ac:dyDescent="0.25">
      <c r="A1245" s="159" t="s">
        <v>7251</v>
      </c>
      <c r="B1245" s="158" t="s">
        <v>7250</v>
      </c>
      <c r="C1245" s="1">
        <v>6.24031763882354E-2</v>
      </c>
      <c r="D1245" s="8">
        <v>1.3650249965301299E-4</v>
      </c>
      <c r="E1245" s="1">
        <v>1.50640016845633E-3</v>
      </c>
      <c r="F1245" s="1" t="s">
        <v>15</v>
      </c>
      <c r="G1245" s="10" t="s">
        <v>165</v>
      </c>
    </row>
    <row r="1246" spans="1:7" x14ac:dyDescent="0.25">
      <c r="A1246" s="159" t="s">
        <v>7245</v>
      </c>
      <c r="B1246" s="158" t="s">
        <v>7249</v>
      </c>
      <c r="C1246" s="1">
        <v>6.9681143485431501E-2</v>
      </c>
      <c r="D1246" s="8">
        <v>1.1310153440159899E-3</v>
      </c>
      <c r="E1246" s="1">
        <v>2.92441632232831E-2</v>
      </c>
      <c r="F1246" s="1" t="s">
        <v>66</v>
      </c>
      <c r="G1246" s="10" t="s">
        <v>163</v>
      </c>
    </row>
    <row r="1247" spans="1:7" x14ac:dyDescent="0.25">
      <c r="A1247" s="159" t="s">
        <v>7245</v>
      </c>
      <c r="B1247" s="158" t="s">
        <v>7248</v>
      </c>
      <c r="C1247" s="1">
        <v>4.0734447276503299E-2</v>
      </c>
      <c r="D1247" s="8">
        <v>1.01650872286634E-5</v>
      </c>
      <c r="E1247" s="8">
        <v>2.9416064311094299E-4</v>
      </c>
      <c r="F1247" s="1" t="s">
        <v>63</v>
      </c>
      <c r="G1247" s="10" t="s">
        <v>164</v>
      </c>
    </row>
    <row r="1248" spans="1:7" x14ac:dyDescent="0.25">
      <c r="A1248" s="159" t="s">
        <v>7245</v>
      </c>
      <c r="B1248" s="158" t="s">
        <v>7246</v>
      </c>
      <c r="C1248" s="1">
        <v>0.107751819616226</v>
      </c>
      <c r="D1248" s="8">
        <v>1.54608819408373E-5</v>
      </c>
      <c r="E1248" s="8">
        <v>4.2124255489421402E-4</v>
      </c>
      <c r="F1248" s="1" t="s">
        <v>70</v>
      </c>
      <c r="G1248" s="10" t="s">
        <v>164</v>
      </c>
    </row>
    <row r="1249" spans="1:7" x14ac:dyDescent="0.25">
      <c r="A1249" s="159" t="s">
        <v>7245</v>
      </c>
      <c r="B1249" s="158" t="s">
        <v>7249</v>
      </c>
      <c r="C1249" s="1">
        <v>4.1079549690598599E-2</v>
      </c>
      <c r="D1249" s="8">
        <v>8.2149849513637999E-5</v>
      </c>
      <c r="E1249" s="8">
        <v>1.7123302279261801E-3</v>
      </c>
      <c r="F1249" s="1" t="s">
        <v>66</v>
      </c>
      <c r="G1249" s="10" t="s">
        <v>164</v>
      </c>
    </row>
    <row r="1250" spans="1:7" x14ac:dyDescent="0.25">
      <c r="A1250" s="159" t="s">
        <v>7245</v>
      </c>
      <c r="B1250" s="158" t="s">
        <v>7247</v>
      </c>
      <c r="C1250" s="1">
        <v>1.5795125362101599E-2</v>
      </c>
      <c r="D1250" s="8">
        <v>6.4944878638278501E-4</v>
      </c>
      <c r="E1250" s="1">
        <v>9.2270821168465196E-3</v>
      </c>
      <c r="F1250" s="1" t="s">
        <v>65</v>
      </c>
      <c r="G1250" s="10" t="s">
        <v>164</v>
      </c>
    </row>
    <row r="1251" spans="1:7" x14ac:dyDescent="0.25">
      <c r="A1251" s="159" t="s">
        <v>7245</v>
      </c>
      <c r="B1251" s="158" t="s">
        <v>7244</v>
      </c>
      <c r="C1251" s="1">
        <v>3.1079463031614799E-2</v>
      </c>
      <c r="D1251" s="8">
        <v>2.2321517967195002E-3</v>
      </c>
      <c r="E1251" s="8">
        <v>2.4543709741023802E-2</v>
      </c>
      <c r="F1251" s="1" t="s">
        <v>15</v>
      </c>
      <c r="G1251" s="10" t="s">
        <v>164</v>
      </c>
    </row>
    <row r="1252" spans="1:7" x14ac:dyDescent="0.25">
      <c r="A1252" s="159" t="s">
        <v>7245</v>
      </c>
      <c r="B1252" s="158" t="s">
        <v>7249</v>
      </c>
      <c r="C1252" s="1">
        <v>0.11076069317603</v>
      </c>
      <c r="D1252" s="8">
        <v>1.1984923026848101E-13</v>
      </c>
      <c r="E1252" s="8">
        <v>1.34733536189198E-11</v>
      </c>
      <c r="F1252" s="1" t="s">
        <v>66</v>
      </c>
      <c r="G1252" s="10" t="s">
        <v>165</v>
      </c>
    </row>
    <row r="1253" spans="1:7" x14ac:dyDescent="0.25">
      <c r="A1253" s="159" t="s">
        <v>7245</v>
      </c>
      <c r="B1253" s="158" t="s">
        <v>7248</v>
      </c>
      <c r="C1253" s="1">
        <v>0.108760013932427</v>
      </c>
      <c r="D1253" s="8">
        <v>7.8600336837687404E-10</v>
      </c>
      <c r="E1253" s="8">
        <v>4.2362346190558898E-8</v>
      </c>
      <c r="F1253" s="1" t="s">
        <v>63</v>
      </c>
      <c r="G1253" s="10" t="s">
        <v>165</v>
      </c>
    </row>
    <row r="1254" spans="1:7" x14ac:dyDescent="0.25">
      <c r="A1254" s="159" t="s">
        <v>7245</v>
      </c>
      <c r="B1254" s="158" t="s">
        <v>7247</v>
      </c>
      <c r="C1254" s="1">
        <v>-1.8779342723004602E-2</v>
      </c>
      <c r="D1254" s="8">
        <v>5.7756384210173901E-9</v>
      </c>
      <c r="E1254" s="8">
        <v>2.5554805693264598E-7</v>
      </c>
      <c r="F1254" s="1" t="s">
        <v>65</v>
      </c>
      <c r="G1254" s="10" t="s">
        <v>165</v>
      </c>
    </row>
    <row r="1255" spans="1:7" x14ac:dyDescent="0.25">
      <c r="A1255" s="159" t="s">
        <v>7245</v>
      </c>
      <c r="B1255" s="158" t="s">
        <v>7246</v>
      </c>
      <c r="C1255" s="1">
        <v>0.18855010617024301</v>
      </c>
      <c r="D1255" s="8">
        <v>1.45438756837806E-7</v>
      </c>
      <c r="E1255" s="8">
        <v>4.4611831172992104E-6</v>
      </c>
      <c r="F1255" s="1" t="s">
        <v>70</v>
      </c>
      <c r="G1255" s="10" t="s">
        <v>165</v>
      </c>
    </row>
    <row r="1256" spans="1:7" x14ac:dyDescent="0.25">
      <c r="A1256" s="159" t="s">
        <v>7245</v>
      </c>
      <c r="B1256" s="158" t="s">
        <v>7244</v>
      </c>
      <c r="C1256" s="1">
        <v>7.5215950020718403E-2</v>
      </c>
      <c r="D1256" s="8">
        <v>6.5154044308437597E-6</v>
      </c>
      <c r="E1256" s="8">
        <v>1.1771622339785001E-4</v>
      </c>
      <c r="F1256" s="1" t="s">
        <v>15</v>
      </c>
      <c r="G1256" s="10" t="s">
        <v>165</v>
      </c>
    </row>
    <row r="1257" spans="1:7" x14ac:dyDescent="0.25">
      <c r="A1257" s="159" t="s">
        <v>3405</v>
      </c>
      <c r="B1257" s="158" t="s">
        <v>7236</v>
      </c>
      <c r="C1257" s="1">
        <v>7.8088918085355105E-2</v>
      </c>
      <c r="D1257" s="8">
        <v>1.9072969635361301E-4</v>
      </c>
      <c r="E1257" s="8">
        <v>7.5753645118023204E-3</v>
      </c>
      <c r="F1257" s="1" t="s">
        <v>15</v>
      </c>
      <c r="G1257" s="10" t="s">
        <v>163</v>
      </c>
    </row>
    <row r="1258" spans="1:7" x14ac:dyDescent="0.25">
      <c r="A1258" s="159" t="s">
        <v>3405</v>
      </c>
      <c r="B1258" s="158" t="s">
        <v>6229</v>
      </c>
      <c r="C1258" s="1">
        <v>-0.54882705946535704</v>
      </c>
      <c r="D1258" s="8">
        <v>1.1443392406720601E-8</v>
      </c>
      <c r="E1258" s="8">
        <v>6.8965096955503004E-7</v>
      </c>
      <c r="F1258" s="1" t="s">
        <v>64</v>
      </c>
      <c r="G1258" s="10" t="s">
        <v>164</v>
      </c>
    </row>
    <row r="1259" spans="1:7" x14ac:dyDescent="0.25">
      <c r="A1259" s="159" t="s">
        <v>3405</v>
      </c>
      <c r="B1259" s="158" t="s">
        <v>7243</v>
      </c>
      <c r="C1259" s="1">
        <v>-0.276899113347711</v>
      </c>
      <c r="D1259" s="8">
        <v>2.0141031723819198E-8</v>
      </c>
      <c r="E1259" s="8">
        <v>1.1632494832574499E-6</v>
      </c>
      <c r="F1259" s="1" t="s">
        <v>66</v>
      </c>
      <c r="G1259" s="10" t="s">
        <v>164</v>
      </c>
    </row>
    <row r="1260" spans="1:7" x14ac:dyDescent="0.25">
      <c r="A1260" s="159" t="s">
        <v>3405</v>
      </c>
      <c r="B1260" s="158" t="s">
        <v>7230</v>
      </c>
      <c r="C1260" s="1">
        <v>0.424620874219447</v>
      </c>
      <c r="D1260" s="8">
        <v>3.7677853856984698E-7</v>
      </c>
      <c r="E1260" s="8">
        <v>1.6203458297743201E-5</v>
      </c>
      <c r="F1260" s="1" t="s">
        <v>67</v>
      </c>
      <c r="G1260" s="10" t="s">
        <v>164</v>
      </c>
    </row>
    <row r="1261" spans="1:7" x14ac:dyDescent="0.25">
      <c r="A1261" s="159" t="s">
        <v>3405</v>
      </c>
      <c r="B1261" s="158" t="s">
        <v>7242</v>
      </c>
      <c r="C1261" s="1">
        <v>8.5538056378536606E-2</v>
      </c>
      <c r="D1261" s="8">
        <v>3.9643846100299002E-7</v>
      </c>
      <c r="E1261" s="8">
        <v>1.6908100361777501E-5</v>
      </c>
      <c r="F1261" s="1" t="s">
        <v>66</v>
      </c>
      <c r="G1261" s="10" t="s">
        <v>164</v>
      </c>
    </row>
    <row r="1262" spans="1:7" x14ac:dyDescent="0.25">
      <c r="A1262" s="159" t="s">
        <v>3405</v>
      </c>
      <c r="B1262" s="158" t="s">
        <v>7241</v>
      </c>
      <c r="C1262" s="1">
        <v>0.481578947368421</v>
      </c>
      <c r="D1262" s="8">
        <v>9.1759075895019097E-5</v>
      </c>
      <c r="E1262" s="8">
        <v>1.8860359455048501E-3</v>
      </c>
      <c r="F1262" s="1" t="s">
        <v>64</v>
      </c>
      <c r="G1262" s="10" t="s">
        <v>164</v>
      </c>
    </row>
    <row r="1263" spans="1:7" x14ac:dyDescent="0.25">
      <c r="A1263" s="159" t="s">
        <v>3405</v>
      </c>
      <c r="B1263" s="158" t="s">
        <v>7240</v>
      </c>
      <c r="C1263" s="1">
        <v>3.3519184265099401E-2</v>
      </c>
      <c r="D1263" s="8">
        <v>1.6879642175835901E-4</v>
      </c>
      <c r="E1263" s="1">
        <v>3.0938570593032201E-3</v>
      </c>
      <c r="F1263" s="1" t="s">
        <v>66</v>
      </c>
      <c r="G1263" s="10" t="s">
        <v>164</v>
      </c>
    </row>
    <row r="1264" spans="1:7" x14ac:dyDescent="0.25">
      <c r="A1264" s="159" t="s">
        <v>3405</v>
      </c>
      <c r="B1264" s="158" t="s">
        <v>7239</v>
      </c>
      <c r="C1264" s="1">
        <v>0.481578947368421</v>
      </c>
      <c r="D1264" s="8">
        <v>3.0835624410718702E-3</v>
      </c>
      <c r="E1264" s="8">
        <v>3.13452898632329E-2</v>
      </c>
      <c r="F1264" s="1" t="s">
        <v>64</v>
      </c>
      <c r="G1264" s="10" t="s">
        <v>164</v>
      </c>
    </row>
    <row r="1265" spans="1:7" x14ac:dyDescent="0.25">
      <c r="A1265" s="159" t="s">
        <v>3405</v>
      </c>
      <c r="B1265" s="158" t="s">
        <v>7238</v>
      </c>
      <c r="C1265" s="1">
        <v>0.34602463605822997</v>
      </c>
      <c r="D1265" s="8">
        <v>5.38543966922286E-3</v>
      </c>
      <c r="E1265" s="1">
        <v>4.6365792307463002E-2</v>
      </c>
      <c r="F1265" s="1" t="s">
        <v>67</v>
      </c>
      <c r="G1265" s="10" t="s">
        <v>164</v>
      </c>
    </row>
    <row r="1266" spans="1:7" x14ac:dyDescent="0.25">
      <c r="A1266" s="159" t="s">
        <v>3405</v>
      </c>
      <c r="B1266" s="158" t="s">
        <v>7237</v>
      </c>
      <c r="C1266" s="1">
        <v>7.0516169578023605E-2</v>
      </c>
      <c r="D1266" s="8">
        <v>1.9412571985331499E-8</v>
      </c>
      <c r="E1266" s="8">
        <v>7.4372536974439605E-7</v>
      </c>
      <c r="F1266" s="1" t="s">
        <v>63</v>
      </c>
      <c r="G1266" s="10" t="s">
        <v>165</v>
      </c>
    </row>
    <row r="1267" spans="1:7" x14ac:dyDescent="0.25">
      <c r="A1267" s="159" t="s">
        <v>3405</v>
      </c>
      <c r="B1267" s="158" t="s">
        <v>7236</v>
      </c>
      <c r="C1267" s="1">
        <v>9.0171998245034204E-2</v>
      </c>
      <c r="D1267" s="8">
        <v>7.2298621997804302E-8</v>
      </c>
      <c r="E1267" s="8">
        <v>2.4127361724874401E-6</v>
      </c>
      <c r="F1267" s="1" t="s">
        <v>15</v>
      </c>
      <c r="G1267" s="10" t="s">
        <v>165</v>
      </c>
    </row>
    <row r="1268" spans="1:7" x14ac:dyDescent="0.25">
      <c r="A1268" s="159" t="s">
        <v>3405</v>
      </c>
      <c r="B1268" s="158" t="s">
        <v>7235</v>
      </c>
      <c r="C1268" s="1">
        <v>1.8043141700188201E-2</v>
      </c>
      <c r="D1268" s="8">
        <v>3.7074755525224398E-5</v>
      </c>
      <c r="E1268" s="8">
        <v>5.2131837222739702E-4</v>
      </c>
      <c r="F1268" s="1" t="s">
        <v>15</v>
      </c>
      <c r="G1268" s="10" t="s">
        <v>165</v>
      </c>
    </row>
    <row r="1269" spans="1:7" x14ac:dyDescent="0.25">
      <c r="A1269" s="159" t="s">
        <v>3405</v>
      </c>
      <c r="B1269" s="158" t="s">
        <v>7234</v>
      </c>
      <c r="C1269" s="1">
        <v>-3.6876355748373099E-2</v>
      </c>
      <c r="D1269" s="8">
        <v>1.5273712780669601E-4</v>
      </c>
      <c r="E1269" s="1">
        <v>1.6592365680084199E-3</v>
      </c>
      <c r="F1269" s="1" t="s">
        <v>65</v>
      </c>
      <c r="G1269" s="10" t="s">
        <v>165</v>
      </c>
    </row>
    <row r="1270" spans="1:7" x14ac:dyDescent="0.25">
      <c r="A1270" s="159" t="s">
        <v>3405</v>
      </c>
      <c r="B1270" s="158" t="s">
        <v>7233</v>
      </c>
      <c r="C1270" s="1">
        <v>-3.7444933920704797E-2</v>
      </c>
      <c r="D1270" s="8">
        <v>1.76217678943894E-4</v>
      </c>
      <c r="E1270" s="1">
        <v>1.8607349694554701E-3</v>
      </c>
      <c r="F1270" s="1" t="s">
        <v>63</v>
      </c>
      <c r="G1270" s="10" t="s">
        <v>165</v>
      </c>
    </row>
    <row r="1271" spans="1:7" x14ac:dyDescent="0.25">
      <c r="A1271" s="159" t="s">
        <v>3405</v>
      </c>
      <c r="B1271" s="158" t="s">
        <v>7232</v>
      </c>
      <c r="C1271" s="1">
        <v>7.6801662696195205E-2</v>
      </c>
      <c r="D1271" s="8">
        <v>4.8780750642911499E-4</v>
      </c>
      <c r="E1271" s="1">
        <v>4.20530878605952E-3</v>
      </c>
      <c r="F1271" s="1" t="s">
        <v>63</v>
      </c>
      <c r="G1271" s="10" t="s">
        <v>165</v>
      </c>
    </row>
    <row r="1272" spans="1:7" x14ac:dyDescent="0.25">
      <c r="A1272" s="159" t="s">
        <v>3405</v>
      </c>
      <c r="B1272" s="158" t="s">
        <v>7231</v>
      </c>
      <c r="C1272" s="1">
        <v>7.8898071625344304E-2</v>
      </c>
      <c r="D1272" s="1">
        <v>2.81161922478572E-3</v>
      </c>
      <c r="E1272" s="1">
        <v>1.6626948013949299E-2</v>
      </c>
      <c r="F1272" s="1" t="s">
        <v>65</v>
      </c>
      <c r="G1272" s="10" t="s">
        <v>165</v>
      </c>
    </row>
    <row r="1273" spans="1:7" x14ac:dyDescent="0.25">
      <c r="A1273" s="159" t="s">
        <v>3405</v>
      </c>
      <c r="B1273" s="158" t="s">
        <v>6228</v>
      </c>
      <c r="C1273" s="1">
        <v>3.2662356849941898E-2</v>
      </c>
      <c r="D1273" s="1">
        <v>5.94282029800248E-3</v>
      </c>
      <c r="E1273" s="1">
        <v>2.9291682243852299E-2</v>
      </c>
      <c r="F1273" s="1" t="s">
        <v>66</v>
      </c>
      <c r="G1273" s="10" t="s">
        <v>165</v>
      </c>
    </row>
    <row r="1274" spans="1:7" x14ac:dyDescent="0.25">
      <c r="A1274" s="159" t="s">
        <v>3405</v>
      </c>
      <c r="B1274" s="158" t="s">
        <v>7230</v>
      </c>
      <c r="C1274" s="1">
        <v>0.32397959183673403</v>
      </c>
      <c r="D1274" s="1">
        <v>7.6242524433181398E-3</v>
      </c>
      <c r="E1274" s="1">
        <v>3.54001324855691E-2</v>
      </c>
      <c r="F1274" s="1" t="s">
        <v>67</v>
      </c>
      <c r="G1274" s="10" t="s">
        <v>165</v>
      </c>
    </row>
    <row r="1275" spans="1:7" x14ac:dyDescent="0.25">
      <c r="A1275" s="159" t="s">
        <v>7227</v>
      </c>
      <c r="B1275" s="158" t="s">
        <v>7229</v>
      </c>
      <c r="C1275" s="1">
        <v>-6.9930069930069696E-3</v>
      </c>
      <c r="D1275" s="1">
        <v>1.1979746267729301E-3</v>
      </c>
      <c r="E1275" s="1">
        <v>3.0195584012085601E-2</v>
      </c>
      <c r="F1275" s="1" t="s">
        <v>70</v>
      </c>
      <c r="G1275" s="10" t="s">
        <v>163</v>
      </c>
    </row>
    <row r="1276" spans="1:7" x14ac:dyDescent="0.25">
      <c r="A1276" s="159" t="s">
        <v>7227</v>
      </c>
      <c r="B1276" s="158" t="s">
        <v>7228</v>
      </c>
      <c r="C1276" s="1">
        <v>-9.7557740768108497E-2</v>
      </c>
      <c r="D1276" s="8">
        <v>1.6128221102248199E-4</v>
      </c>
      <c r="E1276" s="1">
        <v>2.98325010513479E-3</v>
      </c>
      <c r="F1276" s="1" t="s">
        <v>63</v>
      </c>
      <c r="G1276" s="10" t="s">
        <v>164</v>
      </c>
    </row>
    <row r="1277" spans="1:7" x14ac:dyDescent="0.25">
      <c r="A1277" s="159" t="s">
        <v>7227</v>
      </c>
      <c r="B1277" s="158" t="s">
        <v>7226</v>
      </c>
      <c r="C1277" s="1">
        <v>-3.5187785187785002E-2</v>
      </c>
      <c r="D1277" s="1">
        <v>4.9884838456352096E-3</v>
      </c>
      <c r="E1277" s="1">
        <v>2.5644032775980201E-2</v>
      </c>
      <c r="F1277" s="1" t="s">
        <v>15</v>
      </c>
      <c r="G1277" s="10" t="s">
        <v>165</v>
      </c>
    </row>
    <row r="1278" spans="1:7" x14ac:dyDescent="0.25">
      <c r="A1278" s="159" t="s">
        <v>3399</v>
      </c>
      <c r="B1278" s="158" t="s">
        <v>3398</v>
      </c>
      <c r="C1278" s="1">
        <v>-0.39370437956204302</v>
      </c>
      <c r="D1278" s="8">
        <v>1.8614528575533401E-14</v>
      </c>
      <c r="E1278" s="8">
        <v>6.9708085492412696E-12</v>
      </c>
      <c r="F1278" s="1" t="s">
        <v>15</v>
      </c>
      <c r="G1278" s="10" t="s">
        <v>163</v>
      </c>
    </row>
    <row r="1279" spans="1:7" x14ac:dyDescent="0.25">
      <c r="A1279" s="159" t="s">
        <v>3399</v>
      </c>
      <c r="B1279" s="158" t="s">
        <v>3398</v>
      </c>
      <c r="C1279" s="1">
        <v>0.28463375796178297</v>
      </c>
      <c r="D1279" s="8">
        <v>1.3265413915002901E-7</v>
      </c>
      <c r="E1279" s="8">
        <v>6.4235884237322098E-6</v>
      </c>
      <c r="F1279" s="1" t="s">
        <v>15</v>
      </c>
      <c r="G1279" s="10" t="s">
        <v>164</v>
      </c>
    </row>
    <row r="1280" spans="1:7" x14ac:dyDescent="0.25">
      <c r="A1280" s="159" t="s">
        <v>3399</v>
      </c>
      <c r="B1280" s="158" t="s">
        <v>3398</v>
      </c>
      <c r="C1280" s="1">
        <v>-0.10907062160026</v>
      </c>
      <c r="D1280" s="1">
        <v>3.1780575076020999E-3</v>
      </c>
      <c r="E1280" s="1">
        <v>1.82273594593442E-2</v>
      </c>
      <c r="F1280" s="1" t="s">
        <v>15</v>
      </c>
      <c r="G1280" s="10" t="s">
        <v>165</v>
      </c>
    </row>
    <row r="1281" spans="1:7" x14ac:dyDescent="0.25">
      <c r="A1281" s="159" t="s">
        <v>7224</v>
      </c>
      <c r="B1281" s="158" t="s">
        <v>7223</v>
      </c>
      <c r="C1281" s="1">
        <v>3.7037037037037E-2</v>
      </c>
      <c r="D1281" s="8">
        <v>2.13970646990822E-10</v>
      </c>
      <c r="E1281" s="8">
        <v>4.5787535082087101E-8</v>
      </c>
      <c r="F1281" s="1" t="s">
        <v>66</v>
      </c>
      <c r="G1281" s="10" t="s">
        <v>163</v>
      </c>
    </row>
    <row r="1282" spans="1:7" x14ac:dyDescent="0.25">
      <c r="A1282" s="159" t="s">
        <v>7224</v>
      </c>
      <c r="B1282" s="158" t="s">
        <v>7225</v>
      </c>
      <c r="C1282" s="1">
        <v>-3.0454605816475598E-3</v>
      </c>
      <c r="D1282" s="8">
        <v>1.0794291454772999E-8</v>
      </c>
      <c r="E1282" s="8">
        <v>1.6523144970660201E-6</v>
      </c>
      <c r="F1282" s="1" t="s">
        <v>67</v>
      </c>
      <c r="G1282" s="10" t="s">
        <v>163</v>
      </c>
    </row>
    <row r="1283" spans="1:7" x14ac:dyDescent="0.25">
      <c r="A1283" s="159" t="s">
        <v>7224</v>
      </c>
      <c r="B1283" s="158" t="s">
        <v>7225</v>
      </c>
      <c r="C1283" s="1">
        <v>2.35879332477535E-2</v>
      </c>
      <c r="D1283" s="8">
        <v>1.9854773166877501E-7</v>
      </c>
      <c r="E1283" s="8">
        <v>9.1737324853127203E-6</v>
      </c>
      <c r="F1283" s="1" t="s">
        <v>67</v>
      </c>
      <c r="G1283" s="10" t="s">
        <v>164</v>
      </c>
    </row>
    <row r="1284" spans="1:7" x14ac:dyDescent="0.25">
      <c r="A1284" s="159" t="s">
        <v>7224</v>
      </c>
      <c r="B1284" s="158" t="s">
        <v>7223</v>
      </c>
      <c r="C1284" s="1">
        <v>3.01898537192654E-2</v>
      </c>
      <c r="D1284" s="8">
        <v>4.7829511085195397E-4</v>
      </c>
      <c r="E1284" s="1">
        <v>7.2605263302358896E-3</v>
      </c>
      <c r="F1284" s="1" t="s">
        <v>66</v>
      </c>
      <c r="G1284" s="10" t="s">
        <v>164</v>
      </c>
    </row>
    <row r="1285" spans="1:7" x14ac:dyDescent="0.25">
      <c r="A1285" s="159" t="s">
        <v>7224</v>
      </c>
      <c r="B1285" s="158" t="s">
        <v>7223</v>
      </c>
      <c r="C1285" s="1">
        <v>6.7226890756302504E-2</v>
      </c>
      <c r="D1285" s="1">
        <v>1.56579671854367E-3</v>
      </c>
      <c r="E1285" s="1">
        <v>1.05264479486752E-2</v>
      </c>
      <c r="F1285" s="1" t="s">
        <v>66</v>
      </c>
      <c r="G1285" s="10" t="s">
        <v>165</v>
      </c>
    </row>
    <row r="1286" spans="1:7" x14ac:dyDescent="0.25">
      <c r="A1286" s="159" t="s">
        <v>7220</v>
      </c>
      <c r="B1286" s="158" t="s">
        <v>7221</v>
      </c>
      <c r="C1286" s="1">
        <v>3.2786885245901599E-2</v>
      </c>
      <c r="D1286" s="8">
        <v>6.6744276921684094E-5</v>
      </c>
      <c r="E1286" s="8">
        <v>3.1863603602677502E-3</v>
      </c>
      <c r="F1286" s="1" t="s">
        <v>65</v>
      </c>
      <c r="G1286" s="10" t="s">
        <v>163</v>
      </c>
    </row>
    <row r="1287" spans="1:7" x14ac:dyDescent="0.25">
      <c r="A1287" s="159" t="s">
        <v>7220</v>
      </c>
      <c r="B1287" s="158" t="s">
        <v>7219</v>
      </c>
      <c r="C1287" s="1">
        <v>0.157429036596588</v>
      </c>
      <c r="D1287" s="8">
        <v>1.2392712025382901E-3</v>
      </c>
      <c r="E1287" s="8">
        <v>3.0902207358419101E-2</v>
      </c>
      <c r="F1287" s="1" t="s">
        <v>72</v>
      </c>
      <c r="G1287" s="10" t="s">
        <v>163</v>
      </c>
    </row>
    <row r="1288" spans="1:7" x14ac:dyDescent="0.25">
      <c r="A1288" s="159" t="s">
        <v>7220</v>
      </c>
      <c r="B1288" s="158" t="s">
        <v>7222</v>
      </c>
      <c r="C1288" s="1">
        <v>2.0326298154048902E-2</v>
      </c>
      <c r="D1288" s="8">
        <v>1.4061116629024201E-5</v>
      </c>
      <c r="E1288" s="8">
        <v>3.8835298206537901E-4</v>
      </c>
      <c r="F1288" s="1" t="s">
        <v>65</v>
      </c>
      <c r="G1288" s="10" t="s">
        <v>164</v>
      </c>
    </row>
    <row r="1289" spans="1:7" x14ac:dyDescent="0.25">
      <c r="A1289" s="159" t="s">
        <v>7220</v>
      </c>
      <c r="B1289" s="158" t="s">
        <v>7221</v>
      </c>
      <c r="C1289" s="1">
        <v>3.2786885245901599E-2</v>
      </c>
      <c r="D1289" s="8">
        <v>1.05817530222571E-11</v>
      </c>
      <c r="E1289" s="8">
        <v>8.4726345511662297E-10</v>
      </c>
      <c r="F1289" s="1" t="s">
        <v>65</v>
      </c>
      <c r="G1289" s="10" t="s">
        <v>165</v>
      </c>
    </row>
    <row r="1290" spans="1:7" x14ac:dyDescent="0.25">
      <c r="A1290" s="159" t="s">
        <v>7220</v>
      </c>
      <c r="B1290" s="158" t="s">
        <v>7219</v>
      </c>
      <c r="C1290" s="1">
        <v>0.22090762650669299</v>
      </c>
      <c r="D1290" s="8">
        <v>1.62376113348342E-8</v>
      </c>
      <c r="E1290" s="8">
        <v>6.3409296614399104E-7</v>
      </c>
      <c r="F1290" s="1" t="s">
        <v>72</v>
      </c>
      <c r="G1290" s="10" t="s">
        <v>165</v>
      </c>
    </row>
    <row r="1291" spans="1:7" x14ac:dyDescent="0.25">
      <c r="A1291" s="159" t="s">
        <v>6218</v>
      </c>
      <c r="B1291" s="158" t="s">
        <v>6221</v>
      </c>
      <c r="C1291" s="1">
        <v>0.22429726607624101</v>
      </c>
      <c r="D1291" s="8">
        <v>4.42978550080596E-4</v>
      </c>
      <c r="E1291" s="1">
        <v>1.4606451531037999E-2</v>
      </c>
      <c r="F1291" s="1" t="s">
        <v>15</v>
      </c>
      <c r="G1291" s="10" t="s">
        <v>163</v>
      </c>
    </row>
    <row r="1292" spans="1:7" x14ac:dyDescent="0.25">
      <c r="A1292" s="159" t="s">
        <v>6218</v>
      </c>
      <c r="B1292" s="158" t="s">
        <v>7218</v>
      </c>
      <c r="C1292" s="1">
        <v>0.46428571428571402</v>
      </c>
      <c r="D1292" s="8">
        <v>1.0456995427386201E-3</v>
      </c>
      <c r="E1292" s="8">
        <v>1.3546451202603499E-2</v>
      </c>
      <c r="F1292" s="1" t="s">
        <v>65</v>
      </c>
      <c r="G1292" s="10" t="s">
        <v>164</v>
      </c>
    </row>
    <row r="1293" spans="1:7" x14ac:dyDescent="0.25">
      <c r="A1293" s="159" t="s">
        <v>6218</v>
      </c>
      <c r="B1293" s="158" t="s">
        <v>6221</v>
      </c>
      <c r="C1293" s="1">
        <v>0.217628430682617</v>
      </c>
      <c r="D1293" s="1">
        <v>1.1402251634709799E-3</v>
      </c>
      <c r="E1293" s="1">
        <v>8.2280749449867904E-3</v>
      </c>
      <c r="F1293" s="1" t="s">
        <v>15</v>
      </c>
      <c r="G1293" s="10" t="s">
        <v>165</v>
      </c>
    </row>
    <row r="1294" spans="1:7" x14ac:dyDescent="0.25">
      <c r="A1294" s="159" t="s">
        <v>3337</v>
      </c>
      <c r="B1294" s="158" t="s">
        <v>7211</v>
      </c>
      <c r="C1294" s="1">
        <v>0.17563094033323201</v>
      </c>
      <c r="D1294" s="8">
        <v>1.9122113425200799E-12</v>
      </c>
      <c r="E1294" s="8">
        <v>5.89720353882186E-10</v>
      </c>
      <c r="F1294" s="1" t="s">
        <v>15</v>
      </c>
      <c r="G1294" s="10" t="s">
        <v>163</v>
      </c>
    </row>
    <row r="1295" spans="1:7" x14ac:dyDescent="0.25">
      <c r="A1295" s="159" t="s">
        <v>3337</v>
      </c>
      <c r="B1295" s="158" t="s">
        <v>7217</v>
      </c>
      <c r="C1295" s="1">
        <v>7.6755897593927605E-2</v>
      </c>
      <c r="D1295" s="8">
        <v>6.7413412530274296E-4</v>
      </c>
      <c r="E1295" s="1">
        <v>1.97991516509116E-2</v>
      </c>
      <c r="F1295" s="1" t="s">
        <v>70</v>
      </c>
      <c r="G1295" s="10" t="s">
        <v>163</v>
      </c>
    </row>
    <row r="1296" spans="1:7" x14ac:dyDescent="0.25">
      <c r="A1296" s="159" t="s">
        <v>3337</v>
      </c>
      <c r="B1296" s="158" t="s">
        <v>7211</v>
      </c>
      <c r="C1296" s="1">
        <v>-0.15614240838736199</v>
      </c>
      <c r="D1296" s="8">
        <v>6.2858661728276105E-10</v>
      </c>
      <c r="E1296" s="8">
        <v>4.8405534715614899E-8</v>
      </c>
      <c r="F1296" s="1" t="s">
        <v>15</v>
      </c>
      <c r="G1296" s="10" t="s">
        <v>164</v>
      </c>
    </row>
    <row r="1297" spans="1:7" x14ac:dyDescent="0.25">
      <c r="A1297" s="159" t="s">
        <v>3337</v>
      </c>
      <c r="B1297" s="158" t="s">
        <v>7213</v>
      </c>
      <c r="C1297" s="1">
        <v>0.22893597007719299</v>
      </c>
      <c r="D1297" s="8">
        <v>8.7470620040908503E-8</v>
      </c>
      <c r="E1297" s="8">
        <v>4.4698696112149E-6</v>
      </c>
      <c r="F1297" s="1" t="s">
        <v>15</v>
      </c>
      <c r="G1297" s="10" t="s">
        <v>164</v>
      </c>
    </row>
    <row r="1298" spans="1:7" x14ac:dyDescent="0.25">
      <c r="A1298" s="159" t="s">
        <v>3337</v>
      </c>
      <c r="B1298" s="158" t="s">
        <v>7215</v>
      </c>
      <c r="C1298" s="1">
        <v>0.122653862941946</v>
      </c>
      <c r="D1298" s="8">
        <v>6.4496817582096493E-5</v>
      </c>
      <c r="E1298" s="1">
        <v>1.4051182910960001E-3</v>
      </c>
      <c r="F1298" s="1" t="s">
        <v>64</v>
      </c>
      <c r="G1298" s="10" t="s">
        <v>164</v>
      </c>
    </row>
    <row r="1299" spans="1:7" x14ac:dyDescent="0.25">
      <c r="A1299" s="159" t="s">
        <v>3337</v>
      </c>
      <c r="B1299" s="158" t="s">
        <v>7216</v>
      </c>
      <c r="C1299" s="1">
        <v>-0.21351826735610699</v>
      </c>
      <c r="D1299" s="8">
        <v>4.1146686528839701E-3</v>
      </c>
      <c r="E1299" s="1">
        <v>3.8374735653347702E-2</v>
      </c>
      <c r="F1299" s="1" t="s">
        <v>15</v>
      </c>
      <c r="G1299" s="10" t="s">
        <v>164</v>
      </c>
    </row>
    <row r="1300" spans="1:7" x14ac:dyDescent="0.25">
      <c r="A1300" s="159" t="s">
        <v>3337</v>
      </c>
      <c r="B1300" s="158" t="s">
        <v>7215</v>
      </c>
      <c r="C1300" s="1">
        <v>0.16252390057361299</v>
      </c>
      <c r="D1300" s="8">
        <v>6.5587767199893799E-6</v>
      </c>
      <c r="E1300" s="8">
        <v>1.1840373966767499E-4</v>
      </c>
      <c r="F1300" s="1" t="s">
        <v>64</v>
      </c>
      <c r="G1300" s="10" t="s">
        <v>165</v>
      </c>
    </row>
    <row r="1301" spans="1:7" x14ac:dyDescent="0.25">
      <c r="A1301" s="159" t="s">
        <v>3337</v>
      </c>
      <c r="B1301" s="158" t="s">
        <v>3338</v>
      </c>
      <c r="C1301" s="1">
        <v>7.1423663597636397E-2</v>
      </c>
      <c r="D1301" s="8">
        <v>3.5653734832910401E-5</v>
      </c>
      <c r="E1301" s="8">
        <v>5.0394460799082596E-4</v>
      </c>
      <c r="F1301" s="1" t="s">
        <v>70</v>
      </c>
      <c r="G1301" s="10" t="s">
        <v>165</v>
      </c>
    </row>
    <row r="1302" spans="1:7" x14ac:dyDescent="0.25">
      <c r="A1302" s="159" t="s">
        <v>3337</v>
      </c>
      <c r="B1302" s="158" t="s">
        <v>7214</v>
      </c>
      <c r="C1302" s="1">
        <v>0.35</v>
      </c>
      <c r="D1302" s="8">
        <v>1.5512348094381701E-4</v>
      </c>
      <c r="E1302" s="1">
        <v>1.6786064960274301E-3</v>
      </c>
      <c r="F1302" s="1" t="s">
        <v>15</v>
      </c>
      <c r="G1302" s="10" t="s">
        <v>165</v>
      </c>
    </row>
    <row r="1303" spans="1:7" x14ac:dyDescent="0.25">
      <c r="A1303" s="159" t="s">
        <v>3337</v>
      </c>
      <c r="B1303" s="158" t="s">
        <v>7213</v>
      </c>
      <c r="C1303" s="1">
        <v>0.17611996700573901</v>
      </c>
      <c r="D1303" s="8">
        <v>7.9466160588065305E-4</v>
      </c>
      <c r="E1303" s="1">
        <v>6.1847456941599398E-3</v>
      </c>
      <c r="F1303" s="1" t="s">
        <v>15</v>
      </c>
      <c r="G1303" s="10" t="s">
        <v>165</v>
      </c>
    </row>
    <row r="1304" spans="1:7" x14ac:dyDescent="0.25">
      <c r="A1304" s="159" t="s">
        <v>3337</v>
      </c>
      <c r="B1304" s="158" t="s">
        <v>7212</v>
      </c>
      <c r="C1304" s="1">
        <v>-9.9176470588235296E-2</v>
      </c>
      <c r="D1304" s="1">
        <v>5.8121800272253098E-3</v>
      </c>
      <c r="E1304" s="1">
        <v>2.8832920710053101E-2</v>
      </c>
      <c r="F1304" s="1" t="s">
        <v>15</v>
      </c>
      <c r="G1304" s="10" t="s">
        <v>165</v>
      </c>
    </row>
    <row r="1305" spans="1:7" x14ac:dyDescent="0.25">
      <c r="A1305" s="159" t="s">
        <v>3337</v>
      </c>
      <c r="B1305" s="158" t="s">
        <v>7211</v>
      </c>
      <c r="C1305" s="1">
        <v>1.9488531945869799E-2</v>
      </c>
      <c r="D1305" s="1">
        <v>7.0508649391687597E-3</v>
      </c>
      <c r="E1305" s="1">
        <v>3.3428158185507401E-2</v>
      </c>
      <c r="F1305" s="1" t="s">
        <v>15</v>
      </c>
      <c r="G1305" s="10" t="s">
        <v>165</v>
      </c>
    </row>
    <row r="1306" spans="1:7" x14ac:dyDescent="0.25">
      <c r="A1306" s="159" t="s">
        <v>7209</v>
      </c>
      <c r="B1306" s="158" t="s">
        <v>7210</v>
      </c>
      <c r="C1306" s="1">
        <v>0.26410498192676402</v>
      </c>
      <c r="D1306" s="8">
        <v>6.3504222262396097E-6</v>
      </c>
      <c r="E1306" s="8">
        <v>4.5922311898782998E-4</v>
      </c>
      <c r="F1306" s="1" t="s">
        <v>67</v>
      </c>
      <c r="G1306" s="10" t="s">
        <v>163</v>
      </c>
    </row>
    <row r="1307" spans="1:7" x14ac:dyDescent="0.25">
      <c r="A1307" s="159" t="s">
        <v>7209</v>
      </c>
      <c r="B1307" s="158" t="s">
        <v>7210</v>
      </c>
      <c r="C1307" s="1">
        <v>-0.344444444444444</v>
      </c>
      <c r="D1307" s="8">
        <v>1.8217435531087001E-9</v>
      </c>
      <c r="E1307" s="8">
        <v>1.26654007902334E-7</v>
      </c>
      <c r="F1307" s="1" t="s">
        <v>67</v>
      </c>
      <c r="G1307" s="10" t="s">
        <v>164</v>
      </c>
    </row>
    <row r="1308" spans="1:7" x14ac:dyDescent="0.25">
      <c r="A1308" s="159" t="s">
        <v>7209</v>
      </c>
      <c r="B1308" s="158" t="s">
        <v>7208</v>
      </c>
      <c r="C1308" s="1">
        <v>-8.5533869115958602E-2</v>
      </c>
      <c r="D1308" s="8">
        <v>6.1620712187746701E-4</v>
      </c>
      <c r="E1308" s="1">
        <v>8.8397422697273405E-3</v>
      </c>
      <c r="F1308" s="1" t="s">
        <v>65</v>
      </c>
      <c r="G1308" s="10" t="s">
        <v>164</v>
      </c>
    </row>
    <row r="1309" spans="1:7" x14ac:dyDescent="0.25">
      <c r="A1309" s="159" t="s">
        <v>7209</v>
      </c>
      <c r="B1309" s="158" t="s">
        <v>7208</v>
      </c>
      <c r="C1309" s="1">
        <v>-7.3468447719944693E-2</v>
      </c>
      <c r="D1309" s="1">
        <v>9.2722834439900696E-3</v>
      </c>
      <c r="E1309" s="1">
        <v>4.0788884818137298E-2</v>
      </c>
      <c r="F1309" s="1" t="s">
        <v>65</v>
      </c>
      <c r="G1309" s="10" t="s">
        <v>165</v>
      </c>
    </row>
    <row r="1310" spans="1:7" x14ac:dyDescent="0.25">
      <c r="A1310" s="159" t="s">
        <v>7205</v>
      </c>
      <c r="B1310" s="158" t="s">
        <v>7207</v>
      </c>
      <c r="C1310" s="1">
        <v>5.0632911392405097E-2</v>
      </c>
      <c r="D1310" s="8">
        <v>6.6350573436171304E-4</v>
      </c>
      <c r="E1310" s="1">
        <v>1.96253579059231E-2</v>
      </c>
      <c r="F1310" s="1" t="s">
        <v>63</v>
      </c>
      <c r="G1310" s="10" t="s">
        <v>163</v>
      </c>
    </row>
    <row r="1311" spans="1:7" x14ac:dyDescent="0.25">
      <c r="A1311" s="159" t="s">
        <v>7205</v>
      </c>
      <c r="B1311" s="158" t="s">
        <v>7204</v>
      </c>
      <c r="C1311" s="1">
        <v>-7.7842565989278301E-2</v>
      </c>
      <c r="D1311" s="8">
        <v>4.0284019863685702E-8</v>
      </c>
      <c r="E1311" s="8">
        <v>2.2059728210785701E-6</v>
      </c>
      <c r="F1311" s="1" t="s">
        <v>15</v>
      </c>
      <c r="G1311" s="10" t="s">
        <v>164</v>
      </c>
    </row>
    <row r="1312" spans="1:7" x14ac:dyDescent="0.25">
      <c r="A1312" s="159" t="s">
        <v>7205</v>
      </c>
      <c r="B1312" s="158" t="s">
        <v>7207</v>
      </c>
      <c r="C1312" s="1">
        <v>-5.0632911392405097E-2</v>
      </c>
      <c r="D1312" s="8">
        <v>3.0320640968894702E-5</v>
      </c>
      <c r="E1312" s="8">
        <v>7.4633870744522397E-4</v>
      </c>
      <c r="F1312" s="1" t="s">
        <v>63</v>
      </c>
      <c r="G1312" s="10" t="s">
        <v>164</v>
      </c>
    </row>
    <row r="1313" spans="1:7" x14ac:dyDescent="0.25">
      <c r="A1313" s="159" t="s">
        <v>7205</v>
      </c>
      <c r="B1313" s="158" t="s">
        <v>7206</v>
      </c>
      <c r="C1313" s="1">
        <v>-5.0632911392405097E-2</v>
      </c>
      <c r="D1313" s="8">
        <v>1.6631338730100601E-4</v>
      </c>
      <c r="E1313" s="1">
        <v>3.0584563047775502E-3</v>
      </c>
      <c r="F1313" s="1" t="s">
        <v>65</v>
      </c>
      <c r="G1313" s="10" t="s">
        <v>164</v>
      </c>
    </row>
    <row r="1314" spans="1:7" x14ac:dyDescent="0.25">
      <c r="A1314" s="159" t="s">
        <v>7205</v>
      </c>
      <c r="B1314" s="158" t="s">
        <v>7204</v>
      </c>
      <c r="C1314" s="1">
        <v>-7.19495461926761E-2</v>
      </c>
      <c r="D1314" s="8">
        <v>1.60416326833098E-6</v>
      </c>
      <c r="E1314" s="8">
        <v>3.5179379497319599E-5</v>
      </c>
      <c r="F1314" s="1" t="s">
        <v>15</v>
      </c>
      <c r="G1314" s="10" t="s">
        <v>165</v>
      </c>
    </row>
    <row r="1315" spans="1:7" x14ac:dyDescent="0.25">
      <c r="A1315" s="159" t="s">
        <v>3310</v>
      </c>
      <c r="B1315" s="158" t="s">
        <v>7203</v>
      </c>
      <c r="C1315" s="1">
        <v>0.25315904139433498</v>
      </c>
      <c r="D1315" s="8">
        <v>1.00171744279995E-4</v>
      </c>
      <c r="E1315" s="1">
        <v>4.4886787378115101E-3</v>
      </c>
      <c r="F1315" s="1" t="s">
        <v>70</v>
      </c>
      <c r="G1315" s="10" t="s">
        <v>163</v>
      </c>
    </row>
    <row r="1316" spans="1:7" x14ac:dyDescent="0.25">
      <c r="A1316" s="159" t="s">
        <v>3310</v>
      </c>
      <c r="B1316" s="158" t="s">
        <v>7202</v>
      </c>
      <c r="C1316" s="1">
        <v>0.19103459747172299</v>
      </c>
      <c r="D1316" s="8">
        <v>5.3811635180895101E-3</v>
      </c>
      <c r="E1316" s="1">
        <v>4.6351906563616499E-2</v>
      </c>
      <c r="F1316" s="1" t="s">
        <v>72</v>
      </c>
      <c r="G1316" s="10" t="s">
        <v>164</v>
      </c>
    </row>
    <row r="1317" spans="1:7" x14ac:dyDescent="0.25">
      <c r="A1317" s="159" t="s">
        <v>3310</v>
      </c>
      <c r="B1317" s="158" t="s">
        <v>7203</v>
      </c>
      <c r="C1317" s="1">
        <v>0.33359652585866501</v>
      </c>
      <c r="D1317" s="8">
        <v>4.8168059260600304E-7</v>
      </c>
      <c r="E1317" s="8">
        <v>1.26734377196418E-5</v>
      </c>
      <c r="F1317" s="1" t="s">
        <v>70</v>
      </c>
      <c r="G1317" s="10" t="s">
        <v>165</v>
      </c>
    </row>
    <row r="1318" spans="1:7" x14ac:dyDescent="0.25">
      <c r="A1318" s="159" t="s">
        <v>3310</v>
      </c>
      <c r="B1318" s="158" t="s">
        <v>7202</v>
      </c>
      <c r="C1318" s="1">
        <v>0.25552854686666199</v>
      </c>
      <c r="D1318" s="8">
        <v>7.3103116339645106E-5</v>
      </c>
      <c r="E1318" s="8">
        <v>9.0551044329669503E-4</v>
      </c>
      <c r="F1318" s="1" t="s">
        <v>72</v>
      </c>
      <c r="G1318" s="10" t="s">
        <v>165</v>
      </c>
    </row>
    <row r="1319" spans="1:7" x14ac:dyDescent="0.25">
      <c r="A1319" s="159" t="s">
        <v>3310</v>
      </c>
      <c r="B1319" s="158" t="s">
        <v>7201</v>
      </c>
      <c r="C1319" s="1">
        <v>0.100419384902143</v>
      </c>
      <c r="D1319" s="1">
        <v>2.22601321868177E-3</v>
      </c>
      <c r="E1319" s="1">
        <v>1.38365898449141E-2</v>
      </c>
      <c r="F1319" s="1" t="s">
        <v>65</v>
      </c>
      <c r="G1319" s="10" t="s">
        <v>165</v>
      </c>
    </row>
    <row r="1320" spans="1:7" x14ac:dyDescent="0.25">
      <c r="A1320" s="159" t="s">
        <v>3310</v>
      </c>
      <c r="B1320" s="158" t="s">
        <v>7200</v>
      </c>
      <c r="C1320" s="1">
        <v>5.5555555555555497E-2</v>
      </c>
      <c r="D1320" s="1">
        <v>2.5393125461696201E-3</v>
      </c>
      <c r="E1320" s="1">
        <v>1.5363565633375801E-2</v>
      </c>
      <c r="F1320" s="1" t="s">
        <v>66</v>
      </c>
      <c r="G1320" s="10" t="s">
        <v>165</v>
      </c>
    </row>
    <row r="1321" spans="1:7" x14ac:dyDescent="0.25">
      <c r="A1321" s="159" t="s">
        <v>3277</v>
      </c>
      <c r="B1321" s="158" t="s">
        <v>7199</v>
      </c>
      <c r="C1321" s="1">
        <v>0.105317463096884</v>
      </c>
      <c r="D1321" s="8">
        <v>1.52743408466434E-5</v>
      </c>
      <c r="E1321" s="8">
        <v>9.795663666512511E-4</v>
      </c>
      <c r="F1321" s="1" t="s">
        <v>72</v>
      </c>
      <c r="G1321" s="10" t="s">
        <v>163</v>
      </c>
    </row>
    <row r="1322" spans="1:7" x14ac:dyDescent="0.25">
      <c r="A1322" s="159" t="s">
        <v>3277</v>
      </c>
      <c r="B1322" s="158" t="s">
        <v>3276</v>
      </c>
      <c r="C1322" s="1">
        <v>1.0426024842541399E-3</v>
      </c>
      <c r="D1322" s="8">
        <v>9.2603245478919299E-4</v>
      </c>
      <c r="E1322" s="1">
        <v>2.5352254059248201E-2</v>
      </c>
      <c r="F1322" s="1" t="s">
        <v>72</v>
      </c>
      <c r="G1322" s="10" t="s">
        <v>163</v>
      </c>
    </row>
    <row r="1323" spans="1:7" x14ac:dyDescent="0.25">
      <c r="A1323" s="159" t="s">
        <v>3277</v>
      </c>
      <c r="B1323" s="158" t="s">
        <v>7199</v>
      </c>
      <c r="C1323" s="1">
        <v>3.9878235894968701E-2</v>
      </c>
      <c r="D1323" s="8">
        <v>1.8460352060558599E-6</v>
      </c>
      <c r="E1323" s="8">
        <v>6.6248169579137401E-5</v>
      </c>
      <c r="F1323" s="1" t="s">
        <v>72</v>
      </c>
      <c r="G1323" s="10" t="s">
        <v>164</v>
      </c>
    </row>
    <row r="1324" spans="1:7" x14ac:dyDescent="0.25">
      <c r="A1324" s="159" t="s">
        <v>3277</v>
      </c>
      <c r="B1324" s="158" t="s">
        <v>7199</v>
      </c>
      <c r="C1324" s="1">
        <v>0.145195698991853</v>
      </c>
      <c r="D1324" s="8">
        <v>7.6292490166421704E-22</v>
      </c>
      <c r="E1324" s="8">
        <v>2.3262938885128501E-19</v>
      </c>
      <c r="F1324" s="1" t="s">
        <v>72</v>
      </c>
      <c r="G1324" s="10" t="s">
        <v>165</v>
      </c>
    </row>
    <row r="1325" spans="1:7" x14ac:dyDescent="0.25">
      <c r="A1325" s="159" t="s">
        <v>3277</v>
      </c>
      <c r="B1325" s="158" t="s">
        <v>3276</v>
      </c>
      <c r="C1325" s="8">
        <v>8.8973501193345596E-4</v>
      </c>
      <c r="D1325" s="8">
        <v>1.8556280548544699E-4</v>
      </c>
      <c r="E1325" s="1">
        <v>1.9382648931490199E-3</v>
      </c>
      <c r="F1325" s="1" t="s">
        <v>72</v>
      </c>
      <c r="G1325" s="10" t="s">
        <v>165</v>
      </c>
    </row>
    <row r="1326" spans="1:7" x14ac:dyDescent="0.25">
      <c r="A1326" s="159" t="s">
        <v>3270</v>
      </c>
      <c r="B1326" s="158" t="s">
        <v>3272</v>
      </c>
      <c r="C1326" s="1">
        <v>4.5705279747832998E-2</v>
      </c>
      <c r="D1326" s="8">
        <v>1.08574567206617E-4</v>
      </c>
      <c r="E1326" s="1">
        <v>4.7935099976630898E-3</v>
      </c>
      <c r="F1326" s="1" t="s">
        <v>72</v>
      </c>
      <c r="G1326" s="10" t="s">
        <v>163</v>
      </c>
    </row>
    <row r="1327" spans="1:7" x14ac:dyDescent="0.25">
      <c r="A1327" s="159" t="s">
        <v>3270</v>
      </c>
      <c r="B1327" s="158" t="s">
        <v>3271</v>
      </c>
      <c r="C1327" s="1">
        <v>0.13657339224349499</v>
      </c>
      <c r="D1327" s="1">
        <v>1.1925002293294599E-3</v>
      </c>
      <c r="E1327" s="1">
        <v>3.0093769325232399E-2</v>
      </c>
      <c r="F1327" s="1" t="s">
        <v>15</v>
      </c>
      <c r="G1327" s="10" t="s">
        <v>163</v>
      </c>
    </row>
    <row r="1328" spans="1:7" x14ac:dyDescent="0.25">
      <c r="A1328" s="159" t="s">
        <v>3270</v>
      </c>
      <c r="B1328" s="158" t="s">
        <v>7198</v>
      </c>
      <c r="C1328" s="1">
        <v>3.34828755881387E-2</v>
      </c>
      <c r="D1328" s="8">
        <v>3.9513803050580699E-3</v>
      </c>
      <c r="E1328" s="1">
        <v>3.7374257432068098E-2</v>
      </c>
      <c r="F1328" s="1" t="s">
        <v>63</v>
      </c>
      <c r="G1328" s="10" t="s">
        <v>164</v>
      </c>
    </row>
    <row r="1329" spans="1:7" x14ac:dyDescent="0.25">
      <c r="A1329" s="159" t="s">
        <v>3270</v>
      </c>
      <c r="B1329" s="158" t="s">
        <v>3271</v>
      </c>
      <c r="C1329" s="1">
        <v>0.15453149001536001</v>
      </c>
      <c r="D1329" s="8">
        <v>9.7311528050775004E-4</v>
      </c>
      <c r="E1329" s="1">
        <v>7.2468598236834596E-3</v>
      </c>
      <c r="F1329" s="1" t="s">
        <v>15</v>
      </c>
      <c r="G1329" s="10" t="s">
        <v>165</v>
      </c>
    </row>
    <row r="1330" spans="1:7" x14ac:dyDescent="0.25">
      <c r="A1330" s="159" t="s">
        <v>7196</v>
      </c>
      <c r="B1330" s="158" t="s">
        <v>7197</v>
      </c>
      <c r="C1330" s="1">
        <v>0.165438505448884</v>
      </c>
      <c r="D1330" s="8">
        <v>1.4139947007104001E-3</v>
      </c>
      <c r="E1330" s="1">
        <v>3.4083773412181502E-2</v>
      </c>
      <c r="F1330" s="1" t="s">
        <v>15</v>
      </c>
      <c r="G1330" s="10" t="s">
        <v>163</v>
      </c>
    </row>
    <row r="1331" spans="1:7" x14ac:dyDescent="0.25">
      <c r="A1331" s="159" t="s">
        <v>7196</v>
      </c>
      <c r="B1331" s="158" t="s">
        <v>7195</v>
      </c>
      <c r="C1331" s="1">
        <v>0.117718446601941</v>
      </c>
      <c r="D1331" s="8">
        <v>8.6836103422677198E-6</v>
      </c>
      <c r="E1331" s="8">
        <v>2.5804600842965498E-4</v>
      </c>
      <c r="F1331" s="1" t="s">
        <v>67</v>
      </c>
      <c r="G1331" s="10" t="s">
        <v>164</v>
      </c>
    </row>
    <row r="1332" spans="1:7" x14ac:dyDescent="0.25">
      <c r="A1332" s="159" t="s">
        <v>7196</v>
      </c>
      <c r="B1332" s="158" t="s">
        <v>7195</v>
      </c>
      <c r="C1332" s="1">
        <v>0.105430528375733</v>
      </c>
      <c r="D1332" s="8">
        <v>4.47125441550081E-8</v>
      </c>
      <c r="E1332" s="8">
        <v>1.57977225451797E-6</v>
      </c>
      <c r="F1332" s="1" t="s">
        <v>67</v>
      </c>
      <c r="G1332" s="10" t="s">
        <v>165</v>
      </c>
    </row>
    <row r="1333" spans="1:7" x14ac:dyDescent="0.25">
      <c r="A1333" s="159" t="s">
        <v>7193</v>
      </c>
      <c r="B1333" s="158" t="s">
        <v>7194</v>
      </c>
      <c r="C1333" s="1">
        <v>5.45586601726053E-2</v>
      </c>
      <c r="D1333" s="8">
        <v>2.00823622043953E-3</v>
      </c>
      <c r="E1333" s="1">
        <v>4.29742058967729E-2</v>
      </c>
      <c r="F1333" s="1" t="s">
        <v>253</v>
      </c>
      <c r="G1333" s="10" t="s">
        <v>163</v>
      </c>
    </row>
    <row r="1334" spans="1:7" x14ac:dyDescent="0.25">
      <c r="A1334" s="159" t="s">
        <v>7193</v>
      </c>
      <c r="B1334" s="158" t="s">
        <v>7192</v>
      </c>
      <c r="C1334" s="1">
        <v>3.49153811207756E-2</v>
      </c>
      <c r="D1334" s="8">
        <v>4.87553318489965E-5</v>
      </c>
      <c r="E1334" s="1">
        <v>1.1135898555582301E-3</v>
      </c>
      <c r="F1334" s="1" t="s">
        <v>15</v>
      </c>
      <c r="G1334" s="10" t="s">
        <v>164</v>
      </c>
    </row>
    <row r="1335" spans="1:7" x14ac:dyDescent="0.25">
      <c r="A1335" s="159" t="s">
        <v>7193</v>
      </c>
      <c r="B1335" s="158" t="s">
        <v>7194</v>
      </c>
      <c r="C1335" s="1">
        <v>6.3778518328633599E-2</v>
      </c>
      <c r="D1335" s="8">
        <v>2.4497816179394599E-6</v>
      </c>
      <c r="E1335" s="8">
        <v>5.1153554440632697E-5</v>
      </c>
      <c r="F1335" s="1" t="s">
        <v>15</v>
      </c>
      <c r="G1335" s="10" t="s">
        <v>165</v>
      </c>
    </row>
    <row r="1336" spans="1:7" x14ac:dyDescent="0.25">
      <c r="A1336" s="159" t="s">
        <v>7193</v>
      </c>
      <c r="B1336" s="158" t="s">
        <v>7192</v>
      </c>
      <c r="C1336" s="1">
        <v>3.3150794001857803E-2</v>
      </c>
      <c r="D1336" s="8">
        <v>2.6881799772205599E-4</v>
      </c>
      <c r="E1336" s="1">
        <v>2.5914334392790101E-3</v>
      </c>
      <c r="F1336" s="1" t="s">
        <v>15</v>
      </c>
      <c r="G1336" s="10" t="s">
        <v>165</v>
      </c>
    </row>
    <row r="1337" spans="1:7" x14ac:dyDescent="0.25">
      <c r="A1337" s="159" t="s">
        <v>7184</v>
      </c>
      <c r="B1337" s="158" t="s">
        <v>7191</v>
      </c>
      <c r="C1337" s="1">
        <v>0.66666666666666596</v>
      </c>
      <c r="D1337" s="8">
        <v>2.28090580351705E-4</v>
      </c>
      <c r="E1337" s="1">
        <v>8.5875898753242606E-3</v>
      </c>
      <c r="F1337" s="1" t="s">
        <v>15</v>
      </c>
      <c r="G1337" s="10" t="s">
        <v>163</v>
      </c>
    </row>
    <row r="1338" spans="1:7" x14ac:dyDescent="0.25">
      <c r="A1338" s="159" t="s">
        <v>7184</v>
      </c>
      <c r="B1338" s="158" t="s">
        <v>7188</v>
      </c>
      <c r="C1338" s="1">
        <v>0.25992522698949599</v>
      </c>
      <c r="D1338" s="8">
        <v>1.4380178384922799E-3</v>
      </c>
      <c r="E1338" s="8">
        <v>3.4386171141415699E-2</v>
      </c>
      <c r="F1338" s="1" t="s">
        <v>63</v>
      </c>
      <c r="G1338" s="10" t="s">
        <v>163</v>
      </c>
    </row>
    <row r="1339" spans="1:7" x14ac:dyDescent="0.25">
      <c r="A1339" s="159" t="s">
        <v>7184</v>
      </c>
      <c r="B1339" s="158" t="s">
        <v>7187</v>
      </c>
      <c r="C1339" s="1">
        <v>5.2350696395017701E-2</v>
      </c>
      <c r="D1339" s="8">
        <v>1.55619511555039E-3</v>
      </c>
      <c r="E1339" s="8">
        <v>3.63583514131584E-2</v>
      </c>
      <c r="F1339" s="1" t="s">
        <v>70</v>
      </c>
      <c r="G1339" s="10" t="s">
        <v>163</v>
      </c>
    </row>
    <row r="1340" spans="1:7" x14ac:dyDescent="0.25">
      <c r="A1340" s="159" t="s">
        <v>7184</v>
      </c>
      <c r="B1340" s="158" t="s">
        <v>7189</v>
      </c>
      <c r="C1340" s="1">
        <v>-0.180268918073796</v>
      </c>
      <c r="D1340" s="8">
        <v>1.8773239752961301E-3</v>
      </c>
      <c r="E1340" s="8">
        <v>4.0895960695467297E-2</v>
      </c>
      <c r="F1340" s="1" t="s">
        <v>70</v>
      </c>
      <c r="G1340" s="10" t="s">
        <v>163</v>
      </c>
    </row>
    <row r="1341" spans="1:7" x14ac:dyDescent="0.25">
      <c r="A1341" s="159" t="s">
        <v>7184</v>
      </c>
      <c r="B1341" s="158" t="s">
        <v>7190</v>
      </c>
      <c r="C1341" s="1">
        <v>0.33796296296296302</v>
      </c>
      <c r="D1341" s="8">
        <v>9.7732835734303897E-5</v>
      </c>
      <c r="E1341" s="1">
        <v>1.9903754186550802E-3</v>
      </c>
      <c r="F1341" s="1" t="s">
        <v>15</v>
      </c>
      <c r="G1341" s="10" t="s">
        <v>164</v>
      </c>
    </row>
    <row r="1342" spans="1:7" x14ac:dyDescent="0.25">
      <c r="A1342" s="159" t="s">
        <v>7184</v>
      </c>
      <c r="B1342" s="158" t="s">
        <v>7189</v>
      </c>
      <c r="C1342" s="1">
        <v>-0.28528801245459201</v>
      </c>
      <c r="D1342" s="8">
        <v>4.3459968460884897E-6</v>
      </c>
      <c r="E1342" s="8">
        <v>8.2050503644685095E-5</v>
      </c>
      <c r="F1342" s="1" t="s">
        <v>70</v>
      </c>
      <c r="G1342" s="10" t="s">
        <v>165</v>
      </c>
    </row>
    <row r="1343" spans="1:7" x14ac:dyDescent="0.25">
      <c r="A1343" s="159" t="s">
        <v>7184</v>
      </c>
      <c r="B1343" s="158" t="s">
        <v>7188</v>
      </c>
      <c r="C1343" s="1">
        <v>0.35849198585296099</v>
      </c>
      <c r="D1343" s="8">
        <v>3.6057967160630301E-5</v>
      </c>
      <c r="E1343" s="8">
        <v>5.0830544080333699E-4</v>
      </c>
      <c r="F1343" s="1" t="s">
        <v>63</v>
      </c>
      <c r="G1343" s="10" t="s">
        <v>165</v>
      </c>
    </row>
    <row r="1344" spans="1:7" x14ac:dyDescent="0.25">
      <c r="A1344" s="159" t="s">
        <v>7184</v>
      </c>
      <c r="B1344" s="158" t="s">
        <v>7187</v>
      </c>
      <c r="C1344" s="1">
        <v>8.79195452168786E-2</v>
      </c>
      <c r="D1344" s="8">
        <v>7.1927872952760199E-5</v>
      </c>
      <c r="E1344" s="8">
        <v>8.9542056705449295E-4</v>
      </c>
      <c r="F1344" s="1" t="s">
        <v>70</v>
      </c>
      <c r="G1344" s="10" t="s">
        <v>165</v>
      </c>
    </row>
    <row r="1345" spans="1:7" x14ac:dyDescent="0.25">
      <c r="A1345" s="159" t="s">
        <v>7184</v>
      </c>
      <c r="B1345" s="158" t="s">
        <v>7186</v>
      </c>
      <c r="C1345" s="1">
        <v>0.150879183210436</v>
      </c>
      <c r="D1345" s="1">
        <v>1.7997502098556399E-3</v>
      </c>
      <c r="E1345" s="1">
        <v>1.17479882466794E-2</v>
      </c>
      <c r="F1345" s="1" t="s">
        <v>15</v>
      </c>
      <c r="G1345" s="10" t="s">
        <v>165</v>
      </c>
    </row>
    <row r="1346" spans="1:7" x14ac:dyDescent="0.25">
      <c r="A1346" s="159" t="s">
        <v>7184</v>
      </c>
      <c r="B1346" s="158" t="s">
        <v>7185</v>
      </c>
      <c r="C1346" s="1">
        <v>-0.134751773049645</v>
      </c>
      <c r="D1346" s="1">
        <v>2.32021737088194E-3</v>
      </c>
      <c r="E1346" s="1">
        <v>1.4310257261973099E-2</v>
      </c>
      <c r="F1346" s="1" t="s">
        <v>67</v>
      </c>
      <c r="G1346" s="10" t="s">
        <v>165</v>
      </c>
    </row>
    <row r="1347" spans="1:7" x14ac:dyDescent="0.25">
      <c r="A1347" s="159" t="s">
        <v>7184</v>
      </c>
      <c r="B1347" s="158" t="s">
        <v>7183</v>
      </c>
      <c r="C1347" s="1">
        <v>0.12614132015120599</v>
      </c>
      <c r="D1347" s="1">
        <v>5.8233066142332297E-3</v>
      </c>
      <c r="E1347" s="1">
        <v>2.8855962138516801E-2</v>
      </c>
      <c r="F1347" s="1" t="s">
        <v>65</v>
      </c>
      <c r="G1347" s="10" t="s">
        <v>165</v>
      </c>
    </row>
    <row r="1348" spans="1:7" x14ac:dyDescent="0.25">
      <c r="A1348" s="159" t="s">
        <v>3240</v>
      </c>
      <c r="B1348" s="158" t="s">
        <v>7182</v>
      </c>
      <c r="C1348" s="1">
        <v>-0.22446895424836599</v>
      </c>
      <c r="D1348" s="8">
        <v>6.4407994335203796E-4</v>
      </c>
      <c r="E1348" s="8">
        <v>1.9213371965911202E-2</v>
      </c>
      <c r="F1348" s="1" t="s">
        <v>15</v>
      </c>
      <c r="G1348" s="10" t="s">
        <v>163</v>
      </c>
    </row>
    <row r="1349" spans="1:7" x14ac:dyDescent="0.25">
      <c r="A1349" s="159" t="s">
        <v>3240</v>
      </c>
      <c r="B1349" s="158" t="s">
        <v>7182</v>
      </c>
      <c r="C1349" s="1">
        <v>-0.157340342679127</v>
      </c>
      <c r="D1349" s="8">
        <v>2.1087418413123799E-5</v>
      </c>
      <c r="E1349" s="8">
        <v>5.4635136164282901E-4</v>
      </c>
      <c r="F1349" s="1" t="s">
        <v>15</v>
      </c>
      <c r="G1349" s="10" t="s">
        <v>164</v>
      </c>
    </row>
    <row r="1350" spans="1:7" x14ac:dyDescent="0.25">
      <c r="A1350" s="159" t="s">
        <v>3240</v>
      </c>
      <c r="B1350" s="158" t="s">
        <v>7181</v>
      </c>
      <c r="C1350" s="1">
        <v>-1.95301640255768E-2</v>
      </c>
      <c r="D1350" s="8">
        <v>2.3462241708968799E-4</v>
      </c>
      <c r="E1350" s="1">
        <v>4.0556944397623701E-3</v>
      </c>
      <c r="F1350" s="1" t="s">
        <v>63</v>
      </c>
      <c r="G1350" s="10" t="s">
        <v>164</v>
      </c>
    </row>
    <row r="1351" spans="1:7" x14ac:dyDescent="0.25">
      <c r="A1351" s="159" t="s">
        <v>3240</v>
      </c>
      <c r="B1351" s="158" t="s">
        <v>7182</v>
      </c>
      <c r="C1351" s="1">
        <v>-0.38180929692749299</v>
      </c>
      <c r="D1351" s="8">
        <v>3.65475169901668E-16</v>
      </c>
      <c r="E1351" s="8">
        <v>5.4598065817726402E-14</v>
      </c>
      <c r="F1351" s="1" t="s">
        <v>15</v>
      </c>
      <c r="G1351" s="10" t="s">
        <v>165</v>
      </c>
    </row>
    <row r="1352" spans="1:7" x14ac:dyDescent="0.25">
      <c r="A1352" s="159" t="s">
        <v>3240</v>
      </c>
      <c r="B1352" s="158" t="s">
        <v>7181</v>
      </c>
      <c r="C1352" s="1">
        <v>-4.1421491089317697E-2</v>
      </c>
      <c r="D1352" s="8">
        <v>6.3675233968974799E-4</v>
      </c>
      <c r="E1352" s="1">
        <v>5.1955536397192397E-3</v>
      </c>
      <c r="F1352" s="1" t="s">
        <v>63</v>
      </c>
      <c r="G1352" s="10" t="s">
        <v>165</v>
      </c>
    </row>
    <row r="1353" spans="1:7" x14ac:dyDescent="0.25">
      <c r="A1353" s="159" t="s">
        <v>3240</v>
      </c>
      <c r="B1353" s="158" t="s">
        <v>7180</v>
      </c>
      <c r="C1353" s="1">
        <v>-1.89035916824196E-3</v>
      </c>
      <c r="D1353" s="1">
        <v>1.64510980070686E-3</v>
      </c>
      <c r="E1353" s="1">
        <v>1.09439626580795E-2</v>
      </c>
      <c r="F1353" s="1" t="s">
        <v>66</v>
      </c>
      <c r="G1353" s="10" t="s">
        <v>165</v>
      </c>
    </row>
    <row r="1354" spans="1:7" x14ac:dyDescent="0.25">
      <c r="A1354" s="159" t="s">
        <v>7178</v>
      </c>
      <c r="B1354" s="158" t="s">
        <v>7177</v>
      </c>
      <c r="C1354" s="1">
        <v>-0.33027322404371501</v>
      </c>
      <c r="D1354" s="8">
        <v>2.95700221464346E-6</v>
      </c>
      <c r="E1354" s="8">
        <v>2.40417056462088E-4</v>
      </c>
      <c r="F1354" s="1" t="s">
        <v>67</v>
      </c>
      <c r="G1354" s="10" t="s">
        <v>163</v>
      </c>
    </row>
    <row r="1355" spans="1:7" x14ac:dyDescent="0.25">
      <c r="A1355" s="159" t="s">
        <v>7178</v>
      </c>
      <c r="B1355" s="158" t="s">
        <v>7179</v>
      </c>
      <c r="C1355" s="1">
        <v>-0.46616541353383401</v>
      </c>
      <c r="D1355" s="8">
        <v>9.5545218772289905E-4</v>
      </c>
      <c r="E1355" s="8">
        <v>1.2560769780271701E-2</v>
      </c>
      <c r="F1355" s="1" t="s">
        <v>15</v>
      </c>
      <c r="G1355" s="10" t="s">
        <v>164</v>
      </c>
    </row>
    <row r="1356" spans="1:7" x14ac:dyDescent="0.25">
      <c r="A1356" s="159" t="s">
        <v>7178</v>
      </c>
      <c r="B1356" s="158" t="s">
        <v>7179</v>
      </c>
      <c r="C1356" s="1">
        <v>-0.38254172015404297</v>
      </c>
      <c r="D1356" s="8">
        <v>1.6617349255213499E-4</v>
      </c>
      <c r="E1356" s="1">
        <v>1.77573488752663E-3</v>
      </c>
      <c r="F1356" s="1" t="s">
        <v>15</v>
      </c>
      <c r="G1356" s="10" t="s">
        <v>165</v>
      </c>
    </row>
    <row r="1357" spans="1:7" x14ac:dyDescent="0.25">
      <c r="A1357" s="159" t="s">
        <v>7178</v>
      </c>
      <c r="B1357" s="158" t="s">
        <v>7177</v>
      </c>
      <c r="C1357" s="1">
        <v>-0.188152011922503</v>
      </c>
      <c r="D1357" s="1">
        <v>6.8838126617700801E-3</v>
      </c>
      <c r="E1357" s="1">
        <v>3.27827954724733E-2</v>
      </c>
      <c r="F1357" s="1" t="s">
        <v>67</v>
      </c>
      <c r="G1357" s="10" t="s">
        <v>165</v>
      </c>
    </row>
    <row r="1358" spans="1:7" x14ac:dyDescent="0.25">
      <c r="A1358" s="159" t="s">
        <v>3238</v>
      </c>
      <c r="B1358" s="158" t="s">
        <v>7176</v>
      </c>
      <c r="C1358" s="1">
        <v>0.31688453159041302</v>
      </c>
      <c r="D1358" s="8">
        <v>8.3815940223374005E-12</v>
      </c>
      <c r="E1358" s="8">
        <v>2.3436054432325001E-9</v>
      </c>
      <c r="F1358" s="1" t="s">
        <v>15</v>
      </c>
      <c r="G1358" s="10" t="s">
        <v>163</v>
      </c>
    </row>
    <row r="1359" spans="1:7" x14ac:dyDescent="0.25">
      <c r="A1359" s="159" t="s">
        <v>3238</v>
      </c>
      <c r="B1359" s="158" t="s">
        <v>3237</v>
      </c>
      <c r="C1359" s="1">
        <v>0.12337326057560399</v>
      </c>
      <c r="D1359" s="8">
        <v>1.1306608284217001E-3</v>
      </c>
      <c r="E1359" s="8">
        <v>1.441137692686E-2</v>
      </c>
      <c r="F1359" s="1" t="s">
        <v>15</v>
      </c>
      <c r="G1359" s="10" t="s">
        <v>164</v>
      </c>
    </row>
    <row r="1360" spans="1:7" x14ac:dyDescent="0.25">
      <c r="A1360" s="159" t="s">
        <v>3238</v>
      </c>
      <c r="B1360" s="158" t="s">
        <v>7176</v>
      </c>
      <c r="C1360" s="1">
        <v>0.31053032113784201</v>
      </c>
      <c r="D1360" s="8">
        <v>4.6310150902342005E-13</v>
      </c>
      <c r="E1360" s="8">
        <v>4.7723039302557E-11</v>
      </c>
      <c r="F1360" s="1" t="s">
        <v>15</v>
      </c>
      <c r="G1360" s="10" t="s">
        <v>165</v>
      </c>
    </row>
    <row r="1361" spans="1:7" x14ac:dyDescent="0.25">
      <c r="A1361" s="159" t="s">
        <v>3238</v>
      </c>
      <c r="B1361" s="158" t="s">
        <v>3237</v>
      </c>
      <c r="C1361" s="1">
        <v>0.28136142625607702</v>
      </c>
      <c r="D1361" s="8">
        <v>2.6167220892240399E-8</v>
      </c>
      <c r="E1361" s="8">
        <v>9.7891793250484106E-7</v>
      </c>
      <c r="F1361" s="1" t="s">
        <v>15</v>
      </c>
      <c r="G1361" s="10" t="s">
        <v>165</v>
      </c>
    </row>
    <row r="1362" spans="1:7" x14ac:dyDescent="0.25">
      <c r="A1362" s="159" t="s">
        <v>7172</v>
      </c>
      <c r="B1362" s="158" t="s">
        <v>7175</v>
      </c>
      <c r="C1362" s="1">
        <v>-8.0168776371307995E-2</v>
      </c>
      <c r="D1362" s="8">
        <v>1.8423679219577399E-4</v>
      </c>
      <c r="E1362" s="8">
        <v>7.3592947983573001E-3</v>
      </c>
      <c r="F1362" s="1" t="s">
        <v>67</v>
      </c>
      <c r="G1362" s="10" t="s">
        <v>163</v>
      </c>
    </row>
    <row r="1363" spans="1:7" x14ac:dyDescent="0.25">
      <c r="A1363" s="159" t="s">
        <v>7172</v>
      </c>
      <c r="B1363" s="158" t="s">
        <v>7174</v>
      </c>
      <c r="C1363" s="1">
        <v>-0.16042780748663099</v>
      </c>
      <c r="D1363" s="8">
        <v>1.5237377080888699E-4</v>
      </c>
      <c r="E1363" s="1">
        <v>2.8562617872418998E-3</v>
      </c>
      <c r="F1363" s="1" t="s">
        <v>67</v>
      </c>
      <c r="G1363" s="10" t="s">
        <v>164</v>
      </c>
    </row>
    <row r="1364" spans="1:7" x14ac:dyDescent="0.25">
      <c r="A1364" s="159" t="s">
        <v>7172</v>
      </c>
      <c r="B1364" s="158" t="s">
        <v>7175</v>
      </c>
      <c r="C1364" s="1">
        <v>6.3095605639600705E-2</v>
      </c>
      <c r="D1364" s="8">
        <v>1.82637102723963E-4</v>
      </c>
      <c r="E1364" s="1">
        <v>3.3038545385090101E-3</v>
      </c>
      <c r="F1364" s="1" t="s">
        <v>67</v>
      </c>
      <c r="G1364" s="10" t="s">
        <v>164</v>
      </c>
    </row>
    <row r="1365" spans="1:7" x14ac:dyDescent="0.25">
      <c r="A1365" s="159" t="s">
        <v>7172</v>
      </c>
      <c r="B1365" s="158" t="s">
        <v>7174</v>
      </c>
      <c r="C1365" s="1">
        <v>-0.187014428412874</v>
      </c>
      <c r="D1365" s="8">
        <v>9.08672683793197E-4</v>
      </c>
      <c r="E1365" s="1">
        <v>6.8633000571946996E-3</v>
      </c>
      <c r="F1365" s="1" t="s">
        <v>67</v>
      </c>
      <c r="G1365" s="10" t="s">
        <v>165</v>
      </c>
    </row>
    <row r="1366" spans="1:7" x14ac:dyDescent="0.25">
      <c r="A1366" s="159" t="s">
        <v>7172</v>
      </c>
      <c r="B1366" s="158" t="s">
        <v>7173</v>
      </c>
      <c r="C1366" s="1">
        <v>1.3244498283868301E-2</v>
      </c>
      <c r="D1366" s="1">
        <v>2.6982223648293799E-3</v>
      </c>
      <c r="E1366" s="1">
        <v>1.6101804723522E-2</v>
      </c>
      <c r="F1366" s="1" t="s">
        <v>15</v>
      </c>
      <c r="G1366" s="10" t="s">
        <v>165</v>
      </c>
    </row>
    <row r="1367" spans="1:7" x14ac:dyDescent="0.25">
      <c r="A1367" s="159" t="s">
        <v>7172</v>
      </c>
      <c r="B1367" s="158" t="s">
        <v>7171</v>
      </c>
      <c r="C1367" s="1">
        <v>4.2045454545454497E-2</v>
      </c>
      <c r="D1367" s="1">
        <v>3.1578200459817501E-3</v>
      </c>
      <c r="E1367" s="1">
        <v>1.81350991631265E-2</v>
      </c>
      <c r="F1367" s="1" t="s">
        <v>15</v>
      </c>
      <c r="G1367" s="10" t="s">
        <v>165</v>
      </c>
    </row>
    <row r="1368" spans="1:7" x14ac:dyDescent="0.25">
      <c r="A1368" s="159" t="s">
        <v>7162</v>
      </c>
      <c r="B1368" s="158" t="s">
        <v>7167</v>
      </c>
      <c r="C1368" s="1">
        <v>4.6943982051096497E-2</v>
      </c>
      <c r="D1368" s="8">
        <v>2.12099984740625E-4</v>
      </c>
      <c r="E1368" s="8">
        <v>8.2217167837258104E-3</v>
      </c>
      <c r="F1368" s="1" t="s">
        <v>63</v>
      </c>
      <c r="G1368" s="10" t="s">
        <v>163</v>
      </c>
    </row>
    <row r="1369" spans="1:7" x14ac:dyDescent="0.25">
      <c r="A1369" s="159" t="s">
        <v>7162</v>
      </c>
      <c r="B1369" s="158" t="s">
        <v>7170</v>
      </c>
      <c r="C1369" s="1">
        <v>3.9071928681062199E-2</v>
      </c>
      <c r="D1369" s="8">
        <v>2.6321312252219599E-4</v>
      </c>
      <c r="E1369" s="8">
        <v>9.6839340217771703E-3</v>
      </c>
      <c r="F1369" s="1" t="s">
        <v>63</v>
      </c>
      <c r="G1369" s="10" t="s">
        <v>163</v>
      </c>
    </row>
    <row r="1370" spans="1:7" x14ac:dyDescent="0.25">
      <c r="A1370" s="159" t="s">
        <v>7162</v>
      </c>
      <c r="B1370" s="158" t="s">
        <v>7169</v>
      </c>
      <c r="C1370" s="1">
        <v>3.2036098447223403E-2</v>
      </c>
      <c r="D1370" s="8">
        <v>1.02803182942868E-3</v>
      </c>
      <c r="E1370" s="8">
        <v>2.7324278193851501E-2</v>
      </c>
      <c r="F1370" s="1" t="s">
        <v>66</v>
      </c>
      <c r="G1370" s="10" t="s">
        <v>163</v>
      </c>
    </row>
    <row r="1371" spans="1:7" x14ac:dyDescent="0.25">
      <c r="A1371" s="159" t="s">
        <v>7162</v>
      </c>
      <c r="B1371" s="158" t="s">
        <v>7168</v>
      </c>
      <c r="C1371" s="1">
        <v>0.48482060717571202</v>
      </c>
      <c r="D1371" s="8">
        <v>9.89273784736234E-48</v>
      </c>
      <c r="E1371" s="8">
        <v>1.4626742665253399E-44</v>
      </c>
      <c r="F1371" s="1" t="s">
        <v>15</v>
      </c>
      <c r="G1371" s="10" t="s">
        <v>164</v>
      </c>
    </row>
    <row r="1372" spans="1:7" x14ac:dyDescent="0.25">
      <c r="A1372" s="159" t="s">
        <v>7162</v>
      </c>
      <c r="B1372" s="158" t="s">
        <v>7165</v>
      </c>
      <c r="C1372" s="1">
        <v>8.6679368103516702E-2</v>
      </c>
      <c r="D1372" s="1">
        <v>1.76463473054631E-3</v>
      </c>
      <c r="E1372" s="1">
        <v>2.0468655363E-2</v>
      </c>
      <c r="F1372" s="1" t="s">
        <v>67</v>
      </c>
      <c r="G1372" s="10" t="s">
        <v>164</v>
      </c>
    </row>
    <row r="1373" spans="1:7" x14ac:dyDescent="0.25">
      <c r="A1373" s="159" t="s">
        <v>7162</v>
      </c>
      <c r="B1373" s="158" t="s">
        <v>7161</v>
      </c>
      <c r="C1373" s="1">
        <v>-1.94830846373849E-2</v>
      </c>
      <c r="D1373" s="1">
        <v>2.3910568064897898E-3</v>
      </c>
      <c r="E1373" s="1">
        <v>2.5930981835858499E-2</v>
      </c>
      <c r="F1373" s="1" t="s">
        <v>63</v>
      </c>
      <c r="G1373" s="10" t="s">
        <v>164</v>
      </c>
    </row>
    <row r="1374" spans="1:7" x14ac:dyDescent="0.25">
      <c r="A1374" s="159" t="s">
        <v>7162</v>
      </c>
      <c r="B1374" s="158" t="s">
        <v>7168</v>
      </c>
      <c r="C1374" s="1">
        <v>0.48482060717571202</v>
      </c>
      <c r="D1374" s="8">
        <v>1.22613478516792E-45</v>
      </c>
      <c r="E1374" s="8">
        <v>1.5162518990584801E-42</v>
      </c>
      <c r="F1374" s="1" t="s">
        <v>15</v>
      </c>
      <c r="G1374" s="10" t="s">
        <v>165</v>
      </c>
    </row>
    <row r="1375" spans="1:7" x14ac:dyDescent="0.25">
      <c r="A1375" s="159" t="s">
        <v>7162</v>
      </c>
      <c r="B1375" s="158" t="s">
        <v>7167</v>
      </c>
      <c r="C1375" s="1">
        <v>0.127265802547157</v>
      </c>
      <c r="D1375" s="8">
        <v>3.2462585280108602E-10</v>
      </c>
      <c r="E1375" s="8">
        <v>1.9115996977511599E-8</v>
      </c>
      <c r="F1375" s="1" t="s">
        <v>63</v>
      </c>
      <c r="G1375" s="10" t="s">
        <v>165</v>
      </c>
    </row>
    <row r="1376" spans="1:7" x14ac:dyDescent="0.25">
      <c r="A1376" s="159" t="s">
        <v>7162</v>
      </c>
      <c r="B1376" s="158" t="s">
        <v>7166</v>
      </c>
      <c r="C1376" s="1">
        <v>0.127579927154998</v>
      </c>
      <c r="D1376" s="8">
        <v>1.7400465190809801E-8</v>
      </c>
      <c r="E1376" s="8">
        <v>6.7594581968976798E-7</v>
      </c>
      <c r="F1376" s="1" t="s">
        <v>66</v>
      </c>
      <c r="G1376" s="10" t="s">
        <v>165</v>
      </c>
    </row>
    <row r="1377" spans="1:7" x14ac:dyDescent="0.25">
      <c r="A1377" s="159" t="s">
        <v>7162</v>
      </c>
      <c r="B1377" s="158" t="s">
        <v>7165</v>
      </c>
      <c r="C1377" s="1">
        <v>0.11937474290415399</v>
      </c>
      <c r="D1377" s="8">
        <v>9.8286269646458794E-5</v>
      </c>
      <c r="E1377" s="1">
        <v>1.15754183918546E-3</v>
      </c>
      <c r="F1377" s="1" t="s">
        <v>67</v>
      </c>
      <c r="G1377" s="10" t="s">
        <v>165</v>
      </c>
    </row>
    <row r="1378" spans="1:7" x14ac:dyDescent="0.25">
      <c r="A1378" s="159" t="s">
        <v>7162</v>
      </c>
      <c r="B1378" s="158" t="s">
        <v>7164</v>
      </c>
      <c r="C1378" s="1">
        <v>5.1533721091261602E-3</v>
      </c>
      <c r="D1378" s="8">
        <v>1.3904747029970499E-4</v>
      </c>
      <c r="E1378" s="1">
        <v>1.5314486102925001E-3</v>
      </c>
      <c r="F1378" s="1" t="s">
        <v>65</v>
      </c>
      <c r="G1378" s="10" t="s">
        <v>165</v>
      </c>
    </row>
    <row r="1379" spans="1:7" x14ac:dyDescent="0.25">
      <c r="A1379" s="159" t="s">
        <v>7162</v>
      </c>
      <c r="B1379" s="158" t="s">
        <v>7163</v>
      </c>
      <c r="C1379" s="1">
        <v>4.3219613398934598E-3</v>
      </c>
      <c r="D1379" s="8">
        <v>5.9315503974067705E-4</v>
      </c>
      <c r="E1379" s="1">
        <v>4.9173325994740199E-3</v>
      </c>
      <c r="F1379" s="1" t="s">
        <v>63</v>
      </c>
      <c r="G1379" s="10" t="s">
        <v>165</v>
      </c>
    </row>
    <row r="1380" spans="1:7" x14ac:dyDescent="0.25">
      <c r="A1380" s="159" t="s">
        <v>7162</v>
      </c>
      <c r="B1380" s="158" t="s">
        <v>7161</v>
      </c>
      <c r="C1380" s="1">
        <v>-7.0740045471811399E-3</v>
      </c>
      <c r="D1380" s="1">
        <v>2.5635965856417699E-3</v>
      </c>
      <c r="E1380" s="1">
        <v>1.5489439847937001E-2</v>
      </c>
      <c r="F1380" s="1" t="s">
        <v>63</v>
      </c>
      <c r="G1380" s="10" t="s">
        <v>165</v>
      </c>
    </row>
    <row r="1381" spans="1:7" x14ac:dyDescent="0.25">
      <c r="A1381" s="159" t="s">
        <v>3159</v>
      </c>
      <c r="B1381" s="158" t="s">
        <v>7159</v>
      </c>
      <c r="C1381" s="1">
        <v>-0.35960591133004899</v>
      </c>
      <c r="D1381" s="8">
        <v>1.7320723082160201E-3</v>
      </c>
      <c r="E1381" s="8">
        <v>3.87241880336869E-2</v>
      </c>
      <c r="F1381" s="1" t="s">
        <v>64</v>
      </c>
      <c r="G1381" s="10" t="s">
        <v>163</v>
      </c>
    </row>
    <row r="1382" spans="1:7" x14ac:dyDescent="0.25">
      <c r="A1382" s="159" t="s">
        <v>3159</v>
      </c>
      <c r="B1382" s="158" t="s">
        <v>7160</v>
      </c>
      <c r="C1382" s="1">
        <v>6.0141388613776901E-2</v>
      </c>
      <c r="D1382" s="8">
        <v>4.5682892307837199E-3</v>
      </c>
      <c r="E1382" s="8">
        <v>4.1302186202226102E-2</v>
      </c>
      <c r="F1382" s="1" t="s">
        <v>15</v>
      </c>
      <c r="G1382" s="10" t="s">
        <v>164</v>
      </c>
    </row>
    <row r="1383" spans="1:7" x14ac:dyDescent="0.25">
      <c r="A1383" s="159" t="s">
        <v>3159</v>
      </c>
      <c r="B1383" s="158" t="s">
        <v>7159</v>
      </c>
      <c r="C1383" s="1">
        <v>-0.37979094076655001</v>
      </c>
      <c r="D1383" s="8">
        <v>1.07831073266581E-5</v>
      </c>
      <c r="E1383" s="8">
        <v>1.8392428044757301E-4</v>
      </c>
      <c r="F1383" s="1" t="s">
        <v>64</v>
      </c>
      <c r="G1383" s="10" t="s">
        <v>165</v>
      </c>
    </row>
    <row r="1384" spans="1:7" x14ac:dyDescent="0.25">
      <c r="A1384" s="159" t="s">
        <v>7156</v>
      </c>
      <c r="B1384" s="158" t="s">
        <v>7158</v>
      </c>
      <c r="C1384" s="1">
        <v>0.29090909090909001</v>
      </c>
      <c r="D1384" s="8">
        <v>8.1167128619093003E-4</v>
      </c>
      <c r="E1384" s="1">
        <v>2.29456620632035E-2</v>
      </c>
      <c r="F1384" s="1" t="s">
        <v>70</v>
      </c>
      <c r="G1384" s="10" t="s">
        <v>163</v>
      </c>
    </row>
    <row r="1385" spans="1:7" x14ac:dyDescent="0.25">
      <c r="A1385" s="159" t="s">
        <v>7156</v>
      </c>
      <c r="B1385" s="158" t="s">
        <v>7157</v>
      </c>
      <c r="C1385" s="1">
        <v>-1.71457116131465E-2</v>
      </c>
      <c r="D1385" s="8">
        <v>1.5155147189700501E-10</v>
      </c>
      <c r="E1385" s="8">
        <v>1.2683428466912399E-8</v>
      </c>
      <c r="F1385" s="1" t="s">
        <v>66</v>
      </c>
      <c r="G1385" s="10" t="s">
        <v>164</v>
      </c>
    </row>
    <row r="1386" spans="1:7" x14ac:dyDescent="0.25">
      <c r="A1386" s="159" t="s">
        <v>7156</v>
      </c>
      <c r="B1386" s="158" t="s">
        <v>7155</v>
      </c>
      <c r="C1386" s="1">
        <v>-1.3847643021473399E-2</v>
      </c>
      <c r="D1386" s="1">
        <v>2.8815940647716298E-3</v>
      </c>
      <c r="E1386" s="1">
        <v>1.6937259648204799E-2</v>
      </c>
      <c r="F1386" s="1" t="s">
        <v>65</v>
      </c>
      <c r="G1386" s="10" t="s">
        <v>165</v>
      </c>
    </row>
    <row r="1387" spans="1:7" x14ac:dyDescent="0.25">
      <c r="A1387" s="159" t="s">
        <v>7152</v>
      </c>
      <c r="B1387" s="158" t="s">
        <v>7154</v>
      </c>
      <c r="C1387" s="1">
        <v>-0.11091779249973301</v>
      </c>
      <c r="D1387" s="8">
        <v>1.78126351015969E-4</v>
      </c>
      <c r="E1387" s="8">
        <v>7.1836302060690098E-3</v>
      </c>
      <c r="F1387" s="1" t="s">
        <v>66</v>
      </c>
      <c r="G1387" s="10" t="s">
        <v>163</v>
      </c>
    </row>
    <row r="1388" spans="1:7" x14ac:dyDescent="0.25">
      <c r="A1388" s="159" t="s">
        <v>7152</v>
      </c>
      <c r="B1388" s="158" t="s">
        <v>7153</v>
      </c>
      <c r="C1388" s="1">
        <v>0.13779527559055099</v>
      </c>
      <c r="D1388" s="8">
        <v>5.7361476741415996E-4</v>
      </c>
      <c r="E1388" s="1">
        <v>1.7690110716826898E-2</v>
      </c>
      <c r="F1388" s="1" t="s">
        <v>15</v>
      </c>
      <c r="G1388" s="10" t="s">
        <v>163</v>
      </c>
    </row>
    <row r="1389" spans="1:7" x14ac:dyDescent="0.25">
      <c r="A1389" s="159" t="s">
        <v>7152</v>
      </c>
      <c r="B1389" s="158" t="s">
        <v>7154</v>
      </c>
      <c r="C1389" s="1">
        <v>0.155278977224621</v>
      </c>
      <c r="D1389" s="8">
        <v>1.15512379015565E-5</v>
      </c>
      <c r="E1389" s="8">
        <v>3.28019659642408E-4</v>
      </c>
      <c r="F1389" s="1" t="s">
        <v>66</v>
      </c>
      <c r="G1389" s="10" t="s">
        <v>164</v>
      </c>
    </row>
    <row r="1390" spans="1:7" x14ac:dyDescent="0.25">
      <c r="A1390" s="159" t="s">
        <v>7152</v>
      </c>
      <c r="B1390" s="158" t="s">
        <v>7151</v>
      </c>
      <c r="C1390" s="1">
        <v>-4.2944785276073497E-2</v>
      </c>
      <c r="D1390" s="8">
        <v>8.8030453618382699E-4</v>
      </c>
      <c r="E1390" s="1">
        <v>1.1782374172290199E-2</v>
      </c>
      <c r="F1390" s="1" t="s">
        <v>72</v>
      </c>
      <c r="G1390" s="10" t="s">
        <v>164</v>
      </c>
    </row>
    <row r="1391" spans="1:7" x14ac:dyDescent="0.25">
      <c r="A1391" s="159" t="s">
        <v>7152</v>
      </c>
      <c r="B1391" s="158" t="s">
        <v>7153</v>
      </c>
      <c r="C1391" s="1">
        <v>0.104878048780487</v>
      </c>
      <c r="D1391" s="8">
        <v>4.6952428605978201E-3</v>
      </c>
      <c r="E1391" s="1">
        <v>4.2005282840798103E-2</v>
      </c>
      <c r="F1391" s="1" t="s">
        <v>15</v>
      </c>
      <c r="G1391" s="10" t="s">
        <v>164</v>
      </c>
    </row>
    <row r="1392" spans="1:7" x14ac:dyDescent="0.25">
      <c r="A1392" s="159" t="s">
        <v>7152</v>
      </c>
      <c r="B1392" s="158" t="s">
        <v>7153</v>
      </c>
      <c r="C1392" s="1">
        <v>0.242673324371039</v>
      </c>
      <c r="D1392" s="8">
        <v>4.99537855865057E-7</v>
      </c>
      <c r="E1392" s="8">
        <v>1.2989734969276E-5</v>
      </c>
      <c r="F1392" s="1" t="s">
        <v>15</v>
      </c>
      <c r="G1392" s="10" t="s">
        <v>165</v>
      </c>
    </row>
    <row r="1393" spans="1:7" x14ac:dyDescent="0.25">
      <c r="A1393" s="159" t="s">
        <v>7152</v>
      </c>
      <c r="B1393" s="158" t="s">
        <v>7151</v>
      </c>
      <c r="C1393" s="1">
        <v>-2.9739776951672799E-2</v>
      </c>
      <c r="D1393" s="8">
        <v>6.3970513103866697E-4</v>
      </c>
      <c r="E1393" s="1">
        <v>5.2120045797180402E-3</v>
      </c>
      <c r="F1393" s="1" t="s">
        <v>72</v>
      </c>
      <c r="G1393" s="10" t="s">
        <v>165</v>
      </c>
    </row>
    <row r="1394" spans="1:7" x14ac:dyDescent="0.25">
      <c r="A1394" s="159" t="s">
        <v>3143</v>
      </c>
      <c r="B1394" s="158" t="s">
        <v>7149</v>
      </c>
      <c r="C1394" s="1">
        <v>0.36651614359900597</v>
      </c>
      <c r="D1394" s="8">
        <v>1.7755628070572799E-11</v>
      </c>
      <c r="E1394" s="8">
        <v>4.7737599521536299E-9</v>
      </c>
      <c r="F1394" s="1" t="s">
        <v>72</v>
      </c>
      <c r="G1394" s="10" t="s">
        <v>163</v>
      </c>
    </row>
    <row r="1395" spans="1:7" x14ac:dyDescent="0.25">
      <c r="A1395" s="159" t="s">
        <v>3143</v>
      </c>
      <c r="B1395" s="158" t="s">
        <v>7150</v>
      </c>
      <c r="C1395" s="1">
        <v>3.7738905696061802E-2</v>
      </c>
      <c r="D1395" s="8">
        <v>6.5652264630422204E-4</v>
      </c>
      <c r="E1395" s="8">
        <v>1.9473743162158101E-2</v>
      </c>
      <c r="F1395" s="1" t="s">
        <v>65</v>
      </c>
      <c r="G1395" s="10" t="s">
        <v>163</v>
      </c>
    </row>
    <row r="1396" spans="1:7" x14ac:dyDescent="0.25">
      <c r="A1396" s="159" t="s">
        <v>3143</v>
      </c>
      <c r="B1396" s="158" t="s">
        <v>7149</v>
      </c>
      <c r="C1396" s="1">
        <v>0.14049041573313401</v>
      </c>
      <c r="D1396" s="8">
        <v>9.9764926352073095E-5</v>
      </c>
      <c r="E1396" s="1">
        <v>2.0243243702070201E-3</v>
      </c>
      <c r="F1396" s="1" t="s">
        <v>72</v>
      </c>
      <c r="G1396" s="10" t="s">
        <v>164</v>
      </c>
    </row>
    <row r="1397" spans="1:7" x14ac:dyDescent="0.25">
      <c r="A1397" s="159" t="s">
        <v>3143</v>
      </c>
      <c r="B1397" s="158" t="s">
        <v>7149</v>
      </c>
      <c r="C1397" s="1">
        <v>0.50700655933214001</v>
      </c>
      <c r="D1397" s="8">
        <v>5.9130904711008697E-28</v>
      </c>
      <c r="E1397" s="8">
        <v>3.06091815805196E-25</v>
      </c>
      <c r="F1397" s="1" t="s">
        <v>72</v>
      </c>
      <c r="G1397" s="10" t="s">
        <v>165</v>
      </c>
    </row>
    <row r="1398" spans="1:7" x14ac:dyDescent="0.25">
      <c r="A1398" s="159" t="s">
        <v>3143</v>
      </c>
      <c r="B1398" s="158" t="s">
        <v>7148</v>
      </c>
      <c r="C1398" s="1">
        <v>5.7408442829186397E-2</v>
      </c>
      <c r="D1398" s="8">
        <v>1.2148816614669899E-9</v>
      </c>
      <c r="E1398" s="8">
        <v>6.3478992729093304E-8</v>
      </c>
      <c r="F1398" s="1" t="s">
        <v>15</v>
      </c>
      <c r="G1398" s="10" t="s">
        <v>165</v>
      </c>
    </row>
    <row r="1399" spans="1:7" x14ac:dyDescent="0.25">
      <c r="A1399" s="159" t="s">
        <v>3124</v>
      </c>
      <c r="B1399" s="158" t="s">
        <v>7146</v>
      </c>
      <c r="C1399" s="1">
        <v>9.9686671487105305E-2</v>
      </c>
      <c r="D1399" s="8">
        <v>4.6436447013587499E-4</v>
      </c>
      <c r="E1399" s="8">
        <v>1.51685160486284E-2</v>
      </c>
      <c r="F1399" s="1" t="s">
        <v>65</v>
      </c>
      <c r="G1399" s="10" t="s">
        <v>163</v>
      </c>
    </row>
    <row r="1400" spans="1:7" x14ac:dyDescent="0.25">
      <c r="A1400" s="159" t="s">
        <v>3124</v>
      </c>
      <c r="B1400" s="158" t="s">
        <v>7147</v>
      </c>
      <c r="C1400" s="1">
        <v>-4.2570597503332898E-2</v>
      </c>
      <c r="D1400" s="8">
        <v>3.10853238529027E-3</v>
      </c>
      <c r="E1400" s="8">
        <v>3.15231052770771E-2</v>
      </c>
      <c r="F1400" s="1" t="s">
        <v>67</v>
      </c>
      <c r="G1400" s="10" t="s">
        <v>164</v>
      </c>
    </row>
    <row r="1401" spans="1:7" x14ac:dyDescent="0.25">
      <c r="A1401" s="159" t="s">
        <v>3124</v>
      </c>
      <c r="B1401" s="158" t="s">
        <v>7146</v>
      </c>
      <c r="C1401" s="1">
        <v>0.13042401733209499</v>
      </c>
      <c r="D1401" s="8">
        <v>6.2241860936318901E-7</v>
      </c>
      <c r="E1401" s="8">
        <v>1.55144634107673E-5</v>
      </c>
      <c r="F1401" s="1" t="s">
        <v>65</v>
      </c>
      <c r="G1401" s="10" t="s">
        <v>165</v>
      </c>
    </row>
    <row r="1402" spans="1:7" x14ac:dyDescent="0.25">
      <c r="A1402" s="159" t="s">
        <v>3124</v>
      </c>
      <c r="B1402" s="158" t="s">
        <v>7145</v>
      </c>
      <c r="C1402" s="1">
        <v>0.13204347190408799</v>
      </c>
      <c r="D1402" s="8">
        <v>7.4107574097233799E-6</v>
      </c>
      <c r="E1402" s="8">
        <v>1.3175403289379599E-4</v>
      </c>
      <c r="F1402" s="1" t="s">
        <v>63</v>
      </c>
      <c r="G1402" s="10" t="s">
        <v>165</v>
      </c>
    </row>
    <row r="1403" spans="1:7" x14ac:dyDescent="0.25">
      <c r="A1403" s="159" t="s">
        <v>3122</v>
      </c>
      <c r="B1403" s="158" t="s">
        <v>3121</v>
      </c>
      <c r="C1403" s="1">
        <v>0.146093474771988</v>
      </c>
      <c r="D1403" s="8">
        <v>2.3587899974704698E-6</v>
      </c>
      <c r="E1403" s="8">
        <v>1.9865937765844701E-4</v>
      </c>
      <c r="F1403" s="1" t="s">
        <v>70</v>
      </c>
      <c r="G1403" s="10" t="s">
        <v>163</v>
      </c>
    </row>
    <row r="1404" spans="1:7" x14ac:dyDescent="0.25">
      <c r="A1404" s="159" t="s">
        <v>3122</v>
      </c>
      <c r="B1404" s="158" t="s">
        <v>7142</v>
      </c>
      <c r="C1404" s="1">
        <v>0.14938202247190999</v>
      </c>
      <c r="D1404" s="8">
        <v>6.3401768148365701E-5</v>
      </c>
      <c r="E1404" s="1">
        <v>3.0706662351948598E-3</v>
      </c>
      <c r="F1404" s="1" t="s">
        <v>65</v>
      </c>
      <c r="G1404" s="10" t="s">
        <v>163</v>
      </c>
    </row>
    <row r="1405" spans="1:7" x14ac:dyDescent="0.25">
      <c r="A1405" s="159" t="s">
        <v>3122</v>
      </c>
      <c r="B1405" s="158" t="s">
        <v>7144</v>
      </c>
      <c r="C1405" s="1">
        <v>0.14899548880607399</v>
      </c>
      <c r="D1405" s="8">
        <v>8.7315562940051995E-5</v>
      </c>
      <c r="E1405" s="1">
        <v>4.0243838910238002E-3</v>
      </c>
      <c r="F1405" s="1" t="s">
        <v>63</v>
      </c>
      <c r="G1405" s="10" t="s">
        <v>163</v>
      </c>
    </row>
    <row r="1406" spans="1:7" x14ac:dyDescent="0.25">
      <c r="A1406" s="159" t="s">
        <v>3122</v>
      </c>
      <c r="B1406" s="158" t="s">
        <v>7139</v>
      </c>
      <c r="C1406" s="1">
        <v>1.4379333547877401E-2</v>
      </c>
      <c r="D1406" s="8">
        <v>1.7252601581533699E-3</v>
      </c>
      <c r="E1406" s="8">
        <v>3.8695647889448501E-2</v>
      </c>
      <c r="F1406" s="1" t="s">
        <v>65</v>
      </c>
      <c r="G1406" s="10" t="s">
        <v>163</v>
      </c>
    </row>
    <row r="1407" spans="1:7" x14ac:dyDescent="0.25">
      <c r="A1407" s="159" t="s">
        <v>3122</v>
      </c>
      <c r="B1407" s="158" t="s">
        <v>7143</v>
      </c>
      <c r="C1407" s="1">
        <v>7.3529411764705802E-2</v>
      </c>
      <c r="D1407" s="8">
        <v>2.38049373463941E-4</v>
      </c>
      <c r="E1407" s="1">
        <v>4.0957789020041099E-3</v>
      </c>
      <c r="F1407" s="1" t="s">
        <v>15</v>
      </c>
      <c r="G1407" s="10" t="s">
        <v>164</v>
      </c>
    </row>
    <row r="1408" spans="1:7" x14ac:dyDescent="0.25">
      <c r="A1408" s="159" t="s">
        <v>3122</v>
      </c>
      <c r="B1408" s="158" t="s">
        <v>6160</v>
      </c>
      <c r="C1408" s="1">
        <v>1.6084498971113002E-2</v>
      </c>
      <c r="D1408" s="8">
        <v>3.5570741479665998E-3</v>
      </c>
      <c r="E1408" s="1">
        <v>3.47506039891914E-2</v>
      </c>
      <c r="F1408" s="1" t="s">
        <v>63</v>
      </c>
      <c r="G1408" s="10" t="s">
        <v>164</v>
      </c>
    </row>
    <row r="1409" spans="1:7" x14ac:dyDescent="0.25">
      <c r="A1409" s="159" t="s">
        <v>3122</v>
      </c>
      <c r="B1409" s="158" t="s">
        <v>3121</v>
      </c>
      <c r="C1409" s="1">
        <v>0.189450878134826</v>
      </c>
      <c r="D1409" s="8">
        <v>3.12957169108117E-11</v>
      </c>
      <c r="E1409" s="8">
        <v>2.26909238670279E-9</v>
      </c>
      <c r="F1409" s="1" t="s">
        <v>70</v>
      </c>
      <c r="G1409" s="10" t="s">
        <v>165</v>
      </c>
    </row>
    <row r="1410" spans="1:7" x14ac:dyDescent="0.25">
      <c r="A1410" s="159" t="s">
        <v>3122</v>
      </c>
      <c r="B1410" s="158" t="s">
        <v>6160</v>
      </c>
      <c r="C1410" s="1">
        <v>4.8326966749366602E-2</v>
      </c>
      <c r="D1410" s="8">
        <v>7.7406253403202297E-8</v>
      </c>
      <c r="E1410" s="8">
        <v>2.56015719836832E-6</v>
      </c>
      <c r="F1410" s="1" t="s">
        <v>63</v>
      </c>
      <c r="G1410" s="10" t="s">
        <v>165</v>
      </c>
    </row>
    <row r="1411" spans="1:7" x14ac:dyDescent="0.25">
      <c r="A1411" s="159" t="s">
        <v>3122</v>
      </c>
      <c r="B1411" s="158" t="s">
        <v>7142</v>
      </c>
      <c r="C1411" s="1">
        <v>0.15237532808398899</v>
      </c>
      <c r="D1411" s="8">
        <v>8.9407670554248898E-8</v>
      </c>
      <c r="E1411" s="8">
        <v>2.8968345543915898E-6</v>
      </c>
      <c r="F1411" s="1" t="s">
        <v>65</v>
      </c>
      <c r="G1411" s="10" t="s">
        <v>165</v>
      </c>
    </row>
    <row r="1412" spans="1:7" x14ac:dyDescent="0.25">
      <c r="A1412" s="159" t="s">
        <v>3122</v>
      </c>
      <c r="B1412" s="158" t="s">
        <v>7141</v>
      </c>
      <c r="C1412" s="1">
        <v>-1.8553036542546201E-2</v>
      </c>
      <c r="D1412" s="8">
        <v>4.5554355150313501E-7</v>
      </c>
      <c r="E1412" s="8">
        <v>1.20570082198671E-5</v>
      </c>
      <c r="F1412" s="1" t="s">
        <v>65</v>
      </c>
      <c r="G1412" s="10" t="s">
        <v>165</v>
      </c>
    </row>
    <row r="1413" spans="1:7" x14ac:dyDescent="0.25">
      <c r="A1413" s="159" t="s">
        <v>3122</v>
      </c>
      <c r="B1413" s="158" t="s">
        <v>7140</v>
      </c>
      <c r="C1413" s="1">
        <v>2.8282828282828201E-2</v>
      </c>
      <c r="D1413" s="8">
        <v>6.2045319386639294E-5</v>
      </c>
      <c r="E1413" s="8">
        <v>7.9164719103904399E-4</v>
      </c>
      <c r="F1413" s="1" t="s">
        <v>65</v>
      </c>
      <c r="G1413" s="10" t="s">
        <v>165</v>
      </c>
    </row>
    <row r="1414" spans="1:7" x14ac:dyDescent="0.25">
      <c r="A1414" s="159" t="s">
        <v>3122</v>
      </c>
      <c r="B1414" s="158" t="s">
        <v>7139</v>
      </c>
      <c r="C1414" s="1">
        <v>1.1362676353805799E-2</v>
      </c>
      <c r="D1414" s="8">
        <v>8.5808449838793902E-5</v>
      </c>
      <c r="E1414" s="1">
        <v>1.03243799187119E-3</v>
      </c>
      <c r="F1414" s="1" t="s">
        <v>65</v>
      </c>
      <c r="G1414" s="10" t="s">
        <v>165</v>
      </c>
    </row>
    <row r="1415" spans="1:7" x14ac:dyDescent="0.25">
      <c r="A1415" s="159" t="s">
        <v>3122</v>
      </c>
      <c r="B1415" s="158" t="s">
        <v>7138</v>
      </c>
      <c r="C1415" s="1">
        <v>-1.2464887640449399E-2</v>
      </c>
      <c r="D1415" s="8">
        <v>9.6144128157190604E-4</v>
      </c>
      <c r="E1415" s="1">
        <v>7.1750576037970101E-3</v>
      </c>
      <c r="F1415" s="1" t="s">
        <v>64</v>
      </c>
      <c r="G1415" s="10" t="s">
        <v>165</v>
      </c>
    </row>
    <row r="1416" spans="1:7" x14ac:dyDescent="0.25">
      <c r="A1416" s="159" t="s">
        <v>3122</v>
      </c>
      <c r="B1416" s="158" t="s">
        <v>7137</v>
      </c>
      <c r="C1416" s="1">
        <v>1.4369803433383999E-2</v>
      </c>
      <c r="D1416" s="1">
        <v>3.6330194242781499E-3</v>
      </c>
      <c r="E1416" s="1">
        <v>2.02117918932785E-2</v>
      </c>
      <c r="F1416" s="1" t="s">
        <v>67</v>
      </c>
      <c r="G1416" s="10" t="s">
        <v>165</v>
      </c>
    </row>
    <row r="1417" spans="1:7" x14ac:dyDescent="0.25">
      <c r="A1417" s="159" t="s">
        <v>3122</v>
      </c>
      <c r="B1417" s="158" t="s">
        <v>7136</v>
      </c>
      <c r="C1417" s="1">
        <v>6.3881585353977893E-2</v>
      </c>
      <c r="D1417" s="1">
        <v>4.86649963913311E-3</v>
      </c>
      <c r="E1417" s="1">
        <v>2.5200400399602401E-2</v>
      </c>
      <c r="F1417" s="1" t="s">
        <v>15</v>
      </c>
      <c r="G1417" s="10" t="s">
        <v>165</v>
      </c>
    </row>
    <row r="1418" spans="1:7" x14ac:dyDescent="0.25">
      <c r="A1418" s="159" t="s">
        <v>7133</v>
      </c>
      <c r="B1418" s="158" t="s">
        <v>7135</v>
      </c>
      <c r="C1418" s="1">
        <v>8.1417193401303295E-2</v>
      </c>
      <c r="D1418" s="8">
        <v>5.2067661969923702E-5</v>
      </c>
      <c r="E1418" s="8">
        <v>2.6722749135264E-3</v>
      </c>
      <c r="F1418" s="1" t="s">
        <v>15</v>
      </c>
      <c r="G1418" s="10" t="s">
        <v>163</v>
      </c>
    </row>
    <row r="1419" spans="1:7" x14ac:dyDescent="0.25">
      <c r="A1419" s="159" t="s">
        <v>7133</v>
      </c>
      <c r="B1419" s="158" t="s">
        <v>7132</v>
      </c>
      <c r="C1419" s="1">
        <v>-2.94117647058823E-2</v>
      </c>
      <c r="D1419" s="8">
        <v>3.7728423837407002E-4</v>
      </c>
      <c r="E1419" s="8">
        <v>5.9639414388169103E-3</v>
      </c>
      <c r="F1419" s="1" t="s">
        <v>15</v>
      </c>
      <c r="G1419" s="10" t="s">
        <v>164</v>
      </c>
    </row>
    <row r="1420" spans="1:7" x14ac:dyDescent="0.25">
      <c r="A1420" s="159" t="s">
        <v>7133</v>
      </c>
      <c r="B1420" s="158" t="s">
        <v>7135</v>
      </c>
      <c r="C1420" s="1">
        <v>0.113347358578775</v>
      </c>
      <c r="D1420" s="8">
        <v>5.5378196456449104E-12</v>
      </c>
      <c r="E1420" s="8">
        <v>4.8530050193862197E-10</v>
      </c>
      <c r="F1420" s="1" t="s">
        <v>70</v>
      </c>
      <c r="G1420" s="10" t="s">
        <v>165</v>
      </c>
    </row>
    <row r="1421" spans="1:7" x14ac:dyDescent="0.25">
      <c r="A1421" s="159" t="s">
        <v>7133</v>
      </c>
      <c r="B1421" s="158" t="s">
        <v>7134</v>
      </c>
      <c r="C1421" s="1">
        <v>-0.46296296296296202</v>
      </c>
      <c r="D1421" s="8">
        <v>2.93327745053327E-6</v>
      </c>
      <c r="E1421" s="8">
        <v>5.9464319463952801E-5</v>
      </c>
      <c r="F1421" s="1" t="s">
        <v>15</v>
      </c>
      <c r="G1421" s="10" t="s">
        <v>165</v>
      </c>
    </row>
    <row r="1422" spans="1:7" x14ac:dyDescent="0.25">
      <c r="A1422" s="159" t="s">
        <v>7133</v>
      </c>
      <c r="B1422" s="158" t="s">
        <v>7132</v>
      </c>
      <c r="C1422" s="1">
        <v>-2.94117647058823E-2</v>
      </c>
      <c r="D1422" s="8">
        <v>7.9135173301388601E-5</v>
      </c>
      <c r="E1422" s="8">
        <v>9.6730907331993895E-4</v>
      </c>
      <c r="F1422" s="1" t="s">
        <v>15</v>
      </c>
      <c r="G1422" s="10" t="s">
        <v>165</v>
      </c>
    </row>
    <row r="1423" spans="1:7" x14ac:dyDescent="0.25">
      <c r="A1423" s="159" t="s">
        <v>7131</v>
      </c>
      <c r="B1423" s="158" t="s">
        <v>7130</v>
      </c>
      <c r="C1423" s="1">
        <v>-0.138619854721549</v>
      </c>
      <c r="D1423" s="8">
        <v>3.3311094838370502E-4</v>
      </c>
      <c r="E1423" s="8">
        <v>1.16817219039375E-2</v>
      </c>
      <c r="F1423" s="1" t="s">
        <v>67</v>
      </c>
      <c r="G1423" s="10" t="s">
        <v>163</v>
      </c>
    </row>
    <row r="1424" spans="1:7" x14ac:dyDescent="0.25">
      <c r="A1424" s="159" t="s">
        <v>7131</v>
      </c>
      <c r="B1424" s="158" t="s">
        <v>7130</v>
      </c>
      <c r="C1424" s="1">
        <v>0.99576271186440601</v>
      </c>
      <c r="D1424" s="8">
        <v>1.1111529347288701E-17</v>
      </c>
      <c r="E1424" s="8">
        <v>2.2402863442197099E-15</v>
      </c>
      <c r="F1424" s="1" t="s">
        <v>67</v>
      </c>
      <c r="G1424" s="10" t="s">
        <v>164</v>
      </c>
    </row>
    <row r="1425" spans="1:7" x14ac:dyDescent="0.25">
      <c r="A1425" s="159" t="s">
        <v>7131</v>
      </c>
      <c r="B1425" s="158" t="s">
        <v>7130</v>
      </c>
      <c r="C1425" s="1">
        <v>0.85714285714285698</v>
      </c>
      <c r="D1425" s="8">
        <v>2.2644260213026501E-6</v>
      </c>
      <c r="E1425" s="8">
        <v>4.7776169486422602E-5</v>
      </c>
      <c r="F1425" s="1" t="s">
        <v>67</v>
      </c>
      <c r="G1425" s="10" t="s">
        <v>165</v>
      </c>
    </row>
    <row r="1426" spans="1:7" x14ac:dyDescent="0.25">
      <c r="A1426" s="159" t="s">
        <v>3099</v>
      </c>
      <c r="B1426" s="158" t="s">
        <v>7129</v>
      </c>
      <c r="C1426" s="1">
        <v>0.29875283446711998</v>
      </c>
      <c r="D1426" s="8">
        <v>2.5103021924488402E-21</v>
      </c>
      <c r="E1426" s="8">
        <v>1.7547849092614802E-18</v>
      </c>
      <c r="F1426" s="1" t="s">
        <v>67</v>
      </c>
      <c r="G1426" s="10" t="s">
        <v>163</v>
      </c>
    </row>
    <row r="1427" spans="1:7" x14ac:dyDescent="0.25">
      <c r="A1427" s="159" t="s">
        <v>3099</v>
      </c>
      <c r="B1427" s="158" t="s">
        <v>7128</v>
      </c>
      <c r="C1427" s="1">
        <v>0.37079207920792001</v>
      </c>
      <c r="D1427" s="8">
        <v>1.21501642500984E-8</v>
      </c>
      <c r="E1427" s="8">
        <v>1.80709996091357E-6</v>
      </c>
      <c r="F1427" s="1" t="s">
        <v>67</v>
      </c>
      <c r="G1427" s="10" t="s">
        <v>163</v>
      </c>
    </row>
    <row r="1428" spans="1:7" x14ac:dyDescent="0.25">
      <c r="A1428" s="159" t="s">
        <v>3099</v>
      </c>
      <c r="B1428" s="158" t="s">
        <v>6155</v>
      </c>
      <c r="C1428" s="1">
        <v>0.116884543008739</v>
      </c>
      <c r="D1428" s="8">
        <v>6.6489539594861299E-5</v>
      </c>
      <c r="E1428" s="1">
        <v>3.1834523626571602E-3</v>
      </c>
      <c r="F1428" s="1" t="s">
        <v>15</v>
      </c>
      <c r="G1428" s="10" t="s">
        <v>163</v>
      </c>
    </row>
    <row r="1429" spans="1:7" x14ac:dyDescent="0.25">
      <c r="A1429" s="159" t="s">
        <v>3099</v>
      </c>
      <c r="B1429" s="158" t="s">
        <v>6156</v>
      </c>
      <c r="C1429" s="1">
        <v>0.67456896551724099</v>
      </c>
      <c r="D1429" s="8">
        <v>1.7830149609386501E-23</v>
      </c>
      <c r="E1429" s="8">
        <v>6.3780170651125003E-21</v>
      </c>
      <c r="F1429" s="1" t="s">
        <v>67</v>
      </c>
      <c r="G1429" s="10" t="s">
        <v>164</v>
      </c>
    </row>
    <row r="1430" spans="1:7" x14ac:dyDescent="0.25">
      <c r="A1430" s="159" t="s">
        <v>3099</v>
      </c>
      <c r="B1430" s="158" t="s">
        <v>7124</v>
      </c>
      <c r="C1430" s="1">
        <v>2.98080849326255E-2</v>
      </c>
      <c r="D1430" s="8">
        <v>1.23628914518872E-12</v>
      </c>
      <c r="E1430" s="8">
        <v>1.4060728544613001E-10</v>
      </c>
      <c r="F1430" s="1" t="s">
        <v>63</v>
      </c>
      <c r="G1430" s="10" t="s">
        <v>164</v>
      </c>
    </row>
    <row r="1431" spans="1:7" x14ac:dyDescent="0.25">
      <c r="A1431" s="159" t="s">
        <v>3099</v>
      </c>
      <c r="B1431" s="158" t="s">
        <v>7127</v>
      </c>
      <c r="C1431" s="1">
        <v>-0.17668997668997599</v>
      </c>
      <c r="D1431" s="8">
        <v>9.5224006214051106E-6</v>
      </c>
      <c r="E1431" s="8">
        <v>2.7897992203635699E-4</v>
      </c>
      <c r="F1431" s="1" t="s">
        <v>66</v>
      </c>
      <c r="G1431" s="10" t="s">
        <v>164</v>
      </c>
    </row>
    <row r="1432" spans="1:7" x14ac:dyDescent="0.25">
      <c r="A1432" s="159" t="s">
        <v>3099</v>
      </c>
      <c r="B1432" s="158" t="s">
        <v>7126</v>
      </c>
      <c r="C1432" s="1">
        <v>0.19341563786008201</v>
      </c>
      <c r="D1432" s="8">
        <v>3.00859822322304E-4</v>
      </c>
      <c r="E1432" s="1">
        <v>4.9757413418822201E-3</v>
      </c>
      <c r="F1432" s="1" t="s">
        <v>67</v>
      </c>
      <c r="G1432" s="10" t="s">
        <v>164</v>
      </c>
    </row>
    <row r="1433" spans="1:7" x14ac:dyDescent="0.25">
      <c r="A1433" s="159" t="s">
        <v>3099</v>
      </c>
      <c r="B1433" s="158" t="s">
        <v>7125</v>
      </c>
      <c r="C1433" s="1">
        <v>2.2587268993839799E-2</v>
      </c>
      <c r="D1433" s="8">
        <v>3.1049893501549899E-3</v>
      </c>
      <c r="E1433" s="8">
        <v>3.1501579966943E-2</v>
      </c>
      <c r="F1433" s="1" t="s">
        <v>63</v>
      </c>
      <c r="G1433" s="10" t="s">
        <v>164</v>
      </c>
    </row>
    <row r="1434" spans="1:7" x14ac:dyDescent="0.25">
      <c r="A1434" s="159" t="s">
        <v>3099</v>
      </c>
      <c r="B1434" s="158" t="s">
        <v>7123</v>
      </c>
      <c r="C1434" s="1">
        <v>0.11533488855785699</v>
      </c>
      <c r="D1434" s="1">
        <v>5.0142946730215698E-3</v>
      </c>
      <c r="E1434" s="1">
        <v>4.4164824169290101E-2</v>
      </c>
      <c r="F1434" s="1" t="s">
        <v>72</v>
      </c>
      <c r="G1434" s="10" t="s">
        <v>164</v>
      </c>
    </row>
    <row r="1435" spans="1:7" x14ac:dyDescent="0.25">
      <c r="A1435" s="159" t="s">
        <v>3099</v>
      </c>
      <c r="B1435" s="158" t="s">
        <v>7124</v>
      </c>
      <c r="C1435" s="1">
        <v>-9.5639943741209502E-2</v>
      </c>
      <c r="D1435" s="8">
        <v>2.3375865043598399E-13</v>
      </c>
      <c r="E1435" s="8">
        <v>2.50155471156469E-11</v>
      </c>
      <c r="F1435" s="1" t="s">
        <v>63</v>
      </c>
      <c r="G1435" s="10" t="s">
        <v>165</v>
      </c>
    </row>
    <row r="1436" spans="1:7" x14ac:dyDescent="0.25">
      <c r="A1436" s="159" t="s">
        <v>3099</v>
      </c>
      <c r="B1436" s="158" t="s">
        <v>6155</v>
      </c>
      <c r="C1436" s="1">
        <v>0.17726445597413301</v>
      </c>
      <c r="D1436" s="8">
        <v>5.7864469309290001E-9</v>
      </c>
      <c r="E1436" s="8">
        <v>2.5554805693264598E-7</v>
      </c>
      <c r="F1436" s="1" t="s">
        <v>15</v>
      </c>
      <c r="G1436" s="10" t="s">
        <v>165</v>
      </c>
    </row>
    <row r="1437" spans="1:7" x14ac:dyDescent="0.25">
      <c r="A1437" s="159" t="s">
        <v>3099</v>
      </c>
      <c r="B1437" s="158" t="s">
        <v>7123</v>
      </c>
      <c r="C1437" s="1">
        <v>0.20577240584405401</v>
      </c>
      <c r="D1437" s="8">
        <v>1.3795733043927099E-6</v>
      </c>
      <c r="E1437" s="8">
        <v>3.07694611046869E-5</v>
      </c>
      <c r="F1437" s="1" t="s">
        <v>72</v>
      </c>
      <c r="G1437" s="10" t="s">
        <v>165</v>
      </c>
    </row>
    <row r="1438" spans="1:7" x14ac:dyDescent="0.25">
      <c r="A1438" s="159" t="s">
        <v>3099</v>
      </c>
      <c r="B1438" s="158" t="s">
        <v>6157</v>
      </c>
      <c r="C1438" s="1">
        <v>-5.5406722700532297E-2</v>
      </c>
      <c r="D1438" s="8">
        <v>2.00724142873141E-4</v>
      </c>
      <c r="E1438" s="1">
        <v>2.06026698692032E-3</v>
      </c>
      <c r="F1438" s="1" t="s">
        <v>15</v>
      </c>
      <c r="G1438" s="10" t="s">
        <v>165</v>
      </c>
    </row>
    <row r="1439" spans="1:7" x14ac:dyDescent="0.25">
      <c r="A1439" s="159" t="s">
        <v>3075</v>
      </c>
      <c r="B1439" s="158" t="s">
        <v>7122</v>
      </c>
      <c r="C1439" s="1">
        <v>-0.261283819628647</v>
      </c>
      <c r="D1439" s="8">
        <v>2.8214687300719699E-10</v>
      </c>
      <c r="E1439" s="8">
        <v>5.9169020738339203E-8</v>
      </c>
      <c r="F1439" s="1" t="s">
        <v>67</v>
      </c>
      <c r="G1439" s="10" t="s">
        <v>163</v>
      </c>
    </row>
    <row r="1440" spans="1:7" x14ac:dyDescent="0.25">
      <c r="A1440" s="159" t="s">
        <v>3075</v>
      </c>
      <c r="B1440" s="158" t="s">
        <v>7122</v>
      </c>
      <c r="C1440" s="1">
        <v>-0.30952351982089399</v>
      </c>
      <c r="D1440" s="8">
        <v>7.4230742555189703E-18</v>
      </c>
      <c r="E1440" s="8">
        <v>1.5454894953722701E-15</v>
      </c>
      <c r="F1440" s="1" t="s">
        <v>67</v>
      </c>
      <c r="G1440" s="10" t="s">
        <v>164</v>
      </c>
    </row>
    <row r="1441" spans="1:7" x14ac:dyDescent="0.25">
      <c r="A1441" s="159" t="s">
        <v>3075</v>
      </c>
      <c r="B1441" s="158" t="s">
        <v>7121</v>
      </c>
      <c r="C1441" s="1">
        <v>-0.126582278481012</v>
      </c>
      <c r="D1441" s="8">
        <v>4.8389073853254203E-9</v>
      </c>
      <c r="E1441" s="8">
        <v>3.1196886044112502E-7</v>
      </c>
      <c r="F1441" s="1" t="s">
        <v>67</v>
      </c>
      <c r="G1441" s="10" t="s">
        <v>164</v>
      </c>
    </row>
    <row r="1442" spans="1:7" x14ac:dyDescent="0.25">
      <c r="A1442" s="159" t="s">
        <v>3075</v>
      </c>
      <c r="B1442" s="158" t="s">
        <v>7122</v>
      </c>
      <c r="C1442" s="1">
        <v>-0.57080733944954098</v>
      </c>
      <c r="D1442" s="8">
        <v>2.4445563329883701E-49</v>
      </c>
      <c r="E1442" s="8">
        <v>3.4008362134992599E-46</v>
      </c>
      <c r="F1442" s="1" t="s">
        <v>67</v>
      </c>
      <c r="G1442" s="10" t="s">
        <v>165</v>
      </c>
    </row>
    <row r="1443" spans="1:7" x14ac:dyDescent="0.25">
      <c r="A1443" s="159" t="s">
        <v>3075</v>
      </c>
      <c r="B1443" s="158" t="s">
        <v>7121</v>
      </c>
      <c r="C1443" s="1">
        <v>-0.126582278481012</v>
      </c>
      <c r="D1443" s="8">
        <v>3.4331661399238202E-9</v>
      </c>
      <c r="E1443" s="8">
        <v>1.5974177231054599E-7</v>
      </c>
      <c r="F1443" s="1" t="s">
        <v>67</v>
      </c>
      <c r="G1443" s="10" t="s">
        <v>165</v>
      </c>
    </row>
    <row r="1444" spans="1:7" x14ac:dyDescent="0.25">
      <c r="A1444" s="159" t="s">
        <v>3075</v>
      </c>
      <c r="B1444" s="158" t="s">
        <v>3074</v>
      </c>
      <c r="C1444" s="1">
        <v>0.20494623655913899</v>
      </c>
      <c r="D1444" s="1">
        <v>5.3450417782995802E-3</v>
      </c>
      <c r="E1444" s="1">
        <v>2.7067120218600398E-2</v>
      </c>
      <c r="F1444" s="1" t="s">
        <v>64</v>
      </c>
      <c r="G1444" s="10" t="s">
        <v>165</v>
      </c>
    </row>
    <row r="1445" spans="1:7" x14ac:dyDescent="0.25">
      <c r="A1445" s="159" t="s">
        <v>7117</v>
      </c>
      <c r="B1445" s="158" t="s">
        <v>7120</v>
      </c>
      <c r="C1445" s="1">
        <v>4.28450106157112E-2</v>
      </c>
      <c r="D1445" s="8">
        <v>1.26264824542419E-3</v>
      </c>
      <c r="E1445" s="1">
        <v>3.1375901596816198E-2</v>
      </c>
      <c r="F1445" s="1" t="s">
        <v>65</v>
      </c>
      <c r="G1445" s="10" t="s">
        <v>163</v>
      </c>
    </row>
    <row r="1446" spans="1:7" x14ac:dyDescent="0.25">
      <c r="A1446" s="159" t="s">
        <v>7117</v>
      </c>
      <c r="B1446" s="158" t="s">
        <v>7120</v>
      </c>
      <c r="C1446" s="1">
        <v>2.9681679775747798E-2</v>
      </c>
      <c r="D1446" s="8">
        <v>1.0705601386871999E-6</v>
      </c>
      <c r="E1446" s="8">
        <v>4.0655621157200101E-5</v>
      </c>
      <c r="F1446" s="1" t="s">
        <v>65</v>
      </c>
      <c r="G1446" s="10" t="s">
        <v>164</v>
      </c>
    </row>
    <row r="1447" spans="1:7" x14ac:dyDescent="0.25">
      <c r="A1447" s="159" t="s">
        <v>7117</v>
      </c>
      <c r="B1447" s="158" t="s">
        <v>7118</v>
      </c>
      <c r="C1447" s="1">
        <v>-7.4088203278563801E-3</v>
      </c>
      <c r="D1447" s="8">
        <v>1.22532713366428E-5</v>
      </c>
      <c r="E1447" s="8">
        <v>3.4312254003038398E-4</v>
      </c>
      <c r="F1447" s="1" t="s">
        <v>63</v>
      </c>
      <c r="G1447" s="10" t="s">
        <v>164</v>
      </c>
    </row>
    <row r="1448" spans="1:7" x14ac:dyDescent="0.25">
      <c r="A1448" s="159" t="s">
        <v>7117</v>
      </c>
      <c r="B1448" s="158" t="s">
        <v>7119</v>
      </c>
      <c r="C1448" s="1">
        <v>2.97211643553273E-2</v>
      </c>
      <c r="D1448" s="8">
        <v>1.16298351468689E-4</v>
      </c>
      <c r="E1448" s="1">
        <v>2.2926798567756402E-3</v>
      </c>
      <c r="F1448" s="1" t="s">
        <v>63</v>
      </c>
      <c r="G1448" s="10" t="s">
        <v>164</v>
      </c>
    </row>
    <row r="1449" spans="1:7" x14ac:dyDescent="0.25">
      <c r="A1449" s="159" t="s">
        <v>7117</v>
      </c>
      <c r="B1449" s="158" t="s">
        <v>7120</v>
      </c>
      <c r="C1449" s="1">
        <v>7.2526690391458995E-2</v>
      </c>
      <c r="D1449" s="8">
        <v>1.2334012135927199E-15</v>
      </c>
      <c r="E1449" s="8">
        <v>1.78274529956886E-13</v>
      </c>
      <c r="F1449" s="1" t="s">
        <v>65</v>
      </c>
      <c r="G1449" s="10" t="s">
        <v>165</v>
      </c>
    </row>
    <row r="1450" spans="1:7" x14ac:dyDescent="0.25">
      <c r="A1450" s="159" t="s">
        <v>7117</v>
      </c>
      <c r="B1450" s="158" t="s">
        <v>7119</v>
      </c>
      <c r="C1450" s="1">
        <v>7.2526690391458995E-2</v>
      </c>
      <c r="D1450" s="8">
        <v>1.75696894545727E-11</v>
      </c>
      <c r="E1450" s="8">
        <v>1.3532308566412999E-9</v>
      </c>
      <c r="F1450" s="1" t="s">
        <v>63</v>
      </c>
      <c r="G1450" s="10" t="s">
        <v>165</v>
      </c>
    </row>
    <row r="1451" spans="1:7" x14ac:dyDescent="0.25">
      <c r="A1451" s="159" t="s">
        <v>7117</v>
      </c>
      <c r="B1451" s="158" t="s">
        <v>7118</v>
      </c>
      <c r="C1451" s="8">
        <v>-8.0558958669460598E-4</v>
      </c>
      <c r="D1451" s="8">
        <v>2.5457245224816499E-11</v>
      </c>
      <c r="E1451" s="8">
        <v>1.8518066060757799E-9</v>
      </c>
      <c r="F1451" s="1" t="s">
        <v>63</v>
      </c>
      <c r="G1451" s="10" t="s">
        <v>165</v>
      </c>
    </row>
    <row r="1452" spans="1:7" x14ac:dyDescent="0.25">
      <c r="A1452" s="159" t="s">
        <v>7117</v>
      </c>
      <c r="B1452" s="158" t="s">
        <v>7116</v>
      </c>
      <c r="C1452" s="1">
        <v>2.7844408427876801E-2</v>
      </c>
      <c r="D1452" s="8">
        <v>8.2359856750554496E-6</v>
      </c>
      <c r="E1452" s="8">
        <v>1.4457792203553501E-4</v>
      </c>
      <c r="F1452" s="1" t="s">
        <v>15</v>
      </c>
      <c r="G1452" s="10" t="s">
        <v>165</v>
      </c>
    </row>
    <row r="1453" spans="1:7" x14ac:dyDescent="0.25">
      <c r="A1453" s="159" t="s">
        <v>6143</v>
      </c>
      <c r="B1453" s="158" t="s">
        <v>7112</v>
      </c>
      <c r="C1453" s="1">
        <v>-1.9579364543223201E-2</v>
      </c>
      <c r="D1453" s="8">
        <v>8.9653450037688396E-4</v>
      </c>
      <c r="E1453" s="1">
        <v>2.4690304711440798E-2</v>
      </c>
      <c r="F1453" s="1" t="s">
        <v>67</v>
      </c>
      <c r="G1453" s="10" t="s">
        <v>163</v>
      </c>
    </row>
    <row r="1454" spans="1:7" x14ac:dyDescent="0.25">
      <c r="A1454" s="159" t="s">
        <v>6143</v>
      </c>
      <c r="B1454" s="158" t="s">
        <v>7114</v>
      </c>
      <c r="C1454" s="1">
        <v>1.5937745413007701E-2</v>
      </c>
      <c r="D1454" s="8">
        <v>1.8779652925342101E-3</v>
      </c>
      <c r="E1454" s="8">
        <v>4.0895960695467297E-2</v>
      </c>
      <c r="F1454" s="1" t="s">
        <v>65</v>
      </c>
      <c r="G1454" s="10" t="s">
        <v>163</v>
      </c>
    </row>
    <row r="1455" spans="1:7" x14ac:dyDescent="0.25">
      <c r="A1455" s="159" t="s">
        <v>6143</v>
      </c>
      <c r="B1455" s="158" t="s">
        <v>7115</v>
      </c>
      <c r="C1455" s="1">
        <v>-0.49616143891204201</v>
      </c>
      <c r="D1455" s="8">
        <v>1.38039049472684E-96</v>
      </c>
      <c r="E1455" s="8">
        <v>6.1228600784103796E-93</v>
      </c>
      <c r="F1455" s="1" t="s">
        <v>15</v>
      </c>
      <c r="G1455" s="10" t="s">
        <v>164</v>
      </c>
    </row>
    <row r="1456" spans="1:7" x14ac:dyDescent="0.25">
      <c r="A1456" s="159" t="s">
        <v>6143</v>
      </c>
      <c r="B1456" s="158" t="s">
        <v>7114</v>
      </c>
      <c r="C1456" s="1">
        <v>6.2501479333494495E-2</v>
      </c>
      <c r="D1456" s="8">
        <v>1.02275265255059E-6</v>
      </c>
      <c r="E1456" s="8">
        <v>3.8973553828637798E-5</v>
      </c>
      <c r="F1456" s="1" t="s">
        <v>65</v>
      </c>
      <c r="G1456" s="10" t="s">
        <v>164</v>
      </c>
    </row>
    <row r="1457" spans="1:7" x14ac:dyDescent="0.25">
      <c r="A1457" s="159" t="s">
        <v>6143</v>
      </c>
      <c r="B1457" s="158" t="s">
        <v>7113</v>
      </c>
      <c r="C1457" s="1">
        <v>6.2595182919132006E-2</v>
      </c>
      <c r="D1457" s="8">
        <v>5.2167221059040099E-6</v>
      </c>
      <c r="E1457" s="8">
        <v>1.6457533835667E-4</v>
      </c>
      <c r="F1457" s="1" t="s">
        <v>63</v>
      </c>
      <c r="G1457" s="10" t="s">
        <v>164</v>
      </c>
    </row>
    <row r="1458" spans="1:7" x14ac:dyDescent="0.25">
      <c r="A1458" s="159" t="s">
        <v>6143</v>
      </c>
      <c r="B1458" s="158" t="s">
        <v>7115</v>
      </c>
      <c r="C1458" s="1">
        <v>-0.49616143891204201</v>
      </c>
      <c r="D1458" s="8">
        <v>1.74207734284935E-95</v>
      </c>
      <c r="E1458" s="8">
        <v>1.2925633191494501E-91</v>
      </c>
      <c r="F1458" s="1" t="s">
        <v>15</v>
      </c>
      <c r="G1458" s="10" t="s">
        <v>165</v>
      </c>
    </row>
    <row r="1459" spans="1:7" x14ac:dyDescent="0.25">
      <c r="A1459" s="159" t="s">
        <v>6143</v>
      </c>
      <c r="B1459" s="158" t="s">
        <v>7114</v>
      </c>
      <c r="C1459" s="1">
        <v>7.8439224746502306E-2</v>
      </c>
      <c r="D1459" s="8">
        <v>5.7618905712604097E-15</v>
      </c>
      <c r="E1459" s="8">
        <v>7.7261398931135798E-13</v>
      </c>
      <c r="F1459" s="1" t="s">
        <v>65</v>
      </c>
      <c r="G1459" s="10" t="s">
        <v>165</v>
      </c>
    </row>
    <row r="1460" spans="1:7" x14ac:dyDescent="0.25">
      <c r="A1460" s="159" t="s">
        <v>6143</v>
      </c>
      <c r="B1460" s="158" t="s">
        <v>7113</v>
      </c>
      <c r="C1460" s="1">
        <v>7.8433878757827799E-2</v>
      </c>
      <c r="D1460" s="8">
        <v>3.1488261815817899E-9</v>
      </c>
      <c r="E1460" s="8">
        <v>1.48181230392873E-7</v>
      </c>
      <c r="F1460" s="1" t="s">
        <v>63</v>
      </c>
      <c r="G1460" s="10" t="s">
        <v>165</v>
      </c>
    </row>
    <row r="1461" spans="1:7" x14ac:dyDescent="0.25">
      <c r="A1461" s="159" t="s">
        <v>6143</v>
      </c>
      <c r="B1461" s="158" t="s">
        <v>7112</v>
      </c>
      <c r="C1461" s="1">
        <v>-2.1057227138643098E-2</v>
      </c>
      <c r="D1461" s="8">
        <v>4.6297652252173597E-8</v>
      </c>
      <c r="E1461" s="8">
        <v>1.6280243941250101E-6</v>
      </c>
      <c r="F1461" s="1" t="s">
        <v>67</v>
      </c>
      <c r="G1461" s="10" t="s">
        <v>165</v>
      </c>
    </row>
    <row r="1462" spans="1:7" x14ac:dyDescent="0.25">
      <c r="A1462" s="159" t="s">
        <v>3066</v>
      </c>
      <c r="B1462" s="158" t="s">
        <v>7111</v>
      </c>
      <c r="C1462" s="1">
        <v>0.11210906644042</v>
      </c>
      <c r="D1462" s="8">
        <v>5.50707914158665E-4</v>
      </c>
      <c r="E1462" s="1">
        <v>1.7185856648543701E-2</v>
      </c>
      <c r="F1462" s="1" t="s">
        <v>15</v>
      </c>
      <c r="G1462" s="10" t="s">
        <v>163</v>
      </c>
    </row>
    <row r="1463" spans="1:7" x14ac:dyDescent="0.25">
      <c r="A1463" s="159" t="s">
        <v>3066</v>
      </c>
      <c r="B1463" s="158" t="s">
        <v>7108</v>
      </c>
      <c r="C1463" s="1">
        <v>0.487179487179487</v>
      </c>
      <c r="D1463" s="8">
        <v>2.1094651069458398E-3</v>
      </c>
      <c r="E1463" s="8">
        <v>4.4684437129051902E-2</v>
      </c>
      <c r="F1463" s="1" t="s">
        <v>63</v>
      </c>
      <c r="G1463" s="10" t="s">
        <v>163</v>
      </c>
    </row>
    <row r="1464" spans="1:7" x14ac:dyDescent="0.25">
      <c r="A1464" s="159" t="s">
        <v>3066</v>
      </c>
      <c r="B1464" s="158" t="s">
        <v>7110</v>
      </c>
      <c r="C1464" s="1">
        <v>-0.17830920914621301</v>
      </c>
      <c r="D1464" s="1">
        <v>1.48572088846618E-3</v>
      </c>
      <c r="E1464" s="1">
        <v>1.7917519230235501E-2</v>
      </c>
      <c r="F1464" s="1" t="s">
        <v>66</v>
      </c>
      <c r="G1464" s="10" t="s">
        <v>164</v>
      </c>
    </row>
    <row r="1465" spans="1:7" x14ac:dyDescent="0.25">
      <c r="A1465" s="159" t="s">
        <v>3066</v>
      </c>
      <c r="B1465" s="158" t="s">
        <v>7109</v>
      </c>
      <c r="C1465" s="1">
        <v>-0.121870397643593</v>
      </c>
      <c r="D1465" s="1">
        <v>1.9193096764980699E-3</v>
      </c>
      <c r="E1465" s="1">
        <v>2.1941469074935199E-2</v>
      </c>
      <c r="F1465" s="1" t="s">
        <v>67</v>
      </c>
      <c r="G1465" s="10" t="s">
        <v>164</v>
      </c>
    </row>
    <row r="1466" spans="1:7" x14ac:dyDescent="0.25">
      <c r="A1466" s="159" t="s">
        <v>3066</v>
      </c>
      <c r="B1466" s="158" t="s">
        <v>7110</v>
      </c>
      <c r="C1466" s="1">
        <v>-0.29191128506196901</v>
      </c>
      <c r="D1466" s="8">
        <v>2.5136723074374E-7</v>
      </c>
      <c r="E1466" s="8">
        <v>7.2382706198252304E-6</v>
      </c>
      <c r="F1466" s="1" t="s">
        <v>66</v>
      </c>
      <c r="G1466" s="10" t="s">
        <v>165</v>
      </c>
    </row>
    <row r="1467" spans="1:7" x14ac:dyDescent="0.25">
      <c r="A1467" s="159" t="s">
        <v>3066</v>
      </c>
      <c r="B1467" s="158" t="s">
        <v>7109</v>
      </c>
      <c r="C1467" s="1">
        <v>-0.156252332960059</v>
      </c>
      <c r="D1467" s="8">
        <v>9.2008303202151497E-6</v>
      </c>
      <c r="E1467" s="8">
        <v>1.60001001638803E-4</v>
      </c>
      <c r="F1467" s="1" t="s">
        <v>67</v>
      </c>
      <c r="G1467" s="10" t="s">
        <v>165</v>
      </c>
    </row>
    <row r="1468" spans="1:7" x14ac:dyDescent="0.25">
      <c r="A1468" s="159" t="s">
        <v>3066</v>
      </c>
      <c r="B1468" s="158" t="s">
        <v>7108</v>
      </c>
      <c r="C1468" s="1">
        <v>0.41666666666666602</v>
      </c>
      <c r="D1468" s="1">
        <v>8.5481118360551094E-3</v>
      </c>
      <c r="E1468" s="1">
        <v>3.83536426846907E-2</v>
      </c>
      <c r="F1468" s="1" t="s">
        <v>63</v>
      </c>
      <c r="G1468" s="10" t="s">
        <v>165</v>
      </c>
    </row>
    <row r="1469" spans="1:7" x14ac:dyDescent="0.25">
      <c r="A1469" s="159" t="s">
        <v>3055</v>
      </c>
      <c r="B1469" s="158" t="s">
        <v>7107</v>
      </c>
      <c r="C1469" s="1">
        <v>0.283121597096188</v>
      </c>
      <c r="D1469" s="8">
        <v>2.30443077055418E-3</v>
      </c>
      <c r="E1469" s="8">
        <v>4.7378644793423297E-2</v>
      </c>
      <c r="F1469" s="1" t="s">
        <v>67</v>
      </c>
      <c r="G1469" s="10" t="s">
        <v>163</v>
      </c>
    </row>
    <row r="1470" spans="1:7" x14ac:dyDescent="0.25">
      <c r="A1470" s="159" t="s">
        <v>3055</v>
      </c>
      <c r="B1470" s="158" t="s">
        <v>7105</v>
      </c>
      <c r="C1470" s="1">
        <v>-0.45454545454545398</v>
      </c>
      <c r="D1470" s="8">
        <v>1.41560567076152E-5</v>
      </c>
      <c r="E1470" s="8">
        <v>3.9048883788742598E-4</v>
      </c>
      <c r="F1470" s="1" t="s">
        <v>67</v>
      </c>
      <c r="G1470" s="10" t="s">
        <v>164</v>
      </c>
    </row>
    <row r="1471" spans="1:7" x14ac:dyDescent="0.25">
      <c r="A1471" s="159" t="s">
        <v>3055</v>
      </c>
      <c r="B1471" s="158" t="s">
        <v>7107</v>
      </c>
      <c r="C1471" s="1">
        <v>-0.467320261437908</v>
      </c>
      <c r="D1471" s="8">
        <v>8.0595808314923702E-4</v>
      </c>
      <c r="E1471" s="8">
        <v>1.0972706180530201E-2</v>
      </c>
      <c r="F1471" s="1" t="s">
        <v>67</v>
      </c>
      <c r="G1471" s="10" t="s">
        <v>164</v>
      </c>
    </row>
    <row r="1472" spans="1:7" x14ac:dyDescent="0.25">
      <c r="A1472" s="159" t="s">
        <v>3055</v>
      </c>
      <c r="B1472" s="158" t="s">
        <v>7106</v>
      </c>
      <c r="C1472" s="1">
        <v>-0.17647058823529399</v>
      </c>
      <c r="D1472" s="8">
        <v>4.2146805199968899E-4</v>
      </c>
      <c r="E1472" s="1">
        <v>3.75709145753347E-3</v>
      </c>
      <c r="F1472" s="1" t="s">
        <v>67</v>
      </c>
      <c r="G1472" s="10" t="s">
        <v>165</v>
      </c>
    </row>
    <row r="1473" spans="1:7" x14ac:dyDescent="0.25">
      <c r="A1473" s="159" t="s">
        <v>3055</v>
      </c>
      <c r="B1473" s="158" t="s">
        <v>7105</v>
      </c>
      <c r="C1473" s="1">
        <v>-0.26238390092879199</v>
      </c>
      <c r="D1473" s="1">
        <v>4.7320064133535003E-3</v>
      </c>
      <c r="E1473" s="1">
        <v>2.47261403059243E-2</v>
      </c>
      <c r="F1473" s="1" t="s">
        <v>67</v>
      </c>
      <c r="G1473" s="10" t="s">
        <v>165</v>
      </c>
    </row>
    <row r="1474" spans="1:7" x14ac:dyDescent="0.25">
      <c r="A1474" s="159" t="s">
        <v>3055</v>
      </c>
      <c r="B1474" s="158" t="s">
        <v>7104</v>
      </c>
      <c r="C1474" s="1">
        <v>-0.186708860759493</v>
      </c>
      <c r="D1474" s="1">
        <v>1.20837579967948E-2</v>
      </c>
      <c r="E1474" s="1">
        <v>4.9902109322941902E-2</v>
      </c>
      <c r="F1474" s="1" t="s">
        <v>67</v>
      </c>
      <c r="G1474" s="10" t="s">
        <v>165</v>
      </c>
    </row>
    <row r="1475" spans="1:7" x14ac:dyDescent="0.25">
      <c r="A1475" s="159" t="s">
        <v>1114</v>
      </c>
      <c r="B1475" s="158" t="s">
        <v>7102</v>
      </c>
      <c r="C1475" s="1">
        <v>9.2512441951908303E-2</v>
      </c>
      <c r="D1475" s="8">
        <v>1.5717292983978401E-3</v>
      </c>
      <c r="E1475" s="8">
        <v>3.6571078770839302E-2</v>
      </c>
      <c r="F1475" s="1" t="s">
        <v>15</v>
      </c>
      <c r="G1475" s="10" t="s">
        <v>163</v>
      </c>
    </row>
    <row r="1476" spans="1:7" x14ac:dyDescent="0.25">
      <c r="A1476" s="159" t="s">
        <v>1114</v>
      </c>
      <c r="B1476" s="158" t="s">
        <v>7103</v>
      </c>
      <c r="C1476" s="1">
        <v>-2.7173913043478201E-2</v>
      </c>
      <c r="D1476" s="8">
        <v>4.1521108634989499E-3</v>
      </c>
      <c r="E1476" s="1">
        <v>3.8594096701877502E-2</v>
      </c>
      <c r="F1476" s="1" t="s">
        <v>65</v>
      </c>
      <c r="G1476" s="10" t="s">
        <v>164</v>
      </c>
    </row>
    <row r="1477" spans="1:7" x14ac:dyDescent="0.25">
      <c r="A1477" s="159" t="s">
        <v>1114</v>
      </c>
      <c r="B1477" s="158" t="s">
        <v>7102</v>
      </c>
      <c r="C1477" s="1">
        <v>9.3967061455554099E-2</v>
      </c>
      <c r="D1477" s="1">
        <v>4.7300883154933896E-3</v>
      </c>
      <c r="E1477" s="1">
        <v>4.2230024429072199E-2</v>
      </c>
      <c r="F1477" s="1" t="s">
        <v>15</v>
      </c>
      <c r="G1477" s="10" t="s">
        <v>164</v>
      </c>
    </row>
    <row r="1478" spans="1:7" x14ac:dyDescent="0.25">
      <c r="A1478" s="159" t="s">
        <v>1114</v>
      </c>
      <c r="B1478" s="158" t="s">
        <v>7102</v>
      </c>
      <c r="C1478" s="1">
        <v>0.186479503407462</v>
      </c>
      <c r="D1478" s="8">
        <v>5.1638025638817002E-9</v>
      </c>
      <c r="E1478" s="8">
        <v>2.30805384075186E-7</v>
      </c>
      <c r="F1478" s="1" t="s">
        <v>15</v>
      </c>
      <c r="G1478" s="10" t="s">
        <v>165</v>
      </c>
    </row>
    <row r="1479" spans="1:7" x14ac:dyDescent="0.25">
      <c r="A1479" s="159" t="s">
        <v>1114</v>
      </c>
      <c r="B1479" s="158" t="s">
        <v>7101</v>
      </c>
      <c r="C1479" s="1">
        <v>1.2292052406665499E-2</v>
      </c>
      <c r="D1479" s="1">
        <v>4.0969376545512901E-3</v>
      </c>
      <c r="E1479" s="1">
        <v>2.2136072063693502E-2</v>
      </c>
      <c r="F1479" s="1" t="s">
        <v>15</v>
      </c>
      <c r="G1479" s="10" t="s">
        <v>165</v>
      </c>
    </row>
    <row r="1480" spans="1:7" x14ac:dyDescent="0.25">
      <c r="A1480" s="159" t="s">
        <v>7099</v>
      </c>
      <c r="B1480" s="158" t="s">
        <v>7098</v>
      </c>
      <c r="C1480" s="1">
        <v>7.7879629767192995E-2</v>
      </c>
      <c r="D1480" s="8">
        <v>6.9514689807753801E-4</v>
      </c>
      <c r="E1480" s="1">
        <v>2.0219036892626899E-2</v>
      </c>
      <c r="F1480" s="1" t="s">
        <v>15</v>
      </c>
      <c r="G1480" s="10" t="s">
        <v>163</v>
      </c>
    </row>
    <row r="1481" spans="1:7" x14ac:dyDescent="0.25">
      <c r="A1481" s="159" t="s">
        <v>7099</v>
      </c>
      <c r="B1481" s="158" t="s">
        <v>7100</v>
      </c>
      <c r="C1481" s="1">
        <v>0.12711696138662401</v>
      </c>
      <c r="D1481" s="8">
        <v>4.3504086151105498E-5</v>
      </c>
      <c r="E1481" s="8">
        <v>1.0166845338874799E-3</v>
      </c>
      <c r="F1481" s="1" t="s">
        <v>15</v>
      </c>
      <c r="G1481" s="10" t="s">
        <v>164</v>
      </c>
    </row>
    <row r="1482" spans="1:7" x14ac:dyDescent="0.25">
      <c r="A1482" s="159" t="s">
        <v>7099</v>
      </c>
      <c r="B1482" s="158" t="s">
        <v>7100</v>
      </c>
      <c r="C1482" s="1">
        <v>9.9234051865630807E-2</v>
      </c>
      <c r="D1482" s="8">
        <v>1.50558826437088E-4</v>
      </c>
      <c r="E1482" s="1">
        <v>1.6403763669423099E-3</v>
      </c>
      <c r="F1482" s="1" t="s">
        <v>15</v>
      </c>
      <c r="G1482" s="10" t="s">
        <v>165</v>
      </c>
    </row>
    <row r="1483" spans="1:7" x14ac:dyDescent="0.25">
      <c r="A1483" s="159" t="s">
        <v>7099</v>
      </c>
      <c r="B1483" s="158" t="s">
        <v>7098</v>
      </c>
      <c r="C1483" s="1">
        <v>6.8304955824703001E-2</v>
      </c>
      <c r="D1483" s="1">
        <v>1.6745336063409E-3</v>
      </c>
      <c r="E1483" s="1">
        <v>1.1103200340644E-2</v>
      </c>
      <c r="F1483" s="1" t="s">
        <v>15</v>
      </c>
      <c r="G1483" s="10" t="s">
        <v>165</v>
      </c>
    </row>
    <row r="1484" spans="1:7" x14ac:dyDescent="0.25">
      <c r="A1484" s="159" t="s">
        <v>7096</v>
      </c>
      <c r="B1484" s="158" t="s">
        <v>7095</v>
      </c>
      <c r="C1484" s="1">
        <v>-9.77434072484933E-2</v>
      </c>
      <c r="D1484" s="8">
        <v>2.32819877676178E-3</v>
      </c>
      <c r="E1484" s="8">
        <v>4.7681170786176202E-2</v>
      </c>
      <c r="F1484" s="1" t="s">
        <v>15</v>
      </c>
      <c r="G1484" s="10" t="s">
        <v>163</v>
      </c>
    </row>
    <row r="1485" spans="1:7" x14ac:dyDescent="0.25">
      <c r="A1485" s="159" t="s">
        <v>7096</v>
      </c>
      <c r="B1485" s="158" t="s">
        <v>7095</v>
      </c>
      <c r="C1485" s="1">
        <v>4.1678321678321598E-2</v>
      </c>
      <c r="D1485" s="8">
        <v>5.2355937797647402E-5</v>
      </c>
      <c r="E1485" s="1">
        <v>1.1782356692399301E-3</v>
      </c>
      <c r="F1485" s="1" t="s">
        <v>67</v>
      </c>
      <c r="G1485" s="10" t="s">
        <v>164</v>
      </c>
    </row>
    <row r="1486" spans="1:7" x14ac:dyDescent="0.25">
      <c r="A1486" s="159" t="s">
        <v>7096</v>
      </c>
      <c r="B1486" s="158" t="s">
        <v>7097</v>
      </c>
      <c r="C1486" s="1">
        <v>-1.29733520336605E-2</v>
      </c>
      <c r="D1486" s="8">
        <v>2.3701797086074601E-3</v>
      </c>
      <c r="E1486" s="1">
        <v>2.5780208718732801E-2</v>
      </c>
      <c r="F1486" s="1" t="s">
        <v>15</v>
      </c>
      <c r="G1486" s="10" t="s">
        <v>164</v>
      </c>
    </row>
    <row r="1487" spans="1:7" x14ac:dyDescent="0.25">
      <c r="A1487" s="159" t="s">
        <v>7096</v>
      </c>
      <c r="B1487" s="158" t="s">
        <v>7097</v>
      </c>
      <c r="C1487" s="1">
        <v>-3.5398981324278399E-2</v>
      </c>
      <c r="D1487" s="8">
        <v>7.9184954331570802E-10</v>
      </c>
      <c r="E1487" s="8">
        <v>4.25743453735853E-8</v>
      </c>
      <c r="F1487" s="1" t="s">
        <v>15</v>
      </c>
      <c r="G1487" s="10" t="s">
        <v>165</v>
      </c>
    </row>
    <row r="1488" spans="1:7" x14ac:dyDescent="0.25">
      <c r="A1488" s="159" t="s">
        <v>7096</v>
      </c>
      <c r="B1488" s="158" t="s">
        <v>7095</v>
      </c>
      <c r="C1488" s="1">
        <v>-5.1340443124010197E-2</v>
      </c>
      <c r="D1488" s="8">
        <v>8.8964930266425701E-9</v>
      </c>
      <c r="E1488" s="8">
        <v>3.7198812327795598E-7</v>
      </c>
      <c r="F1488" s="1" t="s">
        <v>15</v>
      </c>
      <c r="G1488" s="10" t="s">
        <v>165</v>
      </c>
    </row>
    <row r="1489" spans="1:7" x14ac:dyDescent="0.25">
      <c r="A1489" s="159" t="s">
        <v>7090</v>
      </c>
      <c r="B1489" s="158" t="s">
        <v>7092</v>
      </c>
      <c r="C1489" s="1">
        <v>0.23656365772115301</v>
      </c>
      <c r="D1489" s="8">
        <v>1.5131575594555399E-4</v>
      </c>
      <c r="E1489" s="8">
        <v>6.3086336340640401E-3</v>
      </c>
      <c r="F1489" s="1" t="s">
        <v>72</v>
      </c>
      <c r="G1489" s="10" t="s">
        <v>163</v>
      </c>
    </row>
    <row r="1490" spans="1:7" x14ac:dyDescent="0.25">
      <c r="A1490" s="159" t="s">
        <v>7090</v>
      </c>
      <c r="B1490" s="158" t="s">
        <v>7094</v>
      </c>
      <c r="C1490" s="1">
        <v>-2.0613995867787998E-3</v>
      </c>
      <c r="D1490" s="8">
        <v>1.5729871275235801E-3</v>
      </c>
      <c r="E1490" s="8">
        <v>3.6571078770839302E-2</v>
      </c>
      <c r="F1490" s="1" t="s">
        <v>63</v>
      </c>
      <c r="G1490" s="10" t="s">
        <v>163</v>
      </c>
    </row>
    <row r="1491" spans="1:7" x14ac:dyDescent="0.25">
      <c r="A1491" s="159" t="s">
        <v>7090</v>
      </c>
      <c r="B1491" s="158" t="s">
        <v>7093</v>
      </c>
      <c r="C1491" s="1">
        <v>1.92616372391653E-2</v>
      </c>
      <c r="D1491" s="8">
        <v>4.0948944207034399E-3</v>
      </c>
      <c r="E1491" s="1">
        <v>3.8254662368306998E-2</v>
      </c>
      <c r="F1491" s="1" t="s">
        <v>63</v>
      </c>
      <c r="G1491" s="10" t="s">
        <v>164</v>
      </c>
    </row>
    <row r="1492" spans="1:7" x14ac:dyDescent="0.25">
      <c r="A1492" s="159" t="s">
        <v>7090</v>
      </c>
      <c r="B1492" s="158" t="s">
        <v>7092</v>
      </c>
      <c r="C1492" s="1">
        <v>0.32250665877478502</v>
      </c>
      <c r="D1492" s="8">
        <v>9.4569425105593399E-12</v>
      </c>
      <c r="E1492" s="8">
        <v>7.6753055577007902E-10</v>
      </c>
      <c r="F1492" s="1" t="s">
        <v>72</v>
      </c>
      <c r="G1492" s="10" t="s">
        <v>165</v>
      </c>
    </row>
    <row r="1493" spans="1:7" x14ac:dyDescent="0.25">
      <c r="A1493" s="159" t="s">
        <v>7090</v>
      </c>
      <c r="B1493" s="158" t="s">
        <v>7091</v>
      </c>
      <c r="C1493" s="1">
        <v>1.75048688280444E-2</v>
      </c>
      <c r="D1493" s="8">
        <v>2.44637186590722E-5</v>
      </c>
      <c r="E1493" s="8">
        <v>3.69930647848022E-4</v>
      </c>
      <c r="F1493" s="1" t="s">
        <v>63</v>
      </c>
      <c r="G1493" s="10" t="s">
        <v>165</v>
      </c>
    </row>
    <row r="1494" spans="1:7" x14ac:dyDescent="0.25">
      <c r="A1494" s="159" t="s">
        <v>7090</v>
      </c>
      <c r="B1494" s="158" t="s">
        <v>7089</v>
      </c>
      <c r="C1494" s="1">
        <v>-1.3285024154589299E-2</v>
      </c>
      <c r="D1494" s="1">
        <v>1.2535474528680599E-3</v>
      </c>
      <c r="E1494" s="1">
        <v>8.8632399036357792E-3</v>
      </c>
      <c r="F1494" s="1" t="s">
        <v>65</v>
      </c>
      <c r="G1494" s="10" t="s">
        <v>165</v>
      </c>
    </row>
    <row r="1495" spans="1:7" x14ac:dyDescent="0.25">
      <c r="A1495" s="159" t="s">
        <v>3028</v>
      </c>
      <c r="B1495" s="158" t="s">
        <v>7088</v>
      </c>
      <c r="C1495" s="1">
        <v>-0.16696914700544399</v>
      </c>
      <c r="D1495" s="8">
        <v>8.6393752136540902E-4</v>
      </c>
      <c r="E1495" s="1">
        <v>2.40925980858431E-2</v>
      </c>
      <c r="F1495" s="1" t="s">
        <v>67</v>
      </c>
      <c r="G1495" s="10" t="s">
        <v>163</v>
      </c>
    </row>
    <row r="1496" spans="1:7" x14ac:dyDescent="0.25">
      <c r="A1496" s="159" t="s">
        <v>3028</v>
      </c>
      <c r="B1496" s="158" t="s">
        <v>7086</v>
      </c>
      <c r="C1496" s="1">
        <v>0.13322734499205</v>
      </c>
      <c r="D1496" s="1">
        <v>1.0030296910647899E-3</v>
      </c>
      <c r="E1496" s="1">
        <v>1.30854073461382E-2</v>
      </c>
      <c r="F1496" s="1" t="s">
        <v>64</v>
      </c>
      <c r="G1496" s="10" t="s">
        <v>164</v>
      </c>
    </row>
    <row r="1497" spans="1:7" x14ac:dyDescent="0.25">
      <c r="A1497" s="159" t="s">
        <v>3028</v>
      </c>
      <c r="B1497" s="158" t="s">
        <v>7088</v>
      </c>
      <c r="C1497" s="1">
        <v>-0.221710526315789</v>
      </c>
      <c r="D1497" s="8">
        <v>8.8560518328878502E-6</v>
      </c>
      <c r="E1497" s="8">
        <v>1.5448813303154399E-4</v>
      </c>
      <c r="F1497" s="1" t="s">
        <v>67</v>
      </c>
      <c r="G1497" s="10" t="s">
        <v>165</v>
      </c>
    </row>
    <row r="1498" spans="1:7" x14ac:dyDescent="0.25">
      <c r="A1498" s="159" t="s">
        <v>3028</v>
      </c>
      <c r="B1498" s="158" t="s">
        <v>7087</v>
      </c>
      <c r="C1498" s="1">
        <v>0.221598503074044</v>
      </c>
      <c r="D1498" s="1">
        <v>1.8144247447799799E-3</v>
      </c>
      <c r="E1498" s="1">
        <v>1.1812600290745099E-2</v>
      </c>
      <c r="F1498" s="1" t="s">
        <v>64</v>
      </c>
      <c r="G1498" s="10" t="s">
        <v>165</v>
      </c>
    </row>
    <row r="1499" spans="1:7" x14ac:dyDescent="0.25">
      <c r="A1499" s="159" t="s">
        <v>3028</v>
      </c>
      <c r="B1499" s="158" t="s">
        <v>7086</v>
      </c>
      <c r="C1499" s="1">
        <v>0.156958393113342</v>
      </c>
      <c r="D1499" s="1">
        <v>2.4737587360814601E-3</v>
      </c>
      <c r="E1499" s="1">
        <v>1.50323940230799E-2</v>
      </c>
      <c r="F1499" s="1" t="s">
        <v>64</v>
      </c>
      <c r="G1499" s="10" t="s">
        <v>165</v>
      </c>
    </row>
    <row r="1500" spans="1:7" x14ac:dyDescent="0.25">
      <c r="A1500" s="159" t="s">
        <v>3028</v>
      </c>
      <c r="B1500" s="158" t="s">
        <v>7085</v>
      </c>
      <c r="C1500" s="1">
        <v>-0.23091364205256501</v>
      </c>
      <c r="D1500" s="1">
        <v>8.3252243537712094E-3</v>
      </c>
      <c r="E1500" s="1">
        <v>3.7710860580096303E-2</v>
      </c>
      <c r="F1500" s="1" t="s">
        <v>65</v>
      </c>
      <c r="G1500" s="10" t="s">
        <v>165</v>
      </c>
    </row>
    <row r="1501" spans="1:7" x14ac:dyDescent="0.25">
      <c r="A1501" s="159" t="s">
        <v>3028</v>
      </c>
      <c r="B1501" s="158" t="s">
        <v>7084</v>
      </c>
      <c r="C1501" s="1">
        <v>-0.209660107334525</v>
      </c>
      <c r="D1501" s="1">
        <v>9.3323604815714507E-3</v>
      </c>
      <c r="E1501" s="1">
        <v>4.10045424317605E-2</v>
      </c>
      <c r="F1501" s="1" t="s">
        <v>63</v>
      </c>
      <c r="G1501" s="10" t="s">
        <v>165</v>
      </c>
    </row>
    <row r="1502" spans="1:7" x14ac:dyDescent="0.25">
      <c r="A1502" s="159" t="s">
        <v>7081</v>
      </c>
      <c r="B1502" s="158" t="s">
        <v>7082</v>
      </c>
      <c r="C1502" s="1">
        <v>0.27916754256884502</v>
      </c>
      <c r="D1502" s="8">
        <v>1.5431646709001799E-3</v>
      </c>
      <c r="E1502" s="8">
        <v>3.6158331076477798E-2</v>
      </c>
      <c r="F1502" s="1" t="s">
        <v>72</v>
      </c>
      <c r="G1502" s="10" t="s">
        <v>163</v>
      </c>
    </row>
    <row r="1503" spans="1:7" x14ac:dyDescent="0.25">
      <c r="A1503" s="159" t="s">
        <v>7081</v>
      </c>
      <c r="B1503" s="158" t="s">
        <v>7083</v>
      </c>
      <c r="C1503" s="1">
        <v>-0.19558735837805599</v>
      </c>
      <c r="D1503" s="8">
        <v>1.4136748795342401E-3</v>
      </c>
      <c r="E1503" s="8">
        <v>1.71794419059235E-2</v>
      </c>
      <c r="F1503" s="1" t="s">
        <v>63</v>
      </c>
      <c r="G1503" s="10" t="s">
        <v>164</v>
      </c>
    </row>
    <row r="1504" spans="1:7" x14ac:dyDescent="0.25">
      <c r="A1504" s="159" t="s">
        <v>7081</v>
      </c>
      <c r="B1504" s="158" t="s">
        <v>7083</v>
      </c>
      <c r="C1504" s="1">
        <v>-0.46802325581395299</v>
      </c>
      <c r="D1504" s="8">
        <v>4.4578054311879598E-5</v>
      </c>
      <c r="E1504" s="8">
        <v>6.0651767171645903E-4</v>
      </c>
      <c r="F1504" s="1" t="s">
        <v>63</v>
      </c>
      <c r="G1504" s="10" t="s">
        <v>165</v>
      </c>
    </row>
    <row r="1505" spans="1:7" x14ac:dyDescent="0.25">
      <c r="A1505" s="159" t="s">
        <v>7081</v>
      </c>
      <c r="B1505" s="158" t="s">
        <v>7082</v>
      </c>
      <c r="C1505" s="1">
        <v>0.41582994120307498</v>
      </c>
      <c r="D1505" s="8">
        <v>3.2902719382888699E-4</v>
      </c>
      <c r="E1505" s="1">
        <v>3.0512685244036201E-3</v>
      </c>
      <c r="F1505" s="1" t="s">
        <v>72</v>
      </c>
      <c r="G1505" s="10" t="s">
        <v>165</v>
      </c>
    </row>
    <row r="1506" spans="1:7" x14ac:dyDescent="0.25">
      <c r="A1506" s="159" t="s">
        <v>7081</v>
      </c>
      <c r="B1506" s="158" t="s">
        <v>7080</v>
      </c>
      <c r="C1506" s="1">
        <v>-0.46802325581395299</v>
      </c>
      <c r="D1506" s="1">
        <v>4.95575178973109E-3</v>
      </c>
      <c r="E1506" s="1">
        <v>2.5517020376503399E-2</v>
      </c>
      <c r="F1506" s="1" t="s">
        <v>66</v>
      </c>
      <c r="G1506" s="10" t="s">
        <v>165</v>
      </c>
    </row>
    <row r="1507" spans="1:7" x14ac:dyDescent="0.25">
      <c r="A1507" s="159" t="s">
        <v>2983</v>
      </c>
      <c r="B1507" s="158" t="s">
        <v>2984</v>
      </c>
      <c r="C1507" s="1">
        <v>-0.27857381988617302</v>
      </c>
      <c r="D1507" s="8">
        <v>6.6212241678429501E-21</v>
      </c>
      <c r="E1507" s="8">
        <v>4.4791513556075699E-18</v>
      </c>
      <c r="F1507" s="1" t="s">
        <v>15</v>
      </c>
      <c r="G1507" s="10" t="s">
        <v>163</v>
      </c>
    </row>
    <row r="1508" spans="1:7" x14ac:dyDescent="0.25">
      <c r="A1508" s="159" t="s">
        <v>2983</v>
      </c>
      <c r="B1508" s="158" t="s">
        <v>2982</v>
      </c>
      <c r="C1508" s="1">
        <v>0.17160791887976801</v>
      </c>
      <c r="D1508" s="8">
        <v>1.06272328163583E-10</v>
      </c>
      <c r="E1508" s="8">
        <v>2.3963838644285E-8</v>
      </c>
      <c r="F1508" s="1" t="s">
        <v>65</v>
      </c>
      <c r="G1508" s="10" t="s">
        <v>163</v>
      </c>
    </row>
    <row r="1509" spans="1:7" x14ac:dyDescent="0.25">
      <c r="A1509" s="159" t="s">
        <v>2983</v>
      </c>
      <c r="B1509" s="158" t="s">
        <v>2984</v>
      </c>
      <c r="C1509" s="1">
        <v>0.314438738666452</v>
      </c>
      <c r="D1509" s="8">
        <v>3.0644885065248902E-45</v>
      </c>
      <c r="E1509" s="8">
        <v>3.9978956528064101E-42</v>
      </c>
      <c r="F1509" s="1" t="s">
        <v>15</v>
      </c>
      <c r="G1509" s="10" t="s">
        <v>164</v>
      </c>
    </row>
    <row r="1510" spans="1:7" x14ac:dyDescent="0.25">
      <c r="A1510" s="159" t="s">
        <v>2983</v>
      </c>
      <c r="B1510" s="158" t="s">
        <v>2982</v>
      </c>
      <c r="C1510" s="1">
        <v>-0.18648771095254199</v>
      </c>
      <c r="D1510" s="8">
        <v>8.58087063243082E-20</v>
      </c>
      <c r="E1510" s="8">
        <v>2.114517209845E-17</v>
      </c>
      <c r="F1510" s="1" t="s">
        <v>65</v>
      </c>
      <c r="G1510" s="10" t="s">
        <v>164</v>
      </c>
    </row>
    <row r="1511" spans="1:7" x14ac:dyDescent="0.25">
      <c r="A1511" s="159" t="s">
        <v>2983</v>
      </c>
      <c r="B1511" s="158" t="s">
        <v>2984</v>
      </c>
      <c r="C1511" s="1">
        <v>3.5864918780279198E-2</v>
      </c>
      <c r="D1511" s="8">
        <v>4.6382903333264401E-4</v>
      </c>
      <c r="E1511" s="1">
        <v>4.0345331977144697E-3</v>
      </c>
      <c r="F1511" s="1" t="s">
        <v>15</v>
      </c>
      <c r="G1511" s="10" t="s">
        <v>165</v>
      </c>
    </row>
    <row r="1512" spans="1:7" x14ac:dyDescent="0.25">
      <c r="A1512" s="159" t="s">
        <v>2974</v>
      </c>
      <c r="B1512" s="158" t="s">
        <v>2973</v>
      </c>
      <c r="C1512" s="1">
        <v>-0.14416844629275699</v>
      </c>
      <c r="D1512" s="8">
        <v>4.1010113763530398E-7</v>
      </c>
      <c r="E1512" s="8">
        <v>4.4331087409020397E-5</v>
      </c>
      <c r="F1512" s="1" t="s">
        <v>15</v>
      </c>
      <c r="G1512" s="10" t="s">
        <v>163</v>
      </c>
    </row>
    <row r="1513" spans="1:7" x14ac:dyDescent="0.25">
      <c r="A1513" s="159" t="s">
        <v>2974</v>
      </c>
      <c r="B1513" s="158" t="s">
        <v>2973</v>
      </c>
      <c r="C1513" s="1">
        <v>-0.15350779647614099</v>
      </c>
      <c r="D1513" s="8">
        <v>1.0941965453466801E-4</v>
      </c>
      <c r="E1513" s="8">
        <v>2.18033162468093E-3</v>
      </c>
      <c r="F1513" s="1" t="s">
        <v>15</v>
      </c>
      <c r="G1513" s="10" t="s">
        <v>164</v>
      </c>
    </row>
    <row r="1514" spans="1:7" x14ac:dyDescent="0.25">
      <c r="A1514" s="159" t="s">
        <v>2974</v>
      </c>
      <c r="B1514" s="158" t="s">
        <v>2973</v>
      </c>
      <c r="C1514" s="1">
        <v>-0.29767624276889798</v>
      </c>
      <c r="D1514" s="8">
        <v>2.53539236829151E-18</v>
      </c>
      <c r="E1514" s="8">
        <v>4.7826524343898996E-16</v>
      </c>
      <c r="F1514" s="1" t="s">
        <v>15</v>
      </c>
      <c r="G1514" s="10" t="s">
        <v>165</v>
      </c>
    </row>
    <row r="1515" spans="1:7" x14ac:dyDescent="0.25">
      <c r="A1515" s="159" t="s">
        <v>2964</v>
      </c>
      <c r="B1515" s="158" t="s">
        <v>2963</v>
      </c>
      <c r="C1515" s="1">
        <v>-9.1534206015271902E-2</v>
      </c>
      <c r="D1515" s="8">
        <v>5.9802743895304297E-4</v>
      </c>
      <c r="E1515" s="1">
        <v>1.8200386633640799E-2</v>
      </c>
      <c r="F1515" s="1" t="s">
        <v>15</v>
      </c>
      <c r="G1515" s="10" t="s">
        <v>163</v>
      </c>
    </row>
    <row r="1516" spans="1:7" x14ac:dyDescent="0.25">
      <c r="A1516" s="159" t="s">
        <v>2964</v>
      </c>
      <c r="B1516" s="158" t="s">
        <v>2963</v>
      </c>
      <c r="C1516" s="1">
        <v>-7.0249148870318801E-2</v>
      </c>
      <c r="D1516" s="8">
        <v>1.4212551403023201E-3</v>
      </c>
      <c r="E1516" s="1">
        <v>1.7243214716424999E-2</v>
      </c>
      <c r="F1516" s="1" t="s">
        <v>15</v>
      </c>
      <c r="G1516" s="10" t="s">
        <v>164</v>
      </c>
    </row>
    <row r="1517" spans="1:7" x14ac:dyDescent="0.25">
      <c r="A1517" s="159" t="s">
        <v>2964</v>
      </c>
      <c r="B1517" s="158" t="s">
        <v>2963</v>
      </c>
      <c r="C1517" s="1">
        <v>-0.16178335488559001</v>
      </c>
      <c r="D1517" s="8">
        <v>5.6822826730130697E-11</v>
      </c>
      <c r="E1517" s="8">
        <v>3.9749030410411299E-9</v>
      </c>
      <c r="F1517" s="1" t="s">
        <v>15</v>
      </c>
      <c r="G1517" s="10" t="s">
        <v>165</v>
      </c>
    </row>
    <row r="1518" spans="1:7" x14ac:dyDescent="0.25">
      <c r="A1518" s="159" t="s">
        <v>2964</v>
      </c>
      <c r="B1518" s="158" t="s">
        <v>7079</v>
      </c>
      <c r="C1518" s="1">
        <v>4.27959589143799E-2</v>
      </c>
      <c r="D1518" s="8">
        <v>4.41503321651852E-7</v>
      </c>
      <c r="E1518" s="8">
        <v>1.1727234411275101E-5</v>
      </c>
      <c r="F1518" s="1" t="s">
        <v>65</v>
      </c>
      <c r="G1518" s="10" t="s">
        <v>165</v>
      </c>
    </row>
    <row r="1519" spans="1:7" x14ac:dyDescent="0.25">
      <c r="A1519" s="159" t="s">
        <v>2964</v>
      </c>
      <c r="B1519" s="158" t="s">
        <v>7078</v>
      </c>
      <c r="C1519" s="1">
        <v>9.0528191711219796E-3</v>
      </c>
      <c r="D1519" s="8">
        <v>5.59714220089866E-7</v>
      </c>
      <c r="E1519" s="8">
        <v>1.4222236101575701E-5</v>
      </c>
      <c r="F1519" s="1" t="s">
        <v>67</v>
      </c>
      <c r="G1519" s="10" t="s">
        <v>165</v>
      </c>
    </row>
    <row r="1520" spans="1:7" x14ac:dyDescent="0.25">
      <c r="A1520" s="159" t="s">
        <v>2964</v>
      </c>
      <c r="B1520" s="158" t="s">
        <v>7077</v>
      </c>
      <c r="C1520" s="1">
        <v>1.8648018648018599E-2</v>
      </c>
      <c r="D1520" s="8">
        <v>1.9344932734854798E-6</v>
      </c>
      <c r="E1520" s="8">
        <v>4.1643990110748002E-5</v>
      </c>
      <c r="F1520" s="1" t="s">
        <v>70</v>
      </c>
      <c r="G1520" s="10" t="s">
        <v>165</v>
      </c>
    </row>
    <row r="1521" spans="1:7" x14ac:dyDescent="0.25">
      <c r="A1521" s="159" t="s">
        <v>2964</v>
      </c>
      <c r="B1521" s="158" t="s">
        <v>7076</v>
      </c>
      <c r="C1521" s="1">
        <v>-2.0849782726007501E-2</v>
      </c>
      <c r="D1521" s="8">
        <v>1.4292129133307801E-4</v>
      </c>
      <c r="E1521" s="1">
        <v>1.56790784809413E-3</v>
      </c>
      <c r="F1521" s="1" t="s">
        <v>70</v>
      </c>
      <c r="G1521" s="10" t="s">
        <v>165</v>
      </c>
    </row>
    <row r="1522" spans="1:7" x14ac:dyDescent="0.25">
      <c r="A1522" s="159" t="s">
        <v>2940</v>
      </c>
      <c r="B1522" s="158" t="s">
        <v>2941</v>
      </c>
      <c r="C1522" s="1">
        <v>0.19544938476172899</v>
      </c>
      <c r="D1522" s="8">
        <v>3.3870179890591599E-5</v>
      </c>
      <c r="E1522" s="8">
        <v>1.9301400611021599E-3</v>
      </c>
      <c r="F1522" s="1" t="s">
        <v>67</v>
      </c>
      <c r="G1522" s="10" t="s">
        <v>163</v>
      </c>
    </row>
    <row r="1523" spans="1:7" x14ac:dyDescent="0.25">
      <c r="A1523" s="159" t="s">
        <v>2940</v>
      </c>
      <c r="B1523" s="158" t="s">
        <v>2941</v>
      </c>
      <c r="C1523" s="1">
        <v>-0.398252956983704</v>
      </c>
      <c r="D1523" s="8">
        <v>4.88963758390624E-34</v>
      </c>
      <c r="E1523" s="8">
        <v>3.7393924943404398E-31</v>
      </c>
      <c r="F1523" s="1" t="s">
        <v>67</v>
      </c>
      <c r="G1523" s="10" t="s">
        <v>164</v>
      </c>
    </row>
    <row r="1524" spans="1:7" x14ac:dyDescent="0.25">
      <c r="A1524" s="159" t="s">
        <v>2940</v>
      </c>
      <c r="B1524" s="158" t="s">
        <v>2941</v>
      </c>
      <c r="C1524" s="1">
        <v>-0.203695348587388</v>
      </c>
      <c r="D1524" s="8">
        <v>1.8729497423370299E-5</v>
      </c>
      <c r="E1524" s="8">
        <v>2.93798367263424E-4</v>
      </c>
      <c r="F1524" s="1" t="s">
        <v>67</v>
      </c>
      <c r="G1524" s="10" t="s">
        <v>165</v>
      </c>
    </row>
    <row r="1525" spans="1:7" x14ac:dyDescent="0.25">
      <c r="A1525" s="159" t="s">
        <v>7069</v>
      </c>
      <c r="B1525" s="158" t="s">
        <v>7075</v>
      </c>
      <c r="C1525" s="1">
        <v>5.1670271569334202E-2</v>
      </c>
      <c r="D1525" s="8">
        <v>4.9842233401369105E-4</v>
      </c>
      <c r="E1525" s="1">
        <v>1.5974266726788301E-2</v>
      </c>
      <c r="F1525" s="1" t="s">
        <v>63</v>
      </c>
      <c r="G1525" s="10" t="s">
        <v>163</v>
      </c>
    </row>
    <row r="1526" spans="1:7" x14ac:dyDescent="0.25">
      <c r="A1526" s="159" t="s">
        <v>7069</v>
      </c>
      <c r="B1526" s="158" t="s">
        <v>7074</v>
      </c>
      <c r="C1526" s="1">
        <v>-0.158567774936061</v>
      </c>
      <c r="D1526" s="8">
        <v>5.9481390184471098E-11</v>
      </c>
      <c r="E1526" s="8">
        <v>5.23483441075873E-9</v>
      </c>
      <c r="F1526" s="1" t="s">
        <v>15</v>
      </c>
      <c r="G1526" s="10" t="s">
        <v>164</v>
      </c>
    </row>
    <row r="1527" spans="1:7" x14ac:dyDescent="0.25">
      <c r="A1527" s="159" t="s">
        <v>7069</v>
      </c>
      <c r="B1527" s="158" t="s">
        <v>7072</v>
      </c>
      <c r="C1527" s="1">
        <v>-8.8541666666666602E-2</v>
      </c>
      <c r="D1527" s="8">
        <v>7.8600405259975199E-6</v>
      </c>
      <c r="E1527" s="8">
        <v>2.37433265391675E-4</v>
      </c>
      <c r="F1527" s="1" t="s">
        <v>15</v>
      </c>
      <c r="G1527" s="10" t="s">
        <v>164</v>
      </c>
    </row>
    <row r="1528" spans="1:7" x14ac:dyDescent="0.25">
      <c r="A1528" s="159" t="s">
        <v>7069</v>
      </c>
      <c r="B1528" s="158" t="s">
        <v>7074</v>
      </c>
      <c r="C1528" s="1">
        <v>-0.14472838315654099</v>
      </c>
      <c r="D1528" s="8">
        <v>1.11755283134509E-10</v>
      </c>
      <c r="E1528" s="8">
        <v>7.3379376026284699E-9</v>
      </c>
      <c r="F1528" s="1" t="s">
        <v>15</v>
      </c>
      <c r="G1528" s="10" t="s">
        <v>165</v>
      </c>
    </row>
    <row r="1529" spans="1:7" x14ac:dyDescent="0.25">
      <c r="A1529" s="159" t="s">
        <v>7069</v>
      </c>
      <c r="B1529" s="158" t="s">
        <v>7073</v>
      </c>
      <c r="C1529" s="1">
        <v>7.6746689129112197E-3</v>
      </c>
      <c r="D1529" s="8">
        <v>5.58033721834598E-7</v>
      </c>
      <c r="E1529" s="8">
        <v>1.42012160849078E-5</v>
      </c>
      <c r="F1529" s="1" t="s">
        <v>65</v>
      </c>
      <c r="G1529" s="10" t="s">
        <v>165</v>
      </c>
    </row>
    <row r="1530" spans="1:7" x14ac:dyDescent="0.25">
      <c r="A1530" s="159" t="s">
        <v>7069</v>
      </c>
      <c r="B1530" s="158" t="s">
        <v>7072</v>
      </c>
      <c r="C1530" s="1">
        <v>-8.5128697383390198E-2</v>
      </c>
      <c r="D1530" s="8">
        <v>4.4471850567642596E-6</v>
      </c>
      <c r="E1530" s="8">
        <v>8.3708873936171795E-5</v>
      </c>
      <c r="F1530" s="1" t="s">
        <v>15</v>
      </c>
      <c r="G1530" s="10" t="s">
        <v>165</v>
      </c>
    </row>
    <row r="1531" spans="1:7" x14ac:dyDescent="0.25">
      <c r="A1531" s="159" t="s">
        <v>7069</v>
      </c>
      <c r="B1531" s="158" t="s">
        <v>7071</v>
      </c>
      <c r="C1531" s="1">
        <v>7.1881606765327698E-3</v>
      </c>
      <c r="D1531" s="8">
        <v>8.0704949996375503E-5</v>
      </c>
      <c r="E1531" s="8">
        <v>9.8325751612989704E-4</v>
      </c>
      <c r="F1531" s="1" t="s">
        <v>63</v>
      </c>
      <c r="G1531" s="10" t="s">
        <v>165</v>
      </c>
    </row>
    <row r="1532" spans="1:7" x14ac:dyDescent="0.25">
      <c r="A1532" s="159" t="s">
        <v>7069</v>
      </c>
      <c r="B1532" s="158" t="s">
        <v>7070</v>
      </c>
      <c r="C1532" s="1">
        <v>2.1319836379640699E-2</v>
      </c>
      <c r="D1532" s="1">
        <v>2.9488783385156498E-3</v>
      </c>
      <c r="E1532" s="1">
        <v>1.72206038725531E-2</v>
      </c>
      <c r="F1532" s="1" t="s">
        <v>15</v>
      </c>
      <c r="G1532" s="10" t="s">
        <v>165</v>
      </c>
    </row>
    <row r="1533" spans="1:7" x14ac:dyDescent="0.25">
      <c r="A1533" s="159" t="s">
        <v>7069</v>
      </c>
      <c r="B1533" s="158" t="s">
        <v>7068</v>
      </c>
      <c r="C1533" s="1">
        <v>-3.23619808359219E-2</v>
      </c>
      <c r="D1533" s="1">
        <v>6.8718288511858501E-3</v>
      </c>
      <c r="E1533" s="1">
        <v>3.2732728097270701E-2</v>
      </c>
      <c r="F1533" s="1" t="s">
        <v>15</v>
      </c>
      <c r="G1533" s="10" t="s">
        <v>165</v>
      </c>
    </row>
    <row r="1534" spans="1:7" x14ac:dyDescent="0.25">
      <c r="A1534" s="159" t="s">
        <v>2913</v>
      </c>
      <c r="B1534" s="158" t="s">
        <v>7067</v>
      </c>
      <c r="C1534" s="1">
        <v>-0.28525506638714099</v>
      </c>
      <c r="D1534" s="8">
        <v>4.54277224756894E-10</v>
      </c>
      <c r="E1534" s="8">
        <v>9.0729977908350802E-8</v>
      </c>
      <c r="F1534" s="1" t="s">
        <v>15</v>
      </c>
      <c r="G1534" s="10" t="s">
        <v>163</v>
      </c>
    </row>
    <row r="1535" spans="1:7" x14ac:dyDescent="0.25">
      <c r="A1535" s="159" t="s">
        <v>2913</v>
      </c>
      <c r="B1535" s="158" t="s">
        <v>7066</v>
      </c>
      <c r="C1535" s="1">
        <v>-0.175763028122084</v>
      </c>
      <c r="D1535" s="8">
        <v>1.8436056887512401E-4</v>
      </c>
      <c r="E1535" s="1">
        <v>3.3293629722150201E-3</v>
      </c>
      <c r="F1535" s="1" t="s">
        <v>15</v>
      </c>
      <c r="G1535" s="10" t="s">
        <v>164</v>
      </c>
    </row>
    <row r="1536" spans="1:7" x14ac:dyDescent="0.25">
      <c r="A1536" s="159" t="s">
        <v>2913</v>
      </c>
      <c r="B1536" s="158" t="s">
        <v>7067</v>
      </c>
      <c r="C1536" s="1">
        <v>-9.8985964261423198E-2</v>
      </c>
      <c r="D1536" s="8">
        <v>1.48819795043258E-3</v>
      </c>
      <c r="E1536" s="8">
        <v>1.7927894701083E-2</v>
      </c>
      <c r="F1536" s="1" t="s">
        <v>15</v>
      </c>
      <c r="G1536" s="10" t="s">
        <v>164</v>
      </c>
    </row>
    <row r="1537" spans="1:7" x14ac:dyDescent="0.25">
      <c r="A1537" s="159" t="s">
        <v>2913</v>
      </c>
      <c r="B1537" s="158" t="s">
        <v>7067</v>
      </c>
      <c r="C1537" s="1">
        <v>-0.38424103064856502</v>
      </c>
      <c r="D1537" s="8">
        <v>1.3577288130503299E-20</v>
      </c>
      <c r="E1537" s="8">
        <v>3.5978197202008696E-18</v>
      </c>
      <c r="F1537" s="1" t="s">
        <v>15</v>
      </c>
      <c r="G1537" s="10" t="s">
        <v>165</v>
      </c>
    </row>
    <row r="1538" spans="1:7" x14ac:dyDescent="0.25">
      <c r="A1538" s="159" t="s">
        <v>2913</v>
      </c>
      <c r="B1538" s="158" t="s">
        <v>7066</v>
      </c>
      <c r="C1538" s="1">
        <v>-0.12762438884095401</v>
      </c>
      <c r="D1538" s="8">
        <v>6.070140043237E-6</v>
      </c>
      <c r="E1538" s="8">
        <v>1.1065949813465399E-4</v>
      </c>
      <c r="F1538" s="1" t="s">
        <v>15</v>
      </c>
      <c r="G1538" s="10" t="s">
        <v>165</v>
      </c>
    </row>
    <row r="1539" spans="1:7" x14ac:dyDescent="0.25">
      <c r="A1539" s="159" t="s">
        <v>7063</v>
      </c>
      <c r="B1539" s="158" t="s">
        <v>7064</v>
      </c>
      <c r="C1539" s="1">
        <v>0.207482993197278</v>
      </c>
      <c r="D1539" s="8">
        <v>3.26183071940727E-6</v>
      </c>
      <c r="E1539" s="8">
        <v>2.6009069207866899E-4</v>
      </c>
      <c r="F1539" s="1" t="s">
        <v>67</v>
      </c>
      <c r="G1539" s="10" t="s">
        <v>163</v>
      </c>
    </row>
    <row r="1540" spans="1:7" x14ac:dyDescent="0.25">
      <c r="A1540" s="159" t="s">
        <v>7063</v>
      </c>
      <c r="B1540" s="158" t="s">
        <v>7062</v>
      </c>
      <c r="C1540" s="1">
        <v>3.64145658263305E-2</v>
      </c>
      <c r="D1540" s="8">
        <v>2.0968208502797699E-3</v>
      </c>
      <c r="E1540" s="1">
        <v>2.34155552958231E-2</v>
      </c>
      <c r="F1540" s="1" t="s">
        <v>65</v>
      </c>
      <c r="G1540" s="10" t="s">
        <v>164</v>
      </c>
    </row>
    <row r="1541" spans="1:7" x14ac:dyDescent="0.25">
      <c r="A1541" s="159" t="s">
        <v>7063</v>
      </c>
      <c r="B1541" s="158" t="s">
        <v>7065</v>
      </c>
      <c r="C1541" s="1">
        <v>6.1973394325692396E-3</v>
      </c>
      <c r="D1541" s="8">
        <v>3.24227960705168E-3</v>
      </c>
      <c r="E1541" s="1">
        <v>3.2522513399001501E-2</v>
      </c>
      <c r="F1541" s="1" t="s">
        <v>66</v>
      </c>
      <c r="G1541" s="10" t="s">
        <v>164</v>
      </c>
    </row>
    <row r="1542" spans="1:7" x14ac:dyDescent="0.25">
      <c r="A1542" s="159" t="s">
        <v>7063</v>
      </c>
      <c r="B1542" s="158" t="s">
        <v>7064</v>
      </c>
      <c r="C1542" s="1">
        <v>3.6315621267934903E-2</v>
      </c>
      <c r="D1542" s="8">
        <v>3.3288140602379598E-3</v>
      </c>
      <c r="E1542" s="1">
        <v>3.3120878523085498E-2</v>
      </c>
      <c r="F1542" s="1" t="s">
        <v>67</v>
      </c>
      <c r="G1542" s="10" t="s">
        <v>164</v>
      </c>
    </row>
    <row r="1543" spans="1:7" x14ac:dyDescent="0.25">
      <c r="A1543" s="159" t="s">
        <v>7063</v>
      </c>
      <c r="B1543" s="158" t="s">
        <v>7064</v>
      </c>
      <c r="C1543" s="1">
        <v>0.243798614465213</v>
      </c>
      <c r="D1543" s="8">
        <v>4.5345535334925803E-15</v>
      </c>
      <c r="E1543" s="8">
        <v>6.2692314970193399E-13</v>
      </c>
      <c r="F1543" s="1" t="s">
        <v>67</v>
      </c>
      <c r="G1543" s="10" t="s">
        <v>165</v>
      </c>
    </row>
    <row r="1544" spans="1:7" x14ac:dyDescent="0.25">
      <c r="A1544" s="159" t="s">
        <v>7063</v>
      </c>
      <c r="B1544" s="158" t="s">
        <v>7062</v>
      </c>
      <c r="C1544" s="1">
        <v>0.24132077073253499</v>
      </c>
      <c r="D1544" s="8">
        <v>7.0454856732970197E-9</v>
      </c>
      <c r="E1544" s="8">
        <v>3.0275186409636701E-7</v>
      </c>
      <c r="F1544" s="1" t="s">
        <v>65</v>
      </c>
      <c r="G1544" s="10" t="s">
        <v>165</v>
      </c>
    </row>
    <row r="1545" spans="1:7" x14ac:dyDescent="0.25">
      <c r="A1545" s="159" t="s">
        <v>7060</v>
      </c>
      <c r="B1545" s="158" t="s">
        <v>7061</v>
      </c>
      <c r="C1545" s="1">
        <v>-0.12744812140582501</v>
      </c>
      <c r="D1545" s="8">
        <v>1.14839789770865E-3</v>
      </c>
      <c r="E1545" s="1">
        <v>2.9441384245535801E-2</v>
      </c>
      <c r="F1545" s="1" t="s">
        <v>15</v>
      </c>
      <c r="G1545" s="10" t="s">
        <v>163</v>
      </c>
    </row>
    <row r="1546" spans="1:7" x14ac:dyDescent="0.25">
      <c r="A1546" s="159" t="s">
        <v>7060</v>
      </c>
      <c r="B1546" s="158" t="s">
        <v>7059</v>
      </c>
      <c r="C1546" s="1">
        <v>-0.137779815987847</v>
      </c>
      <c r="D1546" s="8">
        <v>9.1386801818800901E-4</v>
      </c>
      <c r="E1546" s="8">
        <v>1.213638617208E-2</v>
      </c>
      <c r="F1546" s="1" t="s">
        <v>15</v>
      </c>
      <c r="G1546" s="10" t="s">
        <v>164</v>
      </c>
    </row>
    <row r="1547" spans="1:7" x14ac:dyDescent="0.25">
      <c r="A1547" s="159" t="s">
        <v>7060</v>
      </c>
      <c r="B1547" s="158" t="s">
        <v>7061</v>
      </c>
      <c r="C1547" s="1">
        <v>-0.20014976014975999</v>
      </c>
      <c r="D1547" s="8">
        <v>1.4507831971539E-9</v>
      </c>
      <c r="E1547" s="8">
        <v>7.4236742955054803E-8</v>
      </c>
      <c r="F1547" s="1" t="s">
        <v>15</v>
      </c>
      <c r="G1547" s="10" t="s">
        <v>165</v>
      </c>
    </row>
    <row r="1548" spans="1:7" x14ac:dyDescent="0.25">
      <c r="A1548" s="159" t="s">
        <v>7060</v>
      </c>
      <c r="B1548" s="158" t="s">
        <v>7059</v>
      </c>
      <c r="C1548" s="1">
        <v>-0.142268532706779</v>
      </c>
      <c r="D1548" s="8">
        <v>6.9682076067987804E-4</v>
      </c>
      <c r="E1548" s="1">
        <v>5.5673127465805496E-3</v>
      </c>
      <c r="F1548" s="1" t="s">
        <v>15</v>
      </c>
      <c r="G1548" s="10" t="s">
        <v>165</v>
      </c>
    </row>
    <row r="1549" spans="1:7" x14ac:dyDescent="0.25">
      <c r="A1549" s="159" t="s">
        <v>2869</v>
      </c>
      <c r="B1549" s="158" t="s">
        <v>2874</v>
      </c>
      <c r="C1549" s="1">
        <v>0.25155666251556602</v>
      </c>
      <c r="D1549" s="8">
        <v>2.3833897283807201E-8</v>
      </c>
      <c r="E1549" s="8">
        <v>3.22464941895949E-6</v>
      </c>
      <c r="F1549" s="1" t="s">
        <v>64</v>
      </c>
      <c r="G1549" s="10" t="s">
        <v>163</v>
      </c>
    </row>
    <row r="1550" spans="1:7" x14ac:dyDescent="0.25">
      <c r="A1550" s="159" t="s">
        <v>2869</v>
      </c>
      <c r="B1550" s="158" t="s">
        <v>2873</v>
      </c>
      <c r="C1550" s="1">
        <v>-0.205992644407586</v>
      </c>
      <c r="D1550" s="8">
        <v>1.0869283820592201E-6</v>
      </c>
      <c r="E1550" s="8">
        <v>1.01758817411446E-4</v>
      </c>
      <c r="F1550" s="1" t="s">
        <v>64</v>
      </c>
      <c r="G1550" s="10" t="s">
        <v>163</v>
      </c>
    </row>
    <row r="1551" spans="1:7" x14ac:dyDescent="0.25">
      <c r="A1551" s="159" t="s">
        <v>2869</v>
      </c>
      <c r="B1551" s="158" t="s">
        <v>2868</v>
      </c>
      <c r="C1551" s="1">
        <v>-0.13407400204210601</v>
      </c>
      <c r="D1551" s="8">
        <v>1.0328067424636501E-3</v>
      </c>
      <c r="E1551" s="8">
        <v>2.7381782801776701E-2</v>
      </c>
      <c r="F1551" s="1" t="s">
        <v>67</v>
      </c>
      <c r="G1551" s="10" t="s">
        <v>163</v>
      </c>
    </row>
    <row r="1552" spans="1:7" x14ac:dyDescent="0.25">
      <c r="A1552" s="159" t="s">
        <v>2869</v>
      </c>
      <c r="B1552" s="158" t="s">
        <v>2872</v>
      </c>
      <c r="C1552" s="1">
        <v>0.303546601750395</v>
      </c>
      <c r="D1552" s="8">
        <v>7.4072435377614102E-16</v>
      </c>
      <c r="E1552" s="8">
        <v>1.3037924379402499E-13</v>
      </c>
      <c r="F1552" s="1" t="s">
        <v>15</v>
      </c>
      <c r="G1552" s="10" t="s">
        <v>164</v>
      </c>
    </row>
    <row r="1553" spans="1:7" x14ac:dyDescent="0.25">
      <c r="A1553" s="159" t="s">
        <v>2869</v>
      </c>
      <c r="B1553" s="158" t="s">
        <v>7058</v>
      </c>
      <c r="C1553" s="1">
        <v>-0.110107128835044</v>
      </c>
      <c r="D1553" s="8">
        <v>3.0916246462574599E-15</v>
      </c>
      <c r="E1553" s="8">
        <v>4.8285951693449299E-13</v>
      </c>
      <c r="F1553" s="1" t="s">
        <v>67</v>
      </c>
      <c r="G1553" s="10" t="s">
        <v>164</v>
      </c>
    </row>
    <row r="1554" spans="1:7" x14ac:dyDescent="0.25">
      <c r="A1554" s="159" t="s">
        <v>2869</v>
      </c>
      <c r="B1554" s="158" t="s">
        <v>2868</v>
      </c>
      <c r="C1554" s="1">
        <v>-0.10213391181267099</v>
      </c>
      <c r="D1554" s="8">
        <v>1.0678894047516601E-13</v>
      </c>
      <c r="E1554" s="8">
        <v>1.3769564661966499E-11</v>
      </c>
      <c r="F1554" s="1" t="s">
        <v>67</v>
      </c>
      <c r="G1554" s="10" t="s">
        <v>164</v>
      </c>
    </row>
    <row r="1555" spans="1:7" x14ac:dyDescent="0.25">
      <c r="A1555" s="159" t="s">
        <v>2869</v>
      </c>
      <c r="B1555" s="158" t="s">
        <v>7057</v>
      </c>
      <c r="C1555" s="1">
        <v>0.247991814175334</v>
      </c>
      <c r="D1555" s="8">
        <v>2.05737866567559E-13</v>
      </c>
      <c r="E1555" s="8">
        <v>2.6073453741344801E-11</v>
      </c>
      <c r="F1555" s="1" t="s">
        <v>63</v>
      </c>
      <c r="G1555" s="10" t="s">
        <v>164</v>
      </c>
    </row>
    <row r="1556" spans="1:7" x14ac:dyDescent="0.25">
      <c r="A1556" s="159" t="s">
        <v>2869</v>
      </c>
      <c r="B1556" s="158" t="s">
        <v>6089</v>
      </c>
      <c r="C1556" s="1">
        <v>-0.110107128835044</v>
      </c>
      <c r="D1556" s="8">
        <v>1.4781312467568701E-10</v>
      </c>
      <c r="E1556" s="8">
        <v>1.24646368024996E-8</v>
      </c>
      <c r="F1556" s="1" t="s">
        <v>64</v>
      </c>
      <c r="G1556" s="10" t="s">
        <v>164</v>
      </c>
    </row>
    <row r="1557" spans="1:7" x14ac:dyDescent="0.25">
      <c r="A1557" s="159" t="s">
        <v>2869</v>
      </c>
      <c r="B1557" s="158" t="s">
        <v>2874</v>
      </c>
      <c r="C1557" s="1">
        <v>0.124618886073775</v>
      </c>
      <c r="D1557" s="8">
        <v>2.1882127621694299E-10</v>
      </c>
      <c r="E1557" s="8">
        <v>1.7907816472101001E-8</v>
      </c>
      <c r="F1557" s="1" t="s">
        <v>64</v>
      </c>
      <c r="G1557" s="10" t="s">
        <v>164</v>
      </c>
    </row>
    <row r="1558" spans="1:7" x14ac:dyDescent="0.25">
      <c r="A1558" s="159" t="s">
        <v>2869</v>
      </c>
      <c r="B1558" s="158" t="s">
        <v>7056</v>
      </c>
      <c r="C1558" s="1">
        <v>0.169997856607008</v>
      </c>
      <c r="D1558" s="8">
        <v>4.4204142865498999E-9</v>
      </c>
      <c r="E1558" s="8">
        <v>2.8749544881848598E-7</v>
      </c>
      <c r="F1558" s="1" t="s">
        <v>65</v>
      </c>
      <c r="G1558" s="10" t="s">
        <v>164</v>
      </c>
    </row>
    <row r="1559" spans="1:7" x14ac:dyDescent="0.25">
      <c r="A1559" s="159" t="s">
        <v>2869</v>
      </c>
      <c r="B1559" s="158" t="s">
        <v>2871</v>
      </c>
      <c r="C1559" s="1">
        <v>0.26805666933974798</v>
      </c>
      <c r="D1559" s="8">
        <v>6.2354726405547401E-8</v>
      </c>
      <c r="E1559" s="8">
        <v>3.2615639675052599E-6</v>
      </c>
      <c r="F1559" s="1" t="s">
        <v>15</v>
      </c>
      <c r="G1559" s="10" t="s">
        <v>164</v>
      </c>
    </row>
    <row r="1560" spans="1:7" x14ac:dyDescent="0.25">
      <c r="A1560" s="159" t="s">
        <v>2869</v>
      </c>
      <c r="B1560" s="158" t="s">
        <v>7055</v>
      </c>
      <c r="C1560" s="1">
        <v>-0.11756248149871</v>
      </c>
      <c r="D1560" s="8">
        <v>1.7177265352695701E-7</v>
      </c>
      <c r="E1560" s="8">
        <v>8.0882673246727294E-6</v>
      </c>
      <c r="F1560" s="1" t="s">
        <v>15</v>
      </c>
      <c r="G1560" s="10" t="s">
        <v>164</v>
      </c>
    </row>
    <row r="1561" spans="1:7" x14ac:dyDescent="0.25">
      <c r="A1561" s="159" t="s">
        <v>2869</v>
      </c>
      <c r="B1561" s="158" t="s">
        <v>2874</v>
      </c>
      <c r="C1561" s="1">
        <v>0.37617554858934099</v>
      </c>
      <c r="D1561" s="8">
        <v>3.8588833843691298E-31</v>
      </c>
      <c r="E1561" s="8">
        <v>2.7708027500862098E-28</v>
      </c>
      <c r="F1561" s="1" t="s">
        <v>64</v>
      </c>
      <c r="G1561" s="10" t="s">
        <v>165</v>
      </c>
    </row>
    <row r="1562" spans="1:7" x14ac:dyDescent="0.25">
      <c r="A1562" s="159" t="s">
        <v>2869</v>
      </c>
      <c r="B1562" s="158" t="s">
        <v>6089</v>
      </c>
      <c r="C1562" s="1">
        <v>-0.31609977324263</v>
      </c>
      <c r="D1562" s="8">
        <v>6.8962870845587605E-27</v>
      </c>
      <c r="E1562" s="8">
        <v>3.1980094628165299E-24</v>
      </c>
      <c r="F1562" s="1" t="s">
        <v>64</v>
      </c>
      <c r="G1562" s="10" t="s">
        <v>165</v>
      </c>
    </row>
    <row r="1563" spans="1:7" x14ac:dyDescent="0.25">
      <c r="A1563" s="159" t="s">
        <v>2869</v>
      </c>
      <c r="B1563" s="158" t="s">
        <v>2868</v>
      </c>
      <c r="C1563" s="1">
        <v>-0.23620791385477699</v>
      </c>
      <c r="D1563" s="8">
        <v>1.25542192861191E-22</v>
      </c>
      <c r="E1563" s="8">
        <v>4.0499183636192101E-20</v>
      </c>
      <c r="F1563" s="1" t="s">
        <v>67</v>
      </c>
      <c r="G1563" s="10" t="s">
        <v>165</v>
      </c>
    </row>
    <row r="1564" spans="1:7" x14ac:dyDescent="0.25">
      <c r="A1564" s="159" t="s">
        <v>2869</v>
      </c>
      <c r="B1564" s="158" t="s">
        <v>7058</v>
      </c>
      <c r="C1564" s="1">
        <v>-0.31609977324263</v>
      </c>
      <c r="D1564" s="8">
        <v>1.09434646836608E-20</v>
      </c>
      <c r="E1564" s="8">
        <v>2.9706168340683798E-18</v>
      </c>
      <c r="F1564" s="1" t="s">
        <v>67</v>
      </c>
      <c r="G1564" s="10" t="s">
        <v>165</v>
      </c>
    </row>
    <row r="1565" spans="1:7" x14ac:dyDescent="0.25">
      <c r="A1565" s="159" t="s">
        <v>2869</v>
      </c>
      <c r="B1565" s="158" t="s">
        <v>7057</v>
      </c>
      <c r="C1565" s="1">
        <v>0.35191898541594802</v>
      </c>
      <c r="D1565" s="8">
        <v>5.5597723262920604E-17</v>
      </c>
      <c r="E1565" s="8">
        <v>9.2354456873831999E-15</v>
      </c>
      <c r="F1565" s="1" t="s">
        <v>63</v>
      </c>
      <c r="G1565" s="10" t="s">
        <v>165</v>
      </c>
    </row>
    <row r="1566" spans="1:7" x14ac:dyDescent="0.25">
      <c r="A1566" s="159" t="s">
        <v>2869</v>
      </c>
      <c r="B1566" s="158" t="s">
        <v>7056</v>
      </c>
      <c r="C1566" s="1">
        <v>0.34580215481106502</v>
      </c>
      <c r="D1566" s="8">
        <v>2.0931957023256899E-15</v>
      </c>
      <c r="E1566" s="8">
        <v>2.9866950729530598E-13</v>
      </c>
      <c r="F1566" s="1" t="s">
        <v>65</v>
      </c>
      <c r="G1566" s="10" t="s">
        <v>165</v>
      </c>
    </row>
    <row r="1567" spans="1:7" x14ac:dyDescent="0.25">
      <c r="A1567" s="159" t="s">
        <v>2869</v>
      </c>
      <c r="B1567" s="158" t="s">
        <v>7055</v>
      </c>
      <c r="C1567" s="1">
        <v>-0.222884547646787</v>
      </c>
      <c r="D1567" s="8">
        <v>6.7892422708429703E-12</v>
      </c>
      <c r="E1567" s="8">
        <v>5.7243084737384002E-10</v>
      </c>
      <c r="F1567" s="1" t="s">
        <v>15</v>
      </c>
      <c r="G1567" s="10" t="s">
        <v>165</v>
      </c>
    </row>
    <row r="1568" spans="1:7" x14ac:dyDescent="0.25">
      <c r="A1568" s="159" t="s">
        <v>2869</v>
      </c>
      <c r="B1568" s="158" t="s">
        <v>2872</v>
      </c>
      <c r="C1568" s="1">
        <v>0.35784546825537</v>
      </c>
      <c r="D1568" s="8">
        <v>5.6965455325581603E-11</v>
      </c>
      <c r="E1568" s="8">
        <v>3.9749030410411299E-9</v>
      </c>
      <c r="F1568" s="1" t="s">
        <v>15</v>
      </c>
      <c r="G1568" s="10" t="s">
        <v>165</v>
      </c>
    </row>
    <row r="1569" spans="1:7" x14ac:dyDescent="0.25">
      <c r="A1569" s="159" t="s">
        <v>2869</v>
      </c>
      <c r="B1569" s="158" t="s">
        <v>2871</v>
      </c>
      <c r="C1569" s="1">
        <v>0.279263565891472</v>
      </c>
      <c r="D1569" s="8">
        <v>1.8393633201519E-6</v>
      </c>
      <c r="E1569" s="8">
        <v>3.9749891401224402E-5</v>
      </c>
      <c r="F1569" s="1" t="s">
        <v>15</v>
      </c>
      <c r="G1569" s="10" t="s">
        <v>165</v>
      </c>
    </row>
    <row r="1570" spans="1:7" x14ac:dyDescent="0.25">
      <c r="A1570" s="159" t="s">
        <v>2859</v>
      </c>
      <c r="B1570" s="158" t="s">
        <v>2858</v>
      </c>
      <c r="C1570" s="1">
        <v>-0.20036764705882301</v>
      </c>
      <c r="D1570" s="8">
        <v>2.6084434498102702E-4</v>
      </c>
      <c r="E1570" s="8">
        <v>9.6136498393622708E-3</v>
      </c>
      <c r="F1570" s="1" t="s">
        <v>64</v>
      </c>
      <c r="G1570" s="10" t="s">
        <v>163</v>
      </c>
    </row>
    <row r="1571" spans="1:7" x14ac:dyDescent="0.25">
      <c r="A1571" s="159" t="s">
        <v>2859</v>
      </c>
      <c r="B1571" s="158" t="s">
        <v>2858</v>
      </c>
      <c r="C1571" s="1">
        <v>0.21659826721386199</v>
      </c>
      <c r="D1571" s="8">
        <v>5.4340285849655004E-7</v>
      </c>
      <c r="E1571" s="8">
        <v>2.26960237207843E-5</v>
      </c>
      <c r="F1571" s="1" t="s">
        <v>64</v>
      </c>
      <c r="G1571" s="10" t="s">
        <v>164</v>
      </c>
    </row>
    <row r="1572" spans="1:7" x14ac:dyDescent="0.25">
      <c r="A1572" s="159" t="s">
        <v>2859</v>
      </c>
      <c r="B1572" s="158" t="s">
        <v>7053</v>
      </c>
      <c r="C1572" s="1">
        <v>-3.1666666666666697E-2</v>
      </c>
      <c r="D1572" s="8">
        <v>9.4574515907481604E-5</v>
      </c>
      <c r="E1572" s="1">
        <v>1.93137533498722E-3</v>
      </c>
      <c r="F1572" s="1" t="s">
        <v>64</v>
      </c>
      <c r="G1572" s="10" t="s">
        <v>164</v>
      </c>
    </row>
    <row r="1573" spans="1:7" x14ac:dyDescent="0.25">
      <c r="A1573" s="159" t="s">
        <v>2859</v>
      </c>
      <c r="B1573" s="158" t="s">
        <v>7054</v>
      </c>
      <c r="C1573" s="1">
        <v>-3.1666666666666697E-2</v>
      </c>
      <c r="D1573" s="1">
        <v>4.1452673344477102E-3</v>
      </c>
      <c r="E1573" s="1">
        <v>3.8578992422736602E-2</v>
      </c>
      <c r="F1573" s="1" t="s">
        <v>64</v>
      </c>
      <c r="G1573" s="10" t="s">
        <v>164</v>
      </c>
    </row>
    <row r="1574" spans="1:7" x14ac:dyDescent="0.25">
      <c r="A1574" s="159" t="s">
        <v>2859</v>
      </c>
      <c r="B1574" s="158" t="s">
        <v>7053</v>
      </c>
      <c r="C1574" s="1">
        <v>-3.0303030303030498E-3</v>
      </c>
      <c r="D1574" s="1">
        <v>1.9964882614895399E-3</v>
      </c>
      <c r="E1574" s="1">
        <v>1.27748415427565E-2</v>
      </c>
      <c r="F1574" s="1" t="s">
        <v>64</v>
      </c>
      <c r="G1574" s="10" t="s">
        <v>165</v>
      </c>
    </row>
    <row r="1575" spans="1:7" x14ac:dyDescent="0.25">
      <c r="A1575" s="159" t="s">
        <v>7051</v>
      </c>
      <c r="B1575" s="158" t="s">
        <v>7052</v>
      </c>
      <c r="C1575" s="1">
        <v>0.110153958944281</v>
      </c>
      <c r="D1575" s="8">
        <v>1.23128716951881E-3</v>
      </c>
      <c r="E1575" s="1">
        <v>3.0813034883029999E-2</v>
      </c>
      <c r="F1575" s="1" t="s">
        <v>67</v>
      </c>
      <c r="G1575" s="10" t="s">
        <v>163</v>
      </c>
    </row>
    <row r="1576" spans="1:7" x14ac:dyDescent="0.25">
      <c r="A1576" s="159" t="s">
        <v>7051</v>
      </c>
      <c r="B1576" s="158" t="s">
        <v>7052</v>
      </c>
      <c r="C1576" s="1">
        <v>0.32620967741935403</v>
      </c>
      <c r="D1576" s="8">
        <v>2.12448760885552E-11</v>
      </c>
      <c r="E1576" s="8">
        <v>1.9964782283558399E-9</v>
      </c>
      <c r="F1576" s="1" t="s">
        <v>67</v>
      </c>
      <c r="G1576" s="10" t="s">
        <v>164</v>
      </c>
    </row>
    <row r="1577" spans="1:7" x14ac:dyDescent="0.25">
      <c r="A1577" s="159" t="s">
        <v>7051</v>
      </c>
      <c r="B1577" s="158" t="s">
        <v>7052</v>
      </c>
      <c r="C1577" s="1">
        <v>0.43636363636363601</v>
      </c>
      <c r="D1577" s="8">
        <v>2.4200596719186201E-21</v>
      </c>
      <c r="E1577" s="8">
        <v>7.1824144316315497E-19</v>
      </c>
      <c r="F1577" s="1" t="s">
        <v>67</v>
      </c>
      <c r="G1577" s="10" t="s">
        <v>165</v>
      </c>
    </row>
    <row r="1578" spans="1:7" x14ac:dyDescent="0.25">
      <c r="A1578" s="159" t="s">
        <v>7051</v>
      </c>
      <c r="B1578" s="158" t="s">
        <v>7050</v>
      </c>
      <c r="C1578" s="1">
        <v>5.6864216054013497E-2</v>
      </c>
      <c r="D1578" s="1">
        <v>5.77111238067667E-3</v>
      </c>
      <c r="E1578" s="1">
        <v>2.86807399822291E-2</v>
      </c>
      <c r="F1578" s="1" t="s">
        <v>67</v>
      </c>
      <c r="G1578" s="10" t="s">
        <v>165</v>
      </c>
    </row>
    <row r="1579" spans="1:7" x14ac:dyDescent="0.25">
      <c r="A1579" s="159" t="s">
        <v>2818</v>
      </c>
      <c r="B1579" s="158" t="s">
        <v>7048</v>
      </c>
      <c r="C1579" s="1">
        <v>-0.21887247512812699</v>
      </c>
      <c r="D1579" s="8">
        <v>2.1052717866707499E-5</v>
      </c>
      <c r="E1579" s="1">
        <v>1.27970013444267E-3</v>
      </c>
      <c r="F1579" s="1" t="s">
        <v>70</v>
      </c>
      <c r="G1579" s="10" t="s">
        <v>163</v>
      </c>
    </row>
    <row r="1580" spans="1:7" x14ac:dyDescent="0.25">
      <c r="A1580" s="159" t="s">
        <v>2818</v>
      </c>
      <c r="B1580" s="158" t="s">
        <v>7049</v>
      </c>
      <c r="C1580" s="1">
        <v>-2.05992509363296E-2</v>
      </c>
      <c r="D1580" s="8">
        <v>4.4753399578476502E-3</v>
      </c>
      <c r="E1580" s="1">
        <v>4.0727980954101399E-2</v>
      </c>
      <c r="F1580" s="1" t="s">
        <v>70</v>
      </c>
      <c r="G1580" s="10" t="s">
        <v>164</v>
      </c>
    </row>
    <row r="1581" spans="1:7" x14ac:dyDescent="0.25">
      <c r="A1581" s="159" t="s">
        <v>2818</v>
      </c>
      <c r="B1581" s="158" t="s">
        <v>7048</v>
      </c>
      <c r="C1581" s="1">
        <v>-0.15488750236339499</v>
      </c>
      <c r="D1581" s="1">
        <v>1.27981776156296E-3</v>
      </c>
      <c r="E1581" s="1">
        <v>8.9979354247094207E-3</v>
      </c>
      <c r="F1581" s="1" t="s">
        <v>70</v>
      </c>
      <c r="G1581" s="10" t="s">
        <v>165</v>
      </c>
    </row>
    <row r="1582" spans="1:7" x14ac:dyDescent="0.25">
      <c r="A1582" s="159" t="s">
        <v>7046</v>
      </c>
      <c r="B1582" s="158" t="s">
        <v>7047</v>
      </c>
      <c r="C1582" s="1">
        <v>6.7911573699516697E-2</v>
      </c>
      <c r="D1582" s="8">
        <v>1.356845548431E-3</v>
      </c>
      <c r="E1582" s="8">
        <v>3.3048092910739298E-2</v>
      </c>
      <c r="F1582" s="1" t="s">
        <v>63</v>
      </c>
      <c r="G1582" s="10" t="s">
        <v>163</v>
      </c>
    </row>
    <row r="1583" spans="1:7" x14ac:dyDescent="0.25">
      <c r="A1583" s="159" t="s">
        <v>7046</v>
      </c>
      <c r="B1583" s="158" t="s">
        <v>7047</v>
      </c>
      <c r="C1583" s="1">
        <v>2.49929891583286E-2</v>
      </c>
      <c r="D1583" s="8">
        <v>1.38487231146413E-3</v>
      </c>
      <c r="E1583" s="1">
        <v>1.6945887664474201E-2</v>
      </c>
      <c r="F1583" s="1" t="s">
        <v>63</v>
      </c>
      <c r="G1583" s="10" t="s">
        <v>164</v>
      </c>
    </row>
    <row r="1584" spans="1:7" x14ac:dyDescent="0.25">
      <c r="A1584" s="159" t="s">
        <v>7046</v>
      </c>
      <c r="B1584" s="158" t="s">
        <v>7047</v>
      </c>
      <c r="C1584" s="1">
        <v>9.2904562857845305E-2</v>
      </c>
      <c r="D1584" s="8">
        <v>2.5379771486402102E-10</v>
      </c>
      <c r="E1584" s="8">
        <v>1.5435200369284799E-8</v>
      </c>
      <c r="F1584" s="1" t="s">
        <v>63</v>
      </c>
      <c r="G1584" s="10" t="s">
        <v>165</v>
      </c>
    </row>
    <row r="1585" spans="1:7" x14ac:dyDescent="0.25">
      <c r="A1585" s="159" t="s">
        <v>7046</v>
      </c>
      <c r="B1585" s="158" t="s">
        <v>7045</v>
      </c>
      <c r="C1585" s="1">
        <v>9.1968454913354702E-2</v>
      </c>
      <c r="D1585" s="8">
        <v>8.9728547376024798E-6</v>
      </c>
      <c r="E1585" s="8">
        <v>1.5640311167133399E-4</v>
      </c>
      <c r="F1585" s="1" t="s">
        <v>65</v>
      </c>
      <c r="G1585" s="10" t="s">
        <v>165</v>
      </c>
    </row>
    <row r="1586" spans="1:7" x14ac:dyDescent="0.25">
      <c r="A1586" s="159" t="s">
        <v>7041</v>
      </c>
      <c r="B1586" s="158" t="s">
        <v>7043</v>
      </c>
      <c r="C1586" s="1">
        <v>1.2820512820512799E-2</v>
      </c>
      <c r="D1586" s="8">
        <v>2.6224445268316201E-5</v>
      </c>
      <c r="E1586" s="8">
        <v>1.5319020660775999E-3</v>
      </c>
      <c r="F1586" s="1" t="s">
        <v>67</v>
      </c>
      <c r="G1586" s="10" t="s">
        <v>163</v>
      </c>
    </row>
    <row r="1587" spans="1:7" x14ac:dyDescent="0.25">
      <c r="A1587" s="159" t="s">
        <v>7041</v>
      </c>
      <c r="B1587" s="158" t="s">
        <v>7044</v>
      </c>
      <c r="C1587" s="1">
        <v>1.2793259596328601E-2</v>
      </c>
      <c r="D1587" s="8">
        <v>1.7059847058262299E-3</v>
      </c>
      <c r="E1587" s="8">
        <v>3.8458029148586599E-2</v>
      </c>
      <c r="F1587" s="1" t="s">
        <v>63</v>
      </c>
      <c r="G1587" s="10" t="s">
        <v>163</v>
      </c>
    </row>
    <row r="1588" spans="1:7" x14ac:dyDescent="0.25">
      <c r="A1588" s="159" t="s">
        <v>7041</v>
      </c>
      <c r="B1588" s="158" t="s">
        <v>7043</v>
      </c>
      <c r="C1588" s="1">
        <v>-9.3002411489788508E-3</v>
      </c>
      <c r="D1588" s="8">
        <v>2.2130286798432899E-4</v>
      </c>
      <c r="E1588" s="8">
        <v>3.8707058408174E-3</v>
      </c>
      <c r="F1588" s="1" t="s">
        <v>15</v>
      </c>
      <c r="G1588" s="10" t="s">
        <v>164</v>
      </c>
    </row>
    <row r="1589" spans="1:7" x14ac:dyDescent="0.25">
      <c r="A1589" s="159" t="s">
        <v>7041</v>
      </c>
      <c r="B1589" s="158" t="s">
        <v>7040</v>
      </c>
      <c r="C1589" s="1">
        <v>-1.59045725646123E-2</v>
      </c>
      <c r="D1589" s="8">
        <v>3.5915181768010501E-3</v>
      </c>
      <c r="E1589" s="8">
        <v>3.5027568216839798E-2</v>
      </c>
      <c r="F1589" s="1" t="s">
        <v>67</v>
      </c>
      <c r="G1589" s="10" t="s">
        <v>164</v>
      </c>
    </row>
    <row r="1590" spans="1:7" x14ac:dyDescent="0.25">
      <c r="A1590" s="159" t="s">
        <v>7041</v>
      </c>
      <c r="B1590" s="158" t="s">
        <v>7042</v>
      </c>
      <c r="C1590" s="1">
        <v>3.8909411160310201E-2</v>
      </c>
      <c r="D1590" s="8">
        <v>3.0312357713969098E-10</v>
      </c>
      <c r="E1590" s="8">
        <v>1.8040715784899399E-8</v>
      </c>
      <c r="F1590" s="1" t="s">
        <v>15</v>
      </c>
      <c r="G1590" s="10" t="s">
        <v>165</v>
      </c>
    </row>
    <row r="1591" spans="1:7" x14ac:dyDescent="0.25">
      <c r="A1591" s="159" t="s">
        <v>7041</v>
      </c>
      <c r="B1591" s="158" t="s">
        <v>7040</v>
      </c>
      <c r="C1591" s="1">
        <v>-1.5779092702169598E-2</v>
      </c>
      <c r="D1591" s="8">
        <v>8.4172093414395502E-4</v>
      </c>
      <c r="E1591" s="1">
        <v>6.4628721190446003E-3</v>
      </c>
      <c r="F1591" s="1" t="s">
        <v>67</v>
      </c>
      <c r="G1591" s="10" t="s">
        <v>165</v>
      </c>
    </row>
    <row r="1592" spans="1:7" x14ac:dyDescent="0.25">
      <c r="A1592" s="159" t="s">
        <v>6060</v>
      </c>
      <c r="B1592" s="158" t="s">
        <v>7039</v>
      </c>
      <c r="C1592" s="1">
        <v>4.9779918849556203E-2</v>
      </c>
      <c r="D1592" s="8">
        <v>5.0707838355869502E-5</v>
      </c>
      <c r="E1592" s="1">
        <v>2.6256643905208299E-3</v>
      </c>
      <c r="F1592" s="1" t="s">
        <v>67</v>
      </c>
      <c r="G1592" s="10" t="s">
        <v>163</v>
      </c>
    </row>
    <row r="1593" spans="1:7" x14ac:dyDescent="0.25">
      <c r="A1593" s="159" t="s">
        <v>6060</v>
      </c>
      <c r="B1593" s="158" t="s">
        <v>7038</v>
      </c>
      <c r="C1593" s="1">
        <v>1.27501368529894E-2</v>
      </c>
      <c r="D1593" s="8">
        <v>6.36553641937236E-4</v>
      </c>
      <c r="E1593" s="1">
        <v>1.90702377500939E-2</v>
      </c>
      <c r="F1593" s="1" t="s">
        <v>67</v>
      </c>
      <c r="G1593" s="10" t="s">
        <v>163</v>
      </c>
    </row>
    <row r="1594" spans="1:7" x14ac:dyDescent="0.25">
      <c r="A1594" s="159" t="s">
        <v>6060</v>
      </c>
      <c r="B1594" s="158" t="s">
        <v>7037</v>
      </c>
      <c r="C1594" s="1">
        <v>3.8763325591090497E-2</v>
      </c>
      <c r="D1594" s="8">
        <v>1.9752453504991801E-3</v>
      </c>
      <c r="E1594" s="1">
        <v>4.2398024816088398E-2</v>
      </c>
      <c r="F1594" s="1" t="s">
        <v>15</v>
      </c>
      <c r="G1594" s="10" t="s">
        <v>163</v>
      </c>
    </row>
    <row r="1595" spans="1:7" x14ac:dyDescent="0.25">
      <c r="A1595" s="159" t="s">
        <v>6060</v>
      </c>
      <c r="B1595" s="158" t="s">
        <v>7036</v>
      </c>
      <c r="C1595" s="1">
        <v>-7.3781018269190896E-2</v>
      </c>
      <c r="D1595" s="8">
        <v>4.9820515038710899E-5</v>
      </c>
      <c r="E1595" s="1">
        <v>1.1309307907149701E-3</v>
      </c>
      <c r="F1595" s="1" t="s">
        <v>67</v>
      </c>
      <c r="G1595" s="10" t="s">
        <v>164</v>
      </c>
    </row>
    <row r="1596" spans="1:7" x14ac:dyDescent="0.25">
      <c r="A1596" s="159" t="s">
        <v>6060</v>
      </c>
      <c r="B1596" s="158" t="s">
        <v>7036</v>
      </c>
      <c r="C1596" s="1">
        <v>-7.44795543804707E-2</v>
      </c>
      <c r="D1596" s="8">
        <v>1.6168385877688199E-4</v>
      </c>
      <c r="E1596" s="1">
        <v>1.7369309905958599E-3</v>
      </c>
      <c r="F1596" s="1" t="s">
        <v>67</v>
      </c>
      <c r="G1596" s="10" t="s">
        <v>165</v>
      </c>
    </row>
    <row r="1597" spans="1:7" x14ac:dyDescent="0.25">
      <c r="A1597" s="159" t="s">
        <v>6060</v>
      </c>
      <c r="B1597" s="158" t="s">
        <v>7035</v>
      </c>
      <c r="C1597" s="1">
        <v>1.5990159901599001E-2</v>
      </c>
      <c r="D1597" s="1">
        <v>1.0764101994409101E-3</v>
      </c>
      <c r="E1597" s="1">
        <v>7.8479576250754593E-3</v>
      </c>
      <c r="F1597" s="1" t="s">
        <v>65</v>
      </c>
      <c r="G1597" s="10" t="s">
        <v>165</v>
      </c>
    </row>
    <row r="1598" spans="1:7" x14ac:dyDescent="0.25">
      <c r="A1598" s="159" t="s">
        <v>6060</v>
      </c>
      <c r="B1598" s="158" t="s">
        <v>7034</v>
      </c>
      <c r="C1598" s="1">
        <v>1.5990159901599001E-2</v>
      </c>
      <c r="D1598" s="1">
        <v>2.7242789709634998E-3</v>
      </c>
      <c r="E1598" s="1">
        <v>1.62138303782558E-2</v>
      </c>
      <c r="F1598" s="1" t="s">
        <v>63</v>
      </c>
      <c r="G1598" s="10" t="s">
        <v>165</v>
      </c>
    </row>
    <row r="1599" spans="1:7" x14ac:dyDescent="0.25">
      <c r="A1599" s="159" t="s">
        <v>2712</v>
      </c>
      <c r="B1599" s="158" t="s">
        <v>7033</v>
      </c>
      <c r="C1599" s="1">
        <v>-0.22972972972972899</v>
      </c>
      <c r="D1599" s="8">
        <v>2.0932995958036499E-14</v>
      </c>
      <c r="E1599" s="8">
        <v>7.5687216937238704E-12</v>
      </c>
      <c r="F1599" s="1" t="s">
        <v>65</v>
      </c>
      <c r="G1599" s="10" t="s">
        <v>163</v>
      </c>
    </row>
    <row r="1600" spans="1:7" x14ac:dyDescent="0.25">
      <c r="A1600" s="159" t="s">
        <v>2712</v>
      </c>
      <c r="B1600" s="158" t="s">
        <v>2711</v>
      </c>
      <c r="C1600" s="1">
        <v>0.20025069637883</v>
      </c>
      <c r="D1600" s="8">
        <v>1.13242439829687E-7</v>
      </c>
      <c r="E1600" s="8">
        <v>5.5687158105161998E-6</v>
      </c>
      <c r="F1600" s="1" t="s">
        <v>15</v>
      </c>
      <c r="G1600" s="10" t="s">
        <v>164</v>
      </c>
    </row>
    <row r="1601" spans="1:7" x14ac:dyDescent="0.25">
      <c r="A1601" s="159" t="s">
        <v>2712</v>
      </c>
      <c r="B1601" s="158" t="s">
        <v>7033</v>
      </c>
      <c r="C1601" s="1">
        <v>-0.22972972972972899</v>
      </c>
      <c r="D1601" s="8">
        <v>1.7600931907257402E-18</v>
      </c>
      <c r="E1601" s="8">
        <v>3.3774064079624398E-16</v>
      </c>
      <c r="F1601" s="1" t="s">
        <v>65</v>
      </c>
      <c r="G1601" s="10" t="s">
        <v>165</v>
      </c>
    </row>
    <row r="1602" spans="1:7" x14ac:dyDescent="0.25">
      <c r="A1602" s="159" t="s">
        <v>2712</v>
      </c>
      <c r="B1602" s="158" t="s">
        <v>2711</v>
      </c>
      <c r="C1602" s="1">
        <v>0.296206896551724</v>
      </c>
      <c r="D1602" s="8">
        <v>4.1580700595958399E-11</v>
      </c>
      <c r="E1602" s="8">
        <v>2.9760283426541399E-9</v>
      </c>
      <c r="F1602" s="1" t="s">
        <v>15</v>
      </c>
      <c r="G1602" s="10" t="s">
        <v>165</v>
      </c>
    </row>
    <row r="1603" spans="1:7" x14ac:dyDescent="0.25">
      <c r="A1603" s="159" t="s">
        <v>2712</v>
      </c>
      <c r="B1603" s="158" t="s">
        <v>7032</v>
      </c>
      <c r="C1603" s="1">
        <v>0.17406954631893501</v>
      </c>
      <c r="D1603" s="8">
        <v>2.63015486094316E-5</v>
      </c>
      <c r="E1603" s="8">
        <v>3.93974542730376E-4</v>
      </c>
      <c r="F1603" s="1" t="s">
        <v>72</v>
      </c>
      <c r="G1603" s="10" t="s">
        <v>165</v>
      </c>
    </row>
    <row r="1604" spans="1:7" x14ac:dyDescent="0.25">
      <c r="A1604" s="159" t="s">
        <v>7028</v>
      </c>
      <c r="B1604" s="158" t="s">
        <v>7031</v>
      </c>
      <c r="C1604" s="8">
        <v>-0.20161290322580599</v>
      </c>
      <c r="D1604" s="8">
        <v>7.9968748232369595E-6</v>
      </c>
      <c r="E1604" s="8">
        <v>5.6465475393300396E-4</v>
      </c>
      <c r="F1604" s="1" t="s">
        <v>63</v>
      </c>
      <c r="G1604" s="10" t="s">
        <v>163</v>
      </c>
    </row>
    <row r="1605" spans="1:7" x14ac:dyDescent="0.25">
      <c r="A1605" s="159" t="s">
        <v>7028</v>
      </c>
      <c r="B1605" s="158" t="s">
        <v>7030</v>
      </c>
      <c r="C1605" s="1">
        <v>-0.183281086729362</v>
      </c>
      <c r="D1605" s="8">
        <v>4.1871767814238099E-5</v>
      </c>
      <c r="E1605" s="8">
        <v>9.83720409517132E-4</v>
      </c>
      <c r="F1605" s="1" t="s">
        <v>15</v>
      </c>
      <c r="G1605" s="10" t="s">
        <v>164</v>
      </c>
    </row>
    <row r="1606" spans="1:7" x14ac:dyDescent="0.25">
      <c r="A1606" s="159" t="s">
        <v>7028</v>
      </c>
      <c r="B1606" s="158" t="s">
        <v>7030</v>
      </c>
      <c r="C1606" s="1">
        <v>-0.188205585264408</v>
      </c>
      <c r="D1606" s="8">
        <v>9.7656435344065994E-6</v>
      </c>
      <c r="E1606" s="8">
        <v>1.6876821384499699E-4</v>
      </c>
      <c r="F1606" s="1" t="s">
        <v>15</v>
      </c>
      <c r="G1606" s="10" t="s">
        <v>165</v>
      </c>
    </row>
    <row r="1607" spans="1:7" x14ac:dyDescent="0.25">
      <c r="A1607" s="159" t="s">
        <v>7028</v>
      </c>
      <c r="B1607" s="158" t="s">
        <v>7029</v>
      </c>
      <c r="C1607" s="1">
        <v>7.7514893939968896E-2</v>
      </c>
      <c r="D1607" s="8">
        <v>8.3025696764816605E-4</v>
      </c>
      <c r="E1607" s="1">
        <v>6.4052939484201699E-3</v>
      </c>
      <c r="F1607" s="1" t="s">
        <v>67</v>
      </c>
      <c r="G1607" s="10" t="s">
        <v>165</v>
      </c>
    </row>
    <row r="1608" spans="1:7" x14ac:dyDescent="0.25">
      <c r="A1608" s="159" t="s">
        <v>7028</v>
      </c>
      <c r="B1608" s="158" t="s">
        <v>7027</v>
      </c>
      <c r="C1608" s="1">
        <v>-3.6777583187390502E-2</v>
      </c>
      <c r="D1608" s="1">
        <v>5.4894281585978703E-3</v>
      </c>
      <c r="E1608" s="1">
        <v>2.75759831600609E-2</v>
      </c>
      <c r="F1608" s="1" t="s">
        <v>65</v>
      </c>
      <c r="G1608" s="10" t="s">
        <v>165</v>
      </c>
    </row>
    <row r="1609" spans="1:7" x14ac:dyDescent="0.25">
      <c r="A1609" s="159" t="s">
        <v>7022</v>
      </c>
      <c r="B1609" s="158" t="s">
        <v>7026</v>
      </c>
      <c r="C1609" s="1">
        <v>0.111764705882352</v>
      </c>
      <c r="D1609" s="8">
        <v>1.66160018498417E-3</v>
      </c>
      <c r="E1609" s="8">
        <v>3.7875453781851198E-2</v>
      </c>
      <c r="F1609" s="1" t="s">
        <v>65</v>
      </c>
      <c r="G1609" s="10" t="s">
        <v>163</v>
      </c>
    </row>
    <row r="1610" spans="1:7" x14ac:dyDescent="0.25">
      <c r="A1610" s="159" t="s">
        <v>7022</v>
      </c>
      <c r="B1610" s="158" t="s">
        <v>7025</v>
      </c>
      <c r="C1610" s="1">
        <v>8.2202739547109396E-2</v>
      </c>
      <c r="D1610" s="8">
        <v>1.66469504991843E-3</v>
      </c>
      <c r="E1610" s="8">
        <v>3.7878589226911299E-2</v>
      </c>
      <c r="F1610" s="1" t="s">
        <v>65</v>
      </c>
      <c r="G1610" s="10" t="s">
        <v>163</v>
      </c>
    </row>
    <row r="1611" spans="1:7" x14ac:dyDescent="0.25">
      <c r="A1611" s="159" t="s">
        <v>7022</v>
      </c>
      <c r="B1611" s="158" t="s">
        <v>7021</v>
      </c>
      <c r="C1611" s="1">
        <v>-0.25079799361605098</v>
      </c>
      <c r="D1611" s="8">
        <v>1.9096580771818298E-15</v>
      </c>
      <c r="E1611" s="8">
        <v>3.1606266295327401E-13</v>
      </c>
      <c r="F1611" s="1" t="s">
        <v>15</v>
      </c>
      <c r="G1611" s="10" t="s">
        <v>164</v>
      </c>
    </row>
    <row r="1612" spans="1:7" x14ac:dyDescent="0.25">
      <c r="A1612" s="159" t="s">
        <v>7022</v>
      </c>
      <c r="B1612" s="158" t="s">
        <v>7023</v>
      </c>
      <c r="C1612" s="1">
        <v>0.12145975926362899</v>
      </c>
      <c r="D1612" s="8">
        <v>1.54762153792351E-4</v>
      </c>
      <c r="E1612" s="1">
        <v>2.8818766136077E-3</v>
      </c>
      <c r="F1612" s="1" t="s">
        <v>72</v>
      </c>
      <c r="G1612" s="10" t="s">
        <v>164</v>
      </c>
    </row>
    <row r="1613" spans="1:7" x14ac:dyDescent="0.25">
      <c r="A1613" s="159" t="s">
        <v>7022</v>
      </c>
      <c r="B1613" s="158" t="s">
        <v>7024</v>
      </c>
      <c r="C1613" s="1">
        <v>6.7357512953367796E-2</v>
      </c>
      <c r="D1613" s="8">
        <v>1.25870244937548E-3</v>
      </c>
      <c r="E1613" s="8">
        <v>1.5714625940435E-2</v>
      </c>
      <c r="F1613" s="1" t="s">
        <v>63</v>
      </c>
      <c r="G1613" s="10" t="s">
        <v>164</v>
      </c>
    </row>
    <row r="1614" spans="1:7" x14ac:dyDescent="0.25">
      <c r="A1614" s="159" t="s">
        <v>7022</v>
      </c>
      <c r="B1614" s="158" t="s">
        <v>7023</v>
      </c>
      <c r="C1614" s="1">
        <v>0.26840198321891601</v>
      </c>
      <c r="D1614" s="8">
        <v>2.3255844796027101E-11</v>
      </c>
      <c r="E1614" s="8">
        <v>1.7370867426670001E-9</v>
      </c>
      <c r="F1614" s="1" t="s">
        <v>72</v>
      </c>
      <c r="G1614" s="10" t="s">
        <v>165</v>
      </c>
    </row>
    <row r="1615" spans="1:7" x14ac:dyDescent="0.25">
      <c r="A1615" s="159" t="s">
        <v>7022</v>
      </c>
      <c r="B1615" s="158" t="s">
        <v>7021</v>
      </c>
      <c r="C1615" s="1">
        <v>-0.16724091933405599</v>
      </c>
      <c r="D1615" s="8">
        <v>5.1878292557608E-8</v>
      </c>
      <c r="E1615" s="8">
        <v>1.7986898972582501E-6</v>
      </c>
      <c r="F1615" s="1" t="s">
        <v>15</v>
      </c>
      <c r="G1615" s="10" t="s">
        <v>165</v>
      </c>
    </row>
    <row r="1616" spans="1:7" x14ac:dyDescent="0.25">
      <c r="A1616" s="159" t="s">
        <v>7016</v>
      </c>
      <c r="B1616" s="158" t="s">
        <v>7015</v>
      </c>
      <c r="C1616" s="1">
        <v>0.175039641102989</v>
      </c>
      <c r="D1616" s="8">
        <v>1.3761990778006299E-6</v>
      </c>
      <c r="E1616" s="8">
        <v>1.24397719226539E-4</v>
      </c>
      <c r="F1616" s="1" t="s">
        <v>15</v>
      </c>
      <c r="G1616" s="10" t="s">
        <v>163</v>
      </c>
    </row>
    <row r="1617" spans="1:7" x14ac:dyDescent="0.25">
      <c r="A1617" s="159" t="s">
        <v>7016</v>
      </c>
      <c r="B1617" s="158" t="s">
        <v>7020</v>
      </c>
      <c r="C1617" s="1">
        <v>-0.74250287141910898</v>
      </c>
      <c r="D1617" s="8">
        <v>3.74215379798751E-52</v>
      </c>
      <c r="E1617" s="8">
        <v>6.91612391098058E-49</v>
      </c>
      <c r="F1617" s="1" t="s">
        <v>15</v>
      </c>
      <c r="G1617" s="10" t="s">
        <v>164</v>
      </c>
    </row>
    <row r="1618" spans="1:7" x14ac:dyDescent="0.25">
      <c r="A1618" s="159" t="s">
        <v>7016</v>
      </c>
      <c r="B1618" s="158" t="s">
        <v>7019</v>
      </c>
      <c r="C1618" s="1">
        <v>7.2137488141282902E-2</v>
      </c>
      <c r="D1618" s="8">
        <v>8.82148955372764E-4</v>
      </c>
      <c r="E1618" s="1">
        <v>1.17928267222767E-2</v>
      </c>
      <c r="F1618" s="1" t="s">
        <v>66</v>
      </c>
      <c r="G1618" s="10" t="s">
        <v>164</v>
      </c>
    </row>
    <row r="1619" spans="1:7" x14ac:dyDescent="0.25">
      <c r="A1619" s="159" t="s">
        <v>7016</v>
      </c>
      <c r="B1619" s="158" t="s">
        <v>7020</v>
      </c>
      <c r="C1619" s="1">
        <v>-0.66678937964101903</v>
      </c>
      <c r="D1619" s="8">
        <v>2.0221394784888802E-37</v>
      </c>
      <c r="E1619" s="8">
        <v>1.9569914196384301E-34</v>
      </c>
      <c r="F1619" s="1" t="s">
        <v>15</v>
      </c>
      <c r="G1619" s="10" t="s">
        <v>165</v>
      </c>
    </row>
    <row r="1620" spans="1:7" x14ac:dyDescent="0.25">
      <c r="A1620" s="159" t="s">
        <v>7016</v>
      </c>
      <c r="B1620" s="158" t="s">
        <v>7019</v>
      </c>
      <c r="C1620" s="1">
        <v>6.71085335542667E-2</v>
      </c>
      <c r="D1620" s="8">
        <v>2.12344559676335E-5</v>
      </c>
      <c r="E1620" s="8">
        <v>3.2619582842205398E-4</v>
      </c>
      <c r="F1620" s="1" t="s">
        <v>66</v>
      </c>
      <c r="G1620" s="10" t="s">
        <v>165</v>
      </c>
    </row>
    <row r="1621" spans="1:7" x14ac:dyDescent="0.25">
      <c r="A1621" s="159" t="s">
        <v>7016</v>
      </c>
      <c r="B1621" s="158" t="s">
        <v>7018</v>
      </c>
      <c r="C1621" s="1">
        <v>2.54854368932039E-2</v>
      </c>
      <c r="D1621" s="8">
        <v>5.3076054683869002E-4</v>
      </c>
      <c r="E1621" s="1">
        <v>4.5109580038497103E-3</v>
      </c>
      <c r="F1621" s="1" t="s">
        <v>15</v>
      </c>
      <c r="G1621" s="10" t="s">
        <v>165</v>
      </c>
    </row>
    <row r="1622" spans="1:7" x14ac:dyDescent="0.25">
      <c r="A1622" s="159" t="s">
        <v>7016</v>
      </c>
      <c r="B1622" s="158" t="s">
        <v>7017</v>
      </c>
      <c r="C1622" s="1">
        <v>9.9914236706689502E-2</v>
      </c>
      <c r="D1622" s="8">
        <v>8.87506759177629E-4</v>
      </c>
      <c r="E1622" s="1">
        <v>6.7285466459587303E-3</v>
      </c>
      <c r="F1622" s="1" t="s">
        <v>66</v>
      </c>
      <c r="G1622" s="10" t="s">
        <v>165</v>
      </c>
    </row>
    <row r="1623" spans="1:7" x14ac:dyDescent="0.25">
      <c r="A1623" s="159" t="s">
        <v>7016</v>
      </c>
      <c r="B1623" s="158" t="s">
        <v>7015</v>
      </c>
      <c r="C1623" s="1">
        <v>0.13315622106830899</v>
      </c>
      <c r="D1623" s="1">
        <v>1.6949697068339401E-3</v>
      </c>
      <c r="E1623" s="1">
        <v>1.12153182831203E-2</v>
      </c>
      <c r="F1623" s="1" t="s">
        <v>15</v>
      </c>
      <c r="G1623" s="10" t="s">
        <v>165</v>
      </c>
    </row>
    <row r="1624" spans="1:7" x14ac:dyDescent="0.25">
      <c r="A1624" s="159" t="s">
        <v>2667</v>
      </c>
      <c r="B1624" s="158" t="s">
        <v>2666</v>
      </c>
      <c r="C1624" s="1">
        <v>0.15746553765723001</v>
      </c>
      <c r="D1624" s="8">
        <v>1.3685352555897701E-8</v>
      </c>
      <c r="E1624" s="8">
        <v>2.0069617374107102E-6</v>
      </c>
      <c r="F1624" s="1" t="s">
        <v>15</v>
      </c>
      <c r="G1624" s="10" t="s">
        <v>163</v>
      </c>
    </row>
    <row r="1625" spans="1:7" x14ac:dyDescent="0.25">
      <c r="A1625" s="159" t="s">
        <v>2667</v>
      </c>
      <c r="B1625" s="158" t="s">
        <v>2668</v>
      </c>
      <c r="C1625" s="1">
        <v>-0.159585385878489</v>
      </c>
      <c r="D1625" s="8">
        <v>1.36344192586961E-5</v>
      </c>
      <c r="E1625" s="8">
        <v>9.0197919960289196E-4</v>
      </c>
      <c r="F1625" s="1" t="s">
        <v>15</v>
      </c>
      <c r="G1625" s="10" t="s">
        <v>163</v>
      </c>
    </row>
    <row r="1626" spans="1:7" x14ac:dyDescent="0.25">
      <c r="A1626" s="159" t="s">
        <v>2667</v>
      </c>
      <c r="B1626" s="158" t="s">
        <v>7013</v>
      </c>
      <c r="C1626" s="1">
        <v>0.108682703321878</v>
      </c>
      <c r="D1626" s="8">
        <v>6.73181744472575E-8</v>
      </c>
      <c r="E1626" s="8">
        <v>3.4910850425398798E-6</v>
      </c>
      <c r="F1626" s="1" t="s">
        <v>67</v>
      </c>
      <c r="G1626" s="10" t="s">
        <v>164</v>
      </c>
    </row>
    <row r="1627" spans="1:7" x14ac:dyDescent="0.25">
      <c r="A1627" s="159" t="s">
        <v>2667</v>
      </c>
      <c r="B1627" s="158" t="s">
        <v>2666</v>
      </c>
      <c r="C1627" s="1">
        <v>-9.0039720231413503E-2</v>
      </c>
      <c r="D1627" s="8">
        <v>4.7940091578448599E-5</v>
      </c>
      <c r="E1627" s="8">
        <v>1.0972294644239699E-3</v>
      </c>
      <c r="F1627" s="1" t="s">
        <v>15</v>
      </c>
      <c r="G1627" s="10" t="s">
        <v>164</v>
      </c>
    </row>
    <row r="1628" spans="1:7" x14ac:dyDescent="0.25">
      <c r="A1628" s="159" t="s">
        <v>2667</v>
      </c>
      <c r="B1628" s="158" t="s">
        <v>7014</v>
      </c>
      <c r="C1628" s="1">
        <v>-2.8571428571428501E-2</v>
      </c>
      <c r="D1628" s="8">
        <v>1.56523914977554E-3</v>
      </c>
      <c r="E1628" s="8">
        <v>1.8623322888262898E-2</v>
      </c>
      <c r="F1628" s="1" t="s">
        <v>15</v>
      </c>
      <c r="G1628" s="10" t="s">
        <v>164</v>
      </c>
    </row>
    <row r="1629" spans="1:7" x14ac:dyDescent="0.25">
      <c r="A1629" s="159" t="s">
        <v>2667</v>
      </c>
      <c r="B1629" s="158" t="s">
        <v>7012</v>
      </c>
      <c r="C1629" s="1">
        <v>-4.6925566343041999E-2</v>
      </c>
      <c r="D1629" s="8">
        <v>2.67143891899201E-3</v>
      </c>
      <c r="E1629" s="8">
        <v>2.8232317512649201E-2</v>
      </c>
      <c r="F1629" s="1" t="s">
        <v>15</v>
      </c>
      <c r="G1629" s="10" t="s">
        <v>164</v>
      </c>
    </row>
    <row r="1630" spans="1:7" x14ac:dyDescent="0.25">
      <c r="A1630" s="159" t="s">
        <v>2667</v>
      </c>
      <c r="B1630" s="158" t="s">
        <v>7013</v>
      </c>
      <c r="C1630" s="1">
        <v>0.120578128158479</v>
      </c>
      <c r="D1630" s="8">
        <v>4.7423288771019798E-9</v>
      </c>
      <c r="E1630" s="8">
        <v>2.1411662976757201E-7</v>
      </c>
      <c r="F1630" s="1" t="s">
        <v>67</v>
      </c>
      <c r="G1630" s="10" t="s">
        <v>165</v>
      </c>
    </row>
    <row r="1631" spans="1:7" x14ac:dyDescent="0.25">
      <c r="A1631" s="159" t="s">
        <v>2667</v>
      </c>
      <c r="B1631" s="158" t="s">
        <v>7012</v>
      </c>
      <c r="C1631" s="1">
        <v>-8.67740673565916E-2</v>
      </c>
      <c r="D1631" s="8">
        <v>4.6742100108885703E-6</v>
      </c>
      <c r="E1631" s="8">
        <v>8.7284597845946902E-5</v>
      </c>
      <c r="F1631" s="1" t="s">
        <v>15</v>
      </c>
      <c r="G1631" s="10" t="s">
        <v>165</v>
      </c>
    </row>
    <row r="1632" spans="1:7" x14ac:dyDescent="0.25">
      <c r="A1632" s="159" t="s">
        <v>2667</v>
      </c>
      <c r="B1632" s="158" t="s">
        <v>2668</v>
      </c>
      <c r="C1632" s="1">
        <v>-9.85275689223057E-2</v>
      </c>
      <c r="D1632" s="1">
        <v>6.6273389486619701E-3</v>
      </c>
      <c r="E1632" s="1">
        <v>3.1879901085450003E-2</v>
      </c>
      <c r="F1632" s="1" t="s">
        <v>15</v>
      </c>
      <c r="G1632" s="10" t="s">
        <v>165</v>
      </c>
    </row>
    <row r="1633" spans="1:7" x14ac:dyDescent="0.25">
      <c r="A1633" s="159" t="s">
        <v>2667</v>
      </c>
      <c r="B1633" s="158" t="s">
        <v>2666</v>
      </c>
      <c r="C1633" s="1">
        <v>6.7425817425817394E-2</v>
      </c>
      <c r="D1633" s="1">
        <v>9.1281317341303098E-3</v>
      </c>
      <c r="E1633" s="1">
        <v>4.02647068685427E-2</v>
      </c>
      <c r="F1633" s="1" t="s">
        <v>15</v>
      </c>
      <c r="G1633" s="10" t="s">
        <v>165</v>
      </c>
    </row>
    <row r="1634" spans="1:7" x14ac:dyDescent="0.25">
      <c r="A1634" s="159" t="s">
        <v>7009</v>
      </c>
      <c r="B1634" s="158" t="s">
        <v>7011</v>
      </c>
      <c r="C1634" s="8">
        <v>0.20558749815715699</v>
      </c>
      <c r="D1634" s="8">
        <v>8.2940486441464405E-6</v>
      </c>
      <c r="E1634" s="8">
        <v>5.8172071610834404E-4</v>
      </c>
      <c r="F1634" s="1" t="s">
        <v>67</v>
      </c>
      <c r="G1634" s="10" t="s">
        <v>163</v>
      </c>
    </row>
    <row r="1635" spans="1:7" x14ac:dyDescent="0.25">
      <c r="A1635" s="159" t="s">
        <v>7009</v>
      </c>
      <c r="B1635" s="158" t="s">
        <v>7011</v>
      </c>
      <c r="C1635" s="1">
        <v>-0.25829777145566601</v>
      </c>
      <c r="D1635" s="8">
        <v>1.22368467266683E-15</v>
      </c>
      <c r="E1635" s="8">
        <v>2.05597565684887E-13</v>
      </c>
      <c r="F1635" s="1" t="s">
        <v>67</v>
      </c>
      <c r="G1635" s="10" t="s">
        <v>164</v>
      </c>
    </row>
    <row r="1636" spans="1:7" x14ac:dyDescent="0.25">
      <c r="A1636" s="159" t="s">
        <v>7009</v>
      </c>
      <c r="B1636" s="158" t="s">
        <v>7011</v>
      </c>
      <c r="C1636" s="1">
        <v>-5.2710273298508498E-2</v>
      </c>
      <c r="D1636" s="8">
        <v>3.29797567939142E-13</v>
      </c>
      <c r="E1636" s="8">
        <v>3.4464620022335099E-11</v>
      </c>
      <c r="F1636" s="1" t="s">
        <v>67</v>
      </c>
      <c r="G1636" s="10" t="s">
        <v>165</v>
      </c>
    </row>
    <row r="1637" spans="1:7" x14ac:dyDescent="0.25">
      <c r="A1637" s="159" t="s">
        <v>7009</v>
      </c>
      <c r="B1637" s="158" t="s">
        <v>7010</v>
      </c>
      <c r="C1637" s="1">
        <v>-0.119471947194719</v>
      </c>
      <c r="D1637" s="8">
        <v>4.7807355562494202E-8</v>
      </c>
      <c r="E1637" s="8">
        <v>1.6731822758892401E-6</v>
      </c>
      <c r="F1637" s="1" t="s">
        <v>15</v>
      </c>
      <c r="G1637" s="10" t="s">
        <v>165</v>
      </c>
    </row>
    <row r="1638" spans="1:7" x14ac:dyDescent="0.25">
      <c r="A1638" s="159" t="s">
        <v>7009</v>
      </c>
      <c r="B1638" s="158" t="s">
        <v>7008</v>
      </c>
      <c r="C1638" s="1">
        <v>9.5435976898154598E-2</v>
      </c>
      <c r="D1638" s="8">
        <v>5.1377260877805198E-5</v>
      </c>
      <c r="E1638" s="8">
        <v>6.8193586754863801E-4</v>
      </c>
      <c r="F1638" s="1" t="s">
        <v>67</v>
      </c>
      <c r="G1638" s="10" t="s">
        <v>165</v>
      </c>
    </row>
    <row r="1639" spans="1:7" x14ac:dyDescent="0.25">
      <c r="A1639" s="159" t="s">
        <v>2636</v>
      </c>
      <c r="B1639" s="158" t="s">
        <v>2635</v>
      </c>
      <c r="C1639" s="1">
        <v>0.20513482131337801</v>
      </c>
      <c r="D1639" s="8">
        <v>1.4178814610110301E-5</v>
      </c>
      <c r="E1639" s="8">
        <v>9.2630505043185204E-4</v>
      </c>
      <c r="F1639" s="1" t="s">
        <v>15</v>
      </c>
      <c r="G1639" s="10" t="s">
        <v>163</v>
      </c>
    </row>
    <row r="1640" spans="1:7" x14ac:dyDescent="0.25">
      <c r="A1640" s="159" t="s">
        <v>2636</v>
      </c>
      <c r="B1640" s="158" t="s">
        <v>2635</v>
      </c>
      <c r="C1640" s="1">
        <v>0.16894253878085999</v>
      </c>
      <c r="D1640" s="8">
        <v>5.84189516351144E-7</v>
      </c>
      <c r="E1640" s="8">
        <v>2.41719311448426E-5</v>
      </c>
      <c r="F1640" s="1" t="s">
        <v>15</v>
      </c>
      <c r="G1640" s="10" t="s">
        <v>164</v>
      </c>
    </row>
    <row r="1641" spans="1:7" x14ac:dyDescent="0.25">
      <c r="A1641" s="159" t="s">
        <v>2636</v>
      </c>
      <c r="B1641" s="158" t="s">
        <v>2635</v>
      </c>
      <c r="C1641" s="1">
        <v>0.37407736009423898</v>
      </c>
      <c r="D1641" s="8">
        <v>1.7169056460027201E-24</v>
      </c>
      <c r="E1641" s="8">
        <v>6.3694337957291097E-22</v>
      </c>
      <c r="F1641" s="1" t="s">
        <v>15</v>
      </c>
      <c r="G1641" s="10" t="s">
        <v>165</v>
      </c>
    </row>
    <row r="1642" spans="1:7" x14ac:dyDescent="0.25">
      <c r="A1642" s="159" t="s">
        <v>7006</v>
      </c>
      <c r="B1642" s="158" t="s">
        <v>7005</v>
      </c>
      <c r="C1642" s="1">
        <v>-0.110567757977621</v>
      </c>
      <c r="D1642" s="8">
        <v>6.4539886835806996E-4</v>
      </c>
      <c r="E1642" s="1">
        <v>1.9225368847069699E-2</v>
      </c>
      <c r="F1642" s="1" t="s">
        <v>15</v>
      </c>
      <c r="G1642" s="10" t="s">
        <v>163</v>
      </c>
    </row>
    <row r="1643" spans="1:7" x14ac:dyDescent="0.25">
      <c r="A1643" s="159" t="s">
        <v>7006</v>
      </c>
      <c r="B1643" s="158" t="s">
        <v>7007</v>
      </c>
      <c r="C1643" s="1">
        <v>-5.38812217663392E-2</v>
      </c>
      <c r="D1643" s="8">
        <v>1.1125376824211099E-5</v>
      </c>
      <c r="E1643" s="8">
        <v>3.1796212268989002E-4</v>
      </c>
      <c r="F1643" s="1" t="s">
        <v>15</v>
      </c>
      <c r="G1643" s="10" t="s">
        <v>164</v>
      </c>
    </row>
    <row r="1644" spans="1:7" x14ac:dyDescent="0.25">
      <c r="A1644" s="159" t="s">
        <v>7006</v>
      </c>
      <c r="B1644" s="158" t="s">
        <v>7007</v>
      </c>
      <c r="C1644" s="1">
        <v>-5.7320375205492699E-2</v>
      </c>
      <c r="D1644" s="8">
        <v>3.25158790597784E-4</v>
      </c>
      <c r="E1644" s="1">
        <v>3.0295979572691799E-3</v>
      </c>
      <c r="F1644" s="1" t="s">
        <v>15</v>
      </c>
      <c r="G1644" s="10" t="s">
        <v>165</v>
      </c>
    </row>
    <row r="1645" spans="1:7" x14ac:dyDescent="0.25">
      <c r="A1645" s="159" t="s">
        <v>7006</v>
      </c>
      <c r="B1645" s="158" t="s">
        <v>7005</v>
      </c>
      <c r="C1645" s="1">
        <v>-0.115256335316164</v>
      </c>
      <c r="D1645" s="8">
        <v>5.2731401045347302E-4</v>
      </c>
      <c r="E1645" s="1">
        <v>4.4868052594357203E-3</v>
      </c>
      <c r="F1645" s="1" t="s">
        <v>15</v>
      </c>
      <c r="G1645" s="10" t="s">
        <v>165</v>
      </c>
    </row>
    <row r="1646" spans="1:7" x14ac:dyDescent="0.25">
      <c r="A1646" s="159" t="s">
        <v>2583</v>
      </c>
      <c r="B1646" s="158" t="s">
        <v>7004</v>
      </c>
      <c r="C1646" s="1">
        <v>0.10551969880327999</v>
      </c>
      <c r="D1646" s="8">
        <v>3.4404885177089001E-5</v>
      </c>
      <c r="E1646" s="1">
        <v>1.9447570001313601E-3</v>
      </c>
      <c r="F1646" s="1" t="s">
        <v>63</v>
      </c>
      <c r="G1646" s="10" t="s">
        <v>163</v>
      </c>
    </row>
    <row r="1647" spans="1:7" x14ac:dyDescent="0.25">
      <c r="A1647" s="159" t="s">
        <v>2583</v>
      </c>
      <c r="B1647" s="158" t="s">
        <v>7003</v>
      </c>
      <c r="C1647" s="1">
        <v>5.2786173758040698E-2</v>
      </c>
      <c r="D1647" s="8">
        <v>1.20672344342828E-4</v>
      </c>
      <c r="E1647" s="8">
        <v>5.2611636865144496E-3</v>
      </c>
      <c r="F1647" s="1" t="s">
        <v>67</v>
      </c>
      <c r="G1647" s="10" t="s">
        <v>163</v>
      </c>
    </row>
    <row r="1648" spans="1:7" x14ac:dyDescent="0.25">
      <c r="A1648" s="159" t="s">
        <v>2583</v>
      </c>
      <c r="B1648" s="158" t="s">
        <v>2582</v>
      </c>
      <c r="C1648" s="1">
        <v>0.94809688581314799</v>
      </c>
      <c r="D1648" s="8">
        <v>7.6571042353539697E-13</v>
      </c>
      <c r="E1648" s="8">
        <v>8.9416113923704498E-11</v>
      </c>
      <c r="F1648" s="1" t="s">
        <v>15</v>
      </c>
      <c r="G1648" s="10" t="s">
        <v>164</v>
      </c>
    </row>
    <row r="1649" spans="1:7" x14ac:dyDescent="0.25">
      <c r="A1649" s="159" t="s">
        <v>2583</v>
      </c>
      <c r="B1649" s="158" t="s">
        <v>7002</v>
      </c>
      <c r="C1649" s="1">
        <v>0.28615896693068699</v>
      </c>
      <c r="D1649" s="8">
        <v>3.8420038798426201E-8</v>
      </c>
      <c r="E1649" s="8">
        <v>2.1143414900037102E-6</v>
      </c>
      <c r="F1649" s="1" t="s">
        <v>15</v>
      </c>
      <c r="G1649" s="10" t="s">
        <v>164</v>
      </c>
    </row>
    <row r="1650" spans="1:7" x14ac:dyDescent="0.25">
      <c r="A1650" s="159" t="s">
        <v>2583</v>
      </c>
      <c r="B1650" s="158" t="s">
        <v>2582</v>
      </c>
      <c r="C1650" s="1">
        <v>0.92245989304812803</v>
      </c>
      <c r="D1650" s="8">
        <v>4.0982169362340201E-11</v>
      </c>
      <c r="E1650" s="8">
        <v>2.9426519607623599E-9</v>
      </c>
      <c r="F1650" s="1" t="s">
        <v>15</v>
      </c>
      <c r="G1650" s="10" t="s">
        <v>165</v>
      </c>
    </row>
    <row r="1651" spans="1:7" x14ac:dyDescent="0.25">
      <c r="A1651" s="159" t="s">
        <v>2583</v>
      </c>
      <c r="B1651" s="158" t="s">
        <v>7003</v>
      </c>
      <c r="C1651" s="1">
        <v>7.0134823290222498E-2</v>
      </c>
      <c r="D1651" s="8">
        <v>1.30207756993887E-6</v>
      </c>
      <c r="E1651" s="8">
        <v>2.9275701645726702E-5</v>
      </c>
      <c r="F1651" s="1" t="s">
        <v>67</v>
      </c>
      <c r="G1651" s="10" t="s">
        <v>165</v>
      </c>
    </row>
    <row r="1652" spans="1:7" x14ac:dyDescent="0.25">
      <c r="A1652" s="159" t="s">
        <v>2583</v>
      </c>
      <c r="B1652" s="158" t="s">
        <v>7002</v>
      </c>
      <c r="C1652" s="1">
        <v>0.19661877777516501</v>
      </c>
      <c r="D1652" s="8">
        <v>4.5099509102190902E-6</v>
      </c>
      <c r="E1652" s="8">
        <v>8.4714765662925601E-5</v>
      </c>
      <c r="F1652" s="1" t="s">
        <v>15</v>
      </c>
      <c r="G1652" s="10" t="s">
        <v>165</v>
      </c>
    </row>
    <row r="1653" spans="1:7" x14ac:dyDescent="0.25">
      <c r="A1653" s="159" t="s">
        <v>2583</v>
      </c>
      <c r="B1653" s="158" t="s">
        <v>7001</v>
      </c>
      <c r="C1653" s="1">
        <v>6.8831547488883996E-2</v>
      </c>
      <c r="D1653" s="8">
        <v>6.0475104084984699E-4</v>
      </c>
      <c r="E1653" s="1">
        <v>4.9867951786948996E-3</v>
      </c>
      <c r="F1653" s="1" t="s">
        <v>65</v>
      </c>
      <c r="G1653" s="10" t="s">
        <v>165</v>
      </c>
    </row>
    <row r="1654" spans="1:7" x14ac:dyDescent="0.25">
      <c r="A1654" s="159" t="s">
        <v>2583</v>
      </c>
      <c r="B1654" s="158" t="s">
        <v>7000</v>
      </c>
      <c r="C1654" s="1">
        <v>9.0880072959416303E-2</v>
      </c>
      <c r="D1654" s="1">
        <v>1.00957255678439E-2</v>
      </c>
      <c r="E1654" s="1">
        <v>4.3533660483269503E-2</v>
      </c>
      <c r="F1654" s="1" t="s">
        <v>15</v>
      </c>
      <c r="G1654" s="10" t="s">
        <v>165</v>
      </c>
    </row>
    <row r="1655" spans="1:7" x14ac:dyDescent="0.25">
      <c r="A1655" s="159" t="s">
        <v>6997</v>
      </c>
      <c r="B1655" s="158" t="s">
        <v>6998</v>
      </c>
      <c r="C1655" s="1">
        <v>-1.1527229878579799E-2</v>
      </c>
      <c r="D1655" s="8">
        <v>1.94021838053658E-3</v>
      </c>
      <c r="E1655" s="1">
        <v>4.1903521790147003E-2</v>
      </c>
      <c r="F1655" s="1" t="s">
        <v>15</v>
      </c>
      <c r="G1655" s="10" t="s">
        <v>163</v>
      </c>
    </row>
    <row r="1656" spans="1:7" x14ac:dyDescent="0.25">
      <c r="A1656" s="159" t="s">
        <v>6997</v>
      </c>
      <c r="B1656" s="158" t="s">
        <v>6999</v>
      </c>
      <c r="C1656" s="1">
        <v>0.131415799807828</v>
      </c>
      <c r="D1656" s="8">
        <v>6.9817871368212502E-10</v>
      </c>
      <c r="E1656" s="8">
        <v>5.3393819007041901E-8</v>
      </c>
      <c r="F1656" s="1" t="s">
        <v>15</v>
      </c>
      <c r="G1656" s="10" t="s">
        <v>164</v>
      </c>
    </row>
    <row r="1657" spans="1:7" x14ac:dyDescent="0.25">
      <c r="A1657" s="159" t="s">
        <v>6997</v>
      </c>
      <c r="B1657" s="158" t="s">
        <v>6998</v>
      </c>
      <c r="C1657" s="1">
        <v>4.7453960916781397E-2</v>
      </c>
      <c r="D1657" s="8">
        <v>4.5878175704699804E-3</v>
      </c>
      <c r="E1657" s="1">
        <v>4.1394881235916697E-2</v>
      </c>
      <c r="F1657" s="1" t="s">
        <v>15</v>
      </c>
      <c r="G1657" s="10" t="s">
        <v>164</v>
      </c>
    </row>
    <row r="1658" spans="1:7" x14ac:dyDescent="0.25">
      <c r="A1658" s="159" t="s">
        <v>6997</v>
      </c>
      <c r="B1658" s="158" t="s">
        <v>6999</v>
      </c>
      <c r="C1658" s="1">
        <v>0.19265615697237901</v>
      </c>
      <c r="D1658" s="8">
        <v>2.05673207942466E-17</v>
      </c>
      <c r="E1658" s="8">
        <v>3.6047873508593303E-15</v>
      </c>
      <c r="F1658" s="1" t="s">
        <v>15</v>
      </c>
      <c r="G1658" s="10" t="s">
        <v>165</v>
      </c>
    </row>
    <row r="1659" spans="1:7" x14ac:dyDescent="0.25">
      <c r="A1659" s="159" t="s">
        <v>6997</v>
      </c>
      <c r="B1659" s="158" t="s">
        <v>6998</v>
      </c>
      <c r="C1659" s="1">
        <v>3.5926731038201598E-2</v>
      </c>
      <c r="D1659" s="8">
        <v>2.0302750452533101E-6</v>
      </c>
      <c r="E1659" s="8">
        <v>4.3412000223144498E-5</v>
      </c>
      <c r="F1659" s="1" t="s">
        <v>15</v>
      </c>
      <c r="G1659" s="10" t="s">
        <v>165</v>
      </c>
    </row>
    <row r="1660" spans="1:7" x14ac:dyDescent="0.25">
      <c r="A1660" s="159" t="s">
        <v>6997</v>
      </c>
      <c r="B1660" s="158" t="s">
        <v>6996</v>
      </c>
      <c r="C1660" s="1">
        <v>3.7994061122484803E-2</v>
      </c>
      <c r="D1660" s="8">
        <v>5.9408595847676503E-4</v>
      </c>
      <c r="E1660" s="1">
        <v>4.9213842016130596E-3</v>
      </c>
      <c r="F1660" s="1" t="s">
        <v>72</v>
      </c>
      <c r="G1660" s="10" t="s">
        <v>165</v>
      </c>
    </row>
    <row r="1661" spans="1:7" x14ac:dyDescent="0.25">
      <c r="A1661" s="159" t="s">
        <v>6992</v>
      </c>
      <c r="B1661" s="158" t="s">
        <v>6911</v>
      </c>
      <c r="C1661" s="1">
        <v>-0.51222748815165797</v>
      </c>
      <c r="D1661" s="8">
        <v>2.6871202923406599E-12</v>
      </c>
      <c r="E1661" s="8">
        <v>8.0502285215251395E-10</v>
      </c>
      <c r="F1661" s="1" t="s">
        <v>66</v>
      </c>
      <c r="G1661" s="10" t="s">
        <v>163</v>
      </c>
    </row>
    <row r="1662" spans="1:7" x14ac:dyDescent="0.25">
      <c r="A1662" s="159" t="s">
        <v>6992</v>
      </c>
      <c r="B1662" s="158" t="s">
        <v>6994</v>
      </c>
      <c r="C1662" s="1">
        <v>0.26707215099147802</v>
      </c>
      <c r="D1662" s="8">
        <v>2.74117037635431E-4</v>
      </c>
      <c r="E1662" s="8">
        <v>1.0014822989987101E-2</v>
      </c>
      <c r="F1662" s="1" t="s">
        <v>72</v>
      </c>
      <c r="G1662" s="10" t="s">
        <v>163</v>
      </c>
    </row>
    <row r="1663" spans="1:7" x14ac:dyDescent="0.25">
      <c r="A1663" s="159" t="s">
        <v>6992</v>
      </c>
      <c r="B1663" s="158" t="s">
        <v>6911</v>
      </c>
      <c r="C1663" s="1">
        <v>-9.2279261588735895E-2</v>
      </c>
      <c r="D1663" s="8">
        <v>6.7931269004453597E-5</v>
      </c>
      <c r="E1663" s="1">
        <v>1.4584508073385901E-3</v>
      </c>
      <c r="F1663" s="1" t="s">
        <v>66</v>
      </c>
      <c r="G1663" s="10" t="s">
        <v>164</v>
      </c>
    </row>
    <row r="1664" spans="1:7" x14ac:dyDescent="0.25">
      <c r="A1664" s="159" t="s">
        <v>6992</v>
      </c>
      <c r="B1664" s="158" t="s">
        <v>6995</v>
      </c>
      <c r="C1664" s="1">
        <v>0.173693366893692</v>
      </c>
      <c r="D1664" s="8">
        <v>1.73270205674134E-4</v>
      </c>
      <c r="E1664" s="1">
        <v>3.1601863663165701E-3</v>
      </c>
      <c r="F1664" s="1" t="s">
        <v>15</v>
      </c>
      <c r="G1664" s="10" t="s">
        <v>164</v>
      </c>
    </row>
    <row r="1665" spans="1:7" x14ac:dyDescent="0.25">
      <c r="A1665" s="159" t="s">
        <v>6992</v>
      </c>
      <c r="B1665" s="158" t="s">
        <v>6994</v>
      </c>
      <c r="C1665" s="1">
        <v>0.117888962001789</v>
      </c>
      <c r="D1665" s="8">
        <v>1.2593817267456901E-3</v>
      </c>
      <c r="E1665" s="1">
        <v>1.5714625940435E-2</v>
      </c>
      <c r="F1665" s="1" t="s">
        <v>72</v>
      </c>
      <c r="G1665" s="10" t="s">
        <v>164</v>
      </c>
    </row>
    <row r="1666" spans="1:7" x14ac:dyDescent="0.25">
      <c r="A1666" s="159" t="s">
        <v>6992</v>
      </c>
      <c r="B1666" s="158" t="s">
        <v>6911</v>
      </c>
      <c r="C1666" s="1">
        <v>-0.60450674974039398</v>
      </c>
      <c r="D1666" s="8">
        <v>1.54042267840102E-19</v>
      </c>
      <c r="E1666" s="8">
        <v>3.3106015284940503E-17</v>
      </c>
      <c r="F1666" s="1" t="s">
        <v>66</v>
      </c>
      <c r="G1666" s="10" t="s">
        <v>165</v>
      </c>
    </row>
    <row r="1667" spans="1:7" x14ac:dyDescent="0.25">
      <c r="A1667" s="159" t="s">
        <v>6992</v>
      </c>
      <c r="B1667" s="158" t="s">
        <v>6994</v>
      </c>
      <c r="C1667" s="1">
        <v>0.38496111299326802</v>
      </c>
      <c r="D1667" s="8">
        <v>6.2786493041766601E-9</v>
      </c>
      <c r="E1667" s="8">
        <v>2.7242973657245198E-7</v>
      </c>
      <c r="F1667" s="1" t="s">
        <v>72</v>
      </c>
      <c r="G1667" s="10" t="s">
        <v>165</v>
      </c>
    </row>
    <row r="1668" spans="1:7" x14ac:dyDescent="0.25">
      <c r="A1668" s="159" t="s">
        <v>6992</v>
      </c>
      <c r="B1668" s="158" t="s">
        <v>6993</v>
      </c>
      <c r="C1668" s="1">
        <v>7.5152087266624701E-2</v>
      </c>
      <c r="D1668" s="8">
        <v>7.4238398792371797E-6</v>
      </c>
      <c r="E1668" s="8">
        <v>1.31776117920207E-4</v>
      </c>
      <c r="F1668" s="1" t="s">
        <v>15</v>
      </c>
      <c r="G1668" s="10" t="s">
        <v>165</v>
      </c>
    </row>
    <row r="1669" spans="1:7" x14ac:dyDescent="0.25">
      <c r="A1669" s="159" t="s">
        <v>6992</v>
      </c>
      <c r="B1669" s="158" t="s">
        <v>6991</v>
      </c>
      <c r="C1669" s="1">
        <v>0.42269503546099202</v>
      </c>
      <c r="D1669" s="1">
        <v>1.1001225498977101E-2</v>
      </c>
      <c r="E1669" s="1">
        <v>4.6527888729190801E-2</v>
      </c>
      <c r="F1669" s="1" t="s">
        <v>15</v>
      </c>
      <c r="G1669" s="10" t="s">
        <v>165</v>
      </c>
    </row>
    <row r="1670" spans="1:7" x14ac:dyDescent="0.25">
      <c r="A1670" s="159" t="s">
        <v>6990</v>
      </c>
      <c r="B1670" s="158" t="s">
        <v>6989</v>
      </c>
      <c r="C1670" s="1">
        <v>0.12373380496257499</v>
      </c>
      <c r="D1670" s="8">
        <v>3.2236004772265698E-11</v>
      </c>
      <c r="E1670" s="8">
        <v>8.0478720961807707E-9</v>
      </c>
      <c r="F1670" s="1" t="s">
        <v>72</v>
      </c>
      <c r="G1670" s="10" t="s">
        <v>163</v>
      </c>
    </row>
    <row r="1671" spans="1:7" x14ac:dyDescent="0.25">
      <c r="A1671" s="159" t="s">
        <v>6990</v>
      </c>
      <c r="B1671" s="158" t="s">
        <v>6989</v>
      </c>
      <c r="C1671" s="1">
        <v>3.4598637259313399E-2</v>
      </c>
      <c r="D1671" s="8">
        <v>8.6082947310033592E-6</v>
      </c>
      <c r="E1671" s="8">
        <v>2.5626142354925099E-4</v>
      </c>
      <c r="F1671" s="1" t="s">
        <v>72</v>
      </c>
      <c r="G1671" s="10" t="s">
        <v>164</v>
      </c>
    </row>
    <row r="1672" spans="1:7" x14ac:dyDescent="0.25">
      <c r="A1672" s="159" t="s">
        <v>6990</v>
      </c>
      <c r="B1672" s="158" t="s">
        <v>6989</v>
      </c>
      <c r="C1672" s="1">
        <v>0.158332442221888</v>
      </c>
      <c r="D1672" s="8">
        <v>4.9055011935341597E-27</v>
      </c>
      <c r="E1672" s="8">
        <v>2.3232244907846101E-24</v>
      </c>
      <c r="F1672" s="1" t="s">
        <v>72</v>
      </c>
      <c r="G1672" s="10" t="s">
        <v>165</v>
      </c>
    </row>
    <row r="1673" spans="1:7" x14ac:dyDescent="0.25">
      <c r="A1673" s="159" t="s">
        <v>6983</v>
      </c>
      <c r="B1673" s="158" t="s">
        <v>6988</v>
      </c>
      <c r="C1673" s="1">
        <v>-7.2089099893999697E-2</v>
      </c>
      <c r="D1673" s="8">
        <v>4.5800255133733898E-5</v>
      </c>
      <c r="E1673" s="8">
        <v>2.4564633002801301E-3</v>
      </c>
      <c r="F1673" s="1" t="s">
        <v>72</v>
      </c>
      <c r="G1673" s="10" t="s">
        <v>163</v>
      </c>
    </row>
    <row r="1674" spans="1:7" x14ac:dyDescent="0.25">
      <c r="A1674" s="159" t="s">
        <v>6983</v>
      </c>
      <c r="B1674" s="158" t="s">
        <v>6988</v>
      </c>
      <c r="C1674" s="1">
        <v>0.16398600969619401</v>
      </c>
      <c r="D1674" s="8">
        <v>4.2406766098892197E-80</v>
      </c>
      <c r="E1674" s="8">
        <v>1.34356751220175E-76</v>
      </c>
      <c r="F1674" s="1" t="s">
        <v>72</v>
      </c>
      <c r="G1674" s="10" t="s">
        <v>164</v>
      </c>
    </row>
    <row r="1675" spans="1:7" x14ac:dyDescent="0.25">
      <c r="A1675" s="159" t="s">
        <v>6983</v>
      </c>
      <c r="B1675" s="158" t="s">
        <v>6987</v>
      </c>
      <c r="C1675" s="1">
        <v>0.12967579247005101</v>
      </c>
      <c r="D1675" s="8">
        <v>2.6480535002482402E-44</v>
      </c>
      <c r="E1675" s="8">
        <v>3.2626961404725298E-41</v>
      </c>
      <c r="F1675" s="1" t="s">
        <v>72</v>
      </c>
      <c r="G1675" s="10" t="s">
        <v>164</v>
      </c>
    </row>
    <row r="1676" spans="1:7" x14ac:dyDescent="0.25">
      <c r="A1676" s="159" t="s">
        <v>6983</v>
      </c>
      <c r="B1676" s="158" t="s">
        <v>6984</v>
      </c>
      <c r="C1676" s="1">
        <v>-1.2011498551994499E-2</v>
      </c>
      <c r="D1676" s="8">
        <v>1.22635226366466E-4</v>
      </c>
      <c r="E1676" s="8">
        <v>2.3878876649301899E-3</v>
      </c>
      <c r="F1676" s="1" t="s">
        <v>67</v>
      </c>
      <c r="G1676" s="10" t="s">
        <v>164</v>
      </c>
    </row>
    <row r="1677" spans="1:7" x14ac:dyDescent="0.25">
      <c r="A1677" s="159" t="s">
        <v>6983</v>
      </c>
      <c r="B1677" s="158" t="s">
        <v>6982</v>
      </c>
      <c r="C1677" s="1">
        <v>5.39997627244758E-3</v>
      </c>
      <c r="D1677" s="1">
        <v>1.40891036475666E-3</v>
      </c>
      <c r="E1677" s="1">
        <v>1.7130928766213398E-2</v>
      </c>
      <c r="F1677" s="1" t="s">
        <v>15</v>
      </c>
      <c r="G1677" s="10" t="s">
        <v>164</v>
      </c>
    </row>
    <row r="1678" spans="1:7" x14ac:dyDescent="0.25">
      <c r="A1678" s="159" t="s">
        <v>6983</v>
      </c>
      <c r="B1678" s="158" t="s">
        <v>6988</v>
      </c>
      <c r="C1678" s="1">
        <v>9.1896909802194296E-2</v>
      </c>
      <c r="D1678" s="8">
        <v>1.4277573015132599E-39</v>
      </c>
      <c r="E1678" s="8">
        <v>1.51335475116113E-36</v>
      </c>
      <c r="F1678" s="1" t="s">
        <v>72</v>
      </c>
      <c r="G1678" s="10" t="s">
        <v>165</v>
      </c>
    </row>
    <row r="1679" spans="1:7" x14ac:dyDescent="0.25">
      <c r="A1679" s="159" t="s">
        <v>6983</v>
      </c>
      <c r="B1679" s="158" t="s">
        <v>6987</v>
      </c>
      <c r="C1679" s="1">
        <v>7.8294010732267397E-2</v>
      </c>
      <c r="D1679" s="8">
        <v>3.9279102314683998E-21</v>
      </c>
      <c r="E1679" s="8">
        <v>1.1209147928494201E-18</v>
      </c>
      <c r="F1679" s="1" t="s">
        <v>72</v>
      </c>
      <c r="G1679" s="10" t="s">
        <v>165</v>
      </c>
    </row>
    <row r="1680" spans="1:7" x14ac:dyDescent="0.25">
      <c r="A1680" s="159" t="s">
        <v>6983</v>
      </c>
      <c r="B1680" s="158" t="s">
        <v>6986</v>
      </c>
      <c r="C1680" s="1">
        <v>4.10693681184359E-3</v>
      </c>
      <c r="D1680" s="8">
        <v>4.4390679356436903E-5</v>
      </c>
      <c r="E1680" s="8">
        <v>6.0470754699812096E-4</v>
      </c>
      <c r="F1680" s="1" t="s">
        <v>66</v>
      </c>
      <c r="G1680" s="10" t="s">
        <v>165</v>
      </c>
    </row>
    <row r="1681" spans="1:7" x14ac:dyDescent="0.25">
      <c r="A1681" s="159" t="s">
        <v>6983</v>
      </c>
      <c r="B1681" s="158" t="s">
        <v>6985</v>
      </c>
      <c r="C1681" s="1">
        <v>-3.5100035100035102E-3</v>
      </c>
      <c r="D1681" s="8">
        <v>5.6062185861724596E-4</v>
      </c>
      <c r="E1681" s="1">
        <v>4.7072357415923298E-3</v>
      </c>
      <c r="F1681" s="1" t="s">
        <v>67</v>
      </c>
      <c r="G1681" s="10" t="s">
        <v>165</v>
      </c>
    </row>
    <row r="1682" spans="1:7" x14ac:dyDescent="0.25">
      <c r="A1682" s="159" t="s">
        <v>6983</v>
      </c>
      <c r="B1682" s="158" t="s">
        <v>6984</v>
      </c>
      <c r="C1682" s="1">
        <v>-6.3303928834291803E-3</v>
      </c>
      <c r="D1682" s="1">
        <v>2.4018702769013798E-3</v>
      </c>
      <c r="E1682" s="1">
        <v>1.46957752868466E-2</v>
      </c>
      <c r="F1682" s="1" t="s">
        <v>67</v>
      </c>
      <c r="G1682" s="10" t="s">
        <v>165</v>
      </c>
    </row>
    <row r="1683" spans="1:7" x14ac:dyDescent="0.25">
      <c r="A1683" s="159" t="s">
        <v>6983</v>
      </c>
      <c r="B1683" s="158" t="s">
        <v>6982</v>
      </c>
      <c r="C1683" s="1">
        <v>3.4739079607101499E-3</v>
      </c>
      <c r="D1683" s="1">
        <v>2.8840832688678902E-3</v>
      </c>
      <c r="E1683" s="1">
        <v>1.6947415385884401E-2</v>
      </c>
      <c r="F1683" s="1" t="s">
        <v>15</v>
      </c>
      <c r="G1683" s="10" t="s">
        <v>165</v>
      </c>
    </row>
    <row r="1684" spans="1:7" x14ac:dyDescent="0.25">
      <c r="A1684" s="159" t="s">
        <v>166</v>
      </c>
      <c r="B1684" s="158" t="s">
        <v>167</v>
      </c>
      <c r="C1684" s="1">
        <v>0.195696407808579</v>
      </c>
      <c r="D1684" s="8">
        <v>5.5328734431864297E-12</v>
      </c>
      <c r="E1684" s="8">
        <v>1.61152623579253E-9</v>
      </c>
      <c r="F1684" s="1" t="s">
        <v>65</v>
      </c>
      <c r="G1684" s="10" t="s">
        <v>163</v>
      </c>
    </row>
    <row r="1685" spans="1:7" x14ac:dyDescent="0.25">
      <c r="A1685" s="159" t="s">
        <v>166</v>
      </c>
      <c r="B1685" s="158" t="s">
        <v>168</v>
      </c>
      <c r="C1685" s="1">
        <v>-2.09714539323477E-2</v>
      </c>
      <c r="D1685" s="8">
        <v>3.4999902391821803E-4</v>
      </c>
      <c r="E1685" s="8">
        <v>1.2111929918463601E-2</v>
      </c>
      <c r="F1685" s="1" t="s">
        <v>70</v>
      </c>
      <c r="G1685" s="10" t="s">
        <v>163</v>
      </c>
    </row>
    <row r="1686" spans="1:7" x14ac:dyDescent="0.25">
      <c r="A1686" s="159" t="s">
        <v>166</v>
      </c>
      <c r="B1686" s="158" t="s">
        <v>167</v>
      </c>
      <c r="C1686" s="1">
        <v>2.4059601952899901E-2</v>
      </c>
      <c r="D1686" s="8">
        <v>4.8991754301337003E-4</v>
      </c>
      <c r="E1686" s="1">
        <v>7.4115902243864504E-3</v>
      </c>
      <c r="F1686" s="1" t="s">
        <v>65</v>
      </c>
      <c r="G1686" s="10" t="s">
        <v>164</v>
      </c>
    </row>
    <row r="1687" spans="1:7" x14ac:dyDescent="0.25">
      <c r="A1687" s="159" t="s">
        <v>166</v>
      </c>
      <c r="B1687" s="158" t="s">
        <v>167</v>
      </c>
      <c r="C1687" s="1">
        <v>0.21975600976147899</v>
      </c>
      <c r="D1687" s="8">
        <v>1.5196157964029599E-20</v>
      </c>
      <c r="E1687" s="8">
        <v>3.9794268249569001E-18</v>
      </c>
      <c r="F1687" s="1" t="s">
        <v>65</v>
      </c>
      <c r="G1687" s="10" t="s">
        <v>165</v>
      </c>
    </row>
    <row r="1688" spans="1:7" x14ac:dyDescent="0.25">
      <c r="A1688" s="159" t="s">
        <v>166</v>
      </c>
      <c r="B1688" s="158" t="s">
        <v>168</v>
      </c>
      <c r="C1688" s="1">
        <v>-2.7776402669851201E-2</v>
      </c>
      <c r="D1688" s="8">
        <v>9.5549422201143895E-5</v>
      </c>
      <c r="E1688" s="1">
        <v>1.13129499402939E-3</v>
      </c>
      <c r="F1688" s="1" t="s">
        <v>70</v>
      </c>
      <c r="G1688" s="10" t="s">
        <v>165</v>
      </c>
    </row>
    <row r="1689" spans="1:7" x14ac:dyDescent="0.25">
      <c r="A1689" s="159" t="s">
        <v>166</v>
      </c>
      <c r="B1689" s="158" t="s">
        <v>179</v>
      </c>
      <c r="C1689" s="1">
        <v>-5.0698097842888798E-2</v>
      </c>
      <c r="D1689" s="8">
        <v>2.52332546615091E-4</v>
      </c>
      <c r="E1689" s="1">
        <v>2.4634518224146101E-3</v>
      </c>
      <c r="F1689" s="1" t="s">
        <v>63</v>
      </c>
      <c r="G1689" s="10" t="s">
        <v>165</v>
      </c>
    </row>
    <row r="1690" spans="1:7" x14ac:dyDescent="0.25">
      <c r="A1690" s="159" t="s">
        <v>6020</v>
      </c>
      <c r="B1690" s="158" t="s">
        <v>6980</v>
      </c>
      <c r="C1690" s="1">
        <v>-0.155408043732916</v>
      </c>
      <c r="D1690" s="8">
        <v>1.29710401047418E-3</v>
      </c>
      <c r="E1690" s="8">
        <v>3.2077320994875098E-2</v>
      </c>
      <c r="F1690" s="1" t="s">
        <v>15</v>
      </c>
      <c r="G1690" s="10" t="s">
        <v>163</v>
      </c>
    </row>
    <row r="1691" spans="1:7" x14ac:dyDescent="0.25">
      <c r="A1691" s="159" t="s">
        <v>6020</v>
      </c>
      <c r="B1691" s="158" t="s">
        <v>6981</v>
      </c>
      <c r="C1691" s="1">
        <v>-0.276920335056139</v>
      </c>
      <c r="D1691" s="8">
        <v>1.2286608832590999E-4</v>
      </c>
      <c r="E1691" s="8">
        <v>2.3899846696186899E-3</v>
      </c>
      <c r="F1691" s="1" t="s">
        <v>70</v>
      </c>
      <c r="G1691" s="10" t="s">
        <v>164</v>
      </c>
    </row>
    <row r="1692" spans="1:7" x14ac:dyDescent="0.25">
      <c r="A1692" s="159" t="s">
        <v>6020</v>
      </c>
      <c r="B1692" s="158" t="s">
        <v>6021</v>
      </c>
      <c r="C1692" s="1">
        <v>-0.17192307692307601</v>
      </c>
      <c r="D1692" s="8">
        <v>1.11937148174783E-4</v>
      </c>
      <c r="E1692" s="1">
        <v>1.28632368674368E-3</v>
      </c>
      <c r="F1692" s="1" t="s">
        <v>15</v>
      </c>
      <c r="G1692" s="10" t="s">
        <v>165</v>
      </c>
    </row>
    <row r="1693" spans="1:7" x14ac:dyDescent="0.25">
      <c r="A1693" s="159" t="s">
        <v>6020</v>
      </c>
      <c r="B1693" s="158" t="s">
        <v>6980</v>
      </c>
      <c r="C1693" s="1">
        <v>-0.16892785725272999</v>
      </c>
      <c r="D1693" s="8">
        <v>5.2483025988588603E-4</v>
      </c>
      <c r="E1693" s="1">
        <v>4.4690882765110697E-3</v>
      </c>
      <c r="F1693" s="1" t="s">
        <v>15</v>
      </c>
      <c r="G1693" s="10" t="s">
        <v>165</v>
      </c>
    </row>
    <row r="1694" spans="1:7" x14ac:dyDescent="0.25">
      <c r="A1694" s="159" t="s">
        <v>6978</v>
      </c>
      <c r="B1694" s="158" t="s">
        <v>6979</v>
      </c>
      <c r="C1694" s="1">
        <v>-0.41666666666666602</v>
      </c>
      <c r="D1694" s="8">
        <v>1.3199895542830701E-3</v>
      </c>
      <c r="E1694" s="1">
        <v>3.2383097885614998E-2</v>
      </c>
      <c r="F1694" s="1" t="s">
        <v>64</v>
      </c>
      <c r="G1694" s="10" t="s">
        <v>163</v>
      </c>
    </row>
    <row r="1695" spans="1:7" x14ac:dyDescent="0.25">
      <c r="A1695" s="159" t="s">
        <v>6978</v>
      </c>
      <c r="B1695" s="158" t="s">
        <v>6979</v>
      </c>
      <c r="C1695" s="1">
        <v>0.421333333333333</v>
      </c>
      <c r="D1695" s="8">
        <v>1.9875042000669699E-9</v>
      </c>
      <c r="E1695" s="8">
        <v>1.37746462965891E-7</v>
      </c>
      <c r="F1695" s="1" t="s">
        <v>15</v>
      </c>
      <c r="G1695" s="10" t="s">
        <v>164</v>
      </c>
    </row>
    <row r="1696" spans="1:7" x14ac:dyDescent="0.25">
      <c r="A1696" s="159" t="s">
        <v>6978</v>
      </c>
      <c r="B1696" s="158" t="s">
        <v>6979</v>
      </c>
      <c r="C1696" s="1">
        <v>0.406904109589041</v>
      </c>
      <c r="D1696" s="8">
        <v>1.8529597169669899E-8</v>
      </c>
      <c r="E1696" s="8">
        <v>7.1605955451333801E-7</v>
      </c>
      <c r="F1696" s="1" t="s">
        <v>15</v>
      </c>
      <c r="G1696" s="10" t="s">
        <v>165</v>
      </c>
    </row>
    <row r="1697" spans="1:7" x14ac:dyDescent="0.25">
      <c r="A1697" s="159" t="s">
        <v>6978</v>
      </c>
      <c r="B1697" s="158" t="s">
        <v>6977</v>
      </c>
      <c r="C1697" s="1">
        <v>0.134110403054502</v>
      </c>
      <c r="D1697" s="8">
        <v>7.5183124099813098E-6</v>
      </c>
      <c r="E1697" s="8">
        <v>1.33028709009359E-4</v>
      </c>
      <c r="F1697" s="1" t="s">
        <v>70</v>
      </c>
      <c r="G1697" s="10" t="s">
        <v>165</v>
      </c>
    </row>
    <row r="1698" spans="1:7" x14ac:dyDescent="0.25">
      <c r="A1698" s="159" t="s">
        <v>6974</v>
      </c>
      <c r="B1698" s="158" t="s">
        <v>6973</v>
      </c>
      <c r="C1698" s="1">
        <v>8.3704793944491096E-2</v>
      </c>
      <c r="D1698" s="8">
        <v>1.9354579124841701E-3</v>
      </c>
      <c r="E1698" s="8">
        <v>4.1886984399077003E-2</v>
      </c>
      <c r="F1698" s="1" t="s">
        <v>15</v>
      </c>
      <c r="G1698" s="10" t="s">
        <v>163</v>
      </c>
    </row>
    <row r="1699" spans="1:7" x14ac:dyDescent="0.25">
      <c r="A1699" s="159" t="s">
        <v>6974</v>
      </c>
      <c r="B1699" s="158" t="s">
        <v>6973</v>
      </c>
      <c r="C1699" s="1">
        <v>-0.24963951526307701</v>
      </c>
      <c r="D1699" s="8">
        <v>3.52684470927619E-9</v>
      </c>
      <c r="E1699" s="8">
        <v>2.33487647648738E-7</v>
      </c>
      <c r="F1699" s="1" t="s">
        <v>15</v>
      </c>
      <c r="G1699" s="10" t="s">
        <v>164</v>
      </c>
    </row>
    <row r="1700" spans="1:7" x14ac:dyDescent="0.25">
      <c r="A1700" s="159" t="s">
        <v>6974</v>
      </c>
      <c r="B1700" s="158" t="s">
        <v>6976</v>
      </c>
      <c r="C1700" s="1">
        <v>-0.28906833457804298</v>
      </c>
      <c r="D1700" s="8">
        <v>1.4031447200442201E-4</v>
      </c>
      <c r="E1700" s="1">
        <v>2.6734487629846001E-3</v>
      </c>
      <c r="F1700" s="1" t="s">
        <v>67</v>
      </c>
      <c r="G1700" s="10" t="s">
        <v>164</v>
      </c>
    </row>
    <row r="1701" spans="1:7" x14ac:dyDescent="0.25">
      <c r="A1701" s="159" t="s">
        <v>6974</v>
      </c>
      <c r="B1701" s="158" t="s">
        <v>6975</v>
      </c>
      <c r="C1701" s="1">
        <v>-0.158823529411764</v>
      </c>
      <c r="D1701" s="8">
        <v>1.7367925812705699E-4</v>
      </c>
      <c r="E1701" s="1">
        <v>3.1644760027994198E-3</v>
      </c>
      <c r="F1701" s="1" t="s">
        <v>67</v>
      </c>
      <c r="G1701" s="10" t="s">
        <v>164</v>
      </c>
    </row>
    <row r="1702" spans="1:7" x14ac:dyDescent="0.25">
      <c r="A1702" s="159" t="s">
        <v>6974</v>
      </c>
      <c r="B1702" s="158" t="s">
        <v>6975</v>
      </c>
      <c r="C1702" s="1">
        <v>-0.20522875816993399</v>
      </c>
      <c r="D1702" s="8">
        <v>3.9321091118766998E-7</v>
      </c>
      <c r="E1702" s="8">
        <v>1.06404927363791E-5</v>
      </c>
      <c r="F1702" s="1" t="s">
        <v>67</v>
      </c>
      <c r="G1702" s="10" t="s">
        <v>165</v>
      </c>
    </row>
    <row r="1703" spans="1:7" x14ac:dyDescent="0.25">
      <c r="A1703" s="159" t="s">
        <v>6974</v>
      </c>
      <c r="B1703" s="158" t="s">
        <v>6973</v>
      </c>
      <c r="C1703" s="1">
        <v>-0.165934721318585</v>
      </c>
      <c r="D1703" s="8">
        <v>3.8158515114625901E-4</v>
      </c>
      <c r="E1703" s="1">
        <v>3.4539350255213099E-3</v>
      </c>
      <c r="F1703" s="1" t="s">
        <v>15</v>
      </c>
      <c r="G1703" s="10" t="s">
        <v>165</v>
      </c>
    </row>
    <row r="1704" spans="1:7" x14ac:dyDescent="0.25">
      <c r="A1704" s="159" t="s">
        <v>6969</v>
      </c>
      <c r="B1704" s="158" t="s">
        <v>6972</v>
      </c>
      <c r="C1704" s="1">
        <v>-7.8185190469396496E-3</v>
      </c>
      <c r="D1704" s="8">
        <v>1.9940368966029901E-5</v>
      </c>
      <c r="E1704" s="8">
        <v>1.21915299587934E-3</v>
      </c>
      <c r="F1704" s="1" t="s">
        <v>67</v>
      </c>
      <c r="G1704" s="10" t="s">
        <v>163</v>
      </c>
    </row>
    <row r="1705" spans="1:7" x14ac:dyDescent="0.25">
      <c r="A1705" s="159" t="s">
        <v>6969</v>
      </c>
      <c r="B1705" s="158" t="s">
        <v>6971</v>
      </c>
      <c r="C1705" s="1">
        <v>-0.24935959013768799</v>
      </c>
      <c r="D1705" s="8">
        <v>2.4966892389164798E-6</v>
      </c>
      <c r="E1705" s="8">
        <v>8.6114422924867594E-5</v>
      </c>
      <c r="F1705" s="1" t="s">
        <v>67</v>
      </c>
      <c r="G1705" s="10" t="s">
        <v>164</v>
      </c>
    </row>
    <row r="1706" spans="1:7" x14ac:dyDescent="0.25">
      <c r="A1706" s="159" t="s">
        <v>6969</v>
      </c>
      <c r="B1706" s="158" t="s">
        <v>6971</v>
      </c>
      <c r="C1706" s="1">
        <v>-0.30883470942875801</v>
      </c>
      <c r="D1706" s="8">
        <v>9.5862066629063901E-6</v>
      </c>
      <c r="E1706" s="8">
        <v>1.6620982874552301E-4</v>
      </c>
      <c r="F1706" s="1" t="s">
        <v>67</v>
      </c>
      <c r="G1706" s="10" t="s">
        <v>165</v>
      </c>
    </row>
    <row r="1707" spans="1:7" x14ac:dyDescent="0.25">
      <c r="A1707" s="159" t="s">
        <v>6969</v>
      </c>
      <c r="B1707" s="158" t="s">
        <v>6970</v>
      </c>
      <c r="C1707" s="1">
        <v>0.131158759124087</v>
      </c>
      <c r="D1707" s="1">
        <v>3.9462087045945499E-3</v>
      </c>
      <c r="E1707" s="1">
        <v>2.1466046159253401E-2</v>
      </c>
      <c r="F1707" s="1" t="s">
        <v>72</v>
      </c>
      <c r="G1707" s="10" t="s">
        <v>165</v>
      </c>
    </row>
    <row r="1708" spans="1:7" x14ac:dyDescent="0.25">
      <c r="A1708" s="159" t="s">
        <v>6969</v>
      </c>
      <c r="B1708" s="158" t="s">
        <v>6968</v>
      </c>
      <c r="C1708" s="1">
        <v>0.14437081637458299</v>
      </c>
      <c r="D1708" s="1">
        <v>7.3111343798132299E-3</v>
      </c>
      <c r="E1708" s="1">
        <v>3.4333025350266298E-2</v>
      </c>
      <c r="F1708" s="1" t="s">
        <v>72</v>
      </c>
      <c r="G1708" s="10" t="s">
        <v>165</v>
      </c>
    </row>
    <row r="1709" spans="1:7" x14ac:dyDescent="0.25">
      <c r="A1709" s="159" t="s">
        <v>6966</v>
      </c>
      <c r="B1709" s="158" t="s">
        <v>6965</v>
      </c>
      <c r="C1709" s="1">
        <v>0.35606060606060602</v>
      </c>
      <c r="D1709" s="8">
        <v>2.3865652437382099E-4</v>
      </c>
      <c r="E1709" s="1">
        <v>8.9213297195069804E-3</v>
      </c>
      <c r="F1709" s="1" t="s">
        <v>67</v>
      </c>
      <c r="G1709" s="10" t="s">
        <v>163</v>
      </c>
    </row>
    <row r="1710" spans="1:7" x14ac:dyDescent="0.25">
      <c r="A1710" s="159" t="s">
        <v>6966</v>
      </c>
      <c r="B1710" s="158" t="s">
        <v>6967</v>
      </c>
      <c r="C1710" s="1">
        <v>0.15</v>
      </c>
      <c r="D1710" s="8">
        <v>2.0954490859629899E-3</v>
      </c>
      <c r="E1710" s="1">
        <v>2.3412025102512401E-2</v>
      </c>
      <c r="F1710" s="1" t="s">
        <v>67</v>
      </c>
      <c r="G1710" s="10" t="s">
        <v>164</v>
      </c>
    </row>
    <row r="1711" spans="1:7" x14ac:dyDescent="0.25">
      <c r="A1711" s="159" t="s">
        <v>6966</v>
      </c>
      <c r="B1711" s="158" t="s">
        <v>6965</v>
      </c>
      <c r="C1711" s="1">
        <v>0.35303030303030303</v>
      </c>
      <c r="D1711" s="8">
        <v>1.0456718018186801E-4</v>
      </c>
      <c r="E1711" s="1">
        <v>1.2141684213188299E-3</v>
      </c>
      <c r="F1711" s="1" t="s">
        <v>67</v>
      </c>
      <c r="G1711" s="10" t="s">
        <v>165</v>
      </c>
    </row>
    <row r="1712" spans="1:7" x14ac:dyDescent="0.25">
      <c r="A1712" s="159" t="s">
        <v>6961</v>
      </c>
      <c r="B1712" s="158" t="s">
        <v>6964</v>
      </c>
      <c r="C1712" s="1">
        <v>0.224185384067594</v>
      </c>
      <c r="D1712" s="8">
        <v>1.4494930982928101E-7</v>
      </c>
      <c r="E1712" s="8">
        <v>1.6887399869054799E-5</v>
      </c>
      <c r="F1712" s="1" t="s">
        <v>15</v>
      </c>
      <c r="G1712" s="10" t="s">
        <v>163</v>
      </c>
    </row>
    <row r="1713" spans="1:7" x14ac:dyDescent="0.25">
      <c r="A1713" s="159" t="s">
        <v>6961</v>
      </c>
      <c r="B1713" s="158" t="s">
        <v>6963</v>
      </c>
      <c r="C1713" s="1">
        <v>-3.29097171416593E-2</v>
      </c>
      <c r="D1713" s="8">
        <v>6.7164114643412205E-5</v>
      </c>
      <c r="E1713" s="8">
        <v>1.4518184547383901E-3</v>
      </c>
      <c r="F1713" s="1" t="s">
        <v>15</v>
      </c>
      <c r="G1713" s="10" t="s">
        <v>164</v>
      </c>
    </row>
    <row r="1714" spans="1:7" x14ac:dyDescent="0.25">
      <c r="A1714" s="159" t="s">
        <v>6961</v>
      </c>
      <c r="B1714" s="158" t="s">
        <v>6962</v>
      </c>
      <c r="C1714" s="1">
        <v>0.19234535459520399</v>
      </c>
      <c r="D1714" s="8">
        <v>3.9160010953287802E-8</v>
      </c>
      <c r="E1714" s="8">
        <v>1.3991375342042199E-6</v>
      </c>
      <c r="F1714" s="1" t="s">
        <v>70</v>
      </c>
      <c r="G1714" s="10" t="s">
        <v>165</v>
      </c>
    </row>
    <row r="1715" spans="1:7" x14ac:dyDescent="0.25">
      <c r="A1715" s="159" t="s">
        <v>6961</v>
      </c>
      <c r="B1715" s="158" t="s">
        <v>6960</v>
      </c>
      <c r="C1715" s="1">
        <v>6.0606060606060601E-2</v>
      </c>
      <c r="D1715" s="8">
        <v>7.4175872835101498E-6</v>
      </c>
      <c r="E1715" s="8">
        <v>1.3177021176668101E-4</v>
      </c>
      <c r="F1715" s="1" t="s">
        <v>15</v>
      </c>
      <c r="G1715" s="10" t="s">
        <v>165</v>
      </c>
    </row>
    <row r="1716" spans="1:7" x14ac:dyDescent="0.25">
      <c r="A1716" s="159" t="s">
        <v>6959</v>
      </c>
      <c r="B1716" s="158" t="s">
        <v>6958</v>
      </c>
      <c r="C1716" s="1">
        <v>-7.3619631901840496E-2</v>
      </c>
      <c r="D1716" s="8">
        <v>6.9635634754499798E-6</v>
      </c>
      <c r="E1716" s="8">
        <v>4.9840576670191598E-4</v>
      </c>
      <c r="F1716" s="1" t="s">
        <v>15</v>
      </c>
      <c r="G1716" s="10" t="s">
        <v>163</v>
      </c>
    </row>
    <row r="1717" spans="1:7" x14ac:dyDescent="0.25">
      <c r="A1717" s="159" t="s">
        <v>6959</v>
      </c>
      <c r="B1717" s="158" t="s">
        <v>6958</v>
      </c>
      <c r="C1717" s="1">
        <v>-0.34594558548946303</v>
      </c>
      <c r="D1717" s="8">
        <v>2.7766468076015398E-23</v>
      </c>
      <c r="E1717" s="8">
        <v>9.3303746816646897E-21</v>
      </c>
      <c r="F1717" s="1" t="s">
        <v>15</v>
      </c>
      <c r="G1717" s="10" t="s">
        <v>164</v>
      </c>
    </row>
    <row r="1718" spans="1:7" x14ac:dyDescent="0.25">
      <c r="A1718" s="159" t="s">
        <v>6959</v>
      </c>
      <c r="B1718" s="158" t="s">
        <v>6958</v>
      </c>
      <c r="C1718" s="1">
        <v>-0.41956521739130398</v>
      </c>
      <c r="D1718" s="8">
        <v>2.3092680874295998E-37</v>
      </c>
      <c r="E1718" s="8">
        <v>2.1417499315873102E-34</v>
      </c>
      <c r="F1718" s="1" t="s">
        <v>15</v>
      </c>
      <c r="G1718" s="10" t="s">
        <v>165</v>
      </c>
    </row>
    <row r="1719" spans="1:7" x14ac:dyDescent="0.25">
      <c r="A1719" s="159" t="s">
        <v>2329</v>
      </c>
      <c r="B1719" s="158" t="s">
        <v>6957</v>
      </c>
      <c r="C1719" s="1">
        <v>3.2507404464350298E-3</v>
      </c>
      <c r="D1719" s="8">
        <v>1.61056775219202E-8</v>
      </c>
      <c r="E1719" s="8">
        <v>2.32932526422199E-6</v>
      </c>
      <c r="F1719" s="1" t="s">
        <v>66</v>
      </c>
      <c r="G1719" s="10" t="s">
        <v>163</v>
      </c>
    </row>
    <row r="1720" spans="1:7" x14ac:dyDescent="0.25">
      <c r="A1720" s="159" t="s">
        <v>2329</v>
      </c>
      <c r="B1720" s="158" t="s">
        <v>6956</v>
      </c>
      <c r="C1720" s="1">
        <v>-0.13620469083155601</v>
      </c>
      <c r="D1720" s="8">
        <v>1.02800519991278E-4</v>
      </c>
      <c r="E1720" s="1">
        <v>4.5674358151209897E-3</v>
      </c>
      <c r="F1720" s="1" t="s">
        <v>15</v>
      </c>
      <c r="G1720" s="10" t="s">
        <v>163</v>
      </c>
    </row>
    <row r="1721" spans="1:7" x14ac:dyDescent="0.25">
      <c r="A1721" s="159" t="s">
        <v>2329</v>
      </c>
      <c r="B1721" s="158" t="s">
        <v>6955</v>
      </c>
      <c r="C1721" s="1">
        <v>6.5724550281327093E-2</v>
      </c>
      <c r="D1721" s="8">
        <v>9.1366034510504394E-12</v>
      </c>
      <c r="E1721" s="8">
        <v>9.0866184456231598E-10</v>
      </c>
      <c r="F1721" s="1" t="s">
        <v>72</v>
      </c>
      <c r="G1721" s="10" t="s">
        <v>164</v>
      </c>
    </row>
    <row r="1722" spans="1:7" x14ac:dyDescent="0.25">
      <c r="A1722" s="159" t="s">
        <v>2329</v>
      </c>
      <c r="B1722" s="158" t="s">
        <v>6954</v>
      </c>
      <c r="C1722" s="1">
        <v>0.287968819813608</v>
      </c>
      <c r="D1722" s="8">
        <v>7.2185985976200397E-7</v>
      </c>
      <c r="E1722" s="8">
        <v>2.87938992262621E-5</v>
      </c>
      <c r="F1722" s="1" t="s">
        <v>65</v>
      </c>
      <c r="G1722" s="10" t="s">
        <v>164</v>
      </c>
    </row>
    <row r="1723" spans="1:7" x14ac:dyDescent="0.25">
      <c r="A1723" s="159" t="s">
        <v>2329</v>
      </c>
      <c r="B1723" s="158" t="s">
        <v>6955</v>
      </c>
      <c r="C1723" s="1">
        <v>0.14434867362407</v>
      </c>
      <c r="D1723" s="8">
        <v>1.5303372373400801E-13</v>
      </c>
      <c r="E1723" s="8">
        <v>1.7117475661282802E-11</v>
      </c>
      <c r="F1723" s="1" t="s">
        <v>72</v>
      </c>
      <c r="G1723" s="10" t="s">
        <v>165</v>
      </c>
    </row>
    <row r="1724" spans="1:7" x14ac:dyDescent="0.25">
      <c r="A1724" s="159" t="s">
        <v>2329</v>
      </c>
      <c r="B1724" s="158" t="s">
        <v>6954</v>
      </c>
      <c r="C1724" s="1">
        <v>0.38334459282387101</v>
      </c>
      <c r="D1724" s="8">
        <v>9.4437991527766895E-11</v>
      </c>
      <c r="E1724" s="8">
        <v>6.21921672608451E-9</v>
      </c>
      <c r="F1724" s="1" t="s">
        <v>65</v>
      </c>
      <c r="G1724" s="10" t="s">
        <v>165</v>
      </c>
    </row>
    <row r="1725" spans="1:7" x14ac:dyDescent="0.25">
      <c r="A1725" s="159" t="s">
        <v>2329</v>
      </c>
      <c r="B1725" s="158" t="s">
        <v>6953</v>
      </c>
      <c r="C1725" s="1">
        <v>0.102242877348959</v>
      </c>
      <c r="D1725" s="1">
        <v>4.8702226211884796E-3</v>
      </c>
      <c r="E1725" s="1">
        <v>2.5200400399602401E-2</v>
      </c>
      <c r="F1725" s="1" t="s">
        <v>15</v>
      </c>
      <c r="G1725" s="10" t="s">
        <v>165</v>
      </c>
    </row>
    <row r="1726" spans="1:7" x14ac:dyDescent="0.25">
      <c r="A1726" s="159" t="s">
        <v>2297</v>
      </c>
      <c r="B1726" s="158" t="s">
        <v>6948</v>
      </c>
      <c r="C1726" s="1">
        <v>3.7128712871287099E-2</v>
      </c>
      <c r="D1726" s="8">
        <v>1.0636420116445801E-3</v>
      </c>
      <c r="E1726" s="1">
        <v>2.8057404561256102E-2</v>
      </c>
      <c r="F1726" s="1" t="s">
        <v>63</v>
      </c>
      <c r="G1726" s="10" t="s">
        <v>163</v>
      </c>
    </row>
    <row r="1727" spans="1:7" x14ac:dyDescent="0.25">
      <c r="A1727" s="159" t="s">
        <v>2297</v>
      </c>
      <c r="B1727" s="158" t="s">
        <v>6951</v>
      </c>
      <c r="C1727" s="1">
        <v>0.148246011991613</v>
      </c>
      <c r="D1727" s="8">
        <v>1.30721445035408E-6</v>
      </c>
      <c r="E1727" s="8">
        <v>4.8725045512525997E-5</v>
      </c>
      <c r="F1727" s="1" t="s">
        <v>15</v>
      </c>
      <c r="G1727" s="10" t="s">
        <v>164</v>
      </c>
    </row>
    <row r="1728" spans="1:7" x14ac:dyDescent="0.25">
      <c r="A1728" s="159" t="s">
        <v>2297</v>
      </c>
      <c r="B1728" s="158" t="s">
        <v>6952</v>
      </c>
      <c r="C1728" s="1">
        <v>2.1538931712452001E-2</v>
      </c>
      <c r="D1728" s="8">
        <v>4.2181301164168801E-3</v>
      </c>
      <c r="E1728" s="8">
        <v>3.8981827177339799E-2</v>
      </c>
      <c r="F1728" s="1" t="s">
        <v>66</v>
      </c>
      <c r="G1728" s="10" t="s">
        <v>164</v>
      </c>
    </row>
    <row r="1729" spans="1:7" x14ac:dyDescent="0.25">
      <c r="A1729" s="159" t="s">
        <v>2297</v>
      </c>
      <c r="B1729" s="158" t="s">
        <v>6951</v>
      </c>
      <c r="C1729" s="1">
        <v>0.23198544428353901</v>
      </c>
      <c r="D1729" s="8">
        <v>2.2314739017041299E-14</v>
      </c>
      <c r="E1729" s="8">
        <v>2.7291416251666102E-12</v>
      </c>
      <c r="F1729" s="1" t="s">
        <v>15</v>
      </c>
      <c r="G1729" s="10" t="s">
        <v>165</v>
      </c>
    </row>
    <row r="1730" spans="1:7" x14ac:dyDescent="0.25">
      <c r="A1730" s="159" t="s">
        <v>2297</v>
      </c>
      <c r="B1730" s="158" t="s">
        <v>6950</v>
      </c>
      <c r="C1730" s="1">
        <v>3.5528712871287102E-2</v>
      </c>
      <c r="D1730" s="8">
        <v>1.2434459998934001E-6</v>
      </c>
      <c r="E1730" s="8">
        <v>2.81279110890521E-5</v>
      </c>
      <c r="F1730" s="1" t="s">
        <v>66</v>
      </c>
      <c r="G1730" s="10" t="s">
        <v>165</v>
      </c>
    </row>
    <row r="1731" spans="1:7" x14ac:dyDescent="0.25">
      <c r="A1731" s="159" t="s">
        <v>2297</v>
      </c>
      <c r="B1731" s="158" t="s">
        <v>6949</v>
      </c>
      <c r="C1731" s="1">
        <v>3.0119608553823798E-2</v>
      </c>
      <c r="D1731" s="8">
        <v>4.5175502056679097E-4</v>
      </c>
      <c r="E1731" s="1">
        <v>3.9577471407760099E-3</v>
      </c>
      <c r="F1731" s="1" t="s">
        <v>65</v>
      </c>
      <c r="G1731" s="10" t="s">
        <v>165</v>
      </c>
    </row>
    <row r="1732" spans="1:7" x14ac:dyDescent="0.25">
      <c r="A1732" s="159" t="s">
        <v>2297</v>
      </c>
      <c r="B1732" s="158" t="s">
        <v>6948</v>
      </c>
      <c r="C1732" s="1">
        <v>3.5533816539548603E-2</v>
      </c>
      <c r="D1732" s="8">
        <v>8.9452357721602404E-4</v>
      </c>
      <c r="E1732" s="1">
        <v>6.7725171106297498E-3</v>
      </c>
      <c r="F1732" s="1" t="s">
        <v>63</v>
      </c>
      <c r="G1732" s="10" t="s">
        <v>165</v>
      </c>
    </row>
    <row r="1733" spans="1:7" x14ac:dyDescent="0.25">
      <c r="A1733" s="159" t="s">
        <v>2297</v>
      </c>
      <c r="B1733" s="158" t="s">
        <v>6947</v>
      </c>
      <c r="C1733" s="1">
        <v>2.2911309514302598E-2</v>
      </c>
      <c r="D1733" s="1">
        <v>1.05101273178242E-2</v>
      </c>
      <c r="E1733" s="1">
        <v>4.4929972682212403E-2</v>
      </c>
      <c r="F1733" s="1" t="s">
        <v>65</v>
      </c>
      <c r="G1733" s="10" t="s">
        <v>165</v>
      </c>
    </row>
    <row r="1734" spans="1:7" x14ac:dyDescent="0.25">
      <c r="A1734" s="159" t="s">
        <v>2289</v>
      </c>
      <c r="B1734" s="158" t="s">
        <v>6945</v>
      </c>
      <c r="C1734" s="1">
        <v>7.3610306890561597E-2</v>
      </c>
      <c r="D1734" s="8">
        <v>1.14184323814366E-3</v>
      </c>
      <c r="E1734" s="1">
        <v>2.9381097603816901E-2</v>
      </c>
      <c r="F1734" s="1" t="s">
        <v>66</v>
      </c>
      <c r="G1734" s="10" t="s">
        <v>163</v>
      </c>
    </row>
    <row r="1735" spans="1:7" x14ac:dyDescent="0.25">
      <c r="A1735" s="159" t="s">
        <v>2289</v>
      </c>
      <c r="B1735" s="158" t="s">
        <v>6946</v>
      </c>
      <c r="C1735" s="1">
        <v>4.6154214674108199E-2</v>
      </c>
      <c r="D1735" s="8">
        <v>2.3778155711050099E-4</v>
      </c>
      <c r="E1735" s="8">
        <v>4.0943473397489901E-3</v>
      </c>
      <c r="F1735" s="1" t="s">
        <v>70</v>
      </c>
      <c r="G1735" s="10" t="s">
        <v>164</v>
      </c>
    </row>
    <row r="1736" spans="1:7" x14ac:dyDescent="0.25">
      <c r="A1736" s="159" t="s">
        <v>2289</v>
      </c>
      <c r="B1736" s="158" t="s">
        <v>2288</v>
      </c>
      <c r="C1736" s="1">
        <v>7.6163599182003994E-2</v>
      </c>
      <c r="D1736" s="8">
        <v>4.73030061430847E-4</v>
      </c>
      <c r="E1736" s="1">
        <v>7.1904459920584798E-3</v>
      </c>
      <c r="F1736" s="1" t="s">
        <v>15</v>
      </c>
      <c r="G1736" s="10" t="s">
        <v>164</v>
      </c>
    </row>
    <row r="1737" spans="1:7" x14ac:dyDescent="0.25">
      <c r="A1737" s="159" t="s">
        <v>2289</v>
      </c>
      <c r="B1737" s="158" t="s">
        <v>6945</v>
      </c>
      <c r="C1737" s="1">
        <v>6.7789968652037597E-2</v>
      </c>
      <c r="D1737" s="1">
        <v>2.0861028350701301E-3</v>
      </c>
      <c r="E1737" s="1">
        <v>1.31691897350613E-2</v>
      </c>
      <c r="F1737" s="1" t="s">
        <v>66</v>
      </c>
      <c r="G1737" s="10" t="s">
        <v>165</v>
      </c>
    </row>
    <row r="1738" spans="1:7" x14ac:dyDescent="0.25">
      <c r="A1738" s="159" t="s">
        <v>6943</v>
      </c>
      <c r="B1738" s="158" t="s">
        <v>6942</v>
      </c>
      <c r="C1738" s="1">
        <v>0.35822021116138703</v>
      </c>
      <c r="D1738" s="8">
        <v>3.4481173664560702E-4</v>
      </c>
      <c r="E1738" s="8">
        <v>1.19521436846198E-2</v>
      </c>
      <c r="F1738" s="1" t="s">
        <v>15</v>
      </c>
      <c r="G1738" s="10" t="s">
        <v>163</v>
      </c>
    </row>
    <row r="1739" spans="1:7" x14ac:dyDescent="0.25">
      <c r="A1739" s="159" t="s">
        <v>6943</v>
      </c>
      <c r="B1739" s="158" t="s">
        <v>6944</v>
      </c>
      <c r="C1739" s="1">
        <v>0.13762626262626201</v>
      </c>
      <c r="D1739" s="8">
        <v>1.07312067593918E-4</v>
      </c>
      <c r="E1739" s="1">
        <v>2.1460478224507901E-3</v>
      </c>
      <c r="F1739" s="1" t="s">
        <v>63</v>
      </c>
      <c r="G1739" s="10" t="s">
        <v>164</v>
      </c>
    </row>
    <row r="1740" spans="1:7" x14ac:dyDescent="0.25">
      <c r="A1740" s="159" t="s">
        <v>6943</v>
      </c>
      <c r="B1740" s="158" t="s">
        <v>6942</v>
      </c>
      <c r="C1740" s="1">
        <v>0.26470588235294101</v>
      </c>
      <c r="D1740" s="1">
        <v>1.4391086600282E-3</v>
      </c>
      <c r="E1740" s="1">
        <v>9.8684903461391995E-3</v>
      </c>
      <c r="F1740" s="1" t="s">
        <v>15</v>
      </c>
      <c r="G1740" s="10" t="s">
        <v>165</v>
      </c>
    </row>
    <row r="1741" spans="1:7" x14ac:dyDescent="0.25">
      <c r="A1741" s="159" t="s">
        <v>2253</v>
      </c>
      <c r="B1741" s="158" t="s">
        <v>2252</v>
      </c>
      <c r="C1741" s="1">
        <v>0.136884946039875</v>
      </c>
      <c r="D1741" s="8">
        <v>9.5648362052235692E-19</v>
      </c>
      <c r="E1741" s="8">
        <v>5.8995347076395096E-16</v>
      </c>
      <c r="F1741" s="1" t="s">
        <v>15</v>
      </c>
      <c r="G1741" s="10" t="s">
        <v>163</v>
      </c>
    </row>
    <row r="1742" spans="1:7" x14ac:dyDescent="0.25">
      <c r="A1742" s="159" t="s">
        <v>2253</v>
      </c>
      <c r="B1742" s="158" t="s">
        <v>6941</v>
      </c>
      <c r="C1742" s="1">
        <v>7.1248226256299896E-2</v>
      </c>
      <c r="D1742" s="8">
        <v>1.6411525354555799E-7</v>
      </c>
      <c r="E1742" s="8">
        <v>7.8106182256081592E-6</v>
      </c>
      <c r="F1742" s="1" t="s">
        <v>15</v>
      </c>
      <c r="G1742" s="10" t="s">
        <v>164</v>
      </c>
    </row>
    <row r="1743" spans="1:7" x14ac:dyDescent="0.25">
      <c r="A1743" s="159" t="s">
        <v>2253</v>
      </c>
      <c r="B1743" s="158" t="s">
        <v>6939</v>
      </c>
      <c r="C1743" s="1">
        <v>7.6189764885131406E-2</v>
      </c>
      <c r="D1743" s="8">
        <v>3.2301735468099999E-3</v>
      </c>
      <c r="E1743" s="8">
        <v>3.2436545329619697E-2</v>
      </c>
      <c r="F1743" s="1" t="s">
        <v>70</v>
      </c>
      <c r="G1743" s="10" t="s">
        <v>164</v>
      </c>
    </row>
    <row r="1744" spans="1:7" x14ac:dyDescent="0.25">
      <c r="A1744" s="159" t="s">
        <v>2253</v>
      </c>
      <c r="B1744" s="158" t="s">
        <v>2252</v>
      </c>
      <c r="C1744" s="1">
        <v>0.14090909090909001</v>
      </c>
      <c r="D1744" s="8">
        <v>8.5003937443779195E-23</v>
      </c>
      <c r="E1744" s="8">
        <v>2.8668221872137601E-20</v>
      </c>
      <c r="F1744" s="1" t="s">
        <v>15</v>
      </c>
      <c r="G1744" s="10" t="s">
        <v>165</v>
      </c>
    </row>
    <row r="1745" spans="1:7" x14ac:dyDescent="0.25">
      <c r="A1745" s="159" t="s">
        <v>2253</v>
      </c>
      <c r="B1745" s="158" t="s">
        <v>6941</v>
      </c>
      <c r="C1745" s="1">
        <v>8.9005235602094196E-2</v>
      </c>
      <c r="D1745" s="8">
        <v>7.0716376849050001E-15</v>
      </c>
      <c r="E1745" s="8">
        <v>9.3140581791893691E-13</v>
      </c>
      <c r="F1745" s="1" t="s">
        <v>15</v>
      </c>
      <c r="G1745" s="10" t="s">
        <v>165</v>
      </c>
    </row>
    <row r="1746" spans="1:7" x14ac:dyDescent="0.25">
      <c r="A1746" s="159" t="s">
        <v>2253</v>
      </c>
      <c r="B1746" s="158" t="s">
        <v>6940</v>
      </c>
      <c r="C1746" s="1">
        <v>3.58632697295952E-2</v>
      </c>
      <c r="D1746" s="1">
        <v>1.5057248152066599E-3</v>
      </c>
      <c r="E1746" s="1">
        <v>1.0208933494269001E-2</v>
      </c>
      <c r="F1746" s="1" t="s">
        <v>63</v>
      </c>
      <c r="G1746" s="10" t="s">
        <v>165</v>
      </c>
    </row>
    <row r="1747" spans="1:7" x14ac:dyDescent="0.25">
      <c r="A1747" s="159" t="s">
        <v>2253</v>
      </c>
      <c r="B1747" s="158" t="s">
        <v>6939</v>
      </c>
      <c r="C1747" s="1">
        <v>6.9209857950557105E-2</v>
      </c>
      <c r="D1747" s="1">
        <v>1.14843280651383E-2</v>
      </c>
      <c r="E1747" s="1">
        <v>4.7987546161425497E-2</v>
      </c>
      <c r="F1747" s="1" t="s">
        <v>70</v>
      </c>
      <c r="G1747" s="10" t="s">
        <v>165</v>
      </c>
    </row>
    <row r="1748" spans="1:7" x14ac:dyDescent="0.25">
      <c r="A1748" s="159" t="s">
        <v>6934</v>
      </c>
      <c r="B1748" s="158" t="s">
        <v>6936</v>
      </c>
      <c r="C1748" s="1">
        <v>0.126686454398273</v>
      </c>
      <c r="D1748" s="8">
        <v>5.3316287690877403E-5</v>
      </c>
      <c r="E1748" s="1">
        <v>2.7204279055118999E-3</v>
      </c>
      <c r="F1748" s="1" t="s">
        <v>15</v>
      </c>
      <c r="G1748" s="10" t="s">
        <v>163</v>
      </c>
    </row>
    <row r="1749" spans="1:7" x14ac:dyDescent="0.25">
      <c r="A1749" s="159" t="s">
        <v>6934</v>
      </c>
      <c r="B1749" s="158" t="s">
        <v>6938</v>
      </c>
      <c r="C1749" s="1">
        <v>4.8076923076923003E-2</v>
      </c>
      <c r="D1749" s="8">
        <v>7.2288283675594697E-4</v>
      </c>
      <c r="E1749" s="1">
        <v>2.0909759958081298E-2</v>
      </c>
      <c r="F1749" s="1" t="s">
        <v>63</v>
      </c>
      <c r="G1749" s="10" t="s">
        <v>163</v>
      </c>
    </row>
    <row r="1750" spans="1:7" x14ac:dyDescent="0.25">
      <c r="A1750" s="159" t="s">
        <v>6934</v>
      </c>
      <c r="B1750" s="158" t="s">
        <v>6937</v>
      </c>
      <c r="C1750" s="1">
        <v>4.8172757475082997E-2</v>
      </c>
      <c r="D1750" s="8">
        <v>1.6636035082936401E-3</v>
      </c>
      <c r="E1750" s="1">
        <v>1.9511051616571299E-2</v>
      </c>
      <c r="F1750" s="1" t="s">
        <v>67</v>
      </c>
      <c r="G1750" s="10" t="s">
        <v>164</v>
      </c>
    </row>
    <row r="1751" spans="1:7" x14ac:dyDescent="0.25">
      <c r="A1751" s="159" t="s">
        <v>6934</v>
      </c>
      <c r="B1751" s="158" t="s">
        <v>6937</v>
      </c>
      <c r="C1751" s="1">
        <v>4.8172757475082997E-2</v>
      </c>
      <c r="D1751" s="8">
        <v>5.9913180220454297E-5</v>
      </c>
      <c r="E1751" s="8">
        <v>7.6968290529312296E-4</v>
      </c>
      <c r="F1751" s="1" t="s">
        <v>67</v>
      </c>
      <c r="G1751" s="10" t="s">
        <v>165</v>
      </c>
    </row>
    <row r="1752" spans="1:7" x14ac:dyDescent="0.25">
      <c r="A1752" s="159" t="s">
        <v>6934</v>
      </c>
      <c r="B1752" s="158" t="s">
        <v>6936</v>
      </c>
      <c r="C1752" s="1">
        <v>4.7477330853289902E-2</v>
      </c>
      <c r="D1752" s="1">
        <v>1.12963329208508E-3</v>
      </c>
      <c r="E1752" s="1">
        <v>8.17176062675397E-3</v>
      </c>
      <c r="F1752" s="1" t="s">
        <v>15</v>
      </c>
      <c r="G1752" s="10" t="s">
        <v>165</v>
      </c>
    </row>
    <row r="1753" spans="1:7" x14ac:dyDescent="0.25">
      <c r="A1753" s="159" t="s">
        <v>6934</v>
      </c>
      <c r="B1753" s="158" t="s">
        <v>6935</v>
      </c>
      <c r="C1753" s="1">
        <v>3.9708722240102898E-2</v>
      </c>
      <c r="D1753" s="1">
        <v>2.0782661164307102E-3</v>
      </c>
      <c r="E1753" s="1">
        <v>1.31256678327641E-2</v>
      </c>
      <c r="F1753" s="1" t="s">
        <v>66</v>
      </c>
      <c r="G1753" s="10" t="s">
        <v>165</v>
      </c>
    </row>
    <row r="1754" spans="1:7" x14ac:dyDescent="0.25">
      <c r="A1754" s="159" t="s">
        <v>6934</v>
      </c>
      <c r="B1754" s="158" t="s">
        <v>6933</v>
      </c>
      <c r="C1754" s="1">
        <v>0.83870967741935398</v>
      </c>
      <c r="D1754" s="1">
        <v>3.8057122942585998E-3</v>
      </c>
      <c r="E1754" s="1">
        <v>2.0912351490457001E-2</v>
      </c>
      <c r="F1754" s="1" t="s">
        <v>63</v>
      </c>
      <c r="G1754" s="10" t="s">
        <v>165</v>
      </c>
    </row>
    <row r="1755" spans="1:7" x14ac:dyDescent="0.25">
      <c r="A1755" s="159" t="s">
        <v>6928</v>
      </c>
      <c r="B1755" s="158" t="s">
        <v>6930</v>
      </c>
      <c r="C1755" s="1">
        <v>0.26733030684242098</v>
      </c>
      <c r="D1755" s="8">
        <v>1.21989692716237E-9</v>
      </c>
      <c r="E1755" s="8">
        <v>2.2639343769488601E-7</v>
      </c>
      <c r="F1755" s="1" t="s">
        <v>15</v>
      </c>
      <c r="G1755" s="10" t="s">
        <v>163</v>
      </c>
    </row>
    <row r="1756" spans="1:7" x14ac:dyDescent="0.25">
      <c r="A1756" s="159" t="s">
        <v>6928</v>
      </c>
      <c r="B1756" s="158" t="s">
        <v>6932</v>
      </c>
      <c r="C1756" s="1">
        <v>8.9739608022622805E-2</v>
      </c>
      <c r="D1756" s="8">
        <v>7.6241265699501494E-5</v>
      </c>
      <c r="E1756" s="8">
        <v>3.5688740691612601E-3</v>
      </c>
      <c r="F1756" s="1" t="s">
        <v>67</v>
      </c>
      <c r="G1756" s="10" t="s">
        <v>163</v>
      </c>
    </row>
    <row r="1757" spans="1:7" x14ac:dyDescent="0.25">
      <c r="A1757" s="159" t="s">
        <v>6928</v>
      </c>
      <c r="B1757" s="158" t="s">
        <v>6929</v>
      </c>
      <c r="C1757" s="1">
        <v>0.13851124485270799</v>
      </c>
      <c r="D1757" s="8">
        <v>9.3173346021728205E-4</v>
      </c>
      <c r="E1757" s="1">
        <v>2.5408819758409099E-2</v>
      </c>
      <c r="F1757" s="1" t="s">
        <v>15</v>
      </c>
      <c r="G1757" s="10" t="s">
        <v>163</v>
      </c>
    </row>
    <row r="1758" spans="1:7" x14ac:dyDescent="0.25">
      <c r="A1758" s="159" t="s">
        <v>6928</v>
      </c>
      <c r="B1758" s="158" t="s">
        <v>6931</v>
      </c>
      <c r="C1758" s="1">
        <v>0.15339862715553301</v>
      </c>
      <c r="D1758" s="8">
        <v>7.3694600078291196E-9</v>
      </c>
      <c r="E1758" s="8">
        <v>4.5781480127068398E-7</v>
      </c>
      <c r="F1758" s="1" t="s">
        <v>67</v>
      </c>
      <c r="G1758" s="10" t="s">
        <v>164</v>
      </c>
    </row>
    <row r="1759" spans="1:7" x14ac:dyDescent="0.25">
      <c r="A1759" s="159" t="s">
        <v>6928</v>
      </c>
      <c r="B1759" s="158" t="s">
        <v>6932</v>
      </c>
      <c r="C1759" s="1">
        <v>-8.4347706485111001E-2</v>
      </c>
      <c r="D1759" s="8">
        <v>1.2150680716943301E-3</v>
      </c>
      <c r="E1759" s="1">
        <v>1.5302543835341799E-2</v>
      </c>
      <c r="F1759" s="1" t="s">
        <v>67</v>
      </c>
      <c r="G1759" s="10" t="s">
        <v>164</v>
      </c>
    </row>
    <row r="1760" spans="1:7" x14ac:dyDescent="0.25">
      <c r="A1760" s="159" t="s">
        <v>6928</v>
      </c>
      <c r="B1760" s="158" t="s">
        <v>6931</v>
      </c>
      <c r="C1760" s="1">
        <v>0.30019514709672601</v>
      </c>
      <c r="D1760" s="8">
        <v>2.2032510088690701E-20</v>
      </c>
      <c r="E1760" s="8">
        <v>5.5729732052746203E-18</v>
      </c>
      <c r="F1760" s="1" t="s">
        <v>67</v>
      </c>
      <c r="G1760" s="10" t="s">
        <v>165</v>
      </c>
    </row>
    <row r="1761" spans="1:7" x14ac:dyDescent="0.25">
      <c r="A1761" s="159" t="s">
        <v>6928</v>
      </c>
      <c r="B1761" s="158" t="s">
        <v>6930</v>
      </c>
      <c r="C1761" s="1">
        <v>0.108818011257035</v>
      </c>
      <c r="D1761" s="8">
        <v>4.8518400551652099E-4</v>
      </c>
      <c r="E1761" s="1">
        <v>4.1875574946848501E-3</v>
      </c>
      <c r="F1761" s="1" t="s">
        <v>15</v>
      </c>
      <c r="G1761" s="10" t="s">
        <v>165</v>
      </c>
    </row>
    <row r="1762" spans="1:7" x14ac:dyDescent="0.25">
      <c r="A1762" s="159" t="s">
        <v>6928</v>
      </c>
      <c r="B1762" s="158" t="s">
        <v>6929</v>
      </c>
      <c r="C1762" s="1">
        <v>0.209345615961051</v>
      </c>
      <c r="D1762" s="8">
        <v>6.7727248563407302E-4</v>
      </c>
      <c r="E1762" s="1">
        <v>5.4423856526096799E-3</v>
      </c>
      <c r="F1762" s="1" t="s">
        <v>15</v>
      </c>
      <c r="G1762" s="10" t="s">
        <v>165</v>
      </c>
    </row>
    <row r="1763" spans="1:7" x14ac:dyDescent="0.25">
      <c r="A1763" s="159" t="s">
        <v>6928</v>
      </c>
      <c r="B1763" s="158" t="s">
        <v>6927</v>
      </c>
      <c r="C1763" s="1">
        <v>1.9181786545238999E-2</v>
      </c>
      <c r="D1763" s="1">
        <v>1.2050790672009599E-2</v>
      </c>
      <c r="E1763" s="1">
        <v>4.9829895216704397E-2</v>
      </c>
      <c r="F1763" s="1" t="s">
        <v>15</v>
      </c>
      <c r="G1763" s="10" t="s">
        <v>165</v>
      </c>
    </row>
    <row r="1764" spans="1:7" x14ac:dyDescent="0.25">
      <c r="A1764" s="159" t="s">
        <v>2236</v>
      </c>
      <c r="B1764" s="158" t="s">
        <v>6926</v>
      </c>
      <c r="C1764" s="1">
        <v>-4.4345898004434503E-2</v>
      </c>
      <c r="D1764" s="8">
        <v>1.68454581802927E-4</v>
      </c>
      <c r="E1764" s="8">
        <v>6.8728813910295498E-3</v>
      </c>
      <c r="F1764" s="1" t="s">
        <v>15</v>
      </c>
      <c r="G1764" s="10" t="s">
        <v>163</v>
      </c>
    </row>
    <row r="1765" spans="1:7" x14ac:dyDescent="0.25">
      <c r="A1765" s="159" t="s">
        <v>2236</v>
      </c>
      <c r="B1765" s="158" t="s">
        <v>6926</v>
      </c>
      <c r="C1765" s="1">
        <v>5.5172413793103399E-2</v>
      </c>
      <c r="D1765" s="8">
        <v>1.9360766815907502E-5</v>
      </c>
      <c r="E1765" s="8">
        <v>5.0915808898150999E-4</v>
      </c>
      <c r="F1765" s="1" t="s">
        <v>15</v>
      </c>
      <c r="G1765" s="10" t="s">
        <v>164</v>
      </c>
    </row>
    <row r="1766" spans="1:7" x14ac:dyDescent="0.25">
      <c r="A1766" s="159" t="s">
        <v>2236</v>
      </c>
      <c r="B1766" s="158" t="s">
        <v>6925</v>
      </c>
      <c r="C1766" s="1">
        <v>-6.9887688069506196E-2</v>
      </c>
      <c r="D1766" s="1">
        <v>9.0965685679994992E-3</v>
      </c>
      <c r="E1766" s="1">
        <v>4.0150807010727901E-2</v>
      </c>
      <c r="F1766" s="1" t="s">
        <v>15</v>
      </c>
      <c r="G1766" s="10" t="s">
        <v>165</v>
      </c>
    </row>
    <row r="1767" spans="1:7" x14ac:dyDescent="0.25">
      <c r="A1767" s="159" t="s">
        <v>6923</v>
      </c>
      <c r="B1767" s="158" t="s">
        <v>6924</v>
      </c>
      <c r="C1767" s="1">
        <v>0.139484877792279</v>
      </c>
      <c r="D1767" s="8">
        <v>6.7099682590739801E-4</v>
      </c>
      <c r="E1767" s="1">
        <v>1.9735588269430601E-2</v>
      </c>
      <c r="F1767" s="1" t="s">
        <v>63</v>
      </c>
      <c r="G1767" s="10" t="s">
        <v>163</v>
      </c>
    </row>
    <row r="1768" spans="1:7" x14ac:dyDescent="0.25">
      <c r="A1768" s="159" t="s">
        <v>6923</v>
      </c>
      <c r="B1768" s="158" t="s">
        <v>6924</v>
      </c>
      <c r="C1768" s="1">
        <v>0.17102574649450999</v>
      </c>
      <c r="D1768" s="8">
        <v>4.77258364973818E-6</v>
      </c>
      <c r="E1768" s="8">
        <v>1.5251636914105599E-4</v>
      </c>
      <c r="F1768" s="1" t="s">
        <v>63</v>
      </c>
      <c r="G1768" s="10" t="s">
        <v>164</v>
      </c>
    </row>
    <row r="1769" spans="1:7" x14ac:dyDescent="0.25">
      <c r="A1769" s="159" t="s">
        <v>6923</v>
      </c>
      <c r="B1769" s="158" t="s">
        <v>6924</v>
      </c>
      <c r="C1769" s="1">
        <v>0.31051062428678999</v>
      </c>
      <c r="D1769" s="8">
        <v>7.1454759634789699E-15</v>
      </c>
      <c r="E1769" s="8">
        <v>9.3559499688869595E-13</v>
      </c>
      <c r="F1769" s="1" t="s">
        <v>63</v>
      </c>
      <c r="G1769" s="10" t="s">
        <v>165</v>
      </c>
    </row>
    <row r="1770" spans="1:7" x14ac:dyDescent="0.25">
      <c r="A1770" s="159" t="s">
        <v>6923</v>
      </c>
      <c r="B1770" s="158" t="s">
        <v>6922</v>
      </c>
      <c r="C1770" s="1">
        <v>0.29280454909965697</v>
      </c>
      <c r="D1770" s="8">
        <v>5.0403856930059798E-8</v>
      </c>
      <c r="E1770" s="8">
        <v>1.75577378936807E-6</v>
      </c>
      <c r="F1770" s="1" t="s">
        <v>66</v>
      </c>
      <c r="G1770" s="10" t="s">
        <v>165</v>
      </c>
    </row>
    <row r="1771" spans="1:7" x14ac:dyDescent="0.25">
      <c r="A1771" s="159" t="s">
        <v>5981</v>
      </c>
      <c r="B1771" s="158" t="s">
        <v>5982</v>
      </c>
      <c r="C1771" s="1">
        <v>-0.417983842641376</v>
      </c>
      <c r="D1771" s="8">
        <v>5.4351201433379798E-5</v>
      </c>
      <c r="E1771" s="1">
        <v>2.7598039836789498E-3</v>
      </c>
      <c r="F1771" s="1" t="s">
        <v>15</v>
      </c>
      <c r="G1771" s="10" t="s">
        <v>163</v>
      </c>
    </row>
    <row r="1772" spans="1:7" x14ac:dyDescent="0.25">
      <c r="A1772" s="159" t="s">
        <v>5981</v>
      </c>
      <c r="B1772" s="158" t="s">
        <v>5980</v>
      </c>
      <c r="C1772" s="1">
        <v>-0.159828536436007</v>
      </c>
      <c r="D1772" s="8">
        <v>2.5326399803321398E-3</v>
      </c>
      <c r="E1772" s="1">
        <v>2.7082396086695298E-2</v>
      </c>
      <c r="F1772" s="1" t="s">
        <v>67</v>
      </c>
      <c r="G1772" s="10" t="s">
        <v>164</v>
      </c>
    </row>
    <row r="1773" spans="1:7" x14ac:dyDescent="0.25">
      <c r="A1773" s="159" t="s">
        <v>5981</v>
      </c>
      <c r="B1773" s="158" t="s">
        <v>5982</v>
      </c>
      <c r="C1773" s="1">
        <v>-0.247893569844789</v>
      </c>
      <c r="D1773" s="1">
        <v>1.02239441532769E-2</v>
      </c>
      <c r="E1773" s="1">
        <v>4.3921530883041002E-2</v>
      </c>
      <c r="F1773" s="1" t="s">
        <v>15</v>
      </c>
      <c r="G1773" s="10" t="s">
        <v>165</v>
      </c>
    </row>
    <row r="1774" spans="1:7" x14ac:dyDescent="0.25">
      <c r="A1774" s="159" t="s">
        <v>2210</v>
      </c>
      <c r="B1774" s="158" t="s">
        <v>2211</v>
      </c>
      <c r="C1774" s="1">
        <v>0.5</v>
      </c>
      <c r="D1774" s="8">
        <v>1.7983688551191199E-6</v>
      </c>
      <c r="E1774" s="8">
        <v>1.5648793884109199E-4</v>
      </c>
      <c r="F1774" s="1" t="s">
        <v>63</v>
      </c>
      <c r="G1774" s="10" t="s">
        <v>163</v>
      </c>
    </row>
    <row r="1775" spans="1:7" x14ac:dyDescent="0.25">
      <c r="A1775" s="159" t="s">
        <v>2210</v>
      </c>
      <c r="B1775" s="158" t="s">
        <v>2211</v>
      </c>
      <c r="C1775" s="1">
        <v>-0.5</v>
      </c>
      <c r="D1775" s="8">
        <v>2.6350171485443599E-5</v>
      </c>
      <c r="E1775" s="8">
        <v>6.6107930226716005E-4</v>
      </c>
      <c r="F1775" s="1" t="s">
        <v>63</v>
      </c>
      <c r="G1775" s="10" t="s">
        <v>164</v>
      </c>
    </row>
    <row r="1776" spans="1:7" x14ac:dyDescent="0.25">
      <c r="A1776" s="159" t="s">
        <v>2210</v>
      </c>
      <c r="B1776" s="158" t="s">
        <v>6921</v>
      </c>
      <c r="C1776" s="1">
        <v>-0.230033519553072</v>
      </c>
      <c r="D1776" s="8">
        <v>4.3601066687224901E-4</v>
      </c>
      <c r="E1776" s="1">
        <v>3.8482004099561402E-3</v>
      </c>
      <c r="F1776" s="1" t="s">
        <v>15</v>
      </c>
      <c r="G1776" s="10" t="s">
        <v>165</v>
      </c>
    </row>
    <row r="1777" spans="1:7" x14ac:dyDescent="0.25">
      <c r="A1777" s="159" t="s">
        <v>2210</v>
      </c>
      <c r="B1777" s="158" t="s">
        <v>6920</v>
      </c>
      <c r="C1777" s="1">
        <v>0.20512820512820501</v>
      </c>
      <c r="D1777" s="8">
        <v>6.9874354935795804E-4</v>
      </c>
      <c r="E1777" s="1">
        <v>5.5746712061501003E-3</v>
      </c>
      <c r="F1777" s="1" t="s">
        <v>15</v>
      </c>
      <c r="G1777" s="10" t="s">
        <v>165</v>
      </c>
    </row>
    <row r="1778" spans="1:7" x14ac:dyDescent="0.25">
      <c r="A1778" s="159" t="s">
        <v>2210</v>
      </c>
      <c r="B1778" s="158" t="s">
        <v>6919</v>
      </c>
      <c r="C1778" s="1">
        <v>0.17589584686890899</v>
      </c>
      <c r="D1778" s="1">
        <v>1.3795361472929599E-3</v>
      </c>
      <c r="E1778" s="1">
        <v>9.5274883967092893E-3</v>
      </c>
      <c r="F1778" s="1" t="s">
        <v>72</v>
      </c>
      <c r="G1778" s="10" t="s">
        <v>165</v>
      </c>
    </row>
    <row r="1779" spans="1:7" x14ac:dyDescent="0.25">
      <c r="A1779" s="159" t="s">
        <v>6916</v>
      </c>
      <c r="B1779" s="158" t="s">
        <v>6915</v>
      </c>
      <c r="C1779" s="1">
        <v>0.11590909090909</v>
      </c>
      <c r="D1779" s="8">
        <v>5.98839672748662E-4</v>
      </c>
      <c r="E1779" s="1">
        <v>1.8200386633640799E-2</v>
      </c>
      <c r="F1779" s="1" t="s">
        <v>15</v>
      </c>
      <c r="G1779" s="10" t="s">
        <v>163</v>
      </c>
    </row>
    <row r="1780" spans="1:7" x14ac:dyDescent="0.25">
      <c r="A1780" s="159" t="s">
        <v>6916</v>
      </c>
      <c r="B1780" s="158" t="s">
        <v>6918</v>
      </c>
      <c r="C1780" s="1">
        <v>0.31986022131624903</v>
      </c>
      <c r="D1780" s="8">
        <v>2.12481264243108E-10</v>
      </c>
      <c r="E1780" s="8">
        <v>1.7479339900915101E-8</v>
      </c>
      <c r="F1780" s="1" t="s">
        <v>67</v>
      </c>
      <c r="G1780" s="10" t="s">
        <v>164</v>
      </c>
    </row>
    <row r="1781" spans="1:7" x14ac:dyDescent="0.25">
      <c r="A1781" s="159" t="s">
        <v>6916</v>
      </c>
      <c r="B1781" s="158" t="s">
        <v>6917</v>
      </c>
      <c r="C1781" s="1">
        <v>5.5311466303057798E-2</v>
      </c>
      <c r="D1781" s="8">
        <v>1.2295845017742501E-4</v>
      </c>
      <c r="E1781" s="1">
        <v>2.3899846696186899E-3</v>
      </c>
      <c r="F1781" s="1" t="s">
        <v>70</v>
      </c>
      <c r="G1781" s="10" t="s">
        <v>164</v>
      </c>
    </row>
    <row r="1782" spans="1:7" x14ac:dyDescent="0.25">
      <c r="A1782" s="159" t="s">
        <v>6916</v>
      </c>
      <c r="B1782" s="158" t="s">
        <v>6917</v>
      </c>
      <c r="C1782" s="1">
        <v>6.6376198298022396E-2</v>
      </c>
      <c r="D1782" s="8">
        <v>3.1880850557419099E-5</v>
      </c>
      <c r="E1782" s="8">
        <v>4.5901413490141799E-4</v>
      </c>
      <c r="F1782" s="1" t="s">
        <v>70</v>
      </c>
      <c r="G1782" s="10" t="s">
        <v>165</v>
      </c>
    </row>
    <row r="1783" spans="1:7" x14ac:dyDescent="0.25">
      <c r="A1783" s="159" t="s">
        <v>6916</v>
      </c>
      <c r="B1783" s="158" t="s">
        <v>6915</v>
      </c>
      <c r="C1783" s="1">
        <v>0.11196643857934099</v>
      </c>
      <c r="D1783" s="1">
        <v>1.0059131786522E-3</v>
      </c>
      <c r="E1783" s="1">
        <v>7.4412168307143199E-3</v>
      </c>
      <c r="F1783" s="1" t="s">
        <v>15</v>
      </c>
      <c r="G1783" s="10" t="s">
        <v>165</v>
      </c>
    </row>
    <row r="1784" spans="1:7" x14ac:dyDescent="0.25">
      <c r="A1784" s="159" t="s">
        <v>6904</v>
      </c>
      <c r="B1784" s="158" t="s">
        <v>6914</v>
      </c>
      <c r="C1784" s="1">
        <v>0.67434782608695598</v>
      </c>
      <c r="D1784" s="8">
        <v>2.2105467889519501E-41</v>
      </c>
      <c r="E1784" s="8">
        <v>4.21430697373739E-38</v>
      </c>
      <c r="F1784" s="1" t="s">
        <v>64</v>
      </c>
      <c r="G1784" s="10" t="s">
        <v>163</v>
      </c>
    </row>
    <row r="1785" spans="1:7" x14ac:dyDescent="0.25">
      <c r="A1785" s="159" t="s">
        <v>6904</v>
      </c>
      <c r="B1785" s="158" t="s">
        <v>6911</v>
      </c>
      <c r="C1785" s="1">
        <v>-0.53937728937728902</v>
      </c>
      <c r="D1785" s="8">
        <v>1.9817841765293099E-19</v>
      </c>
      <c r="E1785" s="8">
        <v>1.2987498739373799E-16</v>
      </c>
      <c r="F1785" s="1" t="s">
        <v>67</v>
      </c>
      <c r="G1785" s="10" t="s">
        <v>163</v>
      </c>
    </row>
    <row r="1786" spans="1:7" x14ac:dyDescent="0.25">
      <c r="A1786" s="159" t="s">
        <v>6904</v>
      </c>
      <c r="B1786" s="158" t="s">
        <v>6913</v>
      </c>
      <c r="C1786" s="1">
        <v>-5.60067027584428E-2</v>
      </c>
      <c r="D1786" s="8">
        <v>2.0645052524028299E-9</v>
      </c>
      <c r="E1786" s="8">
        <v>3.7004050981315998E-7</v>
      </c>
      <c r="F1786" s="8" t="s">
        <v>65</v>
      </c>
      <c r="G1786" s="10" t="s">
        <v>163</v>
      </c>
    </row>
    <row r="1787" spans="1:7" x14ac:dyDescent="0.25">
      <c r="A1787" s="159" t="s">
        <v>6904</v>
      </c>
      <c r="B1787" s="158" t="s">
        <v>6907</v>
      </c>
      <c r="C1787" s="1">
        <v>-0.11111111111111099</v>
      </c>
      <c r="D1787" s="8">
        <v>1.7480612483723998E-5</v>
      </c>
      <c r="E1787" s="1">
        <v>1.0970005025473599E-3</v>
      </c>
      <c r="F1787" s="1" t="s">
        <v>67</v>
      </c>
      <c r="G1787" s="10" t="s">
        <v>163</v>
      </c>
    </row>
    <row r="1788" spans="1:7" x14ac:dyDescent="0.25">
      <c r="A1788" s="159" t="s">
        <v>6904</v>
      </c>
      <c r="B1788" s="158" t="s">
        <v>6912</v>
      </c>
      <c r="C1788" s="1">
        <v>0.12962962962962901</v>
      </c>
      <c r="D1788" s="8">
        <v>8.0871788857392898E-8</v>
      </c>
      <c r="E1788" s="8">
        <v>4.1517929011093903E-6</v>
      </c>
      <c r="F1788" s="1" t="s">
        <v>67</v>
      </c>
      <c r="G1788" s="10" t="s">
        <v>164</v>
      </c>
    </row>
    <row r="1789" spans="1:7" x14ac:dyDescent="0.25">
      <c r="A1789" s="159" t="s">
        <v>6904</v>
      </c>
      <c r="B1789" s="158" t="s">
        <v>6911</v>
      </c>
      <c r="C1789" s="1">
        <v>-0.15410256410256401</v>
      </c>
      <c r="D1789" s="8">
        <v>9.6833287071460795E-8</v>
      </c>
      <c r="E1789" s="8">
        <v>4.8587525807033002E-6</v>
      </c>
      <c r="F1789" s="1" t="s">
        <v>67</v>
      </c>
      <c r="G1789" s="10" t="s">
        <v>164</v>
      </c>
    </row>
    <row r="1790" spans="1:7" x14ac:dyDescent="0.25">
      <c r="A1790" s="159" t="s">
        <v>6904</v>
      </c>
      <c r="B1790" s="158" t="s">
        <v>6906</v>
      </c>
      <c r="C1790" s="1">
        <v>-0.26890756302521002</v>
      </c>
      <c r="D1790" s="8">
        <v>6.3410246143662603E-7</v>
      </c>
      <c r="E1790" s="8">
        <v>2.6034355095257301E-5</v>
      </c>
      <c r="F1790" s="1" t="s">
        <v>70</v>
      </c>
      <c r="G1790" s="10" t="s">
        <v>164</v>
      </c>
    </row>
    <row r="1791" spans="1:7" x14ac:dyDescent="0.25">
      <c r="A1791" s="159" t="s">
        <v>6904</v>
      </c>
      <c r="B1791" s="158" t="s">
        <v>6910</v>
      </c>
      <c r="C1791" s="1">
        <v>3.8427755819060098E-2</v>
      </c>
      <c r="D1791" s="8">
        <v>3.0322672720675801E-6</v>
      </c>
      <c r="E1791" s="8">
        <v>1.02300861429423E-4</v>
      </c>
      <c r="F1791" s="1" t="s">
        <v>64</v>
      </c>
      <c r="G1791" s="10" t="s">
        <v>164</v>
      </c>
    </row>
    <row r="1792" spans="1:7" x14ac:dyDescent="0.25">
      <c r="A1792" s="159" t="s">
        <v>6904</v>
      </c>
      <c r="B1792" s="158" t="s">
        <v>6903</v>
      </c>
      <c r="C1792" s="1">
        <v>-0.25213675213675202</v>
      </c>
      <c r="D1792" s="8">
        <v>2.3492350016413301E-4</v>
      </c>
      <c r="E1792" s="1">
        <v>4.0577362824300196E-3</v>
      </c>
      <c r="F1792" s="1" t="s">
        <v>63</v>
      </c>
      <c r="G1792" s="10" t="s">
        <v>164</v>
      </c>
    </row>
    <row r="1793" spans="1:7" x14ac:dyDescent="0.25">
      <c r="A1793" s="159" t="s">
        <v>6904</v>
      </c>
      <c r="B1793" s="158" t="s">
        <v>6909</v>
      </c>
      <c r="C1793" s="1">
        <v>6.3657528058653795E-2</v>
      </c>
      <c r="D1793" s="8">
        <v>3.21832588319539E-4</v>
      </c>
      <c r="E1793" s="8">
        <v>5.2482376056990796E-3</v>
      </c>
      <c r="F1793" s="1" t="s">
        <v>67</v>
      </c>
      <c r="G1793" s="10" t="s">
        <v>164</v>
      </c>
    </row>
    <row r="1794" spans="1:7" x14ac:dyDescent="0.25">
      <c r="A1794" s="159" t="s">
        <v>6904</v>
      </c>
      <c r="B1794" s="158" t="s">
        <v>6908</v>
      </c>
      <c r="C1794" s="1">
        <v>0.17537537537537501</v>
      </c>
      <c r="D1794" s="8">
        <v>8.6084369398415001E-4</v>
      </c>
      <c r="E1794" s="1">
        <v>1.1591858800959601E-2</v>
      </c>
      <c r="F1794" s="1" t="s">
        <v>67</v>
      </c>
      <c r="G1794" s="10" t="s">
        <v>164</v>
      </c>
    </row>
    <row r="1795" spans="1:7" x14ac:dyDescent="0.25">
      <c r="A1795" s="159" t="s">
        <v>6904</v>
      </c>
      <c r="B1795" s="158" t="s">
        <v>6907</v>
      </c>
      <c r="C1795" s="1">
        <v>-0.74912891986062702</v>
      </c>
      <c r="D1795" s="8">
        <v>5.9436202201410003E-55</v>
      </c>
      <c r="E1795" s="8">
        <v>1.10249202066765E-51</v>
      </c>
      <c r="F1795" s="1" t="s">
        <v>67</v>
      </c>
      <c r="G1795" s="10" t="s">
        <v>165</v>
      </c>
    </row>
    <row r="1796" spans="1:7" x14ac:dyDescent="0.25">
      <c r="A1796" s="159" t="s">
        <v>6904</v>
      </c>
      <c r="B1796" s="158" t="s">
        <v>6906</v>
      </c>
      <c r="C1796" s="1">
        <v>-0.26573295985060602</v>
      </c>
      <c r="D1796" s="8">
        <v>1.2604701853573E-5</v>
      </c>
      <c r="E1796" s="8">
        <v>2.08291060548391E-4</v>
      </c>
      <c r="F1796" s="1" t="s">
        <v>70</v>
      </c>
      <c r="G1796" s="10" t="s">
        <v>165</v>
      </c>
    </row>
    <row r="1797" spans="1:7" x14ac:dyDescent="0.25">
      <c r="A1797" s="159" t="s">
        <v>6904</v>
      </c>
      <c r="B1797" s="158" t="s">
        <v>6905</v>
      </c>
      <c r="C1797" s="1">
        <v>-0.28950216450216398</v>
      </c>
      <c r="D1797" s="8">
        <v>6.1857878155299997E-5</v>
      </c>
      <c r="E1797" s="8">
        <v>7.8995668953460896E-4</v>
      </c>
      <c r="F1797" s="1" t="s">
        <v>15</v>
      </c>
      <c r="G1797" s="10" t="s">
        <v>165</v>
      </c>
    </row>
    <row r="1798" spans="1:7" x14ac:dyDescent="0.25">
      <c r="A1798" s="159" t="s">
        <v>6904</v>
      </c>
      <c r="B1798" s="158" t="s">
        <v>6903</v>
      </c>
      <c r="C1798" s="1">
        <v>-0.24896214896214799</v>
      </c>
      <c r="D1798" s="8">
        <v>2.65833436446962E-4</v>
      </c>
      <c r="E1798" s="1">
        <v>2.57157169138328E-3</v>
      </c>
      <c r="F1798" s="1" t="s">
        <v>63</v>
      </c>
      <c r="G1798" s="10" t="s">
        <v>165</v>
      </c>
    </row>
    <row r="1799" spans="1:7" x14ac:dyDescent="0.25">
      <c r="A1799" s="159" t="s">
        <v>2190</v>
      </c>
      <c r="B1799" s="158" t="s">
        <v>2189</v>
      </c>
      <c r="C1799" s="1">
        <v>-0.105876639145216</v>
      </c>
      <c r="D1799" s="8">
        <v>4.6509812563393002E-4</v>
      </c>
      <c r="E1799" s="8">
        <v>1.51688534878213E-2</v>
      </c>
      <c r="F1799" s="1" t="s">
        <v>64</v>
      </c>
      <c r="G1799" s="10" t="s">
        <v>163</v>
      </c>
    </row>
    <row r="1800" spans="1:7" x14ac:dyDescent="0.25">
      <c r="A1800" s="159" t="s">
        <v>2190</v>
      </c>
      <c r="B1800" s="158" t="s">
        <v>6901</v>
      </c>
      <c r="C1800" s="1">
        <v>3.7506209637357103E-2</v>
      </c>
      <c r="D1800" s="8">
        <v>1.7086125432788E-3</v>
      </c>
      <c r="E1800" s="8">
        <v>1.9975545063172E-2</v>
      </c>
      <c r="F1800" s="1" t="s">
        <v>15</v>
      </c>
      <c r="G1800" s="10" t="s">
        <v>164</v>
      </c>
    </row>
    <row r="1801" spans="1:7" x14ac:dyDescent="0.25">
      <c r="A1801" s="159" t="s">
        <v>2190</v>
      </c>
      <c r="B1801" s="158" t="s">
        <v>6902</v>
      </c>
      <c r="C1801" s="1">
        <v>8.0692167577413404E-2</v>
      </c>
      <c r="D1801" s="8">
        <v>2.8909438522394201E-3</v>
      </c>
      <c r="E1801" s="1">
        <v>2.9878787745567001E-2</v>
      </c>
      <c r="F1801" s="1" t="s">
        <v>70</v>
      </c>
      <c r="G1801" s="10" t="s">
        <v>164</v>
      </c>
    </row>
    <row r="1802" spans="1:7" x14ac:dyDescent="0.25">
      <c r="A1802" s="159" t="s">
        <v>2190</v>
      </c>
      <c r="B1802" s="158" t="s">
        <v>2189</v>
      </c>
      <c r="C1802" s="1">
        <v>-0.15517241379310301</v>
      </c>
      <c r="D1802" s="8">
        <v>9.5958602276618598E-8</v>
      </c>
      <c r="E1802" s="8">
        <v>3.0777269856992102E-6</v>
      </c>
      <c r="F1802" s="1" t="s">
        <v>64</v>
      </c>
      <c r="G1802" s="10" t="s">
        <v>165</v>
      </c>
    </row>
    <row r="1803" spans="1:7" x14ac:dyDescent="0.25">
      <c r="A1803" s="159" t="s">
        <v>2190</v>
      </c>
      <c r="B1803" s="158" t="s">
        <v>6901</v>
      </c>
      <c r="C1803" s="1">
        <v>3.93877409855828E-2</v>
      </c>
      <c r="D1803" s="8">
        <v>7.4756957428247001E-4</v>
      </c>
      <c r="E1803" s="1">
        <v>5.8861518054310197E-3</v>
      </c>
      <c r="F1803" s="1" t="s">
        <v>15</v>
      </c>
      <c r="G1803" s="10" t="s">
        <v>165</v>
      </c>
    </row>
    <row r="1804" spans="1:7" x14ac:dyDescent="0.25">
      <c r="A1804" s="159" t="s">
        <v>2190</v>
      </c>
      <c r="B1804" s="158" t="s">
        <v>6900</v>
      </c>
      <c r="C1804" s="1">
        <v>-2.8204748324011899E-2</v>
      </c>
      <c r="D1804" s="1">
        <v>4.8404652018444998E-3</v>
      </c>
      <c r="E1804" s="1">
        <v>2.5120987392832E-2</v>
      </c>
      <c r="F1804" s="1" t="s">
        <v>72</v>
      </c>
      <c r="G1804" s="10" t="s">
        <v>165</v>
      </c>
    </row>
    <row r="1805" spans="1:7" x14ac:dyDescent="0.25">
      <c r="A1805" s="159" t="s">
        <v>6899</v>
      </c>
      <c r="B1805" s="158" t="s">
        <v>6898</v>
      </c>
      <c r="C1805" s="1">
        <v>-0.37584667487684698</v>
      </c>
      <c r="D1805" s="8">
        <v>8.3304254508937098E-22</v>
      </c>
      <c r="E1805" s="8">
        <v>6.02404662519628E-19</v>
      </c>
      <c r="F1805" s="1" t="s">
        <v>15</v>
      </c>
      <c r="G1805" s="10" t="s">
        <v>163</v>
      </c>
    </row>
    <row r="1806" spans="1:7" x14ac:dyDescent="0.25">
      <c r="A1806" s="159" t="s">
        <v>6899</v>
      </c>
      <c r="B1806" s="158" t="s">
        <v>6898</v>
      </c>
      <c r="C1806" s="1">
        <v>-0.33496422558922501</v>
      </c>
      <c r="D1806" s="8">
        <v>2.38558785792645E-14</v>
      </c>
      <c r="E1806" s="8">
        <v>3.3067229695682999E-12</v>
      </c>
      <c r="F1806" s="1" t="s">
        <v>15</v>
      </c>
      <c r="G1806" s="10" t="s">
        <v>164</v>
      </c>
    </row>
    <row r="1807" spans="1:7" x14ac:dyDescent="0.25">
      <c r="A1807" s="159" t="s">
        <v>6899</v>
      </c>
      <c r="B1807" s="158" t="s">
        <v>6898</v>
      </c>
      <c r="C1807" s="1">
        <v>-0.71081090046607198</v>
      </c>
      <c r="D1807" s="8">
        <v>3.1242146133776501E-72</v>
      </c>
      <c r="E1807" s="8">
        <v>1.15903155131955E-68</v>
      </c>
      <c r="F1807" s="1" t="s">
        <v>15</v>
      </c>
      <c r="G1807" s="10" t="s">
        <v>165</v>
      </c>
    </row>
    <row r="1808" spans="1:7" x14ac:dyDescent="0.25">
      <c r="A1808" s="159" t="s">
        <v>6895</v>
      </c>
      <c r="B1808" s="158" t="s">
        <v>6897</v>
      </c>
      <c r="C1808" s="1">
        <v>3.8140643623361101E-2</v>
      </c>
      <c r="D1808" s="8">
        <v>2.1340307962761599E-3</v>
      </c>
      <c r="E1808" s="8">
        <v>4.5068237491145503E-2</v>
      </c>
      <c r="F1808" s="1" t="s">
        <v>15</v>
      </c>
      <c r="G1808" s="10" t="s">
        <v>163</v>
      </c>
    </row>
    <row r="1809" spans="1:7" x14ac:dyDescent="0.25">
      <c r="A1809" s="159" t="s">
        <v>6895</v>
      </c>
      <c r="B1809" s="158" t="s">
        <v>6896</v>
      </c>
      <c r="C1809" s="1">
        <v>0.28567633532019399</v>
      </c>
      <c r="D1809" s="8">
        <v>2.05356127100657E-5</v>
      </c>
      <c r="E1809" s="8">
        <v>5.3392593046171005E-4</v>
      </c>
      <c r="F1809" s="1" t="s">
        <v>72</v>
      </c>
      <c r="G1809" s="10" t="s">
        <v>164</v>
      </c>
    </row>
    <row r="1810" spans="1:7" x14ac:dyDescent="0.25">
      <c r="A1810" s="159" t="s">
        <v>6895</v>
      </c>
      <c r="B1810" s="158" t="s">
        <v>6897</v>
      </c>
      <c r="C1810" s="1">
        <v>-0.84210526315789402</v>
      </c>
      <c r="D1810" s="8">
        <v>2.00884583982867E-4</v>
      </c>
      <c r="E1810" s="8">
        <v>3.5584810731406E-3</v>
      </c>
      <c r="F1810" s="1" t="s">
        <v>64</v>
      </c>
      <c r="G1810" s="10" t="s">
        <v>164</v>
      </c>
    </row>
    <row r="1811" spans="1:7" x14ac:dyDescent="0.25">
      <c r="A1811" s="159" t="s">
        <v>6895</v>
      </c>
      <c r="B1811" s="158" t="s">
        <v>6896</v>
      </c>
      <c r="C1811" s="1">
        <v>0.33959515836638399</v>
      </c>
      <c r="D1811" s="8">
        <v>8.5011872584645302E-7</v>
      </c>
      <c r="E1811" s="8">
        <v>2.0238280982477199E-5</v>
      </c>
      <c r="F1811" s="1" t="s">
        <v>72</v>
      </c>
      <c r="G1811" s="10" t="s">
        <v>165</v>
      </c>
    </row>
    <row r="1812" spans="1:7" x14ac:dyDescent="0.25">
      <c r="A1812" s="159" t="s">
        <v>6895</v>
      </c>
      <c r="B1812" s="158" t="s">
        <v>6894</v>
      </c>
      <c r="C1812" s="1">
        <v>3.5629506875083899E-2</v>
      </c>
      <c r="D1812" s="8">
        <v>3.72743646148125E-4</v>
      </c>
      <c r="E1812" s="1">
        <v>3.39064193690687E-3</v>
      </c>
      <c r="F1812" s="1" t="s">
        <v>65</v>
      </c>
      <c r="G1812" s="10" t="s">
        <v>165</v>
      </c>
    </row>
    <row r="1813" spans="1:7" x14ac:dyDescent="0.25">
      <c r="A1813" s="159" t="s">
        <v>6890</v>
      </c>
      <c r="B1813" s="158" t="s">
        <v>6892</v>
      </c>
      <c r="C1813" s="1">
        <v>-7.8125E-3</v>
      </c>
      <c r="D1813" s="8">
        <v>4.6909576853887202E-5</v>
      </c>
      <c r="E1813" s="8">
        <v>2.48419377829007E-3</v>
      </c>
      <c r="F1813" s="1" t="s">
        <v>18</v>
      </c>
      <c r="G1813" s="10" t="s">
        <v>163</v>
      </c>
    </row>
    <row r="1814" spans="1:7" x14ac:dyDescent="0.25">
      <c r="A1814" s="159" t="s">
        <v>6890</v>
      </c>
      <c r="B1814" s="158" t="s">
        <v>6891</v>
      </c>
      <c r="C1814" s="1">
        <v>-0.25924855491329402</v>
      </c>
      <c r="D1814" s="8">
        <v>2.8771896194472501E-5</v>
      </c>
      <c r="E1814" s="8">
        <v>7.1777628099101501E-4</v>
      </c>
      <c r="F1814" s="1" t="s">
        <v>67</v>
      </c>
      <c r="G1814" s="10" t="s">
        <v>164</v>
      </c>
    </row>
    <row r="1815" spans="1:7" x14ac:dyDescent="0.25">
      <c r="A1815" s="159" t="s">
        <v>6890</v>
      </c>
      <c r="B1815" s="158" t="s">
        <v>6893</v>
      </c>
      <c r="C1815" s="1">
        <v>0.212612612612612</v>
      </c>
      <c r="D1815" s="8">
        <v>3.2476487204866701E-4</v>
      </c>
      <c r="E1815" s="1">
        <v>3.0282817441720801E-3</v>
      </c>
      <c r="F1815" s="1" t="s">
        <v>67</v>
      </c>
      <c r="G1815" s="10" t="s">
        <v>165</v>
      </c>
    </row>
    <row r="1816" spans="1:7" x14ac:dyDescent="0.25">
      <c r="A1816" s="159" t="s">
        <v>6890</v>
      </c>
      <c r="B1816" s="158" t="s">
        <v>6892</v>
      </c>
      <c r="C1816" s="1">
        <v>-6.3291139240506306E-2</v>
      </c>
      <c r="D1816" s="1">
        <v>1.71683032820927E-3</v>
      </c>
      <c r="E1816" s="1">
        <v>1.1306191205801799E-2</v>
      </c>
      <c r="F1816" s="1" t="s">
        <v>67</v>
      </c>
      <c r="G1816" s="10" t="s">
        <v>165</v>
      </c>
    </row>
    <row r="1817" spans="1:7" x14ac:dyDescent="0.25">
      <c r="A1817" s="159" t="s">
        <v>6890</v>
      </c>
      <c r="B1817" s="158" t="s">
        <v>6891</v>
      </c>
      <c r="C1817" s="1">
        <v>-0.209248554913294</v>
      </c>
      <c r="D1817" s="1">
        <v>3.3968252738698999E-3</v>
      </c>
      <c r="E1817" s="1">
        <v>1.9185469112172102E-2</v>
      </c>
      <c r="F1817" s="1" t="s">
        <v>67</v>
      </c>
      <c r="G1817" s="10" t="s">
        <v>165</v>
      </c>
    </row>
    <row r="1818" spans="1:7" x14ac:dyDescent="0.25">
      <c r="A1818" s="159" t="s">
        <v>6890</v>
      </c>
      <c r="B1818" s="158" t="s">
        <v>6889</v>
      </c>
      <c r="C1818" s="1">
        <v>-7.4999999999999997E-2</v>
      </c>
      <c r="D1818" s="1">
        <v>8.2397014895654302E-3</v>
      </c>
      <c r="E1818" s="1">
        <v>3.7483235186149003E-2</v>
      </c>
      <c r="F1818" s="1" t="s">
        <v>67</v>
      </c>
      <c r="G1818" s="10" t="s">
        <v>165</v>
      </c>
    </row>
    <row r="1819" spans="1:7" x14ac:dyDescent="0.25">
      <c r="A1819" s="159" t="s">
        <v>2108</v>
      </c>
      <c r="B1819" s="158" t="s">
        <v>2109</v>
      </c>
      <c r="C1819" s="1">
        <v>-0.10431818933853899</v>
      </c>
      <c r="D1819" s="8">
        <v>1.93866798060297E-3</v>
      </c>
      <c r="E1819" s="1">
        <v>4.1903521790147003E-2</v>
      </c>
      <c r="F1819" s="1" t="s">
        <v>15</v>
      </c>
      <c r="G1819" s="10" t="s">
        <v>163</v>
      </c>
    </row>
    <row r="1820" spans="1:7" x14ac:dyDescent="0.25">
      <c r="A1820" s="159" t="s">
        <v>2108</v>
      </c>
      <c r="B1820" s="158" t="s">
        <v>2109</v>
      </c>
      <c r="C1820" s="1">
        <v>0.18766134813590199</v>
      </c>
      <c r="D1820" s="8">
        <v>1.4538383992116501E-9</v>
      </c>
      <c r="E1820" s="8">
        <v>1.04347016238563E-7</v>
      </c>
      <c r="F1820" s="1" t="s">
        <v>15</v>
      </c>
      <c r="G1820" s="10" t="s">
        <v>164</v>
      </c>
    </row>
    <row r="1821" spans="1:7" x14ac:dyDescent="0.25">
      <c r="A1821" s="159" t="s">
        <v>2108</v>
      </c>
      <c r="B1821" s="158" t="s">
        <v>6888</v>
      </c>
      <c r="C1821" s="1">
        <v>0.106569991121633</v>
      </c>
      <c r="D1821" s="8">
        <v>4.38940783032264E-4</v>
      </c>
      <c r="E1821" s="1">
        <v>6.7613490519136199E-3</v>
      </c>
      <c r="F1821" s="1" t="s">
        <v>67</v>
      </c>
      <c r="G1821" s="10" t="s">
        <v>164</v>
      </c>
    </row>
    <row r="1822" spans="1:7" x14ac:dyDescent="0.25">
      <c r="A1822" s="159" t="s">
        <v>2108</v>
      </c>
      <c r="B1822" s="158" t="s">
        <v>6887</v>
      </c>
      <c r="C1822" s="1">
        <v>9.6674128557723005E-2</v>
      </c>
      <c r="D1822" s="8">
        <v>5.6573156124765402E-4</v>
      </c>
      <c r="E1822" s="1">
        <v>4.7358476200870699E-3</v>
      </c>
      <c r="F1822" s="1" t="s">
        <v>65</v>
      </c>
      <c r="G1822" s="10" t="s">
        <v>165</v>
      </c>
    </row>
    <row r="1823" spans="1:7" x14ac:dyDescent="0.25">
      <c r="A1823" s="159" t="s">
        <v>2108</v>
      </c>
      <c r="B1823" s="158" t="s">
        <v>6886</v>
      </c>
      <c r="C1823" s="1">
        <v>9.6859445888208495E-2</v>
      </c>
      <c r="D1823" s="1">
        <v>1.1403751833094101E-3</v>
      </c>
      <c r="E1823" s="1">
        <v>8.2280749449867904E-3</v>
      </c>
      <c r="F1823" s="1" t="s">
        <v>63</v>
      </c>
      <c r="G1823" s="10" t="s">
        <v>165</v>
      </c>
    </row>
    <row r="1824" spans="1:7" x14ac:dyDescent="0.25">
      <c r="A1824" s="159" t="s">
        <v>2108</v>
      </c>
      <c r="B1824" s="158" t="s">
        <v>6885</v>
      </c>
      <c r="C1824" s="1">
        <v>4.5237146273415602E-2</v>
      </c>
      <c r="D1824" s="1">
        <v>5.47030822850475E-3</v>
      </c>
      <c r="E1824" s="1">
        <v>2.7526311121359899E-2</v>
      </c>
      <c r="F1824" s="1" t="s">
        <v>65</v>
      </c>
      <c r="G1824" s="10" t="s">
        <v>165</v>
      </c>
    </row>
    <row r="1825" spans="1:7" x14ac:dyDescent="0.25">
      <c r="A1825" s="159" t="s">
        <v>2108</v>
      </c>
      <c r="B1825" s="158" t="s">
        <v>2109</v>
      </c>
      <c r="C1825" s="1">
        <v>8.3343158797363204E-2</v>
      </c>
      <c r="D1825" s="1">
        <v>9.8893946454664504E-3</v>
      </c>
      <c r="E1825" s="1">
        <v>4.2834799652352103E-2</v>
      </c>
      <c r="F1825" s="1" t="s">
        <v>15</v>
      </c>
      <c r="G1825" s="10" t="s">
        <v>165</v>
      </c>
    </row>
    <row r="1826" spans="1:7" x14ac:dyDescent="0.25">
      <c r="A1826" s="159" t="s">
        <v>2098</v>
      </c>
      <c r="B1826" s="158" t="s">
        <v>6882</v>
      </c>
      <c r="C1826" s="1">
        <v>6.2537779826853102E-2</v>
      </c>
      <c r="D1826" s="8">
        <v>2.7233053916414102E-6</v>
      </c>
      <c r="E1826" s="8">
        <v>2.2396249948279201E-4</v>
      </c>
      <c r="F1826" s="1" t="s">
        <v>15</v>
      </c>
      <c r="G1826" s="10" t="s">
        <v>163</v>
      </c>
    </row>
    <row r="1827" spans="1:7" x14ac:dyDescent="0.25">
      <c r="A1827" s="159" t="s">
        <v>2098</v>
      </c>
      <c r="B1827" s="158" t="s">
        <v>6884</v>
      </c>
      <c r="C1827" s="1">
        <v>5.7504395110184299E-2</v>
      </c>
      <c r="D1827" s="8">
        <v>1.2022159980208699E-3</v>
      </c>
      <c r="E1827" s="8">
        <v>1.5188323918696201E-2</v>
      </c>
      <c r="F1827" s="1" t="s">
        <v>67</v>
      </c>
      <c r="G1827" s="10" t="s">
        <v>164</v>
      </c>
    </row>
    <row r="1828" spans="1:7" x14ac:dyDescent="0.25">
      <c r="A1828" s="159" t="s">
        <v>2098</v>
      </c>
      <c r="B1828" s="158" t="s">
        <v>6883</v>
      </c>
      <c r="C1828" s="1">
        <v>1.6699515480003198E-2</v>
      </c>
      <c r="D1828" s="8">
        <v>9.2745614292364904E-7</v>
      </c>
      <c r="E1828" s="8">
        <v>2.17079351055073E-5</v>
      </c>
      <c r="F1828" s="1" t="s">
        <v>15</v>
      </c>
      <c r="G1828" s="10" t="s">
        <v>165</v>
      </c>
    </row>
    <row r="1829" spans="1:7" x14ac:dyDescent="0.25">
      <c r="A1829" s="159" t="s">
        <v>2098</v>
      </c>
      <c r="B1829" s="158" t="s">
        <v>6882</v>
      </c>
      <c r="C1829" s="1">
        <v>4.40424921045076E-2</v>
      </c>
      <c r="D1829" s="8">
        <v>2.1789544184832899E-4</v>
      </c>
      <c r="E1829" s="1">
        <v>2.2016044666826801E-3</v>
      </c>
      <c r="F1829" s="1" t="s">
        <v>15</v>
      </c>
      <c r="G1829" s="10" t="s">
        <v>165</v>
      </c>
    </row>
    <row r="1830" spans="1:7" x14ac:dyDescent="0.25">
      <c r="A1830" s="159" t="s">
        <v>2098</v>
      </c>
      <c r="B1830" s="158" t="s">
        <v>6881</v>
      </c>
      <c r="C1830" s="1">
        <v>-5.4794520547945202E-2</v>
      </c>
      <c r="D1830" s="1">
        <v>2.1020578698549802E-3</v>
      </c>
      <c r="E1830" s="1">
        <v>1.32436190560719E-2</v>
      </c>
      <c r="F1830" s="1" t="s">
        <v>67</v>
      </c>
      <c r="G1830" s="10" t="s">
        <v>165</v>
      </c>
    </row>
    <row r="1831" spans="1:7" x14ac:dyDescent="0.25">
      <c r="A1831" s="159" t="s">
        <v>2098</v>
      </c>
      <c r="B1831" s="158" t="s">
        <v>6880</v>
      </c>
      <c r="C1831" s="1">
        <v>3.5470668485675198E-2</v>
      </c>
      <c r="D1831" s="1">
        <v>5.0456846268687999E-3</v>
      </c>
      <c r="E1831" s="1">
        <v>2.5860440734393898E-2</v>
      </c>
      <c r="F1831" s="1" t="s">
        <v>15</v>
      </c>
      <c r="G1831" s="10" t="s">
        <v>165</v>
      </c>
    </row>
    <row r="1832" spans="1:7" x14ac:dyDescent="0.25">
      <c r="A1832" s="159" t="s">
        <v>6878</v>
      </c>
      <c r="B1832" s="158" t="s">
        <v>6879</v>
      </c>
      <c r="C1832" s="1">
        <v>0.113970588235294</v>
      </c>
      <c r="D1832" s="8">
        <v>7.5918293765727697E-4</v>
      </c>
      <c r="E1832" s="8">
        <v>2.1809349843302399E-2</v>
      </c>
      <c r="F1832" s="1" t="s">
        <v>70</v>
      </c>
      <c r="G1832" s="10" t="s">
        <v>163</v>
      </c>
    </row>
    <row r="1833" spans="1:7" x14ac:dyDescent="0.25">
      <c r="A1833" s="159" t="s">
        <v>6878</v>
      </c>
      <c r="B1833" s="158" t="s">
        <v>6877</v>
      </c>
      <c r="C1833" s="1">
        <v>9.4213561344203597E-2</v>
      </c>
      <c r="D1833" s="8">
        <v>3.9014807552044498E-5</v>
      </c>
      <c r="E1833" s="8">
        <v>9.3039828160133603E-4</v>
      </c>
      <c r="F1833" s="1" t="s">
        <v>15</v>
      </c>
      <c r="G1833" s="10" t="s">
        <v>164</v>
      </c>
    </row>
    <row r="1834" spans="1:7" x14ac:dyDescent="0.25">
      <c r="A1834" s="159" t="s">
        <v>6878</v>
      </c>
      <c r="B1834" s="158" t="s">
        <v>6877</v>
      </c>
      <c r="C1834" s="1">
        <v>0.16856144807875501</v>
      </c>
      <c r="D1834" s="8">
        <v>7.94772035832108E-7</v>
      </c>
      <c r="E1834" s="8">
        <v>1.9104568839726599E-5</v>
      </c>
      <c r="F1834" s="1" t="s">
        <v>15</v>
      </c>
      <c r="G1834" s="10" t="s">
        <v>165</v>
      </c>
    </row>
    <row r="1835" spans="1:7" x14ac:dyDescent="0.25">
      <c r="A1835" s="159" t="s">
        <v>6874</v>
      </c>
      <c r="B1835" s="158" t="s">
        <v>6876</v>
      </c>
      <c r="C1835" s="1">
        <v>0.26829268292682901</v>
      </c>
      <c r="D1835" s="8">
        <v>2.6491514337084398E-12</v>
      </c>
      <c r="E1835" s="8">
        <v>8.0502285215251395E-10</v>
      </c>
      <c r="F1835" s="1" t="s">
        <v>67</v>
      </c>
      <c r="G1835" s="10" t="s">
        <v>163</v>
      </c>
    </row>
    <row r="1836" spans="1:7" x14ac:dyDescent="0.25">
      <c r="A1836" s="159" t="s">
        <v>6874</v>
      </c>
      <c r="B1836" s="158" t="s">
        <v>6875</v>
      </c>
      <c r="C1836" s="1">
        <v>6.8783068783068793E-2</v>
      </c>
      <c r="D1836" s="8">
        <v>3.3287316031506599E-4</v>
      </c>
      <c r="E1836" s="8">
        <v>1.16817219039375E-2</v>
      </c>
      <c r="F1836" s="1" t="s">
        <v>15</v>
      </c>
      <c r="G1836" s="10" t="s">
        <v>163</v>
      </c>
    </row>
    <row r="1837" spans="1:7" x14ac:dyDescent="0.25">
      <c r="A1837" s="159" t="s">
        <v>6874</v>
      </c>
      <c r="B1837" s="158" t="s">
        <v>6876</v>
      </c>
      <c r="C1837" s="1">
        <v>-0.26829268292682901</v>
      </c>
      <c r="D1837" s="8">
        <v>1.01681237104822E-37</v>
      </c>
      <c r="E1837" s="8">
        <v>1.02503930750489E-34</v>
      </c>
      <c r="F1837" s="1" t="s">
        <v>67</v>
      </c>
      <c r="G1837" s="10" t="s">
        <v>164</v>
      </c>
    </row>
    <row r="1838" spans="1:7" x14ac:dyDescent="0.25">
      <c r="A1838" s="159" t="s">
        <v>6874</v>
      </c>
      <c r="B1838" s="158" t="s">
        <v>6875</v>
      </c>
      <c r="C1838" s="1">
        <v>-6.8783068783068793E-2</v>
      </c>
      <c r="D1838" s="8">
        <v>4.3343241797536E-10</v>
      </c>
      <c r="E1838" s="8">
        <v>3.4087461581055103E-8</v>
      </c>
      <c r="F1838" s="1" t="s">
        <v>15</v>
      </c>
      <c r="G1838" s="10" t="s">
        <v>164</v>
      </c>
    </row>
    <row r="1839" spans="1:7" x14ac:dyDescent="0.25">
      <c r="A1839" s="159" t="s">
        <v>6874</v>
      </c>
      <c r="B1839" s="158" t="s">
        <v>6873</v>
      </c>
      <c r="C1839" s="1">
        <v>2.50700083671485E-2</v>
      </c>
      <c r="D1839" s="1">
        <v>9.7094008790369699E-3</v>
      </c>
      <c r="E1839" s="1">
        <v>4.2198110575662501E-2</v>
      </c>
      <c r="F1839" s="1" t="s">
        <v>65</v>
      </c>
      <c r="G1839" s="10" t="s">
        <v>165</v>
      </c>
    </row>
    <row r="1840" spans="1:7" x14ac:dyDescent="0.25">
      <c r="A1840" s="159" t="s">
        <v>2027</v>
      </c>
      <c r="B1840" s="158" t="s">
        <v>5939</v>
      </c>
      <c r="C1840" s="1">
        <v>0.36324967237425998</v>
      </c>
      <c r="D1840" s="8">
        <v>1.13536135185777E-17</v>
      </c>
      <c r="E1840" s="8">
        <v>5.9524157274523301E-15</v>
      </c>
      <c r="F1840" s="1" t="s">
        <v>67</v>
      </c>
      <c r="G1840" s="10" t="s">
        <v>163</v>
      </c>
    </row>
    <row r="1841" spans="1:7" x14ac:dyDescent="0.25">
      <c r="A1841" s="159" t="s">
        <v>2027</v>
      </c>
      <c r="B1841" s="158" t="s">
        <v>2028</v>
      </c>
      <c r="C1841" s="1">
        <v>-0.26100449223185801</v>
      </c>
      <c r="D1841" s="8">
        <v>5.4031112882891799E-17</v>
      </c>
      <c r="E1841" s="8">
        <v>2.6350848099235399E-14</v>
      </c>
      <c r="F1841" s="1" t="s">
        <v>64</v>
      </c>
      <c r="G1841" s="10" t="s">
        <v>163</v>
      </c>
    </row>
    <row r="1842" spans="1:7" x14ac:dyDescent="0.25">
      <c r="A1842" s="159" t="s">
        <v>2027</v>
      </c>
      <c r="B1842" s="158" t="s">
        <v>5938</v>
      </c>
      <c r="C1842" s="1">
        <v>0.18145023389884299</v>
      </c>
      <c r="D1842" s="8">
        <v>2.0673301688662701E-10</v>
      </c>
      <c r="E1842" s="8">
        <v>4.4694825743602599E-8</v>
      </c>
      <c r="F1842" s="1" t="s">
        <v>64</v>
      </c>
      <c r="G1842" s="10" t="s">
        <v>163</v>
      </c>
    </row>
    <row r="1843" spans="1:7" x14ac:dyDescent="0.25">
      <c r="A1843" s="159" t="s">
        <v>2027</v>
      </c>
      <c r="B1843" s="158" t="s">
        <v>6871</v>
      </c>
      <c r="C1843" s="1">
        <v>4.1174882236748303E-3</v>
      </c>
      <c r="D1843" s="8">
        <v>6.3808148550865805E-5</v>
      </c>
      <c r="E1843" s="1">
        <v>3.0761395017475999E-3</v>
      </c>
      <c r="F1843" s="1" t="s">
        <v>66</v>
      </c>
      <c r="G1843" s="10" t="s">
        <v>163</v>
      </c>
    </row>
    <row r="1844" spans="1:7" x14ac:dyDescent="0.25">
      <c r="A1844" s="159" t="s">
        <v>2027</v>
      </c>
      <c r="B1844" s="158" t="s">
        <v>6872</v>
      </c>
      <c r="C1844" s="1">
        <v>-0.92307692307692302</v>
      </c>
      <c r="D1844" s="8">
        <v>1.7180408321479601E-4</v>
      </c>
      <c r="E1844" s="8">
        <v>6.9554120252847398E-3</v>
      </c>
      <c r="F1844" s="1" t="s">
        <v>63</v>
      </c>
      <c r="G1844" s="10" t="s">
        <v>163</v>
      </c>
    </row>
    <row r="1845" spans="1:7" x14ac:dyDescent="0.25">
      <c r="A1845" s="159" t="s">
        <v>2027</v>
      </c>
      <c r="B1845" s="158" t="s">
        <v>2028</v>
      </c>
      <c r="C1845" s="1">
        <v>-0.107271398969236</v>
      </c>
      <c r="D1845" s="8">
        <v>1.54067815460107E-3</v>
      </c>
      <c r="E1845" s="8">
        <v>1.84420549541961E-2</v>
      </c>
      <c r="F1845" s="1" t="s">
        <v>15</v>
      </c>
      <c r="G1845" s="10" t="s">
        <v>164</v>
      </c>
    </row>
    <row r="1846" spans="1:7" x14ac:dyDescent="0.25">
      <c r="A1846" s="159" t="s">
        <v>2027</v>
      </c>
      <c r="B1846" s="158" t="s">
        <v>5939</v>
      </c>
      <c r="C1846" s="1">
        <v>-5.8871731287151299E-2</v>
      </c>
      <c r="D1846" s="8">
        <v>4.1510369364470903E-3</v>
      </c>
      <c r="E1846" s="8">
        <v>3.8594096701877502E-2</v>
      </c>
      <c r="F1846" s="1" t="s">
        <v>67</v>
      </c>
      <c r="G1846" s="10" t="s">
        <v>164</v>
      </c>
    </row>
    <row r="1847" spans="1:7" x14ac:dyDescent="0.25">
      <c r="A1847" s="159" t="s">
        <v>2027</v>
      </c>
      <c r="B1847" s="158" t="s">
        <v>2028</v>
      </c>
      <c r="C1847" s="1">
        <v>-0.33788794147615098</v>
      </c>
      <c r="D1847" s="8">
        <v>7.2438457384430001E-29</v>
      </c>
      <c r="E1847" s="8">
        <v>4.1343785203077603E-26</v>
      </c>
      <c r="F1847" s="1" t="s">
        <v>64</v>
      </c>
      <c r="G1847" s="10" t="s">
        <v>165</v>
      </c>
    </row>
    <row r="1848" spans="1:7" x14ac:dyDescent="0.25">
      <c r="A1848" s="159" t="s">
        <v>2027</v>
      </c>
      <c r="B1848" s="158" t="s">
        <v>5938</v>
      </c>
      <c r="C1848" s="1">
        <v>0.18803834733813601</v>
      </c>
      <c r="D1848" s="8">
        <v>5.7268973450053101E-11</v>
      </c>
      <c r="E1848" s="8">
        <v>3.98359400007729E-9</v>
      </c>
      <c r="F1848" s="1" t="s">
        <v>64</v>
      </c>
      <c r="G1848" s="10" t="s">
        <v>165</v>
      </c>
    </row>
    <row r="1849" spans="1:7" x14ac:dyDescent="0.25">
      <c r="A1849" s="159" t="s">
        <v>2027</v>
      </c>
      <c r="B1849" s="158" t="s">
        <v>5939</v>
      </c>
      <c r="C1849" s="1">
        <v>9.0810411168911406E-2</v>
      </c>
      <c r="D1849" s="8">
        <v>1.6416456571727301E-5</v>
      </c>
      <c r="E1849" s="8">
        <v>2.6246387050110501E-4</v>
      </c>
      <c r="F1849" s="1" t="s">
        <v>67</v>
      </c>
      <c r="G1849" s="10" t="s">
        <v>165</v>
      </c>
    </row>
    <row r="1850" spans="1:7" x14ac:dyDescent="0.25">
      <c r="A1850" s="159" t="s">
        <v>2027</v>
      </c>
      <c r="B1850" s="158" t="s">
        <v>6871</v>
      </c>
      <c r="C1850" s="1">
        <v>6.60474768055029E-3</v>
      </c>
      <c r="D1850" s="8">
        <v>2.2183150865146399E-5</v>
      </c>
      <c r="E1850" s="8">
        <v>3.3913101312314098E-4</v>
      </c>
      <c r="F1850" s="1" t="s">
        <v>66</v>
      </c>
      <c r="G1850" s="10" t="s">
        <v>165</v>
      </c>
    </row>
    <row r="1851" spans="1:7" x14ac:dyDescent="0.25">
      <c r="A1851" s="159" t="s">
        <v>6867</v>
      </c>
      <c r="B1851" s="158" t="s">
        <v>6870</v>
      </c>
      <c r="C1851" s="1">
        <v>-0.258855585831062</v>
      </c>
      <c r="D1851" s="8">
        <v>2.22324352927215E-6</v>
      </c>
      <c r="E1851" s="8">
        <v>1.91080492017894E-4</v>
      </c>
      <c r="F1851" s="1" t="s">
        <v>63</v>
      </c>
      <c r="G1851" s="10" t="s">
        <v>163</v>
      </c>
    </row>
    <row r="1852" spans="1:7" x14ac:dyDescent="0.25">
      <c r="A1852" s="159" t="s">
        <v>6867</v>
      </c>
      <c r="B1852" s="158" t="s">
        <v>6869</v>
      </c>
      <c r="C1852" s="1">
        <v>-4.6783625730994101E-2</v>
      </c>
      <c r="D1852" s="8">
        <v>6.6198969133173999E-4</v>
      </c>
      <c r="E1852" s="1">
        <v>1.96081720577936E-2</v>
      </c>
      <c r="F1852" s="1" t="s">
        <v>67</v>
      </c>
      <c r="G1852" s="10" t="s">
        <v>163</v>
      </c>
    </row>
    <row r="1853" spans="1:7" x14ac:dyDescent="0.25">
      <c r="A1853" s="159" t="s">
        <v>6867</v>
      </c>
      <c r="B1853" s="158" t="s">
        <v>6868</v>
      </c>
      <c r="C1853" s="1">
        <v>0.258855585831062</v>
      </c>
      <c r="D1853" s="8">
        <v>5.70301881525828E-12</v>
      </c>
      <c r="E1853" s="8">
        <v>5.8828628504557304E-10</v>
      </c>
      <c r="F1853" s="1" t="s">
        <v>67</v>
      </c>
      <c r="G1853" s="10" t="s">
        <v>164</v>
      </c>
    </row>
    <row r="1854" spans="1:7" x14ac:dyDescent="0.25">
      <c r="A1854" s="159" t="s">
        <v>6867</v>
      </c>
      <c r="B1854" s="158" t="s">
        <v>6866</v>
      </c>
      <c r="C1854" s="1">
        <v>0.106674027726659</v>
      </c>
      <c r="D1854" s="1">
        <v>1.2927785636940199E-3</v>
      </c>
      <c r="E1854" s="1">
        <v>9.0575883063472497E-3</v>
      </c>
      <c r="F1854" s="1" t="s">
        <v>15</v>
      </c>
      <c r="G1854" s="10" t="s">
        <v>165</v>
      </c>
    </row>
    <row r="1855" spans="1:7" x14ac:dyDescent="0.25">
      <c r="A1855" s="159" t="s">
        <v>2013</v>
      </c>
      <c r="B1855" s="158" t="s">
        <v>2012</v>
      </c>
      <c r="C1855" s="1">
        <v>0.171411635193496</v>
      </c>
      <c r="D1855" s="8">
        <v>1.51699427171113E-6</v>
      </c>
      <c r="E1855" s="8">
        <v>1.34231590177443E-4</v>
      </c>
      <c r="F1855" s="1" t="s">
        <v>15</v>
      </c>
      <c r="G1855" s="10" t="s">
        <v>163</v>
      </c>
    </row>
    <row r="1856" spans="1:7" x14ac:dyDescent="0.25">
      <c r="A1856" s="159" t="s">
        <v>2013</v>
      </c>
      <c r="B1856" s="158" t="s">
        <v>2012</v>
      </c>
      <c r="C1856" s="1">
        <v>0.205582798943794</v>
      </c>
      <c r="D1856" s="8">
        <v>7.5189338388173195E-7</v>
      </c>
      <c r="E1856" s="8">
        <v>2.96189901735862E-5</v>
      </c>
      <c r="F1856" s="1" t="s">
        <v>15</v>
      </c>
      <c r="G1856" s="10" t="s">
        <v>164</v>
      </c>
    </row>
    <row r="1857" spans="1:7" x14ac:dyDescent="0.25">
      <c r="A1857" s="159" t="s">
        <v>2013</v>
      </c>
      <c r="B1857" s="158" t="s">
        <v>2012</v>
      </c>
      <c r="C1857" s="1">
        <v>0.376994434137291</v>
      </c>
      <c r="D1857" s="8">
        <v>6.5566659873567298E-24</v>
      </c>
      <c r="E1857" s="8">
        <v>2.3925381674192299E-21</v>
      </c>
      <c r="F1857" s="1" t="s">
        <v>15</v>
      </c>
      <c r="G1857" s="10" t="s">
        <v>165</v>
      </c>
    </row>
    <row r="1858" spans="1:7" x14ac:dyDescent="0.25">
      <c r="A1858" s="159" t="s">
        <v>2013</v>
      </c>
      <c r="B1858" s="158" t="s">
        <v>6865</v>
      </c>
      <c r="C1858" s="1">
        <v>4.6222222222222199E-2</v>
      </c>
      <c r="D1858" s="1">
        <v>1.09486814121509E-2</v>
      </c>
      <c r="E1858" s="1">
        <v>4.6371303303983202E-2</v>
      </c>
      <c r="F1858" s="1" t="s">
        <v>66</v>
      </c>
      <c r="G1858" s="10" t="s">
        <v>165</v>
      </c>
    </row>
    <row r="1859" spans="1:7" x14ac:dyDescent="0.25">
      <c r="A1859" s="159" t="s">
        <v>6862</v>
      </c>
      <c r="B1859" s="158" t="s">
        <v>6861</v>
      </c>
      <c r="C1859" s="1">
        <v>-0.18170731707317</v>
      </c>
      <c r="D1859" s="8">
        <v>2.3602392993910199E-4</v>
      </c>
      <c r="E1859" s="1">
        <v>8.8386747049159099E-3</v>
      </c>
      <c r="F1859" s="1" t="s">
        <v>15</v>
      </c>
      <c r="G1859" s="10" t="s">
        <v>163</v>
      </c>
    </row>
    <row r="1860" spans="1:7" x14ac:dyDescent="0.25">
      <c r="A1860" s="159" t="s">
        <v>6862</v>
      </c>
      <c r="B1860" s="158" t="s">
        <v>6864</v>
      </c>
      <c r="C1860" s="1">
        <v>0.180697563306258</v>
      </c>
      <c r="D1860" s="8">
        <v>1.5569023684619801E-3</v>
      </c>
      <c r="E1860" s="8">
        <v>3.63583514131584E-2</v>
      </c>
      <c r="F1860" s="1" t="s">
        <v>72</v>
      </c>
      <c r="G1860" s="10" t="s">
        <v>163</v>
      </c>
    </row>
    <row r="1861" spans="1:7" x14ac:dyDescent="0.25">
      <c r="A1861" s="159" t="s">
        <v>6862</v>
      </c>
      <c r="B1861" s="158" t="s">
        <v>6861</v>
      </c>
      <c r="C1861" s="1">
        <v>0.35357111635632399</v>
      </c>
      <c r="D1861" s="8">
        <v>1.6567084071583299E-21</v>
      </c>
      <c r="E1861" s="8">
        <v>4.8989972071943505E-19</v>
      </c>
      <c r="F1861" s="1" t="s">
        <v>15</v>
      </c>
      <c r="G1861" s="10" t="s">
        <v>164</v>
      </c>
    </row>
    <row r="1862" spans="1:7" x14ac:dyDescent="0.25">
      <c r="A1862" s="159" t="s">
        <v>6862</v>
      </c>
      <c r="B1862" s="158" t="s">
        <v>6863</v>
      </c>
      <c r="C1862" s="1">
        <v>0.15878012788981799</v>
      </c>
      <c r="D1862" s="8">
        <v>1.45506039946054E-7</v>
      </c>
      <c r="E1862" s="8">
        <v>4.4611831172992104E-6</v>
      </c>
      <c r="F1862" s="1" t="s">
        <v>65</v>
      </c>
      <c r="G1862" s="10" t="s">
        <v>165</v>
      </c>
    </row>
    <row r="1863" spans="1:7" x14ac:dyDescent="0.25">
      <c r="A1863" s="159" t="s">
        <v>6862</v>
      </c>
      <c r="B1863" s="158" t="s">
        <v>6861</v>
      </c>
      <c r="C1863" s="1">
        <v>0.17186379928315401</v>
      </c>
      <c r="D1863" s="8">
        <v>1.05083852758757E-4</v>
      </c>
      <c r="E1863" s="1">
        <v>1.21889602843E-3</v>
      </c>
      <c r="F1863" s="1" t="s">
        <v>15</v>
      </c>
      <c r="G1863" s="10" t="s">
        <v>165</v>
      </c>
    </row>
    <row r="1864" spans="1:7" x14ac:dyDescent="0.25">
      <c r="A1864" s="159" t="s">
        <v>6855</v>
      </c>
      <c r="B1864" s="158" t="s">
        <v>6860</v>
      </c>
      <c r="C1864" s="1">
        <v>4.2649545106170196E-3</v>
      </c>
      <c r="D1864" s="8">
        <v>5.1067038761848198E-4</v>
      </c>
      <c r="E1864" s="8">
        <v>1.6275484344600501E-2</v>
      </c>
      <c r="F1864" s="1" t="s">
        <v>63</v>
      </c>
      <c r="G1864" s="10" t="s">
        <v>163</v>
      </c>
    </row>
    <row r="1865" spans="1:7" x14ac:dyDescent="0.25">
      <c r="A1865" s="159" t="s">
        <v>6855</v>
      </c>
      <c r="B1865" s="158" t="s">
        <v>6857</v>
      </c>
      <c r="C1865" s="1">
        <v>0.371766513056835</v>
      </c>
      <c r="D1865" s="8">
        <v>9.0395434531535804E-10</v>
      </c>
      <c r="E1865" s="8">
        <v>6.6604317177421894E-8</v>
      </c>
      <c r="F1865" s="1" t="s">
        <v>67</v>
      </c>
      <c r="G1865" s="10" t="s">
        <v>164</v>
      </c>
    </row>
    <row r="1866" spans="1:7" x14ac:dyDescent="0.25">
      <c r="A1866" s="159" t="s">
        <v>6855</v>
      </c>
      <c r="B1866" s="158" t="s">
        <v>6856</v>
      </c>
      <c r="C1866" s="1">
        <v>0.16243524606052401</v>
      </c>
      <c r="D1866" s="8">
        <v>5.3651747597469597E-8</v>
      </c>
      <c r="E1866" s="8">
        <v>2.84662310578153E-6</v>
      </c>
      <c r="F1866" s="1" t="s">
        <v>67</v>
      </c>
      <c r="G1866" s="10" t="s">
        <v>164</v>
      </c>
    </row>
    <row r="1867" spans="1:7" x14ac:dyDescent="0.25">
      <c r="A1867" s="159" t="s">
        <v>6855</v>
      </c>
      <c r="B1867" s="158" t="s">
        <v>6859</v>
      </c>
      <c r="C1867" s="1">
        <v>0.65650517147523102</v>
      </c>
      <c r="D1867" s="8">
        <v>3.8399829957022998E-4</v>
      </c>
      <c r="E1867" s="1">
        <v>6.0528175464595402E-3</v>
      </c>
      <c r="F1867" s="1" t="s">
        <v>67</v>
      </c>
      <c r="G1867" s="10" t="s">
        <v>164</v>
      </c>
    </row>
    <row r="1868" spans="1:7" x14ac:dyDescent="0.25">
      <c r="A1868" s="159" t="s">
        <v>6855</v>
      </c>
      <c r="B1868" s="158" t="s">
        <v>6858</v>
      </c>
      <c r="C1868" s="1">
        <v>0.43589743589743501</v>
      </c>
      <c r="D1868" s="8">
        <v>3.3226207153953498E-3</v>
      </c>
      <c r="E1868" s="1">
        <v>3.3093162868482497E-2</v>
      </c>
      <c r="F1868" s="1" t="s">
        <v>65</v>
      </c>
      <c r="G1868" s="10" t="s">
        <v>164</v>
      </c>
    </row>
    <row r="1869" spans="1:7" x14ac:dyDescent="0.25">
      <c r="A1869" s="159" t="s">
        <v>6855</v>
      </c>
      <c r="B1869" s="158" t="s">
        <v>6857</v>
      </c>
      <c r="C1869" s="1">
        <v>0.402783882783882</v>
      </c>
      <c r="D1869" s="8">
        <v>6.9120289951086096E-10</v>
      </c>
      <c r="E1869" s="8">
        <v>3.7709522892677003E-8</v>
      </c>
      <c r="F1869" s="1" t="s">
        <v>67</v>
      </c>
      <c r="G1869" s="10" t="s">
        <v>165</v>
      </c>
    </row>
    <row r="1870" spans="1:7" x14ac:dyDescent="0.25">
      <c r="A1870" s="159" t="s">
        <v>6855</v>
      </c>
      <c r="B1870" s="158" t="s">
        <v>6856</v>
      </c>
      <c r="C1870" s="1">
        <v>0.159826045283428</v>
      </c>
      <c r="D1870" s="8">
        <v>9.3309104659793295E-8</v>
      </c>
      <c r="E1870" s="8">
        <v>3.00139791997448E-6</v>
      </c>
      <c r="F1870" s="1" t="s">
        <v>67</v>
      </c>
      <c r="G1870" s="10" t="s">
        <v>165</v>
      </c>
    </row>
    <row r="1871" spans="1:7" x14ac:dyDescent="0.25">
      <c r="A1871" s="159" t="s">
        <v>6855</v>
      </c>
      <c r="B1871" s="158" t="s">
        <v>6854</v>
      </c>
      <c r="C1871" s="1">
        <v>0.22448979591836701</v>
      </c>
      <c r="D1871" s="1">
        <v>2.8309857615309701E-3</v>
      </c>
      <c r="E1871" s="1">
        <v>1.6697115014816601E-2</v>
      </c>
      <c r="F1871" s="1" t="s">
        <v>15</v>
      </c>
      <c r="G1871" s="10" t="s">
        <v>165</v>
      </c>
    </row>
    <row r="1872" spans="1:7" x14ac:dyDescent="0.25">
      <c r="A1872" s="159" t="s">
        <v>6851</v>
      </c>
      <c r="B1872" s="158" t="s">
        <v>6853</v>
      </c>
      <c r="C1872" s="1">
        <v>0.11085301329203701</v>
      </c>
      <c r="D1872" s="8">
        <v>2.2697161774100401E-4</v>
      </c>
      <c r="E1872" s="1">
        <v>8.5875898753242606E-3</v>
      </c>
      <c r="F1872" s="1" t="s">
        <v>66</v>
      </c>
      <c r="G1872" s="10" t="s">
        <v>163</v>
      </c>
    </row>
    <row r="1873" spans="1:7" x14ac:dyDescent="0.25">
      <c r="A1873" s="159" t="s">
        <v>6851</v>
      </c>
      <c r="B1873" s="158" t="s">
        <v>6850</v>
      </c>
      <c r="C1873" s="1">
        <v>0.52323232323232305</v>
      </c>
      <c r="D1873" s="8">
        <v>3.5038146546576901E-3</v>
      </c>
      <c r="E1873" s="8">
        <v>3.4441596793350203E-2</v>
      </c>
      <c r="F1873" s="1" t="s">
        <v>63</v>
      </c>
      <c r="G1873" s="10" t="s">
        <v>164</v>
      </c>
    </row>
    <row r="1874" spans="1:7" x14ac:dyDescent="0.25">
      <c r="A1874" s="159" t="s">
        <v>6851</v>
      </c>
      <c r="B1874" s="158" t="s">
        <v>6853</v>
      </c>
      <c r="C1874" s="1">
        <v>0.12960138582914299</v>
      </c>
      <c r="D1874" s="8">
        <v>1.69756966743368E-5</v>
      </c>
      <c r="E1874" s="8">
        <v>2.6972582946966001E-4</v>
      </c>
      <c r="F1874" s="1" t="s">
        <v>66</v>
      </c>
      <c r="G1874" s="10" t="s">
        <v>165</v>
      </c>
    </row>
    <row r="1875" spans="1:7" x14ac:dyDescent="0.25">
      <c r="A1875" s="159" t="s">
        <v>6851</v>
      </c>
      <c r="B1875" s="158" t="s">
        <v>6852</v>
      </c>
      <c r="C1875" s="1">
        <v>0.12971647538156</v>
      </c>
      <c r="D1875" s="1">
        <v>1.7983343004695799E-3</v>
      </c>
      <c r="E1875" s="1">
        <v>1.1742189261998401E-2</v>
      </c>
      <c r="F1875" s="1" t="s">
        <v>63</v>
      </c>
      <c r="G1875" s="10" t="s">
        <v>165</v>
      </c>
    </row>
    <row r="1876" spans="1:7" x14ac:dyDescent="0.25">
      <c r="A1876" s="159" t="s">
        <v>6851</v>
      </c>
      <c r="B1876" s="158" t="s">
        <v>6850</v>
      </c>
      <c r="C1876" s="1">
        <v>0.439393939393939</v>
      </c>
      <c r="D1876" s="1">
        <v>1.0612611624951499E-2</v>
      </c>
      <c r="E1876" s="1">
        <v>4.5271391751590097E-2</v>
      </c>
      <c r="F1876" s="1" t="s">
        <v>63</v>
      </c>
      <c r="G1876" s="10" t="s">
        <v>165</v>
      </c>
    </row>
    <row r="1877" spans="1:7" x14ac:dyDescent="0.25">
      <c r="A1877" s="159" t="s">
        <v>6845</v>
      </c>
      <c r="B1877" s="158" t="s">
        <v>6849</v>
      </c>
      <c r="C1877" s="1">
        <v>1.2730061349693201E-2</v>
      </c>
      <c r="D1877" s="8">
        <v>1.12095451281586E-3</v>
      </c>
      <c r="E1877" s="8">
        <v>2.9165678769555201E-2</v>
      </c>
      <c r="F1877" s="1" t="s">
        <v>65</v>
      </c>
      <c r="G1877" s="10" t="s">
        <v>163</v>
      </c>
    </row>
    <row r="1878" spans="1:7" x14ac:dyDescent="0.25">
      <c r="A1878" s="159" t="s">
        <v>6845</v>
      </c>
      <c r="B1878" s="158" t="s">
        <v>6848</v>
      </c>
      <c r="C1878" s="1">
        <v>-0.15805646245438801</v>
      </c>
      <c r="D1878" s="8">
        <v>1.89979343501357E-3</v>
      </c>
      <c r="E1878" s="8">
        <v>2.17640246396551E-2</v>
      </c>
      <c r="F1878" s="1" t="s">
        <v>63</v>
      </c>
      <c r="G1878" s="10" t="s">
        <v>164</v>
      </c>
    </row>
    <row r="1879" spans="1:7" x14ac:dyDescent="0.25">
      <c r="A1879" s="159" t="s">
        <v>6845</v>
      </c>
      <c r="B1879" s="158" t="s">
        <v>6847</v>
      </c>
      <c r="C1879" s="1">
        <v>6.24384236453202E-2</v>
      </c>
      <c r="D1879" s="8">
        <v>4.5731554099671997E-3</v>
      </c>
      <c r="E1879" s="8">
        <v>4.1302186202226102E-2</v>
      </c>
      <c r="F1879" s="1" t="s">
        <v>70</v>
      </c>
      <c r="G1879" s="10" t="s">
        <v>164</v>
      </c>
    </row>
    <row r="1880" spans="1:7" x14ac:dyDescent="0.25">
      <c r="A1880" s="159" t="s">
        <v>6845</v>
      </c>
      <c r="B1880" s="158" t="s">
        <v>6848</v>
      </c>
      <c r="C1880" s="1">
        <v>-0.19460847240051299</v>
      </c>
      <c r="D1880" s="8">
        <v>1.1488476937165101E-11</v>
      </c>
      <c r="E1880" s="8">
        <v>9.0681563171758404E-10</v>
      </c>
      <c r="F1880" s="1" t="s">
        <v>63</v>
      </c>
      <c r="G1880" s="10" t="s">
        <v>165</v>
      </c>
    </row>
    <row r="1881" spans="1:7" x14ac:dyDescent="0.25">
      <c r="A1881" s="159" t="s">
        <v>6845</v>
      </c>
      <c r="B1881" s="158" t="s">
        <v>6847</v>
      </c>
      <c r="C1881" s="1">
        <v>7.8750815394650994E-2</v>
      </c>
      <c r="D1881" s="8">
        <v>7.8620101231708795E-8</v>
      </c>
      <c r="E1881" s="8">
        <v>2.5887645463263398E-6</v>
      </c>
      <c r="F1881" s="1" t="s">
        <v>70</v>
      </c>
      <c r="G1881" s="10" t="s">
        <v>165</v>
      </c>
    </row>
    <row r="1882" spans="1:7" x14ac:dyDescent="0.25">
      <c r="A1882" s="159" t="s">
        <v>6845</v>
      </c>
      <c r="B1882" s="158" t="s">
        <v>6846</v>
      </c>
      <c r="C1882" s="1">
        <v>2.5031402022220799E-2</v>
      </c>
      <c r="D1882" s="8">
        <v>6.30273491411103E-7</v>
      </c>
      <c r="E1882" s="8">
        <v>1.56751482070611E-5</v>
      </c>
      <c r="F1882" s="1" t="s">
        <v>15</v>
      </c>
      <c r="G1882" s="10" t="s">
        <v>165</v>
      </c>
    </row>
    <row r="1883" spans="1:7" x14ac:dyDescent="0.25">
      <c r="A1883" s="159" t="s">
        <v>6845</v>
      </c>
      <c r="B1883" s="158" t="s">
        <v>6844</v>
      </c>
      <c r="C1883" s="1">
        <v>-5.4298642533936597E-2</v>
      </c>
      <c r="D1883" s="1">
        <v>1.08512361746931E-3</v>
      </c>
      <c r="E1883" s="1">
        <v>7.8959681599376792E-3</v>
      </c>
      <c r="F1883" s="1" t="s">
        <v>15</v>
      </c>
      <c r="G1883" s="10" t="s">
        <v>165</v>
      </c>
    </row>
    <row r="1884" spans="1:7" x14ac:dyDescent="0.25">
      <c r="A1884" s="159" t="s">
        <v>6840</v>
      </c>
      <c r="B1884" s="158" t="s">
        <v>6843</v>
      </c>
      <c r="C1884" s="1">
        <v>9.83982553767484E-2</v>
      </c>
      <c r="D1884" s="1">
        <v>1.1290369526863399E-3</v>
      </c>
      <c r="E1884" s="1">
        <v>2.92441632232831E-2</v>
      </c>
      <c r="F1884" s="1" t="s">
        <v>66</v>
      </c>
      <c r="G1884" s="10" t="s">
        <v>163</v>
      </c>
    </row>
    <row r="1885" spans="1:7" x14ac:dyDescent="0.25">
      <c r="A1885" s="159" t="s">
        <v>6840</v>
      </c>
      <c r="B1885" s="158" t="s">
        <v>6839</v>
      </c>
      <c r="C1885" s="1">
        <v>-9.5877250768555106E-2</v>
      </c>
      <c r="D1885" s="8">
        <v>2.4913862172241798E-6</v>
      </c>
      <c r="E1885" s="8">
        <v>8.6065363747037099E-5</v>
      </c>
      <c r="F1885" s="1" t="s">
        <v>66</v>
      </c>
      <c r="G1885" s="10" t="s">
        <v>164</v>
      </c>
    </row>
    <row r="1886" spans="1:7" x14ac:dyDescent="0.25">
      <c r="A1886" s="159" t="s">
        <v>6840</v>
      </c>
      <c r="B1886" s="158" t="s">
        <v>6843</v>
      </c>
      <c r="C1886" s="1">
        <v>0.14918228958915</v>
      </c>
      <c r="D1886" s="8">
        <v>9.6499564623167894E-9</v>
      </c>
      <c r="E1886" s="8">
        <v>4.0074324793789099E-7</v>
      </c>
      <c r="F1886" s="1" t="s">
        <v>66</v>
      </c>
      <c r="G1886" s="10" t="s">
        <v>165</v>
      </c>
    </row>
    <row r="1887" spans="1:7" x14ac:dyDescent="0.25">
      <c r="A1887" s="159" t="s">
        <v>6840</v>
      </c>
      <c r="B1887" s="158" t="s">
        <v>6842</v>
      </c>
      <c r="C1887" s="1">
        <v>0.14918228958915</v>
      </c>
      <c r="D1887" s="8">
        <v>6.5115227888336603E-6</v>
      </c>
      <c r="E1887" s="8">
        <v>1.1771622339785001E-4</v>
      </c>
      <c r="F1887" s="1" t="s">
        <v>63</v>
      </c>
      <c r="G1887" s="10" t="s">
        <v>165</v>
      </c>
    </row>
    <row r="1888" spans="1:7" x14ac:dyDescent="0.25">
      <c r="A1888" s="159" t="s">
        <v>6840</v>
      </c>
      <c r="B1888" s="158" t="s">
        <v>6841</v>
      </c>
      <c r="C1888" s="1">
        <v>0.20246700188560601</v>
      </c>
      <c r="D1888" s="8">
        <v>1.7884465007746701E-4</v>
      </c>
      <c r="E1888" s="1">
        <v>1.88178565143119E-3</v>
      </c>
      <c r="F1888" s="1" t="s">
        <v>72</v>
      </c>
      <c r="G1888" s="10" t="s">
        <v>165</v>
      </c>
    </row>
    <row r="1889" spans="1:7" x14ac:dyDescent="0.25">
      <c r="A1889" s="159" t="s">
        <v>6840</v>
      </c>
      <c r="B1889" s="158" t="s">
        <v>6839</v>
      </c>
      <c r="C1889" s="1">
        <v>-7.6954514167718202E-2</v>
      </c>
      <c r="D1889" s="8">
        <v>2.29425663158963E-4</v>
      </c>
      <c r="E1889" s="1">
        <v>2.2939520249724201E-3</v>
      </c>
      <c r="F1889" s="1" t="s">
        <v>66</v>
      </c>
      <c r="G1889" s="10" t="s">
        <v>165</v>
      </c>
    </row>
    <row r="1890" spans="1:7" x14ac:dyDescent="0.25">
      <c r="A1890" s="159" t="s">
        <v>6835</v>
      </c>
      <c r="B1890" s="158" t="s">
        <v>6838</v>
      </c>
      <c r="C1890" s="1">
        <v>0.35357624831308998</v>
      </c>
      <c r="D1890" s="8">
        <v>1.1448181528621599E-3</v>
      </c>
      <c r="E1890" s="1">
        <v>2.9421545935873001E-2</v>
      </c>
      <c r="F1890" s="1" t="s">
        <v>65</v>
      </c>
      <c r="G1890" s="10" t="s">
        <v>163</v>
      </c>
    </row>
    <row r="1891" spans="1:7" x14ac:dyDescent="0.25">
      <c r="A1891" s="159" t="s">
        <v>6835</v>
      </c>
      <c r="B1891" s="158" t="s">
        <v>6837</v>
      </c>
      <c r="C1891" s="1">
        <v>0.11111111111111099</v>
      </c>
      <c r="D1891" s="8">
        <v>3.4150256248432299E-4</v>
      </c>
      <c r="E1891" s="8">
        <v>5.5162737296265904E-3</v>
      </c>
      <c r="F1891" s="1" t="s">
        <v>67</v>
      </c>
      <c r="G1891" s="10" t="s">
        <v>164</v>
      </c>
    </row>
    <row r="1892" spans="1:7" x14ac:dyDescent="0.25">
      <c r="A1892" s="159" t="s">
        <v>6835</v>
      </c>
      <c r="B1892" s="158" t="s">
        <v>6836</v>
      </c>
      <c r="C1892" s="1">
        <v>0.158508158508158</v>
      </c>
      <c r="D1892" s="8">
        <v>1.4992541948371799E-5</v>
      </c>
      <c r="E1892" s="8">
        <v>2.41825355962905E-4</v>
      </c>
      <c r="F1892" s="1" t="s">
        <v>63</v>
      </c>
      <c r="G1892" s="10" t="s">
        <v>165</v>
      </c>
    </row>
    <row r="1893" spans="1:7" x14ac:dyDescent="0.25">
      <c r="A1893" s="159" t="s">
        <v>6835</v>
      </c>
      <c r="B1893" s="158" t="s">
        <v>6834</v>
      </c>
      <c r="C1893" s="1">
        <v>0.405702507729302</v>
      </c>
      <c r="D1893" s="8">
        <v>7.3244915601813703E-4</v>
      </c>
      <c r="E1893" s="1">
        <v>5.7954570952807602E-3</v>
      </c>
      <c r="F1893" s="1" t="s">
        <v>15</v>
      </c>
      <c r="G1893" s="10" t="s">
        <v>165</v>
      </c>
    </row>
    <row r="1894" spans="1:7" x14ac:dyDescent="0.25">
      <c r="A1894" s="159" t="s">
        <v>6830</v>
      </c>
      <c r="B1894" s="158" t="s">
        <v>6829</v>
      </c>
      <c r="C1894" s="1">
        <v>-0.24247491638795901</v>
      </c>
      <c r="D1894" s="8">
        <v>5.6363505832291501E-4</v>
      </c>
      <c r="E1894" s="8">
        <v>1.7433614761194399E-2</v>
      </c>
      <c r="F1894" s="1" t="s">
        <v>72</v>
      </c>
      <c r="G1894" s="10" t="s">
        <v>163</v>
      </c>
    </row>
    <row r="1895" spans="1:7" x14ac:dyDescent="0.25">
      <c r="A1895" s="159" t="s">
        <v>6830</v>
      </c>
      <c r="B1895" s="158" t="s">
        <v>6832</v>
      </c>
      <c r="C1895" s="1">
        <v>0.12165292156518601</v>
      </c>
      <c r="D1895" s="8">
        <v>9.07868263036377E-6</v>
      </c>
      <c r="E1895" s="8">
        <v>2.6774870129814802E-4</v>
      </c>
      <c r="F1895" s="1" t="s">
        <v>67</v>
      </c>
      <c r="G1895" s="10" t="s">
        <v>164</v>
      </c>
    </row>
    <row r="1896" spans="1:7" x14ac:dyDescent="0.25">
      <c r="A1896" s="159" t="s">
        <v>6830</v>
      </c>
      <c r="B1896" s="158" t="s">
        <v>6833</v>
      </c>
      <c r="C1896" s="1">
        <v>3.8818317778240498E-2</v>
      </c>
      <c r="D1896" s="8">
        <v>2.3889376053156497E-7</v>
      </c>
      <c r="E1896" s="8">
        <v>6.9148715418362998E-6</v>
      </c>
      <c r="F1896" s="1" t="s">
        <v>63</v>
      </c>
      <c r="G1896" s="10" t="s">
        <v>165</v>
      </c>
    </row>
    <row r="1897" spans="1:7" x14ac:dyDescent="0.25">
      <c r="A1897" s="159" t="s">
        <v>6830</v>
      </c>
      <c r="B1897" s="158" t="s">
        <v>6832</v>
      </c>
      <c r="C1897" s="1">
        <v>0.19219701162147201</v>
      </c>
      <c r="D1897" s="8">
        <v>3.23119133209714E-7</v>
      </c>
      <c r="E1897" s="8">
        <v>9.0583234082053305E-6</v>
      </c>
      <c r="F1897" s="1" t="s">
        <v>67</v>
      </c>
      <c r="G1897" s="10" t="s">
        <v>165</v>
      </c>
    </row>
    <row r="1898" spans="1:7" x14ac:dyDescent="0.25">
      <c r="A1898" s="159" t="s">
        <v>6830</v>
      </c>
      <c r="B1898" s="158" t="s">
        <v>6831</v>
      </c>
      <c r="C1898" s="1">
        <v>2.8290838673982199E-2</v>
      </c>
      <c r="D1898" s="8">
        <v>3.3726380076663503E-7</v>
      </c>
      <c r="E1898" s="8">
        <v>9.3956882869393406E-6</v>
      </c>
      <c r="F1898" s="1" t="s">
        <v>15</v>
      </c>
      <c r="G1898" s="10" t="s">
        <v>165</v>
      </c>
    </row>
    <row r="1899" spans="1:7" x14ac:dyDescent="0.25">
      <c r="A1899" s="159" t="s">
        <v>6830</v>
      </c>
      <c r="B1899" s="158" t="s">
        <v>6829</v>
      </c>
      <c r="C1899" s="1">
        <v>-0.21941444951575101</v>
      </c>
      <c r="D1899" s="8">
        <v>2.7059209685080898E-6</v>
      </c>
      <c r="E1899" s="8">
        <v>5.5717941570787703E-5</v>
      </c>
      <c r="F1899" s="1" t="s">
        <v>72</v>
      </c>
      <c r="G1899" s="10" t="s">
        <v>165</v>
      </c>
    </row>
    <row r="1900" spans="1:7" x14ac:dyDescent="0.25">
      <c r="A1900" s="159" t="s">
        <v>6827</v>
      </c>
      <c r="B1900" s="158" t="s">
        <v>6826</v>
      </c>
      <c r="C1900" s="1">
        <v>-0.22283570962631599</v>
      </c>
      <c r="D1900" s="8">
        <v>6.5307798604002701E-9</v>
      </c>
      <c r="E1900" s="8">
        <v>1.0297517628004E-6</v>
      </c>
      <c r="F1900" s="1" t="s">
        <v>15</v>
      </c>
      <c r="G1900" s="10" t="s">
        <v>163</v>
      </c>
    </row>
    <row r="1901" spans="1:7" x14ac:dyDescent="0.25">
      <c r="A1901" s="159" t="s">
        <v>6827</v>
      </c>
      <c r="B1901" s="158" t="s">
        <v>6828</v>
      </c>
      <c r="C1901" s="1">
        <v>4.0650406504064998E-2</v>
      </c>
      <c r="D1901" s="8">
        <v>1.14300698245062E-3</v>
      </c>
      <c r="E1901" s="1">
        <v>1.4543665437056701E-2</v>
      </c>
      <c r="F1901" s="1" t="s">
        <v>67</v>
      </c>
      <c r="G1901" s="10" t="s">
        <v>164</v>
      </c>
    </row>
    <row r="1902" spans="1:7" x14ac:dyDescent="0.25">
      <c r="A1902" s="159" t="s">
        <v>6827</v>
      </c>
      <c r="B1902" s="158" t="s">
        <v>6826</v>
      </c>
      <c r="C1902" s="1">
        <v>-0.29479995387985702</v>
      </c>
      <c r="D1902" s="8">
        <v>1.4094091117723299E-12</v>
      </c>
      <c r="E1902" s="8">
        <v>1.3522429921957001E-10</v>
      </c>
      <c r="F1902" s="1" t="s">
        <v>15</v>
      </c>
      <c r="G1902" s="10" t="s">
        <v>165</v>
      </c>
    </row>
    <row r="1903" spans="1:7" x14ac:dyDescent="0.25">
      <c r="A1903" s="159" t="s">
        <v>6825</v>
      </c>
      <c r="B1903" s="158" t="s">
        <v>6824</v>
      </c>
      <c r="C1903" s="1">
        <v>1.8350729269370598E-2</v>
      </c>
      <c r="D1903" s="8">
        <v>8.4074766350537996E-4</v>
      </c>
      <c r="E1903" s="1">
        <v>2.3571282421619402E-2</v>
      </c>
      <c r="F1903" s="1" t="s">
        <v>72</v>
      </c>
      <c r="G1903" s="10" t="s">
        <v>163</v>
      </c>
    </row>
    <row r="1904" spans="1:7" x14ac:dyDescent="0.25">
      <c r="A1904" s="159" t="s">
        <v>6825</v>
      </c>
      <c r="B1904" s="158" t="s">
        <v>6824</v>
      </c>
      <c r="C1904" s="1">
        <v>2.69250233616566E-2</v>
      </c>
      <c r="D1904" s="8">
        <v>1.74604486203309E-4</v>
      </c>
      <c r="E1904" s="1">
        <v>3.1766844093658701E-3</v>
      </c>
      <c r="F1904" s="1" t="s">
        <v>72</v>
      </c>
      <c r="G1904" s="10" t="s">
        <v>164</v>
      </c>
    </row>
    <row r="1905" spans="1:7" x14ac:dyDescent="0.25">
      <c r="A1905" s="159" t="s">
        <v>6825</v>
      </c>
      <c r="B1905" s="158" t="s">
        <v>6824</v>
      </c>
      <c r="C1905" s="1">
        <v>4.5275752631027302E-2</v>
      </c>
      <c r="D1905" s="8">
        <v>2.2212656800518001E-10</v>
      </c>
      <c r="E1905" s="8">
        <v>1.36961642028457E-8</v>
      </c>
      <c r="F1905" s="1" t="s">
        <v>72</v>
      </c>
      <c r="G1905" s="10" t="s">
        <v>165</v>
      </c>
    </row>
    <row r="1906" spans="1:7" x14ac:dyDescent="0.25">
      <c r="A1906" s="159" t="s">
        <v>6821</v>
      </c>
      <c r="B1906" s="158" t="s">
        <v>6823</v>
      </c>
      <c r="C1906" s="1">
        <v>0.110818764064393</v>
      </c>
      <c r="D1906" s="8">
        <v>4.7552087293037304E-6</v>
      </c>
      <c r="E1906" s="8">
        <v>3.5614815093653002E-4</v>
      </c>
      <c r="F1906" s="1" t="s">
        <v>15</v>
      </c>
      <c r="G1906" s="10" t="s">
        <v>163</v>
      </c>
    </row>
    <row r="1907" spans="1:7" x14ac:dyDescent="0.25">
      <c r="A1907" s="159" t="s">
        <v>6821</v>
      </c>
      <c r="B1907" s="158" t="s">
        <v>6823</v>
      </c>
      <c r="C1907" s="1">
        <v>6.7893150063215196E-2</v>
      </c>
      <c r="D1907" s="8">
        <v>1.02681886585926E-4</v>
      </c>
      <c r="E1907" s="8">
        <v>2.0740244815142602E-3</v>
      </c>
      <c r="F1907" s="1" t="s">
        <v>15</v>
      </c>
      <c r="G1907" s="10" t="s">
        <v>164</v>
      </c>
    </row>
    <row r="1908" spans="1:7" x14ac:dyDescent="0.25">
      <c r="A1908" s="159" t="s">
        <v>6821</v>
      </c>
      <c r="B1908" s="158" t="s">
        <v>6823</v>
      </c>
      <c r="C1908" s="1">
        <v>0.17871191412760801</v>
      </c>
      <c r="D1908" s="8">
        <v>1.8293393424580199E-17</v>
      </c>
      <c r="E1908" s="8">
        <v>3.25823659148534E-15</v>
      </c>
      <c r="F1908" s="1" t="s">
        <v>15</v>
      </c>
      <c r="G1908" s="10" t="s">
        <v>165</v>
      </c>
    </row>
    <row r="1909" spans="1:7" x14ac:dyDescent="0.25">
      <c r="A1909" s="159" t="s">
        <v>6821</v>
      </c>
      <c r="B1909" s="158" t="s">
        <v>6822</v>
      </c>
      <c r="C1909" s="1">
        <v>1.14678899082568E-2</v>
      </c>
      <c r="D1909" s="1">
        <v>3.6752300382379001E-3</v>
      </c>
      <c r="E1909" s="1">
        <v>2.0385483533799501E-2</v>
      </c>
      <c r="F1909" s="1" t="s">
        <v>65</v>
      </c>
      <c r="G1909" s="10" t="s">
        <v>165</v>
      </c>
    </row>
    <row r="1910" spans="1:7" x14ac:dyDescent="0.25">
      <c r="A1910" s="159" t="s">
        <v>6821</v>
      </c>
      <c r="B1910" s="158" t="s">
        <v>6820</v>
      </c>
      <c r="C1910" s="1">
        <v>2.8184892897406898E-2</v>
      </c>
      <c r="D1910" s="1">
        <v>4.1380970550597904E-3</v>
      </c>
      <c r="E1910" s="1">
        <v>2.22864510884529E-2</v>
      </c>
      <c r="F1910" s="1" t="s">
        <v>15</v>
      </c>
      <c r="G1910" s="10" t="s">
        <v>165</v>
      </c>
    </row>
    <row r="1911" spans="1:7" x14ac:dyDescent="0.25">
      <c r="A1911" s="159" t="s">
        <v>6818</v>
      </c>
      <c r="B1911" s="158" t="s">
        <v>6819</v>
      </c>
      <c r="C1911" s="1">
        <v>4.8192771084337303E-2</v>
      </c>
      <c r="D1911" s="8">
        <v>1.4538632986863E-3</v>
      </c>
      <c r="E1911" s="8">
        <v>3.46465536781254E-2</v>
      </c>
      <c r="F1911" s="1" t="s">
        <v>67</v>
      </c>
      <c r="G1911" s="10" t="s">
        <v>163</v>
      </c>
    </row>
    <row r="1912" spans="1:7" x14ac:dyDescent="0.25">
      <c r="A1912" s="159" t="s">
        <v>6818</v>
      </c>
      <c r="B1912" s="158" t="s">
        <v>6817</v>
      </c>
      <c r="C1912" s="1">
        <v>8.5341581495427601E-2</v>
      </c>
      <c r="D1912" s="8">
        <v>2.77796766716003E-3</v>
      </c>
      <c r="E1912" s="8">
        <v>2.91436929622872E-2</v>
      </c>
      <c r="F1912" s="1" t="s">
        <v>15</v>
      </c>
      <c r="G1912" s="10" t="s">
        <v>164</v>
      </c>
    </row>
    <row r="1913" spans="1:7" x14ac:dyDescent="0.25">
      <c r="A1913" s="159" t="s">
        <v>6818</v>
      </c>
      <c r="B1913" s="158" t="s">
        <v>6819</v>
      </c>
      <c r="C1913" s="1">
        <v>4.8192771084337303E-2</v>
      </c>
      <c r="D1913" s="8">
        <v>9.18716029966214E-5</v>
      </c>
      <c r="E1913" s="1">
        <v>1.0928500288365801E-3</v>
      </c>
      <c r="F1913" s="1" t="s">
        <v>67</v>
      </c>
      <c r="G1913" s="10" t="s">
        <v>165</v>
      </c>
    </row>
    <row r="1914" spans="1:7" x14ac:dyDescent="0.25">
      <c r="A1914" s="159" t="s">
        <v>6818</v>
      </c>
      <c r="B1914" s="158" t="s">
        <v>6817</v>
      </c>
      <c r="C1914" s="1">
        <v>7.7416173570019703E-2</v>
      </c>
      <c r="D1914" s="1">
        <v>1.01302256212067E-2</v>
      </c>
      <c r="E1914" s="1">
        <v>4.3640157170977502E-2</v>
      </c>
      <c r="F1914" s="1" t="s">
        <v>15</v>
      </c>
      <c r="G1914" s="10" t="s">
        <v>165</v>
      </c>
    </row>
    <row r="1915" spans="1:7" x14ac:dyDescent="0.25">
      <c r="A1915" s="159" t="s">
        <v>6815</v>
      </c>
      <c r="B1915" s="158" t="s">
        <v>6816</v>
      </c>
      <c r="C1915" s="1">
        <v>0.36363636363636298</v>
      </c>
      <c r="D1915" s="8">
        <v>1.94637494845754E-4</v>
      </c>
      <c r="E1915" s="8">
        <v>7.6827657871504302E-3</v>
      </c>
      <c r="F1915" s="1" t="s">
        <v>15</v>
      </c>
      <c r="G1915" s="10" t="s">
        <v>163</v>
      </c>
    </row>
    <row r="1916" spans="1:7" x14ac:dyDescent="0.25">
      <c r="A1916" s="159" t="s">
        <v>6815</v>
      </c>
      <c r="B1916" s="158" t="s">
        <v>6814</v>
      </c>
      <c r="C1916" s="1">
        <v>0.29335634167385599</v>
      </c>
      <c r="D1916" s="8">
        <v>3.14982463798506E-4</v>
      </c>
      <c r="E1916" s="8">
        <v>5.1707483953540101E-3</v>
      </c>
      <c r="F1916" s="1" t="s">
        <v>15</v>
      </c>
      <c r="G1916" s="10" t="s">
        <v>164</v>
      </c>
    </row>
    <row r="1917" spans="1:7" x14ac:dyDescent="0.25">
      <c r="A1917" s="159" t="s">
        <v>6815</v>
      </c>
      <c r="B1917" s="158" t="s">
        <v>6816</v>
      </c>
      <c r="C1917" s="1">
        <v>0.32854864433811798</v>
      </c>
      <c r="D1917" s="8">
        <v>1.18993037133326E-4</v>
      </c>
      <c r="E1917" s="1">
        <v>1.3520500324403801E-3</v>
      </c>
      <c r="F1917" s="1" t="s">
        <v>15</v>
      </c>
      <c r="G1917" s="10" t="s">
        <v>165</v>
      </c>
    </row>
    <row r="1918" spans="1:7" ht="15.75" thickBot="1" x14ac:dyDescent="0.3">
      <c r="A1918" s="157" t="s">
        <v>6815</v>
      </c>
      <c r="B1918" s="156" t="s">
        <v>6814</v>
      </c>
      <c r="C1918" s="11">
        <v>0.193298504773914</v>
      </c>
      <c r="D1918" s="11">
        <v>5.7648824423176103E-3</v>
      </c>
      <c r="E1918" s="11">
        <v>2.8668569768442301E-2</v>
      </c>
      <c r="F1918" s="11" t="s">
        <v>15</v>
      </c>
      <c r="G1918" s="12" t="s">
        <v>165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91557-EB4E-4E55-B6FA-C30BBCCCCFE2}">
  <dimension ref="A1:I11"/>
  <sheetViews>
    <sheetView workbookViewId="0">
      <selection activeCell="C26" sqref="C26"/>
    </sheetView>
  </sheetViews>
  <sheetFormatPr defaultRowHeight="14.25" x14ac:dyDescent="0.2"/>
  <cols>
    <col min="1" max="1" width="12.75" customWidth="1"/>
    <col min="2" max="2" width="23.25" customWidth="1"/>
    <col min="3" max="3" width="25.375" customWidth="1"/>
    <col min="4" max="4" width="23.125" customWidth="1"/>
    <col min="5" max="5" width="23" customWidth="1"/>
    <col min="6" max="6" width="22.375" customWidth="1"/>
    <col min="7" max="7" width="24" customWidth="1"/>
    <col min="8" max="8" width="24.75" customWidth="1"/>
  </cols>
  <sheetData>
    <row r="1" spans="1:9" ht="16.5" thickBot="1" x14ac:dyDescent="0.25">
      <c r="A1" s="181" t="s">
        <v>8010</v>
      </c>
      <c r="B1" s="182"/>
      <c r="C1" s="182"/>
      <c r="D1" s="182"/>
      <c r="E1" s="182"/>
      <c r="F1" s="182"/>
      <c r="G1" s="182"/>
      <c r="H1" s="182"/>
      <c r="I1" s="183"/>
    </row>
    <row r="2" spans="1:9" ht="15.75" thickBot="1" x14ac:dyDescent="0.25">
      <c r="A2" s="42"/>
      <c r="B2" s="43" t="s">
        <v>14</v>
      </c>
      <c r="C2" s="24" t="s">
        <v>17</v>
      </c>
      <c r="D2" s="24" t="s">
        <v>16</v>
      </c>
      <c r="E2" s="24" t="s">
        <v>67</v>
      </c>
      <c r="F2" s="24" t="s">
        <v>46</v>
      </c>
      <c r="G2" s="24" t="s">
        <v>63</v>
      </c>
      <c r="H2" s="24" t="s">
        <v>12</v>
      </c>
      <c r="I2" s="25" t="s">
        <v>15</v>
      </c>
    </row>
    <row r="3" spans="1:9" ht="15" x14ac:dyDescent="0.2">
      <c r="A3" s="88" t="s">
        <v>14</v>
      </c>
      <c r="B3" s="77">
        <v>1</v>
      </c>
      <c r="C3" s="73"/>
      <c r="D3" s="73"/>
      <c r="E3" s="73"/>
      <c r="F3" s="73"/>
      <c r="G3" s="73"/>
      <c r="H3" s="73"/>
      <c r="I3" s="74"/>
    </row>
    <row r="4" spans="1:9" ht="15" x14ac:dyDescent="0.2">
      <c r="A4" s="89" t="s">
        <v>17</v>
      </c>
      <c r="B4" s="78" t="s">
        <v>1215</v>
      </c>
      <c r="C4" s="79">
        <v>1</v>
      </c>
      <c r="D4" s="62"/>
      <c r="E4" s="61"/>
      <c r="F4" s="62"/>
      <c r="G4" s="61"/>
      <c r="H4" s="61"/>
      <c r="I4" s="63"/>
    </row>
    <row r="5" spans="1:9" ht="15" x14ac:dyDescent="0.2">
      <c r="A5" s="89" t="s">
        <v>16</v>
      </c>
      <c r="B5" s="78" t="s">
        <v>1216</v>
      </c>
      <c r="C5" s="62" t="s">
        <v>1218</v>
      </c>
      <c r="D5" s="79">
        <v>1</v>
      </c>
      <c r="E5" s="62"/>
      <c r="F5" s="61"/>
      <c r="G5" s="62"/>
      <c r="H5" s="62"/>
      <c r="I5" s="63"/>
    </row>
    <row r="6" spans="1:9" ht="15" x14ac:dyDescent="0.2">
      <c r="A6" s="89" t="s">
        <v>67</v>
      </c>
      <c r="B6" s="78" t="s">
        <v>1215</v>
      </c>
      <c r="C6" s="61" t="s">
        <v>1219</v>
      </c>
      <c r="D6" s="62" t="s">
        <v>1221</v>
      </c>
      <c r="E6" s="79">
        <v>1</v>
      </c>
      <c r="F6" s="62"/>
      <c r="G6" s="61"/>
      <c r="H6" s="61"/>
      <c r="I6" s="63"/>
    </row>
    <row r="7" spans="1:9" ht="15" x14ac:dyDescent="0.2">
      <c r="A7" s="89" t="s">
        <v>46</v>
      </c>
      <c r="B7" s="78" t="s">
        <v>1217</v>
      </c>
      <c r="C7" s="62" t="s">
        <v>1220</v>
      </c>
      <c r="D7" s="61">
        <v>0.99013404635760605</v>
      </c>
      <c r="E7" s="62" t="s">
        <v>1224</v>
      </c>
      <c r="F7" s="79">
        <v>1</v>
      </c>
      <c r="G7" s="62"/>
      <c r="H7" s="62"/>
      <c r="I7" s="63"/>
    </row>
    <row r="8" spans="1:9" ht="15" x14ac:dyDescent="0.2">
      <c r="A8" s="89" t="s">
        <v>63</v>
      </c>
      <c r="B8" s="78" t="s">
        <v>1215</v>
      </c>
      <c r="C8" s="61">
        <v>0.99999128659549996</v>
      </c>
      <c r="D8" s="62" t="s">
        <v>1222</v>
      </c>
      <c r="E8" s="61">
        <v>0.31809334716847398</v>
      </c>
      <c r="F8" s="62" t="s">
        <v>1226</v>
      </c>
      <c r="G8" s="79">
        <v>1</v>
      </c>
      <c r="H8" s="61"/>
      <c r="I8" s="63"/>
    </row>
    <row r="9" spans="1:9" ht="15" x14ac:dyDescent="0.2">
      <c r="A9" s="89" t="s">
        <v>12</v>
      </c>
      <c r="B9" s="78" t="s">
        <v>1215</v>
      </c>
      <c r="C9" s="61">
        <v>0.57721322931966301</v>
      </c>
      <c r="D9" s="62" t="s">
        <v>1223</v>
      </c>
      <c r="E9" s="61" t="s">
        <v>1225</v>
      </c>
      <c r="F9" s="62" t="s">
        <v>1227</v>
      </c>
      <c r="G9" s="61">
        <v>0.75926957691197505</v>
      </c>
      <c r="H9" s="79">
        <v>1</v>
      </c>
      <c r="I9" s="63"/>
    </row>
    <row r="10" spans="1:9" ht="15.75" thickBot="1" x14ac:dyDescent="0.25">
      <c r="A10" s="90" t="s">
        <v>15</v>
      </c>
      <c r="B10" s="80" t="s">
        <v>1215</v>
      </c>
      <c r="C10" s="70" t="s">
        <v>1215</v>
      </c>
      <c r="D10" s="70" t="s">
        <v>1215</v>
      </c>
      <c r="E10" s="70" t="s">
        <v>1215</v>
      </c>
      <c r="F10" s="70" t="s">
        <v>1215</v>
      </c>
      <c r="G10" s="70" t="s">
        <v>1215</v>
      </c>
      <c r="H10" s="70" t="s">
        <v>1215</v>
      </c>
      <c r="I10" s="81">
        <v>1</v>
      </c>
    </row>
    <row r="11" spans="1:9" ht="15.75" thickBot="1" x14ac:dyDescent="0.25">
      <c r="A11" s="184" t="s">
        <v>1214</v>
      </c>
      <c r="B11" s="185"/>
      <c r="C11" s="185"/>
      <c r="D11" s="185"/>
      <c r="E11" s="185"/>
      <c r="F11" s="185"/>
      <c r="G11" s="185"/>
      <c r="H11" s="185"/>
      <c r="I11" s="186"/>
    </row>
  </sheetData>
  <mergeCells count="2">
    <mergeCell ref="A1:I1"/>
    <mergeCell ref="A11:I11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9D0F4-76F1-41E8-B909-2D179DD29369}">
  <dimension ref="A1:J27"/>
  <sheetViews>
    <sheetView workbookViewId="0">
      <selection sqref="A1:J1"/>
    </sheetView>
  </sheetViews>
  <sheetFormatPr defaultRowHeight="15" x14ac:dyDescent="0.25"/>
  <cols>
    <col min="1" max="1" width="9.75" style="21" customWidth="1"/>
    <col min="2" max="2" width="9" style="21"/>
    <col min="3" max="3" width="21.75" style="21" customWidth="1"/>
    <col min="4" max="4" width="21.375" style="21" customWidth="1"/>
    <col min="5" max="5" width="21.5" style="21" customWidth="1"/>
    <col min="6" max="6" width="21.75" style="21" customWidth="1"/>
    <col min="7" max="7" width="21.25" customWidth="1"/>
    <col min="8" max="8" width="21.125" customWidth="1"/>
    <col min="9" max="9" width="21" customWidth="1"/>
    <col min="10" max="10" width="8.5" customWidth="1"/>
    <col min="14" max="14" width="12.75" customWidth="1"/>
    <col min="17" max="17" width="8.625" customWidth="1"/>
  </cols>
  <sheetData>
    <row r="1" spans="1:10" ht="16.5" thickBot="1" x14ac:dyDescent="0.25">
      <c r="A1" s="190" t="s">
        <v>8009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thickBot="1" x14ac:dyDescent="0.25">
      <c r="A2" s="44" t="s">
        <v>1262</v>
      </c>
      <c r="B2" s="41" t="s">
        <v>1213</v>
      </c>
      <c r="C2" s="45" t="s">
        <v>14</v>
      </c>
      <c r="D2" s="46" t="s">
        <v>17</v>
      </c>
      <c r="E2" s="46" t="s">
        <v>16</v>
      </c>
      <c r="F2" s="46" t="s">
        <v>67</v>
      </c>
      <c r="G2" s="46" t="s">
        <v>46</v>
      </c>
      <c r="H2" s="46" t="s">
        <v>63</v>
      </c>
      <c r="I2" s="46" t="s">
        <v>12</v>
      </c>
      <c r="J2" s="47" t="s">
        <v>15</v>
      </c>
    </row>
    <row r="3" spans="1:10" ht="15" customHeight="1" x14ac:dyDescent="0.2">
      <c r="A3" s="192" t="s">
        <v>906</v>
      </c>
      <c r="B3" s="91" t="s">
        <v>14</v>
      </c>
      <c r="C3" s="57">
        <v>1</v>
      </c>
      <c r="D3" s="58"/>
      <c r="E3" s="58"/>
      <c r="F3" s="58"/>
      <c r="G3" s="58"/>
      <c r="H3" s="58"/>
      <c r="I3" s="58"/>
      <c r="J3" s="59"/>
    </row>
    <row r="4" spans="1:10" x14ac:dyDescent="0.2">
      <c r="A4" s="193"/>
      <c r="B4" s="92" t="s">
        <v>17</v>
      </c>
      <c r="C4" s="60">
        <v>0.99998740331178404</v>
      </c>
      <c r="D4" s="61">
        <v>1</v>
      </c>
      <c r="E4" s="62"/>
      <c r="F4" s="61"/>
      <c r="G4" s="62"/>
      <c r="H4" s="61"/>
      <c r="I4" s="61"/>
      <c r="J4" s="63"/>
    </row>
    <row r="5" spans="1:10" x14ac:dyDescent="0.2">
      <c r="A5" s="193"/>
      <c r="B5" s="92" t="s">
        <v>16</v>
      </c>
      <c r="C5" s="60">
        <v>0.996973067581853</v>
      </c>
      <c r="D5" s="61">
        <v>0.99992456011143205</v>
      </c>
      <c r="E5" s="61">
        <v>1</v>
      </c>
      <c r="F5" s="62"/>
      <c r="G5" s="61"/>
      <c r="H5" s="62"/>
      <c r="I5" s="62"/>
      <c r="J5" s="63"/>
    </row>
    <row r="6" spans="1:10" x14ac:dyDescent="0.2">
      <c r="A6" s="193"/>
      <c r="B6" s="92" t="s">
        <v>67</v>
      </c>
      <c r="C6" s="60">
        <v>0.15275308677900901</v>
      </c>
      <c r="D6" s="61">
        <v>9.2623785765897096E-2</v>
      </c>
      <c r="E6" s="61" t="s">
        <v>1264</v>
      </c>
      <c r="F6" s="61">
        <v>1</v>
      </c>
      <c r="G6" s="62"/>
      <c r="H6" s="61"/>
      <c r="I6" s="61"/>
      <c r="J6" s="63"/>
    </row>
    <row r="7" spans="1:10" x14ac:dyDescent="0.2">
      <c r="A7" s="193"/>
      <c r="B7" s="92" t="s">
        <v>46</v>
      </c>
      <c r="C7" s="60">
        <v>0.99999934300996096</v>
      </c>
      <c r="D7" s="61">
        <v>0.99999999146030905</v>
      </c>
      <c r="E7" s="61">
        <v>0.99963560452738798</v>
      </c>
      <c r="F7" s="61">
        <v>0.11066048060429499</v>
      </c>
      <c r="G7" s="61">
        <v>1</v>
      </c>
      <c r="H7" s="62"/>
      <c r="I7" s="62"/>
      <c r="J7" s="63"/>
    </row>
    <row r="8" spans="1:10" x14ac:dyDescent="0.2">
      <c r="A8" s="193"/>
      <c r="B8" s="92" t="s">
        <v>63</v>
      </c>
      <c r="C8" s="60">
        <v>0.99999999820229402</v>
      </c>
      <c r="D8" s="61">
        <v>0.99999867137741805</v>
      </c>
      <c r="E8" s="61">
        <v>0.998649427981115</v>
      </c>
      <c r="F8" s="61">
        <v>0.13326694828166999</v>
      </c>
      <c r="G8" s="61">
        <v>0.99999998660285105</v>
      </c>
      <c r="H8" s="61">
        <v>1</v>
      </c>
      <c r="I8" s="61"/>
      <c r="J8" s="63"/>
    </row>
    <row r="9" spans="1:10" x14ac:dyDescent="0.2">
      <c r="A9" s="193"/>
      <c r="B9" s="92" t="s">
        <v>12</v>
      </c>
      <c r="C9" s="60">
        <v>0.99986633807067404</v>
      </c>
      <c r="D9" s="61">
        <v>0.99999996954231796</v>
      </c>
      <c r="E9" s="61">
        <v>0.99999459736141905</v>
      </c>
      <c r="F9" s="61">
        <v>7.4511726662193398E-2</v>
      </c>
      <c r="G9" s="61">
        <v>0.99999795412163495</v>
      </c>
      <c r="H9" s="61">
        <v>0.99996935950925603</v>
      </c>
      <c r="I9" s="61">
        <v>1</v>
      </c>
      <c r="J9" s="63"/>
    </row>
    <row r="10" spans="1:10" ht="15.75" thickBot="1" x14ac:dyDescent="0.25">
      <c r="A10" s="194"/>
      <c r="B10" s="93" t="s">
        <v>15</v>
      </c>
      <c r="C10" s="64" t="s">
        <v>1263</v>
      </c>
      <c r="D10" s="65" t="s">
        <v>1265</v>
      </c>
      <c r="E10" s="65" t="s">
        <v>1266</v>
      </c>
      <c r="F10" s="66" t="s">
        <v>1267</v>
      </c>
      <c r="G10" s="65" t="s">
        <v>1268</v>
      </c>
      <c r="H10" s="65" t="s">
        <v>1269</v>
      </c>
      <c r="I10" s="65" t="s">
        <v>1270</v>
      </c>
      <c r="J10" s="67">
        <v>1</v>
      </c>
    </row>
    <row r="11" spans="1:10" x14ac:dyDescent="0.2">
      <c r="A11" s="192" t="s">
        <v>7</v>
      </c>
      <c r="B11" s="94" t="s">
        <v>14</v>
      </c>
      <c r="C11" s="57">
        <v>1</v>
      </c>
      <c r="D11" s="58"/>
      <c r="E11" s="58"/>
      <c r="F11" s="58"/>
      <c r="G11" s="58"/>
      <c r="H11" s="58"/>
      <c r="I11" s="58"/>
      <c r="J11" s="59"/>
    </row>
    <row r="12" spans="1:10" x14ac:dyDescent="0.2">
      <c r="A12" s="193"/>
      <c r="B12" s="92" t="s">
        <v>17</v>
      </c>
      <c r="C12" s="60">
        <v>0.87088320774924799</v>
      </c>
      <c r="D12" s="61">
        <v>1</v>
      </c>
      <c r="E12" s="62"/>
      <c r="F12" s="61"/>
      <c r="G12" s="62"/>
      <c r="H12" s="61"/>
      <c r="I12" s="61"/>
      <c r="J12" s="63"/>
    </row>
    <row r="13" spans="1:10" x14ac:dyDescent="0.2">
      <c r="A13" s="193"/>
      <c r="B13" s="92" t="s">
        <v>16</v>
      </c>
      <c r="C13" s="60">
        <v>0.98805479732143098</v>
      </c>
      <c r="D13" s="61">
        <v>0.99946551131719896</v>
      </c>
      <c r="E13" s="61">
        <v>1</v>
      </c>
      <c r="F13" s="62"/>
      <c r="G13" s="61"/>
      <c r="H13" s="62"/>
      <c r="I13" s="62"/>
      <c r="J13" s="63"/>
    </row>
    <row r="14" spans="1:10" x14ac:dyDescent="0.2">
      <c r="A14" s="193"/>
      <c r="B14" s="92" t="s">
        <v>67</v>
      </c>
      <c r="C14" s="68" t="s">
        <v>1271</v>
      </c>
      <c r="D14" s="62" t="s">
        <v>1275</v>
      </c>
      <c r="E14" s="62" t="s">
        <v>1285</v>
      </c>
      <c r="F14" s="61">
        <v>1</v>
      </c>
      <c r="G14" s="62"/>
      <c r="H14" s="61"/>
      <c r="I14" s="61"/>
      <c r="J14" s="63"/>
    </row>
    <row r="15" spans="1:10" x14ac:dyDescent="0.2">
      <c r="A15" s="193"/>
      <c r="B15" s="92" t="s">
        <v>46</v>
      </c>
      <c r="C15" s="60" t="s">
        <v>1272</v>
      </c>
      <c r="D15" s="61" t="s">
        <v>1276</v>
      </c>
      <c r="E15" s="61" t="s">
        <v>1286</v>
      </c>
      <c r="F15" s="62" t="s">
        <v>1288</v>
      </c>
      <c r="G15" s="61">
        <v>1</v>
      </c>
      <c r="H15" s="62"/>
      <c r="I15" s="62"/>
      <c r="J15" s="63"/>
    </row>
    <row r="16" spans="1:10" x14ac:dyDescent="0.2">
      <c r="A16" s="193"/>
      <c r="B16" s="92" t="s">
        <v>63</v>
      </c>
      <c r="C16" s="60" t="s">
        <v>1273</v>
      </c>
      <c r="D16" s="61" t="s">
        <v>1277</v>
      </c>
      <c r="E16" s="61" t="s">
        <v>1287</v>
      </c>
      <c r="F16" s="62" t="s">
        <v>1289</v>
      </c>
      <c r="G16" s="61">
        <v>0.99999999995601696</v>
      </c>
      <c r="H16" s="61">
        <v>1</v>
      </c>
      <c r="I16" s="61"/>
      <c r="J16" s="63"/>
    </row>
    <row r="17" spans="1:10" x14ac:dyDescent="0.2">
      <c r="A17" s="193"/>
      <c r="B17" s="92" t="s">
        <v>12</v>
      </c>
      <c r="C17" s="60">
        <v>0.22540693559459299</v>
      </c>
      <c r="D17" s="61" t="s">
        <v>1278</v>
      </c>
      <c r="E17" s="61">
        <v>5.2751198754234799E-2</v>
      </c>
      <c r="F17" s="62" t="s">
        <v>1290</v>
      </c>
      <c r="G17" s="61">
        <v>0.85772809395637195</v>
      </c>
      <c r="H17" s="61">
        <v>0.83677722819126599</v>
      </c>
      <c r="I17" s="61">
        <v>1</v>
      </c>
      <c r="J17" s="63"/>
    </row>
    <row r="18" spans="1:10" ht="15.75" thickBot="1" x14ac:dyDescent="0.25">
      <c r="A18" s="194"/>
      <c r="B18" s="95" t="s">
        <v>15</v>
      </c>
      <c r="C18" s="69" t="s">
        <v>1274</v>
      </c>
      <c r="D18" s="70" t="s">
        <v>1279</v>
      </c>
      <c r="E18" s="70" t="s">
        <v>1280</v>
      </c>
      <c r="F18" s="70" t="s">
        <v>1281</v>
      </c>
      <c r="G18" s="70" t="s">
        <v>1282</v>
      </c>
      <c r="H18" s="70" t="s">
        <v>1283</v>
      </c>
      <c r="I18" s="70" t="s">
        <v>1284</v>
      </c>
      <c r="J18" s="71">
        <v>1</v>
      </c>
    </row>
    <row r="19" spans="1:10" ht="15" customHeight="1" x14ac:dyDescent="0.2">
      <c r="A19" s="192" t="s">
        <v>8</v>
      </c>
      <c r="B19" s="94" t="s">
        <v>14</v>
      </c>
      <c r="C19" s="72">
        <v>1</v>
      </c>
      <c r="D19" s="73"/>
      <c r="E19" s="73"/>
      <c r="F19" s="73"/>
      <c r="G19" s="73"/>
      <c r="H19" s="73"/>
      <c r="I19" s="73"/>
      <c r="J19" s="74"/>
    </row>
    <row r="20" spans="1:10" x14ac:dyDescent="0.2">
      <c r="A20" s="193"/>
      <c r="B20" s="92" t="s">
        <v>17</v>
      </c>
      <c r="C20" s="60">
        <v>0.993720894435146</v>
      </c>
      <c r="D20" s="61">
        <v>1</v>
      </c>
      <c r="E20" s="62"/>
      <c r="F20" s="61"/>
      <c r="G20" s="62"/>
      <c r="H20" s="61"/>
      <c r="I20" s="61"/>
      <c r="J20" s="63"/>
    </row>
    <row r="21" spans="1:10" x14ac:dyDescent="0.2">
      <c r="A21" s="193"/>
      <c r="B21" s="92" t="s">
        <v>16</v>
      </c>
      <c r="C21" s="60">
        <v>0.99999999827831298</v>
      </c>
      <c r="D21" s="61">
        <v>0.98864314023787203</v>
      </c>
      <c r="E21" s="61">
        <v>1</v>
      </c>
      <c r="F21" s="62"/>
      <c r="G21" s="61"/>
      <c r="H21" s="62"/>
      <c r="I21" s="62"/>
      <c r="J21" s="63"/>
    </row>
    <row r="22" spans="1:10" x14ac:dyDescent="0.2">
      <c r="A22" s="193"/>
      <c r="B22" s="92" t="s">
        <v>67</v>
      </c>
      <c r="C22" s="60">
        <v>0.65093292091517296</v>
      </c>
      <c r="D22" s="61">
        <v>0.96520962977862201</v>
      </c>
      <c r="E22" s="61">
        <v>0.603587351347318</v>
      </c>
      <c r="F22" s="61">
        <v>1</v>
      </c>
      <c r="G22" s="62"/>
      <c r="H22" s="61"/>
      <c r="I22" s="61"/>
      <c r="J22" s="63"/>
    </row>
    <row r="23" spans="1:10" x14ac:dyDescent="0.2">
      <c r="A23" s="193"/>
      <c r="B23" s="92" t="s">
        <v>46</v>
      </c>
      <c r="C23" s="60">
        <v>0.99951384792250597</v>
      </c>
      <c r="D23" s="61">
        <v>0.99999508357246303</v>
      </c>
      <c r="E23" s="61">
        <v>0.99873257115611103</v>
      </c>
      <c r="F23" s="61">
        <v>0.89869974381240403</v>
      </c>
      <c r="G23" s="61">
        <v>1</v>
      </c>
      <c r="H23" s="62"/>
      <c r="I23" s="62"/>
      <c r="J23" s="63"/>
    </row>
    <row r="24" spans="1:10" x14ac:dyDescent="0.2">
      <c r="A24" s="193"/>
      <c r="B24" s="92" t="s">
        <v>63</v>
      </c>
      <c r="C24" s="60">
        <v>0.96429778342797601</v>
      </c>
      <c r="D24" s="61">
        <v>0.99999135035119902</v>
      </c>
      <c r="E24" s="61">
        <v>0.94769108920822998</v>
      </c>
      <c r="F24" s="61">
        <v>0.99396995643336605</v>
      </c>
      <c r="G24" s="61">
        <v>0.99931819732239102</v>
      </c>
      <c r="H24" s="61">
        <v>1</v>
      </c>
      <c r="I24" s="61"/>
      <c r="J24" s="63"/>
    </row>
    <row r="25" spans="1:10" x14ac:dyDescent="0.2">
      <c r="A25" s="193"/>
      <c r="B25" s="92" t="s">
        <v>12</v>
      </c>
      <c r="C25" s="60">
        <v>0.99292547330772896</v>
      </c>
      <c r="D25" s="61">
        <v>1</v>
      </c>
      <c r="E25" s="61">
        <v>0.98739805606196296</v>
      </c>
      <c r="F25" s="61">
        <v>0.967847491693555</v>
      </c>
      <c r="G25" s="61">
        <v>0.99999263799904403</v>
      </c>
      <c r="H25" s="61">
        <v>0.99999416530298402</v>
      </c>
      <c r="I25" s="61">
        <v>1</v>
      </c>
      <c r="J25" s="63"/>
    </row>
    <row r="26" spans="1:10" ht="15.75" thickBot="1" x14ac:dyDescent="0.25">
      <c r="A26" s="194"/>
      <c r="B26" s="95" t="s">
        <v>15</v>
      </c>
      <c r="C26" s="75">
        <v>0.15797411062309499</v>
      </c>
      <c r="D26" s="76">
        <v>0.470510931390411</v>
      </c>
      <c r="E26" s="76">
        <v>0.138031316529279</v>
      </c>
      <c r="F26" s="76">
        <v>0.95744685299645704</v>
      </c>
      <c r="G26" s="76">
        <v>0.339958378514918</v>
      </c>
      <c r="H26" s="76">
        <v>0.62993933882717101</v>
      </c>
      <c r="I26" s="76">
        <v>0.47908555846359002</v>
      </c>
      <c r="J26" s="71">
        <v>1</v>
      </c>
    </row>
    <row r="27" spans="1:10" ht="15.75" thickBot="1" x14ac:dyDescent="0.25">
      <c r="A27" s="187" t="s">
        <v>1214</v>
      </c>
      <c r="B27" s="188"/>
      <c r="C27" s="188"/>
      <c r="D27" s="188"/>
      <c r="E27" s="188"/>
      <c r="F27" s="188"/>
      <c r="G27" s="188"/>
      <c r="H27" s="188"/>
      <c r="I27" s="188"/>
      <c r="J27" s="189"/>
    </row>
  </sheetData>
  <mergeCells count="5">
    <mergeCell ref="A27:J27"/>
    <mergeCell ref="A1:J1"/>
    <mergeCell ref="A3:A10"/>
    <mergeCell ref="A11:A18"/>
    <mergeCell ref="A19:A26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5D7B5-F99F-4958-B6FE-B8B7FE9EB420}">
  <dimension ref="A1:H37"/>
  <sheetViews>
    <sheetView workbookViewId="0">
      <selection activeCell="F2" sqref="F2"/>
    </sheetView>
  </sheetViews>
  <sheetFormatPr defaultRowHeight="14.25" x14ac:dyDescent="0.2"/>
  <cols>
    <col min="1" max="1" width="10.25" customWidth="1"/>
    <col min="2" max="2" width="15.875" customWidth="1"/>
    <col min="3" max="3" width="10" customWidth="1"/>
  </cols>
  <sheetData>
    <row r="1" spans="1:8" ht="16.5" thickBot="1" x14ac:dyDescent="0.25">
      <c r="A1" s="181" t="s">
        <v>8008</v>
      </c>
      <c r="B1" s="182"/>
      <c r="C1" s="182"/>
      <c r="D1" s="182"/>
      <c r="E1" s="182"/>
      <c r="F1" s="182"/>
      <c r="G1" s="182"/>
      <c r="H1" s="183"/>
    </row>
    <row r="2" spans="1:8" ht="15.75" thickBot="1" x14ac:dyDescent="0.25">
      <c r="A2" s="54" t="s">
        <v>73</v>
      </c>
      <c r="B2" s="55" t="s">
        <v>255</v>
      </c>
      <c r="C2" s="55" t="s">
        <v>256</v>
      </c>
      <c r="D2" s="55" t="s">
        <v>257</v>
      </c>
      <c r="E2" s="55" t="s">
        <v>258</v>
      </c>
      <c r="F2" s="55" t="s">
        <v>8013</v>
      </c>
      <c r="G2" s="55" t="s">
        <v>259</v>
      </c>
      <c r="H2" s="56" t="s">
        <v>260</v>
      </c>
    </row>
    <row r="3" spans="1:8" ht="15" x14ac:dyDescent="0.2">
      <c r="A3" s="50" t="s">
        <v>90</v>
      </c>
      <c r="B3" s="51" t="s">
        <v>25</v>
      </c>
      <c r="C3" s="51" t="s">
        <v>1291</v>
      </c>
      <c r="D3" s="51" t="s">
        <v>261</v>
      </c>
      <c r="E3" s="53">
        <v>2.0762931463677798E-11</v>
      </c>
      <c r="F3" s="53">
        <v>3.7444130256153604E-9</v>
      </c>
      <c r="G3" s="51" t="s">
        <v>1292</v>
      </c>
      <c r="H3" s="52">
        <v>34</v>
      </c>
    </row>
    <row r="4" spans="1:8" ht="15" x14ac:dyDescent="0.2">
      <c r="A4" s="30" t="s">
        <v>98</v>
      </c>
      <c r="B4" s="29" t="s">
        <v>28</v>
      </c>
      <c r="C4" s="29" t="s">
        <v>1293</v>
      </c>
      <c r="D4" s="29" t="s">
        <v>262</v>
      </c>
      <c r="E4" s="40">
        <v>3.9208513357228902E-11</v>
      </c>
      <c r="F4" s="40">
        <v>3.7444130256153604E-9</v>
      </c>
      <c r="G4" s="29" t="s">
        <v>1294</v>
      </c>
      <c r="H4" s="48">
        <v>29</v>
      </c>
    </row>
    <row r="5" spans="1:8" ht="15" x14ac:dyDescent="0.2">
      <c r="A5" s="30" t="s">
        <v>263</v>
      </c>
      <c r="B5" s="29" t="s">
        <v>264</v>
      </c>
      <c r="C5" s="29" t="s">
        <v>1293</v>
      </c>
      <c r="D5" s="29" t="s">
        <v>265</v>
      </c>
      <c r="E5" s="40">
        <v>1.2736936142052699E-9</v>
      </c>
      <c r="F5" s="40">
        <v>8.1091826771068902E-8</v>
      </c>
      <c r="G5" s="29" t="s">
        <v>1295</v>
      </c>
      <c r="H5" s="48">
        <v>29</v>
      </c>
    </row>
    <row r="6" spans="1:8" ht="15" x14ac:dyDescent="0.2">
      <c r="A6" s="30" t="s">
        <v>101</v>
      </c>
      <c r="B6" s="29" t="s">
        <v>27</v>
      </c>
      <c r="C6" s="29" t="s">
        <v>1296</v>
      </c>
      <c r="D6" s="29" t="s">
        <v>266</v>
      </c>
      <c r="E6" s="40">
        <v>2.17129598470175E-9</v>
      </c>
      <c r="F6" s="40">
        <v>1.03679383269508E-7</v>
      </c>
      <c r="G6" s="29" t="s">
        <v>1297</v>
      </c>
      <c r="H6" s="48">
        <v>33</v>
      </c>
    </row>
    <row r="7" spans="1:8" ht="15" x14ac:dyDescent="0.2">
      <c r="A7" s="30" t="s">
        <v>96</v>
      </c>
      <c r="B7" s="29" t="s">
        <v>39</v>
      </c>
      <c r="C7" s="29" t="s">
        <v>1298</v>
      </c>
      <c r="D7" s="29" t="s">
        <v>267</v>
      </c>
      <c r="E7" s="40">
        <v>1.7382688583435699E-8</v>
      </c>
      <c r="F7" s="40">
        <v>6.6401870388724297E-7</v>
      </c>
      <c r="G7" s="29" t="s">
        <v>1299</v>
      </c>
      <c r="H7" s="48">
        <v>20</v>
      </c>
    </row>
    <row r="8" spans="1:8" ht="15" x14ac:dyDescent="0.2">
      <c r="A8" s="30" t="s">
        <v>91</v>
      </c>
      <c r="B8" s="29" t="s">
        <v>31</v>
      </c>
      <c r="C8" s="29" t="s">
        <v>1300</v>
      </c>
      <c r="D8" s="29" t="s">
        <v>268</v>
      </c>
      <c r="E8" s="40">
        <v>9.3266991925349605E-8</v>
      </c>
      <c r="F8" s="40">
        <v>2.9689992429569599E-6</v>
      </c>
      <c r="G8" s="29" t="s">
        <v>1301</v>
      </c>
      <c r="H8" s="48">
        <v>39</v>
      </c>
    </row>
    <row r="9" spans="1:8" ht="15" x14ac:dyDescent="0.2">
      <c r="A9" s="30" t="s">
        <v>104</v>
      </c>
      <c r="B9" s="29" t="s">
        <v>30</v>
      </c>
      <c r="C9" s="29" t="s">
        <v>1302</v>
      </c>
      <c r="D9" s="29" t="s">
        <v>1303</v>
      </c>
      <c r="E9" s="40">
        <v>1.2032754345943599E-7</v>
      </c>
      <c r="F9" s="40">
        <v>3.2832229715360399E-6</v>
      </c>
      <c r="G9" s="29" t="s">
        <v>1304</v>
      </c>
      <c r="H9" s="48">
        <v>37</v>
      </c>
    </row>
    <row r="10" spans="1:8" ht="15" x14ac:dyDescent="0.2">
      <c r="A10" s="30" t="s">
        <v>154</v>
      </c>
      <c r="B10" s="29" t="s">
        <v>189</v>
      </c>
      <c r="C10" s="29" t="s">
        <v>1291</v>
      </c>
      <c r="D10" s="29" t="s">
        <v>269</v>
      </c>
      <c r="E10" s="40">
        <v>2.3991779391211201E-7</v>
      </c>
      <c r="F10" s="40">
        <v>5.7280373296516701E-6</v>
      </c>
      <c r="G10" s="29" t="s">
        <v>1305</v>
      </c>
      <c r="H10" s="48">
        <v>34</v>
      </c>
    </row>
    <row r="11" spans="1:8" ht="15" x14ac:dyDescent="0.2">
      <c r="A11" s="30" t="s">
        <v>86</v>
      </c>
      <c r="B11" s="29" t="s">
        <v>22</v>
      </c>
      <c r="C11" s="29" t="s">
        <v>1306</v>
      </c>
      <c r="D11" s="29" t="s">
        <v>270</v>
      </c>
      <c r="E11" s="40">
        <v>1.5432509720763E-6</v>
      </c>
      <c r="F11" s="40">
        <v>3.27512150740637E-5</v>
      </c>
      <c r="G11" s="29" t="s">
        <v>1307</v>
      </c>
      <c r="H11" s="48">
        <v>36</v>
      </c>
    </row>
    <row r="12" spans="1:8" ht="15" x14ac:dyDescent="0.2">
      <c r="A12" s="30" t="s">
        <v>182</v>
      </c>
      <c r="B12" s="29" t="s">
        <v>181</v>
      </c>
      <c r="C12" s="29" t="s">
        <v>1308</v>
      </c>
      <c r="D12" s="29" t="s">
        <v>271</v>
      </c>
      <c r="E12" s="40">
        <v>4.5450447811715303E-6</v>
      </c>
      <c r="F12" s="40">
        <v>8.6810355320376194E-5</v>
      </c>
      <c r="G12" s="29" t="s">
        <v>1309</v>
      </c>
      <c r="H12" s="48">
        <v>43</v>
      </c>
    </row>
    <row r="13" spans="1:8" ht="15" x14ac:dyDescent="0.2">
      <c r="A13" s="30" t="s">
        <v>75</v>
      </c>
      <c r="B13" s="29" t="s">
        <v>74</v>
      </c>
      <c r="C13" s="29" t="s">
        <v>1310</v>
      </c>
      <c r="D13" s="29" t="s">
        <v>272</v>
      </c>
      <c r="E13" s="40">
        <v>9.6864047187826793E-6</v>
      </c>
      <c r="F13" s="29">
        <v>1.58797444921998E-4</v>
      </c>
      <c r="G13" s="29" t="s">
        <v>1311</v>
      </c>
      <c r="H13" s="48">
        <v>17</v>
      </c>
    </row>
    <row r="14" spans="1:8" ht="15" x14ac:dyDescent="0.2">
      <c r="A14" s="30" t="s">
        <v>204</v>
      </c>
      <c r="B14" s="29" t="s">
        <v>203</v>
      </c>
      <c r="C14" s="29" t="s">
        <v>1312</v>
      </c>
      <c r="D14" s="29" t="s">
        <v>273</v>
      </c>
      <c r="E14" s="40">
        <v>9.9768028223244892E-6</v>
      </c>
      <c r="F14" s="29">
        <v>1.58797444921998E-4</v>
      </c>
      <c r="G14" s="29" t="s">
        <v>1313</v>
      </c>
      <c r="H14" s="48">
        <v>23</v>
      </c>
    </row>
    <row r="15" spans="1:8" ht="15" x14ac:dyDescent="0.2">
      <c r="A15" s="30" t="s">
        <v>210</v>
      </c>
      <c r="B15" s="29" t="s">
        <v>209</v>
      </c>
      <c r="C15" s="29" t="s">
        <v>1314</v>
      </c>
      <c r="D15" s="29" t="s">
        <v>274</v>
      </c>
      <c r="E15" s="40">
        <v>2.0588752691246201E-5</v>
      </c>
      <c r="F15" s="29">
        <v>3.0249628954061699E-4</v>
      </c>
      <c r="G15" s="29" t="s">
        <v>1315</v>
      </c>
      <c r="H15" s="48">
        <v>19</v>
      </c>
    </row>
    <row r="16" spans="1:8" ht="15" x14ac:dyDescent="0.2">
      <c r="A16" s="30" t="s">
        <v>275</v>
      </c>
      <c r="B16" s="29" t="s">
        <v>276</v>
      </c>
      <c r="C16" s="29" t="s">
        <v>1314</v>
      </c>
      <c r="D16" s="29" t="s">
        <v>277</v>
      </c>
      <c r="E16" s="40">
        <v>2.42834835696594E-5</v>
      </c>
      <c r="F16" s="29">
        <v>3.3129609727178201E-4</v>
      </c>
      <c r="G16" s="29" t="s">
        <v>1316</v>
      </c>
      <c r="H16" s="48">
        <v>19</v>
      </c>
    </row>
    <row r="17" spans="1:8" ht="15" x14ac:dyDescent="0.2">
      <c r="A17" s="30" t="s">
        <v>278</v>
      </c>
      <c r="B17" s="29" t="s">
        <v>279</v>
      </c>
      <c r="C17" s="29" t="s">
        <v>1317</v>
      </c>
      <c r="D17" s="29" t="s">
        <v>265</v>
      </c>
      <c r="E17" s="40">
        <v>5.7988680163331901E-5</v>
      </c>
      <c r="F17" s="29">
        <v>7.3676310605100704E-4</v>
      </c>
      <c r="G17" s="29" t="s">
        <v>1318</v>
      </c>
      <c r="H17" s="48">
        <v>21</v>
      </c>
    </row>
    <row r="18" spans="1:8" ht="15" x14ac:dyDescent="0.2">
      <c r="A18" s="30" t="s">
        <v>228</v>
      </c>
      <c r="B18" s="29" t="s">
        <v>224</v>
      </c>
      <c r="C18" s="29" t="s">
        <v>1314</v>
      </c>
      <c r="D18" s="29" t="s">
        <v>280</v>
      </c>
      <c r="E18" s="40">
        <v>6.1718375376000595E-5</v>
      </c>
      <c r="F18" s="29">
        <v>7.3676310605100704E-4</v>
      </c>
      <c r="G18" s="29" t="s">
        <v>1319</v>
      </c>
      <c r="H18" s="48">
        <v>19</v>
      </c>
    </row>
    <row r="19" spans="1:8" ht="15" x14ac:dyDescent="0.2">
      <c r="A19" s="30" t="s">
        <v>141</v>
      </c>
      <c r="B19" s="29" t="s">
        <v>29</v>
      </c>
      <c r="C19" s="29" t="s">
        <v>1320</v>
      </c>
      <c r="D19" s="29" t="s">
        <v>281</v>
      </c>
      <c r="E19" s="40">
        <v>7.0018413206267006E-5</v>
      </c>
      <c r="F19" s="29">
        <v>7.8667746602335202E-4</v>
      </c>
      <c r="G19" s="29" t="s">
        <v>1321</v>
      </c>
      <c r="H19" s="48">
        <v>25</v>
      </c>
    </row>
    <row r="20" spans="1:8" ht="15" x14ac:dyDescent="0.2">
      <c r="A20" s="30" t="s">
        <v>184</v>
      </c>
      <c r="B20" s="29" t="s">
        <v>183</v>
      </c>
      <c r="C20" s="29" t="s">
        <v>1291</v>
      </c>
      <c r="D20" s="29" t="s">
        <v>282</v>
      </c>
      <c r="E20" s="29">
        <v>1.13420504089952E-4</v>
      </c>
      <c r="F20" s="29">
        <v>1.20351757117671E-3</v>
      </c>
      <c r="G20" s="29" t="s">
        <v>1322</v>
      </c>
      <c r="H20" s="48">
        <v>34</v>
      </c>
    </row>
    <row r="21" spans="1:8" ht="15" x14ac:dyDescent="0.2">
      <c r="A21" s="30" t="s">
        <v>196</v>
      </c>
      <c r="B21" s="29" t="s">
        <v>195</v>
      </c>
      <c r="C21" s="29" t="s">
        <v>1312</v>
      </c>
      <c r="D21" s="29" t="s">
        <v>283</v>
      </c>
      <c r="E21" s="29">
        <v>1.3425707193600101E-4</v>
      </c>
      <c r="F21" s="29">
        <v>1.29025320188735E-3</v>
      </c>
      <c r="G21" s="29" t="s">
        <v>1323</v>
      </c>
      <c r="H21" s="48">
        <v>23</v>
      </c>
    </row>
    <row r="22" spans="1:8" ht="15" x14ac:dyDescent="0.2">
      <c r="A22" s="30" t="s">
        <v>76</v>
      </c>
      <c r="B22" s="29" t="s">
        <v>33</v>
      </c>
      <c r="C22" s="29" t="s">
        <v>1320</v>
      </c>
      <c r="D22" s="29" t="s">
        <v>284</v>
      </c>
      <c r="E22" s="29">
        <v>1.35105047318047E-4</v>
      </c>
      <c r="F22" s="29">
        <v>1.29025320188735E-3</v>
      </c>
      <c r="G22" s="29" t="s">
        <v>1324</v>
      </c>
      <c r="H22" s="48">
        <v>25</v>
      </c>
    </row>
    <row r="23" spans="1:8" ht="15" x14ac:dyDescent="0.2">
      <c r="A23" s="30" t="s">
        <v>138</v>
      </c>
      <c r="B23" s="29" t="s">
        <v>21</v>
      </c>
      <c r="C23" s="29" t="s">
        <v>1314</v>
      </c>
      <c r="D23" s="29" t="s">
        <v>285</v>
      </c>
      <c r="E23" s="29">
        <v>1.43493812775483E-4</v>
      </c>
      <c r="F23" s="29">
        <v>1.3051103923865401E-3</v>
      </c>
      <c r="G23" s="29" t="s">
        <v>1325</v>
      </c>
      <c r="H23" s="48">
        <v>19</v>
      </c>
    </row>
    <row r="24" spans="1:8" ht="15" x14ac:dyDescent="0.2">
      <c r="A24" s="30" t="s">
        <v>83</v>
      </c>
      <c r="B24" s="29" t="s">
        <v>53</v>
      </c>
      <c r="C24" s="29" t="s">
        <v>1320</v>
      </c>
      <c r="D24" s="29" t="s">
        <v>286</v>
      </c>
      <c r="E24" s="29">
        <v>1.6652856969774399E-4</v>
      </c>
      <c r="F24" s="29">
        <v>1.4457707641940499E-3</v>
      </c>
      <c r="G24" s="29" t="s">
        <v>1326</v>
      </c>
      <c r="H24" s="48">
        <v>25</v>
      </c>
    </row>
    <row r="25" spans="1:8" ht="15" x14ac:dyDescent="0.2">
      <c r="A25" s="30" t="s">
        <v>149</v>
      </c>
      <c r="B25" s="29" t="s">
        <v>47</v>
      </c>
      <c r="C25" s="29" t="s">
        <v>1327</v>
      </c>
      <c r="D25" s="29" t="s">
        <v>287</v>
      </c>
      <c r="E25" s="29">
        <v>3.2441932498618298E-4</v>
      </c>
      <c r="F25" s="29">
        <v>2.6376883525919201E-3</v>
      </c>
      <c r="G25" s="29" t="s">
        <v>1328</v>
      </c>
      <c r="H25" s="48">
        <v>16</v>
      </c>
    </row>
    <row r="26" spans="1:8" ht="15" x14ac:dyDescent="0.2">
      <c r="A26" s="30" t="s">
        <v>147</v>
      </c>
      <c r="B26" s="29" t="s">
        <v>43</v>
      </c>
      <c r="C26" s="29" t="s">
        <v>1329</v>
      </c>
      <c r="D26" s="29" t="s">
        <v>288</v>
      </c>
      <c r="E26" s="29">
        <v>3.3143727990683899E-4</v>
      </c>
      <c r="F26" s="29">
        <v>2.6376883525919201E-3</v>
      </c>
      <c r="G26" s="29" t="s">
        <v>1330</v>
      </c>
      <c r="H26" s="48">
        <v>15</v>
      </c>
    </row>
    <row r="27" spans="1:8" ht="15" x14ac:dyDescent="0.2">
      <c r="A27" s="30" t="s">
        <v>289</v>
      </c>
      <c r="B27" s="29" t="s">
        <v>290</v>
      </c>
      <c r="C27" s="29" t="s">
        <v>1327</v>
      </c>
      <c r="D27" s="29" t="s">
        <v>291</v>
      </c>
      <c r="E27" s="29">
        <v>3.7322904770091601E-4</v>
      </c>
      <c r="F27" s="29">
        <v>2.851469924435E-3</v>
      </c>
      <c r="G27" s="29" t="s">
        <v>1331</v>
      </c>
      <c r="H27" s="48">
        <v>16</v>
      </c>
    </row>
    <row r="28" spans="1:8" ht="15" x14ac:dyDescent="0.2">
      <c r="A28" s="30" t="s">
        <v>139</v>
      </c>
      <c r="B28" s="29" t="s">
        <v>188</v>
      </c>
      <c r="C28" s="29" t="s">
        <v>1332</v>
      </c>
      <c r="D28" s="29" t="s">
        <v>286</v>
      </c>
      <c r="E28" s="29">
        <v>4.1855602850175499E-4</v>
      </c>
      <c r="F28" s="29">
        <v>3.05282683298218E-3</v>
      </c>
      <c r="G28" s="29" t="s">
        <v>1333</v>
      </c>
      <c r="H28" s="48">
        <v>24</v>
      </c>
    </row>
    <row r="29" spans="1:8" ht="15" x14ac:dyDescent="0.2">
      <c r="A29" s="30" t="s">
        <v>292</v>
      </c>
      <c r="B29" s="29" t="s">
        <v>293</v>
      </c>
      <c r="C29" s="29" t="s">
        <v>1312</v>
      </c>
      <c r="D29" s="29" t="s">
        <v>294</v>
      </c>
      <c r="E29" s="29">
        <v>4.3155143712313501E-4</v>
      </c>
      <c r="F29" s="29">
        <v>3.05282683298218E-3</v>
      </c>
      <c r="G29" s="29" t="s">
        <v>1334</v>
      </c>
      <c r="H29" s="48">
        <v>23</v>
      </c>
    </row>
    <row r="30" spans="1:8" ht="15" x14ac:dyDescent="0.2">
      <c r="A30" s="30" t="s">
        <v>100</v>
      </c>
      <c r="B30" s="29" t="s">
        <v>24</v>
      </c>
      <c r="C30" s="29" t="s">
        <v>1317</v>
      </c>
      <c r="D30" s="29" t="s">
        <v>295</v>
      </c>
      <c r="E30" s="29">
        <v>8.2473640052910897E-4</v>
      </c>
      <c r="F30" s="29">
        <v>5.62588044646642E-3</v>
      </c>
      <c r="G30" s="29" t="s">
        <v>1335</v>
      </c>
      <c r="H30" s="48">
        <v>21</v>
      </c>
    </row>
    <row r="31" spans="1:8" ht="15" x14ac:dyDescent="0.2">
      <c r="A31" s="30" t="s">
        <v>103</v>
      </c>
      <c r="B31" s="29" t="s">
        <v>38</v>
      </c>
      <c r="C31" s="29" t="s">
        <v>1332</v>
      </c>
      <c r="D31" s="29" t="s">
        <v>296</v>
      </c>
      <c r="E31" s="29">
        <v>1.0355937896204101E-3</v>
      </c>
      <c r="F31" s="29">
        <v>6.5932804605832599E-3</v>
      </c>
      <c r="G31" s="29" t="s">
        <v>1336</v>
      </c>
      <c r="H31" s="48">
        <v>24</v>
      </c>
    </row>
    <row r="32" spans="1:8" ht="15" x14ac:dyDescent="0.2">
      <c r="A32" s="30" t="s">
        <v>85</v>
      </c>
      <c r="B32" s="29" t="s">
        <v>57</v>
      </c>
      <c r="C32" s="29" t="s">
        <v>1332</v>
      </c>
      <c r="D32" s="29" t="s">
        <v>296</v>
      </c>
      <c r="E32" s="29">
        <v>1.0355937896204101E-3</v>
      </c>
      <c r="F32" s="29">
        <v>6.5932804605832599E-3</v>
      </c>
      <c r="G32" s="29" t="s">
        <v>1337</v>
      </c>
      <c r="H32" s="48">
        <v>24</v>
      </c>
    </row>
    <row r="33" spans="1:8" ht="15" x14ac:dyDescent="0.2">
      <c r="A33" s="30" t="s">
        <v>198</v>
      </c>
      <c r="B33" s="29" t="s">
        <v>197</v>
      </c>
      <c r="C33" s="29" t="s">
        <v>1327</v>
      </c>
      <c r="D33" s="29" t="s">
        <v>297</v>
      </c>
      <c r="E33" s="29">
        <v>1.3227749182426799E-3</v>
      </c>
      <c r="F33" s="29">
        <v>8.1500003027210194E-3</v>
      </c>
      <c r="G33" s="29" t="s">
        <v>1338</v>
      </c>
      <c r="H33" s="48">
        <v>16</v>
      </c>
    </row>
    <row r="34" spans="1:8" ht="15" x14ac:dyDescent="0.2">
      <c r="A34" s="30" t="s">
        <v>151</v>
      </c>
      <c r="B34" s="29" t="s">
        <v>49</v>
      </c>
      <c r="C34" s="29" t="s">
        <v>1317</v>
      </c>
      <c r="D34" s="29" t="s">
        <v>298</v>
      </c>
      <c r="E34" s="29">
        <v>1.4518845063990801E-3</v>
      </c>
      <c r="F34" s="29">
        <v>8.6659356475694994E-3</v>
      </c>
      <c r="G34" s="29" t="s">
        <v>1339</v>
      </c>
      <c r="H34" s="48">
        <v>21</v>
      </c>
    </row>
    <row r="35" spans="1:8" ht="15" x14ac:dyDescent="0.2">
      <c r="A35" s="30" t="s">
        <v>186</v>
      </c>
      <c r="B35" s="29" t="s">
        <v>185</v>
      </c>
      <c r="C35" s="29" t="s">
        <v>1340</v>
      </c>
      <c r="D35" s="29" t="s">
        <v>299</v>
      </c>
      <c r="E35" s="29">
        <v>1.73521266989732E-3</v>
      </c>
      <c r="F35" s="29">
        <v>9.9655197919762892E-3</v>
      </c>
      <c r="G35" s="29" t="s">
        <v>1341</v>
      </c>
      <c r="H35" s="48">
        <v>30</v>
      </c>
    </row>
    <row r="36" spans="1:8" ht="15" x14ac:dyDescent="0.2">
      <c r="A36" s="30" t="s">
        <v>216</v>
      </c>
      <c r="B36" s="29" t="s">
        <v>215</v>
      </c>
      <c r="C36" s="29" t="s">
        <v>1342</v>
      </c>
      <c r="D36" s="29" t="s">
        <v>300</v>
      </c>
      <c r="E36" s="29">
        <v>1.7739668739643699E-3</v>
      </c>
      <c r="F36" s="29">
        <v>9.9655197919762892E-3</v>
      </c>
      <c r="G36" s="29" t="s">
        <v>1343</v>
      </c>
      <c r="H36" s="48">
        <v>10</v>
      </c>
    </row>
    <row r="37" spans="1:8" ht="15.75" thickBot="1" x14ac:dyDescent="0.25">
      <c r="A37" s="31" t="s">
        <v>301</v>
      </c>
      <c r="B37" s="32" t="s">
        <v>302</v>
      </c>
      <c r="C37" s="32" t="s">
        <v>1344</v>
      </c>
      <c r="D37" s="32" t="s">
        <v>303</v>
      </c>
      <c r="E37" s="32">
        <v>3.7142880798962099E-3</v>
      </c>
      <c r="F37" s="32">
        <v>2.0269400664576501E-2</v>
      </c>
      <c r="G37" s="32" t="s">
        <v>1345</v>
      </c>
      <c r="H37" s="49">
        <v>11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E24D1-2D08-4B7D-9B0C-ED5ACD63F7DC}">
  <dimension ref="A1:H46"/>
  <sheetViews>
    <sheetView zoomScale="85" zoomScaleNormal="85" workbookViewId="0">
      <selection activeCell="F2" sqref="F2"/>
    </sheetView>
  </sheetViews>
  <sheetFormatPr defaultColWidth="9" defaultRowHeight="15" x14ac:dyDescent="0.25"/>
  <cols>
    <col min="1" max="1" width="9" style="4"/>
    <col min="2" max="2" width="22.5" style="4" customWidth="1"/>
    <col min="3" max="16384" width="9" style="4"/>
  </cols>
  <sheetData>
    <row r="1" spans="1:8" ht="15.75" x14ac:dyDescent="0.25">
      <c r="A1" s="195" t="s">
        <v>8007</v>
      </c>
      <c r="B1" s="196"/>
      <c r="C1" s="196"/>
      <c r="D1" s="196"/>
      <c r="E1" s="196"/>
      <c r="F1" s="196"/>
      <c r="G1" s="196"/>
      <c r="H1" s="197"/>
    </row>
    <row r="2" spans="1:8" x14ac:dyDescent="0.25">
      <c r="A2" s="30" t="s">
        <v>73</v>
      </c>
      <c r="B2" s="29" t="s">
        <v>255</v>
      </c>
      <c r="C2" s="29" t="s">
        <v>256</v>
      </c>
      <c r="D2" s="29" t="s">
        <v>257</v>
      </c>
      <c r="E2" s="29" t="s">
        <v>258</v>
      </c>
      <c r="F2" s="29" t="s">
        <v>8013</v>
      </c>
      <c r="G2" s="29" t="s">
        <v>259</v>
      </c>
      <c r="H2" s="48" t="s">
        <v>260</v>
      </c>
    </row>
    <row r="3" spans="1:8" x14ac:dyDescent="0.25">
      <c r="A3" s="30" t="s">
        <v>182</v>
      </c>
      <c r="B3" s="29" t="s">
        <v>181</v>
      </c>
      <c r="C3" s="29" t="s">
        <v>1346</v>
      </c>
      <c r="D3" s="29" t="s">
        <v>1347</v>
      </c>
      <c r="E3" s="29">
        <v>1.54453064630149E-9</v>
      </c>
      <c r="F3" s="29">
        <v>4.8034903099976396E-7</v>
      </c>
      <c r="G3" s="29" t="s">
        <v>1348</v>
      </c>
      <c r="H3" s="48">
        <v>72</v>
      </c>
    </row>
    <row r="4" spans="1:8" x14ac:dyDescent="0.25">
      <c r="A4" s="30" t="s">
        <v>78</v>
      </c>
      <c r="B4" s="29" t="s">
        <v>41</v>
      </c>
      <c r="C4" s="29" t="s">
        <v>1410</v>
      </c>
      <c r="D4" s="29" t="s">
        <v>1411</v>
      </c>
      <c r="E4" s="29">
        <v>3.2439914981009798E-4</v>
      </c>
      <c r="F4" s="29">
        <v>2.9672981056158899E-3</v>
      </c>
      <c r="G4" s="29" t="s">
        <v>1412</v>
      </c>
      <c r="H4" s="48">
        <v>62</v>
      </c>
    </row>
    <row r="5" spans="1:8" x14ac:dyDescent="0.25">
      <c r="A5" s="30" t="s">
        <v>398</v>
      </c>
      <c r="B5" s="29" t="s">
        <v>399</v>
      </c>
      <c r="C5" s="29" t="s">
        <v>1456</v>
      </c>
      <c r="D5" s="29" t="s">
        <v>1457</v>
      </c>
      <c r="E5" s="29">
        <v>8.9344779503496893E-3</v>
      </c>
      <c r="F5" s="29">
        <v>3.1575257301804001E-2</v>
      </c>
      <c r="G5" s="29" t="s">
        <v>1458</v>
      </c>
      <c r="H5" s="48">
        <v>58</v>
      </c>
    </row>
    <row r="6" spans="1:8" x14ac:dyDescent="0.25">
      <c r="A6" s="30" t="s">
        <v>86</v>
      </c>
      <c r="B6" s="29" t="s">
        <v>22</v>
      </c>
      <c r="C6" s="29" t="s">
        <v>1369</v>
      </c>
      <c r="D6" s="29" t="s">
        <v>1370</v>
      </c>
      <c r="E6" s="29">
        <v>1.6053192551144E-6</v>
      </c>
      <c r="F6" s="29">
        <v>5.5472698704508801E-5</v>
      </c>
      <c r="G6" s="29" t="s">
        <v>1371</v>
      </c>
      <c r="H6" s="48">
        <v>51</v>
      </c>
    </row>
    <row r="7" spans="1:8" x14ac:dyDescent="0.25">
      <c r="A7" s="30" t="s">
        <v>184</v>
      </c>
      <c r="B7" s="29" t="s">
        <v>183</v>
      </c>
      <c r="C7" s="29" t="s">
        <v>1369</v>
      </c>
      <c r="D7" s="29" t="s">
        <v>1390</v>
      </c>
      <c r="E7" s="29">
        <v>4.3822430035354597E-5</v>
      </c>
      <c r="F7" s="29">
        <v>6.8143878704976404E-4</v>
      </c>
      <c r="G7" s="29" t="s">
        <v>1391</v>
      </c>
      <c r="H7" s="48">
        <v>51</v>
      </c>
    </row>
    <row r="8" spans="1:8" x14ac:dyDescent="0.25">
      <c r="A8" s="30" t="s">
        <v>154</v>
      </c>
      <c r="B8" s="29" t="s">
        <v>189</v>
      </c>
      <c r="C8" s="29" t="s">
        <v>1349</v>
      </c>
      <c r="D8" s="29" t="s">
        <v>1350</v>
      </c>
      <c r="E8" s="29">
        <v>1.6784878062053801E-8</v>
      </c>
      <c r="F8" s="29">
        <v>2.6100485386493699E-6</v>
      </c>
      <c r="G8" s="29" t="s">
        <v>1351</v>
      </c>
      <c r="H8" s="48">
        <v>50</v>
      </c>
    </row>
    <row r="9" spans="1:8" x14ac:dyDescent="0.25">
      <c r="A9" s="30" t="s">
        <v>146</v>
      </c>
      <c r="B9" s="29" t="s">
        <v>42</v>
      </c>
      <c r="C9" s="29" t="s">
        <v>1422</v>
      </c>
      <c r="D9" s="29" t="s">
        <v>1423</v>
      </c>
      <c r="E9" s="29">
        <v>5.2792341883977397E-4</v>
      </c>
      <c r="F9" s="29">
        <v>3.8579345483352001E-3</v>
      </c>
      <c r="G9" s="29" t="s">
        <v>1424</v>
      </c>
      <c r="H9" s="48">
        <v>49</v>
      </c>
    </row>
    <row r="10" spans="1:8" x14ac:dyDescent="0.25">
      <c r="A10" s="30" t="s">
        <v>105</v>
      </c>
      <c r="B10" s="29" t="s">
        <v>40</v>
      </c>
      <c r="C10" s="29" t="s">
        <v>1355</v>
      </c>
      <c r="D10" s="29" t="s">
        <v>1356</v>
      </c>
      <c r="E10" s="29">
        <v>6.9203347448560104E-8</v>
      </c>
      <c r="F10" s="29">
        <v>5.3805602641255502E-6</v>
      </c>
      <c r="G10" s="29" t="s">
        <v>1357</v>
      </c>
      <c r="H10" s="48">
        <v>46</v>
      </c>
    </row>
    <row r="11" spans="1:8" x14ac:dyDescent="0.25">
      <c r="A11" s="30" t="s">
        <v>1413</v>
      </c>
      <c r="B11" s="29" t="s">
        <v>1414</v>
      </c>
      <c r="C11" s="29" t="s">
        <v>1355</v>
      </c>
      <c r="D11" s="29" t="s">
        <v>1415</v>
      </c>
      <c r="E11" s="29">
        <v>3.9623740723438502E-4</v>
      </c>
      <c r="F11" s="29">
        <v>3.3305360445917199E-3</v>
      </c>
      <c r="G11" s="29" t="s">
        <v>1416</v>
      </c>
      <c r="H11" s="48">
        <v>46</v>
      </c>
    </row>
    <row r="12" spans="1:8" x14ac:dyDescent="0.25">
      <c r="A12" s="30" t="s">
        <v>84</v>
      </c>
      <c r="B12" s="29" t="s">
        <v>44</v>
      </c>
      <c r="C12" s="29" t="s">
        <v>1401</v>
      </c>
      <c r="D12" s="29" t="s">
        <v>1402</v>
      </c>
      <c r="E12" s="29">
        <v>1.5795406456978501E-4</v>
      </c>
      <c r="F12" s="29">
        <v>1.6939211752139E-3</v>
      </c>
      <c r="G12" s="29" t="s">
        <v>1403</v>
      </c>
      <c r="H12" s="48">
        <v>43</v>
      </c>
    </row>
    <row r="13" spans="1:8" x14ac:dyDescent="0.25">
      <c r="A13" s="30" t="s">
        <v>1430</v>
      </c>
      <c r="B13" s="29" t="s">
        <v>1431</v>
      </c>
      <c r="C13" s="29" t="s">
        <v>1401</v>
      </c>
      <c r="D13" s="29" t="s">
        <v>1432</v>
      </c>
      <c r="E13" s="29">
        <v>1.0771640161918001E-3</v>
      </c>
      <c r="F13" s="29">
        <v>6.5309628678401604E-3</v>
      </c>
      <c r="G13" s="29" t="s">
        <v>1433</v>
      </c>
      <c r="H13" s="48">
        <v>43</v>
      </c>
    </row>
    <row r="14" spans="1:8" x14ac:dyDescent="0.25">
      <c r="A14" s="30" t="s">
        <v>82</v>
      </c>
      <c r="B14" s="29" t="s">
        <v>1358</v>
      </c>
      <c r="C14" s="29" t="s">
        <v>1359</v>
      </c>
      <c r="D14" s="29" t="s">
        <v>1360</v>
      </c>
      <c r="E14" s="29">
        <v>1.03527877693842E-7</v>
      </c>
      <c r="F14" s="29">
        <v>5.9578664718670697E-6</v>
      </c>
      <c r="G14" s="29" t="s">
        <v>1361</v>
      </c>
      <c r="H14" s="48">
        <v>42</v>
      </c>
    </row>
    <row r="15" spans="1:8" x14ac:dyDescent="0.25">
      <c r="A15" s="30" t="s">
        <v>1425</v>
      </c>
      <c r="B15" s="29" t="s">
        <v>1426</v>
      </c>
      <c r="C15" s="29" t="s">
        <v>1359</v>
      </c>
      <c r="D15" s="29" t="s">
        <v>1427</v>
      </c>
      <c r="E15" s="29">
        <v>5.5092275250144302E-4</v>
      </c>
      <c r="F15" s="29">
        <v>3.8579345483352001E-3</v>
      </c>
      <c r="G15" s="29" t="s">
        <v>1428</v>
      </c>
      <c r="H15" s="48">
        <v>42</v>
      </c>
    </row>
    <row r="16" spans="1:8" x14ac:dyDescent="0.25">
      <c r="A16" s="30" t="s">
        <v>91</v>
      </c>
      <c r="B16" s="29" t="s">
        <v>31</v>
      </c>
      <c r="C16" s="29" t="s">
        <v>1359</v>
      </c>
      <c r="D16" s="29" t="s">
        <v>1434</v>
      </c>
      <c r="E16" s="29">
        <v>1.63619537755623E-3</v>
      </c>
      <c r="F16" s="29">
        <v>9.0867279003569307E-3</v>
      </c>
      <c r="G16" s="29" t="s">
        <v>1435</v>
      </c>
      <c r="H16" s="48">
        <v>42</v>
      </c>
    </row>
    <row r="17" spans="1:8" x14ac:dyDescent="0.25">
      <c r="A17" s="30" t="s">
        <v>139</v>
      </c>
      <c r="B17" s="29" t="s">
        <v>188</v>
      </c>
      <c r="C17" s="29" t="s">
        <v>1372</v>
      </c>
      <c r="D17" s="29" t="s">
        <v>1373</v>
      </c>
      <c r="E17" s="29">
        <v>1.9585431355004502E-6</v>
      </c>
      <c r="F17" s="29">
        <v>6.0910691514064101E-5</v>
      </c>
      <c r="G17" s="29" t="s">
        <v>1374</v>
      </c>
      <c r="H17" s="48">
        <v>41</v>
      </c>
    </row>
    <row r="18" spans="1:8" x14ac:dyDescent="0.25">
      <c r="A18" s="30" t="s">
        <v>85</v>
      </c>
      <c r="B18" s="29" t="s">
        <v>57</v>
      </c>
      <c r="C18" s="29" t="s">
        <v>1372</v>
      </c>
      <c r="D18" s="29" t="s">
        <v>1439</v>
      </c>
      <c r="E18" s="29">
        <v>2.4600374575426101E-3</v>
      </c>
      <c r="F18" s="29">
        <v>1.27511941549292E-2</v>
      </c>
      <c r="G18" s="29" t="s">
        <v>1440</v>
      </c>
      <c r="H18" s="48">
        <v>41</v>
      </c>
    </row>
    <row r="19" spans="1:8" x14ac:dyDescent="0.25">
      <c r="A19" s="30" t="s">
        <v>186</v>
      </c>
      <c r="B19" s="29" t="s">
        <v>185</v>
      </c>
      <c r="C19" s="29" t="s">
        <v>1372</v>
      </c>
      <c r="D19" s="29" t="s">
        <v>1461</v>
      </c>
      <c r="E19" s="29">
        <v>1.20150394108243E-2</v>
      </c>
      <c r="F19" s="29">
        <v>3.9333444808067101E-2</v>
      </c>
      <c r="G19" s="29" t="s">
        <v>1462</v>
      </c>
      <c r="H19" s="48">
        <v>41</v>
      </c>
    </row>
    <row r="20" spans="1:8" x14ac:dyDescent="0.25">
      <c r="A20" s="30" t="s">
        <v>1417</v>
      </c>
      <c r="B20" s="29" t="s">
        <v>1418</v>
      </c>
      <c r="C20" s="29" t="s">
        <v>1419</v>
      </c>
      <c r="D20" s="29" t="s">
        <v>1420</v>
      </c>
      <c r="E20" s="29">
        <v>5.2136167428699302E-4</v>
      </c>
      <c r="F20" s="29">
        <v>3.8579345483352001E-3</v>
      </c>
      <c r="G20" s="29" t="s">
        <v>1421</v>
      </c>
      <c r="H20" s="48">
        <v>40</v>
      </c>
    </row>
    <row r="21" spans="1:8" x14ac:dyDescent="0.25">
      <c r="A21" s="30" t="s">
        <v>90</v>
      </c>
      <c r="B21" s="29" t="s">
        <v>25</v>
      </c>
      <c r="C21" s="29" t="s">
        <v>1352</v>
      </c>
      <c r="D21" s="29" t="s">
        <v>1353</v>
      </c>
      <c r="E21" s="29">
        <v>4.5687418996901701E-8</v>
      </c>
      <c r="F21" s="29">
        <v>4.7362624360121401E-6</v>
      </c>
      <c r="G21" s="29" t="s">
        <v>1354</v>
      </c>
      <c r="H21" s="48">
        <v>39</v>
      </c>
    </row>
    <row r="22" spans="1:8" x14ac:dyDescent="0.25">
      <c r="A22" s="30" t="s">
        <v>157</v>
      </c>
      <c r="B22" s="29" t="s">
        <v>55</v>
      </c>
      <c r="C22" s="29" t="s">
        <v>1352</v>
      </c>
      <c r="D22" s="29" t="s">
        <v>1465</v>
      </c>
      <c r="E22" s="29">
        <v>1.3482788866532E-2</v>
      </c>
      <c r="F22" s="29">
        <v>4.2181075597597199E-2</v>
      </c>
      <c r="G22" s="29" t="s">
        <v>1466</v>
      </c>
      <c r="H22" s="48">
        <v>39</v>
      </c>
    </row>
    <row r="23" spans="1:8" x14ac:dyDescent="0.25">
      <c r="A23" s="30" t="s">
        <v>101</v>
      </c>
      <c r="B23" s="29" t="s">
        <v>27</v>
      </c>
      <c r="C23" s="29" t="s">
        <v>1375</v>
      </c>
      <c r="D23" s="29" t="s">
        <v>1376</v>
      </c>
      <c r="E23" s="29">
        <v>7.8670219304746408E-6</v>
      </c>
      <c r="F23" s="29">
        <v>2.0388698503146801E-4</v>
      </c>
      <c r="G23" s="29" t="s">
        <v>1377</v>
      </c>
      <c r="H23" s="48">
        <v>37</v>
      </c>
    </row>
    <row r="24" spans="1:8" x14ac:dyDescent="0.25">
      <c r="A24" s="30" t="s">
        <v>104</v>
      </c>
      <c r="B24" s="29" t="s">
        <v>30</v>
      </c>
      <c r="C24" s="29" t="s">
        <v>1375</v>
      </c>
      <c r="D24" s="29" t="s">
        <v>1427</v>
      </c>
      <c r="E24" s="29">
        <v>1.0448097903243501E-2</v>
      </c>
      <c r="F24" s="29">
        <v>3.5693620882636203E-2</v>
      </c>
      <c r="G24" s="29" t="s">
        <v>1459</v>
      </c>
      <c r="H24" s="48">
        <v>37</v>
      </c>
    </row>
    <row r="25" spans="1:8" x14ac:dyDescent="0.25">
      <c r="A25" s="30" t="s">
        <v>77</v>
      </c>
      <c r="B25" s="29" t="s">
        <v>52</v>
      </c>
      <c r="C25" s="29" t="s">
        <v>1392</v>
      </c>
      <c r="D25" s="29" t="s">
        <v>1393</v>
      </c>
      <c r="E25" s="29">
        <v>5.1165903066974901E-5</v>
      </c>
      <c r="F25" s="29">
        <v>7.5774265970615195E-4</v>
      </c>
      <c r="G25" s="29" t="s">
        <v>1394</v>
      </c>
      <c r="H25" s="48">
        <v>36</v>
      </c>
    </row>
    <row r="26" spans="1:8" x14ac:dyDescent="0.25">
      <c r="A26" s="30" t="s">
        <v>76</v>
      </c>
      <c r="B26" s="29" t="s">
        <v>33</v>
      </c>
      <c r="C26" s="29" t="s">
        <v>1392</v>
      </c>
      <c r="D26" s="29" t="s">
        <v>1395</v>
      </c>
      <c r="E26" s="29">
        <v>1.05739722608373E-4</v>
      </c>
      <c r="F26" s="29">
        <v>1.3173459075605299E-3</v>
      </c>
      <c r="G26" s="29" t="s">
        <v>1396</v>
      </c>
      <c r="H26" s="48">
        <v>36</v>
      </c>
    </row>
    <row r="27" spans="1:8" x14ac:dyDescent="0.25">
      <c r="A27" s="30" t="s">
        <v>83</v>
      </c>
      <c r="B27" s="29" t="s">
        <v>53</v>
      </c>
      <c r="C27" s="29" t="s">
        <v>1392</v>
      </c>
      <c r="D27" s="29" t="s">
        <v>1397</v>
      </c>
      <c r="E27" s="29">
        <v>1.3945011354900299E-4</v>
      </c>
      <c r="F27" s="29">
        <v>1.6680378966823001E-3</v>
      </c>
      <c r="G27" s="29" t="s">
        <v>1398</v>
      </c>
      <c r="H27" s="48">
        <v>36</v>
      </c>
    </row>
    <row r="28" spans="1:8" x14ac:dyDescent="0.25">
      <c r="A28" s="30" t="s">
        <v>1406</v>
      </c>
      <c r="B28" s="29" t="s">
        <v>1407</v>
      </c>
      <c r="C28" s="29" t="s">
        <v>1392</v>
      </c>
      <c r="D28" s="29" t="s">
        <v>1408</v>
      </c>
      <c r="E28" s="29">
        <v>3.06148683461548E-4</v>
      </c>
      <c r="F28" s="29">
        <v>2.88521941080429E-3</v>
      </c>
      <c r="G28" s="29" t="s">
        <v>1409</v>
      </c>
      <c r="H28" s="48">
        <v>36</v>
      </c>
    </row>
    <row r="29" spans="1:8" x14ac:dyDescent="0.25">
      <c r="A29" s="30" t="s">
        <v>151</v>
      </c>
      <c r="B29" s="29" t="s">
        <v>49</v>
      </c>
      <c r="C29" s="29" t="s">
        <v>1384</v>
      </c>
      <c r="D29" s="29" t="s">
        <v>1385</v>
      </c>
      <c r="E29" s="29">
        <v>3.5829379484510498E-5</v>
      </c>
      <c r="F29" s="29">
        <v>6.5546688351075105E-4</v>
      </c>
      <c r="G29" s="29" t="s">
        <v>1386</v>
      </c>
      <c r="H29" s="48">
        <v>35</v>
      </c>
    </row>
    <row r="30" spans="1:8" x14ac:dyDescent="0.25">
      <c r="A30" s="30" t="s">
        <v>143</v>
      </c>
      <c r="B30" s="29" t="s">
        <v>35</v>
      </c>
      <c r="C30" s="29" t="s">
        <v>1381</v>
      </c>
      <c r="D30" s="29" t="s">
        <v>1382</v>
      </c>
      <c r="E30" s="29">
        <v>1.4119752074177499E-5</v>
      </c>
      <c r="F30" s="29">
        <v>3.13660206790656E-4</v>
      </c>
      <c r="G30" s="29" t="s">
        <v>1383</v>
      </c>
      <c r="H30" s="48">
        <v>32</v>
      </c>
    </row>
    <row r="31" spans="1:8" x14ac:dyDescent="0.25">
      <c r="A31" s="30" t="s">
        <v>1449</v>
      </c>
      <c r="B31" s="29" t="s">
        <v>1450</v>
      </c>
      <c r="C31" s="29" t="s">
        <v>1381</v>
      </c>
      <c r="D31" s="29" t="s">
        <v>1451</v>
      </c>
      <c r="E31" s="29">
        <v>6.3369463692457897E-3</v>
      </c>
      <c r="F31" s="29">
        <v>2.53064473127508E-2</v>
      </c>
      <c r="G31" s="29" t="s">
        <v>1452</v>
      </c>
      <c r="H31" s="48">
        <v>32</v>
      </c>
    </row>
    <row r="32" spans="1:8" x14ac:dyDescent="0.25">
      <c r="A32" s="30" t="s">
        <v>263</v>
      </c>
      <c r="B32" s="29" t="s">
        <v>264</v>
      </c>
      <c r="C32" s="29" t="s">
        <v>1378</v>
      </c>
      <c r="D32" s="29" t="s">
        <v>1379</v>
      </c>
      <c r="E32" s="29">
        <v>1.03030805779686E-5</v>
      </c>
      <c r="F32" s="29">
        <v>2.4648138921140199E-4</v>
      </c>
      <c r="G32" s="29" t="s">
        <v>1380</v>
      </c>
      <c r="H32" s="48">
        <v>31</v>
      </c>
    </row>
    <row r="33" spans="1:8" x14ac:dyDescent="0.25">
      <c r="A33" s="30" t="s">
        <v>374</v>
      </c>
      <c r="B33" s="29" t="s">
        <v>375</v>
      </c>
      <c r="C33" s="29" t="s">
        <v>1378</v>
      </c>
      <c r="D33" s="29" t="s">
        <v>1445</v>
      </c>
      <c r="E33" s="29">
        <v>3.3266990387946101E-3</v>
      </c>
      <c r="F33" s="29">
        <v>1.5441841806942099E-2</v>
      </c>
      <c r="G33" s="29" t="s">
        <v>1446</v>
      </c>
      <c r="H33" s="48">
        <v>31</v>
      </c>
    </row>
    <row r="34" spans="1:8" x14ac:dyDescent="0.25">
      <c r="A34" s="30" t="s">
        <v>97</v>
      </c>
      <c r="B34" s="29" t="s">
        <v>23</v>
      </c>
      <c r="C34" s="29" t="s">
        <v>1362</v>
      </c>
      <c r="D34" s="29" t="s">
        <v>1363</v>
      </c>
      <c r="E34" s="29">
        <v>1.1494276151512E-7</v>
      </c>
      <c r="F34" s="29">
        <v>5.9578664718670697E-6</v>
      </c>
      <c r="G34" s="29" t="s">
        <v>1364</v>
      </c>
      <c r="H34" s="48">
        <v>30</v>
      </c>
    </row>
    <row r="35" spans="1:8" x14ac:dyDescent="0.25">
      <c r="A35" s="30" t="s">
        <v>1441</v>
      </c>
      <c r="B35" s="29" t="s">
        <v>1442</v>
      </c>
      <c r="C35" s="29" t="s">
        <v>1362</v>
      </c>
      <c r="D35" s="29" t="s">
        <v>1443</v>
      </c>
      <c r="E35" s="29">
        <v>3.0852781932268502E-3</v>
      </c>
      <c r="F35" s="29">
        <v>1.4761869509131499E-2</v>
      </c>
      <c r="G35" s="29" t="s">
        <v>1444</v>
      </c>
      <c r="H35" s="48">
        <v>30</v>
      </c>
    </row>
    <row r="36" spans="1:8" x14ac:dyDescent="0.25">
      <c r="A36" s="30" t="s">
        <v>389</v>
      </c>
      <c r="B36" s="29" t="s">
        <v>390</v>
      </c>
      <c r="C36" s="29" t="s">
        <v>1362</v>
      </c>
      <c r="D36" s="29" t="s">
        <v>1463</v>
      </c>
      <c r="E36" s="29">
        <v>1.29244903709966E-2</v>
      </c>
      <c r="F36" s="29">
        <v>4.1747665963441198E-2</v>
      </c>
      <c r="G36" s="29" t="s">
        <v>1464</v>
      </c>
      <c r="H36" s="48">
        <v>30</v>
      </c>
    </row>
    <row r="37" spans="1:8" x14ac:dyDescent="0.25">
      <c r="A37" s="30" t="s">
        <v>89</v>
      </c>
      <c r="B37" s="29" t="s">
        <v>1365</v>
      </c>
      <c r="C37" s="29" t="s">
        <v>1366</v>
      </c>
      <c r="D37" s="29" t="s">
        <v>1367</v>
      </c>
      <c r="E37" s="29">
        <v>9.2716854841407696E-7</v>
      </c>
      <c r="F37" s="29">
        <v>4.1192774079539699E-5</v>
      </c>
      <c r="G37" s="29" t="s">
        <v>1368</v>
      </c>
      <c r="H37" s="48">
        <v>29</v>
      </c>
    </row>
    <row r="38" spans="1:8" x14ac:dyDescent="0.25">
      <c r="A38" s="30" t="s">
        <v>204</v>
      </c>
      <c r="B38" s="29" t="s">
        <v>203</v>
      </c>
      <c r="C38" s="29" t="s">
        <v>1366</v>
      </c>
      <c r="D38" s="29" t="s">
        <v>1399</v>
      </c>
      <c r="E38" s="29">
        <v>1.47044290598764E-4</v>
      </c>
      <c r="F38" s="29">
        <v>1.6754800260069501E-3</v>
      </c>
      <c r="G38" s="29" t="s">
        <v>1400</v>
      </c>
      <c r="H38" s="48">
        <v>29</v>
      </c>
    </row>
    <row r="39" spans="1:8" x14ac:dyDescent="0.25">
      <c r="A39" s="30" t="s">
        <v>153</v>
      </c>
      <c r="B39" s="29" t="s">
        <v>192</v>
      </c>
      <c r="C39" s="29" t="s">
        <v>1366</v>
      </c>
      <c r="D39" s="29" t="s">
        <v>1404</v>
      </c>
      <c r="E39" s="29">
        <v>2.01810647815277E-4</v>
      </c>
      <c r="F39" s="29">
        <v>2.0246164990500399E-3</v>
      </c>
      <c r="G39" s="29" t="s">
        <v>1405</v>
      </c>
      <c r="H39" s="48">
        <v>29</v>
      </c>
    </row>
    <row r="40" spans="1:8" x14ac:dyDescent="0.25">
      <c r="A40" s="30" t="s">
        <v>142</v>
      </c>
      <c r="B40" s="29" t="s">
        <v>34</v>
      </c>
      <c r="C40" s="29" t="s">
        <v>1366</v>
      </c>
      <c r="D40" s="29" t="s">
        <v>1353</v>
      </c>
      <c r="E40" s="29">
        <v>8.4480471478300101E-4</v>
      </c>
      <c r="F40" s="29">
        <v>5.3619238019900701E-3</v>
      </c>
      <c r="G40" s="29" t="s">
        <v>1429</v>
      </c>
      <c r="H40" s="48">
        <v>29</v>
      </c>
    </row>
    <row r="41" spans="1:8" x14ac:dyDescent="0.25">
      <c r="A41" s="30" t="s">
        <v>156</v>
      </c>
      <c r="B41" s="29" t="s">
        <v>1436</v>
      </c>
      <c r="C41" s="29" t="s">
        <v>1366</v>
      </c>
      <c r="D41" s="29" t="s">
        <v>1437</v>
      </c>
      <c r="E41" s="29">
        <v>2.0145164750145902E-3</v>
      </c>
      <c r="F41" s="29">
        <v>1.08019762711989E-2</v>
      </c>
      <c r="G41" s="29" t="s">
        <v>1438</v>
      </c>
      <c r="H41" s="48">
        <v>29</v>
      </c>
    </row>
    <row r="42" spans="1:8" x14ac:dyDescent="0.25">
      <c r="A42" s="30" t="s">
        <v>191</v>
      </c>
      <c r="B42" s="29" t="s">
        <v>190</v>
      </c>
      <c r="C42" s="29" t="s">
        <v>1366</v>
      </c>
      <c r="D42" s="29" t="s">
        <v>1447</v>
      </c>
      <c r="E42" s="29">
        <v>3.5335157137415698E-3</v>
      </c>
      <c r="F42" s="29">
        <v>1.5952816510086201E-2</v>
      </c>
      <c r="G42" s="29" t="s">
        <v>1448</v>
      </c>
      <c r="H42" s="48">
        <v>29</v>
      </c>
    </row>
    <row r="43" spans="1:8" x14ac:dyDescent="0.25">
      <c r="A43" s="30" t="s">
        <v>292</v>
      </c>
      <c r="B43" s="29" t="s">
        <v>293</v>
      </c>
      <c r="C43" s="29" t="s">
        <v>1366</v>
      </c>
      <c r="D43" s="29" t="s">
        <v>1360</v>
      </c>
      <c r="E43" s="29">
        <v>7.2069483937651701E-3</v>
      </c>
      <c r="F43" s="29">
        <v>2.7671122845197099E-2</v>
      </c>
      <c r="G43" s="29" t="s">
        <v>1453</v>
      </c>
      <c r="H43" s="48">
        <v>29</v>
      </c>
    </row>
    <row r="44" spans="1:8" x14ac:dyDescent="0.25">
      <c r="A44" s="30" t="s">
        <v>141</v>
      </c>
      <c r="B44" s="29" t="s">
        <v>29</v>
      </c>
      <c r="C44" s="29" t="s">
        <v>1366</v>
      </c>
      <c r="D44" s="29" t="s">
        <v>1454</v>
      </c>
      <c r="E44" s="29">
        <v>7.9273159954799093E-3</v>
      </c>
      <c r="F44" s="29">
        <v>2.93499437451697E-2</v>
      </c>
      <c r="G44" s="29" t="s">
        <v>1455</v>
      </c>
      <c r="H44" s="48">
        <v>29</v>
      </c>
    </row>
    <row r="45" spans="1:8" x14ac:dyDescent="0.25">
      <c r="A45" s="30" t="s">
        <v>225</v>
      </c>
      <c r="B45" s="29" t="s">
        <v>221</v>
      </c>
      <c r="C45" s="29" t="s">
        <v>1366</v>
      </c>
      <c r="D45" s="29" t="s">
        <v>1445</v>
      </c>
      <c r="E45" s="29">
        <v>1.14276028529547E-2</v>
      </c>
      <c r="F45" s="29">
        <v>3.78083456092436E-2</v>
      </c>
      <c r="G45" s="29" t="s">
        <v>1460</v>
      </c>
      <c r="H45" s="48">
        <v>29</v>
      </c>
    </row>
    <row r="46" spans="1:8" ht="15.75" thickBot="1" x14ac:dyDescent="0.3">
      <c r="A46" s="31" t="s">
        <v>98</v>
      </c>
      <c r="B46" s="32" t="s">
        <v>28</v>
      </c>
      <c r="C46" s="32" t="s">
        <v>1387</v>
      </c>
      <c r="D46" s="32" t="s">
        <v>1388</v>
      </c>
      <c r="E46" s="32">
        <v>4.2368064107029498E-5</v>
      </c>
      <c r="F46" s="32">
        <v>6.8143878704976404E-4</v>
      </c>
      <c r="G46" s="32" t="s">
        <v>1389</v>
      </c>
      <c r="H46" s="49">
        <v>27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Table S10</vt:lpstr>
      <vt:lpstr>Table S11</vt:lpstr>
      <vt:lpstr>Table S12</vt:lpstr>
      <vt:lpstr>Table S13</vt:lpstr>
      <vt:lpstr>Table S14</vt:lpstr>
      <vt:lpstr>Table S15</vt:lpstr>
      <vt:lpstr>Table S16</vt:lpstr>
      <vt:lpstr>Table S17</vt:lpstr>
      <vt:lpstr>Table S18</vt:lpstr>
      <vt:lpstr>Table S19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pxc</dc:creator>
  <cp:lastModifiedBy>pxc</cp:lastModifiedBy>
  <dcterms:created xsi:type="dcterms:W3CDTF">2015-06-05T18:19:34Z</dcterms:created>
  <dcterms:modified xsi:type="dcterms:W3CDTF">2021-02-10T13:33:26Z</dcterms:modified>
</cp:coreProperties>
</file>