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Viability" sheetId="1" r:id="rId1"/>
    <sheet name="OD" sheetId="2" r:id="rId2"/>
  </sheets>
  <calcPr calcId="144525"/>
</workbook>
</file>

<file path=xl/sharedStrings.xml><?xml version="1.0" encoding="utf-8"?>
<sst xmlns="http://schemas.openxmlformats.org/spreadsheetml/2006/main" count="219" uniqueCount="22">
  <si>
    <t>MCF-10A</t>
  </si>
  <si>
    <r>
      <rPr>
        <sz val="11"/>
        <rFont val="宋体"/>
        <charset val="134"/>
        <scheme val="minor"/>
      </rPr>
      <t>RSV(</t>
    </r>
    <r>
      <rPr>
        <sz val="11"/>
        <rFont val="Calibri"/>
        <charset val="134"/>
      </rPr>
      <t>µ</t>
    </r>
    <r>
      <rPr>
        <sz val="11"/>
        <rFont val="宋体"/>
        <charset val="134"/>
        <scheme val="minor"/>
      </rPr>
      <t>M)</t>
    </r>
  </si>
  <si>
    <t>0（Ctrl）</t>
  </si>
  <si>
    <t>24h(Cell Viability Rate)</t>
  </si>
  <si>
    <t>Mean</t>
  </si>
  <si>
    <t>SD</t>
  </si>
  <si>
    <t>P Value（compare to Ctrl）</t>
  </si>
  <si>
    <t>MDA-MB-231</t>
  </si>
  <si>
    <t>&lt;0.001</t>
  </si>
  <si>
    <t>36h(Cell Viability Rate)</t>
  </si>
  <si>
    <t>48h(Cell Viability Rate)</t>
  </si>
  <si>
    <r>
      <t>RSV（</t>
    </r>
    <r>
      <rPr>
        <sz val="11"/>
        <color theme="1"/>
        <rFont val="Calibri"/>
        <charset val="134"/>
      </rPr>
      <t>µ</t>
    </r>
    <r>
      <rPr>
        <sz val="11"/>
        <color theme="1"/>
        <rFont val="宋体"/>
        <charset val="134"/>
        <scheme val="minor"/>
      </rPr>
      <t>M）</t>
    </r>
  </si>
  <si>
    <t>Blank</t>
  </si>
  <si>
    <t>0(Ctrl)</t>
  </si>
  <si>
    <t>48h</t>
  </si>
  <si>
    <t>OD</t>
  </si>
  <si>
    <t>36h</t>
  </si>
  <si>
    <t>24h</t>
  </si>
  <si>
    <t>Relative OD</t>
  </si>
  <si>
    <t>Cell Viability</t>
  </si>
  <si>
    <t>Mean OD of Ctrl</t>
  </si>
  <si>
    <t>10A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</si>
</sst>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1"/>
      <name val="Calibri"/>
      <charset val="134"/>
    </font>
    <font>
      <sz val="11"/>
      <name val="Calibri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</fills>
  <borders count="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0" fillId="7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20" borderId="7" applyNumberFormat="0" applyFont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5" borderId="1" applyNumberFormat="0" applyAlignment="0" applyProtection="0">
      <alignment vertical="center"/>
    </xf>
    <xf numFmtId="0" fontId="23" fillId="5" borderId="3" applyNumberFormat="0" applyAlignment="0" applyProtection="0">
      <alignment vertical="center"/>
    </xf>
    <xf numFmtId="0" fontId="17" fillId="13" borderId="6" applyNumberFormat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Fill="1" applyAlignment="1"/>
    <xf numFmtId="0" fontId="0" fillId="0" borderId="0" xfId="0" applyFont="1">
      <alignment vertical="center"/>
    </xf>
    <xf numFmtId="0" fontId="1" fillId="0" borderId="0" xfId="0" applyFont="1" applyFill="1" applyAlignment="1"/>
    <xf numFmtId="0" fontId="0" fillId="0" borderId="0" xfId="0" applyFill="1" applyAlignment="1">
      <alignment vertical="center"/>
    </xf>
    <xf numFmtId="0" fontId="1" fillId="0" borderId="0" xfId="0" applyFont="1">
      <alignment vertical="center"/>
    </xf>
    <xf numFmtId="0" fontId="2" fillId="0" borderId="0" xfId="0" applyFont="1" applyFill="1" applyAlignment="1"/>
    <xf numFmtId="0" fontId="2" fillId="0" borderId="0" xfId="0" applyFont="1" applyFill="1" applyAlignment="1"/>
    <xf numFmtId="0" fontId="3" fillId="2" borderId="0" xfId="0" applyFont="1" applyFill="1" applyAlignment="1"/>
    <xf numFmtId="0" fontId="3" fillId="2" borderId="0" xfId="0" applyFont="1" applyFill="1">
      <alignment vertical="center"/>
    </xf>
    <xf numFmtId="0" fontId="4" fillId="2" borderId="0" xfId="0" applyFont="1" applyFill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64"/>
  <sheetViews>
    <sheetView tabSelected="1" topLeftCell="A40" workbookViewId="0">
      <selection activeCell="D69" sqref="D69"/>
    </sheetView>
  </sheetViews>
  <sheetFormatPr defaultColWidth="9" defaultRowHeight="13.5"/>
  <cols>
    <col min="2" max="2" width="18.75" customWidth="1"/>
    <col min="3" max="10" width="12.625"/>
  </cols>
  <sheetData>
    <row r="1" ht="15" spans="1:23">
      <c r="A1" s="1" t="s">
        <v>0</v>
      </c>
      <c r="B1" s="6" t="s">
        <v>1</v>
      </c>
      <c r="C1" s="6" t="s">
        <v>2</v>
      </c>
      <c r="D1" s="6">
        <v>3.125</v>
      </c>
      <c r="E1" s="6">
        <v>6.25</v>
      </c>
      <c r="F1" s="6">
        <v>12.5</v>
      </c>
      <c r="G1" s="6">
        <v>25</v>
      </c>
      <c r="H1" s="6">
        <v>50</v>
      </c>
      <c r="I1" s="6">
        <v>100</v>
      </c>
      <c r="J1" s="6">
        <v>200</v>
      </c>
      <c r="K1" s="1"/>
      <c r="L1" s="1"/>
      <c r="V1" s="1"/>
      <c r="W1" s="1"/>
    </row>
    <row r="2" spans="1:23">
      <c r="A2" s="1"/>
      <c r="B2" s="6" t="s">
        <v>3</v>
      </c>
      <c r="C2" s="6">
        <v>0.991344667697063</v>
      </c>
      <c r="D2" s="6">
        <v>0.931993817619782</v>
      </c>
      <c r="E2" s="6">
        <v>0.985780525502316</v>
      </c>
      <c r="F2" s="6">
        <v>0.974652241112826</v>
      </c>
      <c r="G2" s="6">
        <v>0.968160741885624</v>
      </c>
      <c r="H2" s="6">
        <v>0.933848531684695</v>
      </c>
      <c r="I2" s="6">
        <v>0.869860896445128</v>
      </c>
      <c r="J2" s="6">
        <v>0.67697063369397</v>
      </c>
      <c r="K2" s="1"/>
      <c r="L2" s="1"/>
      <c r="V2" s="6"/>
      <c r="W2" s="6"/>
    </row>
    <row r="3" spans="1:23">
      <c r="A3" s="1"/>
      <c r="B3" s="1"/>
      <c r="C3" s="6">
        <v>0.872642967542503</v>
      </c>
      <c r="D3" s="6">
        <v>0.816074188562594</v>
      </c>
      <c r="E3" s="6">
        <v>0.861514683153011</v>
      </c>
      <c r="F3" s="6">
        <v>0.869860896445128</v>
      </c>
      <c r="G3" s="6">
        <v>0.853168469860893</v>
      </c>
      <c r="H3" s="6">
        <v>0.858732612055638</v>
      </c>
      <c r="I3" s="6">
        <v>0.794744976816071</v>
      </c>
      <c r="J3" s="6">
        <v>0.651004636785161</v>
      </c>
      <c r="K3" s="1"/>
      <c r="L3" s="1"/>
      <c r="V3" s="6"/>
      <c r="W3" s="6"/>
    </row>
    <row r="4" spans="1:23">
      <c r="A4" s="1"/>
      <c r="B4" s="6"/>
      <c r="C4" s="6">
        <v>0.887480680061824</v>
      </c>
      <c r="D4" s="6">
        <v>0.822565687789796</v>
      </c>
      <c r="E4" s="6">
        <v>0.871715610510044</v>
      </c>
      <c r="F4" s="6">
        <v>0.880989180834618</v>
      </c>
      <c r="G4" s="6">
        <v>0.852241112828437</v>
      </c>
      <c r="H4" s="6">
        <v>0.857805255023182</v>
      </c>
      <c r="I4" s="6">
        <v>0.800309119010816</v>
      </c>
      <c r="J4" s="6">
        <v>0.655641421947447</v>
      </c>
      <c r="K4" s="1"/>
      <c r="L4" s="1"/>
      <c r="V4" s="6"/>
      <c r="W4" s="6"/>
    </row>
    <row r="5" spans="1:23">
      <c r="A5" s="1"/>
      <c r="B5" s="6"/>
      <c r="C5" s="6">
        <v>1.0952086553323</v>
      </c>
      <c r="D5" s="6">
        <v>1.00989180834621</v>
      </c>
      <c r="E5" s="6">
        <v>1.06646058732612</v>
      </c>
      <c r="F5" s="6">
        <v>1.05533230293663</v>
      </c>
      <c r="G5" s="6">
        <v>1.0080370942813</v>
      </c>
      <c r="H5" s="6">
        <v>1.03493044822256</v>
      </c>
      <c r="I5" s="6">
        <v>0.949613601236476</v>
      </c>
      <c r="J5" s="6">
        <v>0.778979907264296</v>
      </c>
      <c r="K5" s="1"/>
      <c r="L5" s="1"/>
      <c r="V5" s="6"/>
      <c r="W5" s="6"/>
    </row>
    <row r="6" spans="1:23">
      <c r="A6" s="1"/>
      <c r="B6" s="6"/>
      <c r="C6" s="6">
        <v>1.07017001545595</v>
      </c>
      <c r="D6" s="6">
        <v>0.995054095826893</v>
      </c>
      <c r="E6" s="6">
        <v>1.03585780525502</v>
      </c>
      <c r="F6" s="6">
        <v>1.04420401854714</v>
      </c>
      <c r="G6" s="6">
        <v>1.00618238021638</v>
      </c>
      <c r="H6" s="6">
        <v>1.02380216383307</v>
      </c>
      <c r="I6" s="6">
        <v>0.938485316846986</v>
      </c>
      <c r="J6" s="6">
        <v>0.777125193199382</v>
      </c>
      <c r="K6" s="1"/>
      <c r="L6" s="1"/>
      <c r="V6" s="6"/>
      <c r="W6" s="6"/>
    </row>
    <row r="7" spans="1:23">
      <c r="A7" s="1"/>
      <c r="B7" s="6"/>
      <c r="C7" s="7">
        <v>1.08315301391036</v>
      </c>
      <c r="D7" s="6">
        <v>0.998456790123458</v>
      </c>
      <c r="E7" s="6">
        <v>0.948402228085607</v>
      </c>
      <c r="F7" s="6">
        <v>0.940133682069166</v>
      </c>
      <c r="G7" s="6">
        <v>0.978523895946763</v>
      </c>
      <c r="H7" s="6">
        <v>0.972347460174332</v>
      </c>
      <c r="I7" s="6">
        <v>1.04489664082688</v>
      </c>
      <c r="J7" s="6">
        <v>1.28833134209478</v>
      </c>
      <c r="K7" s="1"/>
      <c r="L7" s="1"/>
      <c r="V7" s="6"/>
      <c r="W7" s="6"/>
    </row>
    <row r="8" spans="1:23">
      <c r="A8" s="1"/>
      <c r="B8" s="1" t="s">
        <v>4</v>
      </c>
      <c r="C8" s="6">
        <f>AVERAGEA(C2:C7)</f>
        <v>1</v>
      </c>
      <c r="D8" s="6">
        <f t="shared" ref="C8:J8" si="0">AVERAGEA(D2:D7)</f>
        <v>0.929006064711456</v>
      </c>
      <c r="E8" s="6">
        <f t="shared" si="0"/>
        <v>0.961621906638686</v>
      </c>
      <c r="F8" s="6">
        <f t="shared" si="0"/>
        <v>0.960862053657585</v>
      </c>
      <c r="G8" s="6">
        <f t="shared" si="0"/>
        <v>0.944385615836566</v>
      </c>
      <c r="H8" s="6">
        <f t="shared" si="0"/>
        <v>0.946911078498913</v>
      </c>
      <c r="I8" s="6">
        <f t="shared" si="0"/>
        <v>0.899651758530393</v>
      </c>
      <c r="J8" s="6">
        <f t="shared" si="0"/>
        <v>0.804675522497506</v>
      </c>
      <c r="K8" s="1"/>
      <c r="L8" s="1"/>
      <c r="V8" s="6"/>
      <c r="W8" s="6"/>
    </row>
    <row r="9" spans="1:23">
      <c r="A9" s="1"/>
      <c r="B9" s="1" t="s">
        <v>5</v>
      </c>
      <c r="C9" s="6">
        <f t="shared" ref="C9:J9" si="1">STDEV(C2:C7)</f>
        <v>0.0998581681132327</v>
      </c>
      <c r="D9" s="6">
        <f t="shared" si="1"/>
        <v>0.0892416252149123</v>
      </c>
      <c r="E9" s="6">
        <f t="shared" si="1"/>
        <v>0.0841012659306424</v>
      </c>
      <c r="F9" s="6">
        <f t="shared" si="1"/>
        <v>0.0789319101457137</v>
      </c>
      <c r="G9" s="6">
        <f t="shared" si="1"/>
        <v>0.0726804055273605</v>
      </c>
      <c r="H9" s="6">
        <f t="shared" si="1"/>
        <v>0.0777078861043071</v>
      </c>
      <c r="I9" s="6">
        <f t="shared" si="1"/>
        <v>0.0968113579613387</v>
      </c>
      <c r="J9" s="6">
        <f t="shared" si="1"/>
        <v>0.243916657891036</v>
      </c>
      <c r="K9" s="1"/>
      <c r="L9" s="1"/>
      <c r="V9" s="6"/>
      <c r="W9" s="6"/>
    </row>
    <row r="10" spans="1:23">
      <c r="A10" s="1"/>
      <c r="B10" s="8" t="s">
        <v>6</v>
      </c>
      <c r="C10" s="9"/>
      <c r="D10" s="9"/>
      <c r="E10" s="9"/>
      <c r="F10" s="9"/>
      <c r="G10" s="9"/>
      <c r="H10" s="9"/>
      <c r="I10" s="9"/>
      <c r="J10" s="9">
        <v>0.017</v>
      </c>
      <c r="K10" s="1"/>
      <c r="L10" s="1"/>
      <c r="V10" s="6"/>
      <c r="W10" s="6"/>
    </row>
    <row r="11" spans="1:23">
      <c r="A11" s="1"/>
      <c r="B11" s="6"/>
      <c r="C11" s="6"/>
      <c r="D11" s="6"/>
      <c r="E11" s="6"/>
      <c r="F11" s="6"/>
      <c r="G11" s="6"/>
      <c r="H11" s="6"/>
      <c r="I11" s="6"/>
      <c r="J11" s="6"/>
      <c r="K11" s="1"/>
      <c r="L11" s="1"/>
      <c r="V11" s="6"/>
      <c r="W11" s="6"/>
    </row>
    <row r="12" ht="15" spans="1:23">
      <c r="A12" s="1" t="s">
        <v>7</v>
      </c>
      <c r="B12" s="6" t="s">
        <v>1</v>
      </c>
      <c r="C12" s="6" t="s">
        <v>2</v>
      </c>
      <c r="D12" s="6">
        <v>3.125</v>
      </c>
      <c r="E12" s="6">
        <v>6.25</v>
      </c>
      <c r="F12" s="6">
        <v>12.5</v>
      </c>
      <c r="G12" s="6">
        <v>25</v>
      </c>
      <c r="H12" s="6">
        <v>50</v>
      </c>
      <c r="I12" s="6">
        <v>100</v>
      </c>
      <c r="J12" s="6">
        <v>200</v>
      </c>
      <c r="K12" s="1"/>
      <c r="L12" s="1"/>
      <c r="V12" s="6"/>
      <c r="W12" s="6"/>
    </row>
    <row r="13" spans="2:23">
      <c r="B13" s="6" t="s">
        <v>3</v>
      </c>
      <c r="C13" s="6">
        <v>1.04922507066965</v>
      </c>
      <c r="D13" s="6">
        <v>0.987523150404516</v>
      </c>
      <c r="E13" s="6">
        <v>0.964421483575393</v>
      </c>
      <c r="F13" s="6">
        <v>0.954771420216391</v>
      </c>
      <c r="G13" s="6">
        <v>0.94073496442148</v>
      </c>
      <c r="H13" s="6">
        <v>0.884589141241833</v>
      </c>
      <c r="I13" s="6">
        <v>0.865873866848622</v>
      </c>
      <c r="J13" s="6">
        <v>0.858855638951167</v>
      </c>
      <c r="K13" s="1"/>
      <c r="L13" s="1"/>
      <c r="V13" s="6"/>
      <c r="W13" s="6"/>
    </row>
    <row r="14" spans="2:23">
      <c r="B14" s="1"/>
      <c r="C14" s="6">
        <v>1.02612340384052</v>
      </c>
      <c r="D14" s="6">
        <v>0.974948825421577</v>
      </c>
      <c r="E14" s="6">
        <v>0.938980407447116</v>
      </c>
      <c r="F14" s="6">
        <v>0.939272833609507</v>
      </c>
      <c r="G14" s="6">
        <v>0.922019690028267</v>
      </c>
      <c r="H14" s="6">
        <v>0.866166293011013</v>
      </c>
      <c r="I14" s="6">
        <v>0.852129837216102</v>
      </c>
      <c r="J14" s="6">
        <v>0.849205575592165</v>
      </c>
      <c r="K14" s="1"/>
      <c r="L14" s="1"/>
      <c r="V14" s="6"/>
      <c r="W14" s="6"/>
    </row>
    <row r="15" spans="2:23">
      <c r="B15" s="6"/>
      <c r="C15" s="6">
        <v>1.03460376254996</v>
      </c>
      <c r="D15" s="6">
        <v>0.980212496344678</v>
      </c>
      <c r="E15" s="6">
        <v>0.94599863534458</v>
      </c>
      <c r="F15" s="6">
        <v>0.925821230139395</v>
      </c>
      <c r="G15" s="6">
        <v>0.932547031874451</v>
      </c>
      <c r="H15" s="6">
        <v>0.86733599766059</v>
      </c>
      <c r="I15" s="6">
        <v>0.850375280241741</v>
      </c>
      <c r="J15" s="6">
        <v>0.84979042791695</v>
      </c>
      <c r="K15" s="1"/>
      <c r="L15" s="1"/>
      <c r="V15" s="6"/>
      <c r="W15" s="6"/>
    </row>
    <row r="16" spans="2:23">
      <c r="B16" s="6"/>
      <c r="C16" s="6">
        <v>0.961204795789056</v>
      </c>
      <c r="D16" s="6">
        <v>0.922896968515449</v>
      </c>
      <c r="E16" s="6">
        <v>0.91003021737011</v>
      </c>
      <c r="F16" s="6">
        <v>0.885466419729015</v>
      </c>
      <c r="G16" s="6">
        <v>0.870260259284532</v>
      </c>
      <c r="H16" s="6">
        <v>0.841602495369918</v>
      </c>
      <c r="I16" s="6">
        <v>0.813822009942485</v>
      </c>
      <c r="J16" s="6">
        <v>0.753289794326931</v>
      </c>
      <c r="K16" s="1"/>
      <c r="L16" s="1"/>
      <c r="V16" s="6"/>
      <c r="W16" s="6"/>
    </row>
    <row r="17" spans="2:23">
      <c r="B17" s="6"/>
      <c r="C17" s="6">
        <v>0.958280534165119</v>
      </c>
      <c r="D17" s="6">
        <v>0.921142411541085</v>
      </c>
      <c r="E17" s="6">
        <v>0.906813529583782</v>
      </c>
      <c r="F17" s="6">
        <v>0.86148747441271</v>
      </c>
      <c r="G17" s="6">
        <v>0.858563212788773</v>
      </c>
      <c r="H17" s="6">
        <v>0.824934204113458</v>
      </c>
      <c r="I17" s="6">
        <v>0.793644604737303</v>
      </c>
      <c r="J17" s="6">
        <v>0.741007895506384</v>
      </c>
      <c r="K17" s="1"/>
      <c r="L17" s="1"/>
      <c r="V17" s="6"/>
      <c r="W17" s="6"/>
    </row>
    <row r="18" spans="2:23">
      <c r="B18" s="6"/>
      <c r="C18" s="6">
        <v>0.970562432985667</v>
      </c>
      <c r="D18" s="6">
        <v>0.926406082464177</v>
      </c>
      <c r="E18" s="6">
        <v>0.912077200506865</v>
      </c>
      <c r="F18" s="6">
        <v>0.861195048250313</v>
      </c>
      <c r="G18" s="6">
        <v>0.857393508139194</v>
      </c>
      <c r="H18" s="6">
        <v>0.827273613412615</v>
      </c>
      <c r="I18" s="6">
        <v>0.799785554147576</v>
      </c>
      <c r="J18" s="6">
        <v>0.74656399259187</v>
      </c>
      <c r="K18" s="1"/>
      <c r="L18" s="1"/>
      <c r="V18" s="6"/>
      <c r="W18" s="6"/>
    </row>
    <row r="19" spans="2:23">
      <c r="B19" s="1" t="s">
        <v>4</v>
      </c>
      <c r="C19" s="6">
        <f t="shared" ref="C19:J19" si="2">AVERAGEA(C13:C18)</f>
        <v>0.999999999999995</v>
      </c>
      <c r="D19" s="6">
        <f t="shared" si="2"/>
        <v>0.95218832244858</v>
      </c>
      <c r="E19" s="6">
        <f t="shared" si="2"/>
        <v>0.929720245637974</v>
      </c>
      <c r="F19" s="6">
        <f t="shared" si="2"/>
        <v>0.904669071059555</v>
      </c>
      <c r="G19" s="6">
        <f t="shared" si="2"/>
        <v>0.896919777756116</v>
      </c>
      <c r="H19" s="6">
        <f t="shared" si="2"/>
        <v>0.851983624134904</v>
      </c>
      <c r="I19" s="6">
        <f t="shared" si="2"/>
        <v>0.829271858855638</v>
      </c>
      <c r="J19" s="6">
        <f t="shared" si="2"/>
        <v>0.799785554147578</v>
      </c>
      <c r="K19" s="1"/>
      <c r="L19" s="1"/>
      <c r="V19" s="6"/>
      <c r="W19" s="6"/>
    </row>
    <row r="20" spans="2:23">
      <c r="B20" s="1" t="s">
        <v>5</v>
      </c>
      <c r="C20" s="6">
        <f t="shared" ref="C20:J20" si="3">STDEV(C13:C18)</f>
        <v>0.0410246565964931</v>
      </c>
      <c r="D20" s="6">
        <f t="shared" si="3"/>
        <v>0.031744293291058</v>
      </c>
      <c r="E20" s="6">
        <f t="shared" si="3"/>
        <v>0.0235737327448837</v>
      </c>
      <c r="F20" s="6">
        <f t="shared" si="3"/>
        <v>0.0406902012128164</v>
      </c>
      <c r="G20" s="6">
        <f t="shared" si="3"/>
        <v>0.0388930826900186</v>
      </c>
      <c r="H20" s="6">
        <f t="shared" si="3"/>
        <v>0.0242898612715645</v>
      </c>
      <c r="I20" s="6">
        <f t="shared" si="3"/>
        <v>0.0306104223781172</v>
      </c>
      <c r="J20" s="6">
        <f t="shared" si="3"/>
        <v>0.0581056009177179</v>
      </c>
      <c r="K20" s="1"/>
      <c r="L20" s="1"/>
      <c r="V20" s="6"/>
      <c r="W20" s="6"/>
    </row>
    <row r="21" spans="2:10">
      <c r="B21" s="8" t="s">
        <v>6</v>
      </c>
      <c r="C21" s="10"/>
      <c r="D21" s="10"/>
      <c r="E21" s="10"/>
      <c r="F21" s="10">
        <v>0.046</v>
      </c>
      <c r="G21" s="10">
        <v>0.025</v>
      </c>
      <c r="H21" s="10">
        <v>0.001</v>
      </c>
      <c r="I21" s="10" t="s">
        <v>8</v>
      </c>
      <c r="J21" s="10">
        <v>0.002</v>
      </c>
    </row>
    <row r="22" ht="15" spans="1:10">
      <c r="A22" s="1" t="s">
        <v>0</v>
      </c>
      <c r="B22" s="6" t="s">
        <v>1</v>
      </c>
      <c r="C22" s="6" t="s">
        <v>2</v>
      </c>
      <c r="D22" s="6">
        <v>3.125</v>
      </c>
      <c r="E22" s="6">
        <v>6.25</v>
      </c>
      <c r="F22" s="6">
        <v>12.5</v>
      </c>
      <c r="G22" s="6">
        <v>25</v>
      </c>
      <c r="H22" s="6">
        <v>50</v>
      </c>
      <c r="I22" s="6">
        <v>100</v>
      </c>
      <c r="J22" s="6">
        <v>200</v>
      </c>
    </row>
    <row r="23" spans="1:10">
      <c r="A23" s="1"/>
      <c r="B23" s="6" t="s">
        <v>9</v>
      </c>
      <c r="C23" s="6">
        <v>1.00577081615829</v>
      </c>
      <c r="D23" s="6">
        <v>1.01071723000824</v>
      </c>
      <c r="E23" s="6">
        <v>0.956306677658697</v>
      </c>
      <c r="F23" s="6">
        <v>0.842539159109645</v>
      </c>
      <c r="G23" s="6">
        <v>0.712283594394064</v>
      </c>
      <c r="H23" s="6">
        <v>0.679307502061006</v>
      </c>
      <c r="I23" s="6">
        <v>0.666117065127782</v>
      </c>
      <c r="J23" s="6">
        <v>0.499587798845837</v>
      </c>
    </row>
    <row r="24" spans="1:10">
      <c r="A24" s="1"/>
      <c r="B24" s="1"/>
      <c r="C24" s="6">
        <v>1.0997526793075</v>
      </c>
      <c r="D24" s="6">
        <v>1.04863973619126</v>
      </c>
      <c r="E24" s="6">
        <v>0.951360263808739</v>
      </c>
      <c r="F24" s="6">
        <v>0.865622423742786</v>
      </c>
      <c r="G24" s="6">
        <v>0.779884583676834</v>
      </c>
      <c r="H24" s="6">
        <v>0.804616652926628</v>
      </c>
      <c r="I24" s="6">
        <v>0.542456718878813</v>
      </c>
      <c r="J24" s="6">
        <v>0.563891178895301</v>
      </c>
    </row>
    <row r="25" spans="1:10">
      <c r="A25" s="1"/>
      <c r="B25" s="6"/>
      <c r="C25" s="6">
        <v>1.040395713108</v>
      </c>
      <c r="D25" s="6">
        <v>1.00906842539159</v>
      </c>
      <c r="E25" s="6">
        <v>0.941467436108821</v>
      </c>
      <c r="F25" s="6">
        <v>0.936521022258862</v>
      </c>
      <c r="G25" s="6">
        <v>0.774938169826876</v>
      </c>
      <c r="H25" s="6">
        <v>0.718878812860676</v>
      </c>
      <c r="I25" s="6">
        <v>0.603462489694971</v>
      </c>
      <c r="J25" s="6">
        <v>0.542456718878813</v>
      </c>
    </row>
    <row r="26" spans="1:10">
      <c r="A26" s="1"/>
      <c r="B26" s="6"/>
      <c r="C26" s="6">
        <v>0.977741137675185</v>
      </c>
      <c r="D26" s="6">
        <v>0.908491343775763</v>
      </c>
      <c r="E26" s="6">
        <v>0.657873042044518</v>
      </c>
      <c r="F26" s="6">
        <v>0.781533388293487</v>
      </c>
      <c r="G26" s="6">
        <v>0.652926628194559</v>
      </c>
      <c r="H26" s="6">
        <v>0.788128606760099</v>
      </c>
      <c r="I26" s="6">
        <v>0.893652102225886</v>
      </c>
      <c r="J26" s="6">
        <v>0.47320692497939</v>
      </c>
    </row>
    <row r="27" spans="1:10">
      <c r="A27" s="1"/>
      <c r="B27" s="6"/>
      <c r="C27" s="6">
        <v>0.923330585325639</v>
      </c>
      <c r="D27" s="6">
        <v>0.954657873042044</v>
      </c>
      <c r="E27" s="6">
        <v>0.860676009892828</v>
      </c>
      <c r="F27" s="6">
        <v>0.763396537510305</v>
      </c>
      <c r="G27" s="6">
        <v>0.684253915910965</v>
      </c>
      <c r="H27" s="6">
        <v>0.728771640560593</v>
      </c>
      <c r="I27" s="6">
        <v>0.530915086562242</v>
      </c>
      <c r="J27" s="6">
        <v>0.458367683429514</v>
      </c>
    </row>
    <row r="28" spans="1:10">
      <c r="A28" s="1"/>
      <c r="B28" s="6"/>
      <c r="C28" s="6">
        <v>0.953009068425391</v>
      </c>
      <c r="D28" s="6">
        <v>0.949711459192086</v>
      </c>
      <c r="E28" s="6">
        <v>0.835943940643034</v>
      </c>
      <c r="F28" s="6">
        <v>0.81121187139324</v>
      </c>
      <c r="G28" s="6">
        <v>0.730420445177246</v>
      </c>
      <c r="H28" s="6">
        <v>0.643033800494641</v>
      </c>
      <c r="I28" s="6">
        <v>0.555647155812036</v>
      </c>
      <c r="J28" s="6">
        <v>0.535861500412201</v>
      </c>
    </row>
    <row r="29" spans="2:23">
      <c r="B29" s="1" t="s">
        <v>4</v>
      </c>
      <c r="C29" s="6">
        <f t="shared" ref="C29:J29" si="4">AVERAGEA(C23:C28)</f>
        <v>1</v>
      </c>
      <c r="D29" s="6">
        <f t="shared" si="4"/>
        <v>0.980214344600164</v>
      </c>
      <c r="E29" s="6">
        <f t="shared" si="4"/>
        <v>0.867271228359439</v>
      </c>
      <c r="F29" s="6">
        <f t="shared" si="4"/>
        <v>0.833470733718054</v>
      </c>
      <c r="G29" s="6">
        <f t="shared" si="4"/>
        <v>0.722451222863424</v>
      </c>
      <c r="H29" s="6">
        <f t="shared" si="4"/>
        <v>0.72712283594394</v>
      </c>
      <c r="I29" s="6">
        <f t="shared" si="4"/>
        <v>0.632041769716955</v>
      </c>
      <c r="J29" s="6">
        <f t="shared" si="4"/>
        <v>0.512228634240176</v>
      </c>
      <c r="K29" s="1"/>
      <c r="L29" s="1"/>
      <c r="V29" s="6"/>
      <c r="W29" s="6"/>
    </row>
    <row r="30" spans="2:23">
      <c r="B30" s="1" t="s">
        <v>5</v>
      </c>
      <c r="C30" s="6">
        <f t="shared" ref="C30:J30" si="5">STDEV(C23:C28)</f>
        <v>0.0635570873064764</v>
      </c>
      <c r="D30" s="6">
        <f t="shared" si="5"/>
        <v>0.051327899460055</v>
      </c>
      <c r="E30" s="6">
        <f t="shared" si="5"/>
        <v>0.114346710187369</v>
      </c>
      <c r="F30" s="6">
        <f t="shared" si="5"/>
        <v>0.0629899472214115</v>
      </c>
      <c r="G30" s="6">
        <f t="shared" si="5"/>
        <v>0.050026119639916</v>
      </c>
      <c r="H30" s="6">
        <f t="shared" si="5"/>
        <v>0.0618949921299151</v>
      </c>
      <c r="I30" s="6">
        <f t="shared" si="5"/>
        <v>0.137481701686131</v>
      </c>
      <c r="J30" s="6">
        <f t="shared" si="5"/>
        <v>0.041772609494732</v>
      </c>
      <c r="K30" s="1"/>
      <c r="L30" s="1"/>
      <c r="V30" s="6"/>
      <c r="W30" s="6"/>
    </row>
    <row r="31" spans="1:10">
      <c r="A31" s="1"/>
      <c r="B31" s="8" t="s">
        <v>6</v>
      </c>
      <c r="C31" s="10"/>
      <c r="D31" s="10"/>
      <c r="E31" s="9">
        <v>0.006</v>
      </c>
      <c r="F31" s="9" t="s">
        <v>8</v>
      </c>
      <c r="G31" s="9" t="s">
        <v>8</v>
      </c>
      <c r="H31" s="9" t="s">
        <v>8</v>
      </c>
      <c r="I31" s="9" t="s">
        <v>8</v>
      </c>
      <c r="J31" s="9" t="s">
        <v>8</v>
      </c>
    </row>
    <row r="32" spans="1:10">
      <c r="A32" s="1"/>
      <c r="B32" s="6"/>
      <c r="C32" s="6"/>
      <c r="D32" s="6"/>
      <c r="E32" s="6"/>
      <c r="F32" s="6"/>
      <c r="G32" s="6"/>
      <c r="H32" s="6"/>
      <c r="I32" s="6"/>
      <c r="J32" s="6"/>
    </row>
    <row r="33" ht="15" spans="1:10">
      <c r="A33" s="1" t="s">
        <v>7</v>
      </c>
      <c r="B33" s="6" t="s">
        <v>1</v>
      </c>
      <c r="C33" s="6" t="s">
        <v>2</v>
      </c>
      <c r="D33" s="6">
        <v>3.125</v>
      </c>
      <c r="E33" s="6">
        <v>6.25</v>
      </c>
      <c r="F33" s="6">
        <v>12.5</v>
      </c>
      <c r="G33" s="6">
        <v>25</v>
      </c>
      <c r="H33" s="6">
        <v>50</v>
      </c>
      <c r="I33" s="6">
        <v>100</v>
      </c>
      <c r="J33" s="6">
        <v>200</v>
      </c>
    </row>
    <row r="34" spans="2:10">
      <c r="B34" s="6" t="s">
        <v>9</v>
      </c>
      <c r="C34" s="6">
        <v>0.935964728112534</v>
      </c>
      <c r="D34" s="6">
        <v>0.967457484778501</v>
      </c>
      <c r="E34" s="6">
        <v>0.857862691580937</v>
      </c>
      <c r="F34" s="6">
        <v>0.689061515851354</v>
      </c>
      <c r="G34" s="6">
        <v>0.627335712786059</v>
      </c>
      <c r="H34" s="6">
        <v>0.503884106655469</v>
      </c>
      <c r="I34" s="6">
        <v>0.377913079991602</v>
      </c>
      <c r="J34" s="6">
        <v>0.353978584925467</v>
      </c>
    </row>
    <row r="35" spans="2:10">
      <c r="B35" s="1"/>
      <c r="C35" s="6">
        <v>1.07453285744279</v>
      </c>
      <c r="D35" s="6">
        <v>0.915809363846316</v>
      </c>
      <c r="E35" s="6">
        <v>0.888095737980265</v>
      </c>
      <c r="F35" s="6">
        <v>0.828889355448247</v>
      </c>
      <c r="G35" s="6">
        <v>0.574427881587235</v>
      </c>
      <c r="H35" s="6">
        <v>0.453495695989922</v>
      </c>
      <c r="I35" s="6">
        <v>0.413184967457485</v>
      </c>
      <c r="J35" s="6">
        <v>0.336342641192526</v>
      </c>
    </row>
    <row r="36" spans="2:10">
      <c r="B36" s="6"/>
      <c r="C36" s="6">
        <v>1.05059836237665</v>
      </c>
      <c r="D36" s="6">
        <v>0.908251102246484</v>
      </c>
      <c r="E36" s="6">
        <v>0.857862691580937</v>
      </c>
      <c r="F36" s="6">
        <v>0.739449926516901</v>
      </c>
      <c r="G36" s="6">
        <v>0.556791937854294</v>
      </c>
      <c r="H36" s="6">
        <v>0.686542095318077</v>
      </c>
      <c r="I36" s="6">
        <v>0.353978584925467</v>
      </c>
      <c r="J36" s="6">
        <v>0.348939743858913</v>
      </c>
    </row>
    <row r="37" spans="2:10">
      <c r="B37" s="6"/>
      <c r="C37" s="6">
        <v>0.981314297711526</v>
      </c>
      <c r="D37" s="6">
        <v>0.937224438379173</v>
      </c>
      <c r="E37" s="6">
        <v>0.828889355448247</v>
      </c>
      <c r="F37" s="6">
        <v>0.75960529078312</v>
      </c>
      <c r="G37" s="6">
        <v>0.609699769053118</v>
      </c>
      <c r="H37" s="6">
        <v>0.496325845055637</v>
      </c>
      <c r="I37" s="6">
        <v>0.386731051858073</v>
      </c>
      <c r="J37" s="6">
        <v>0.335082930925887</v>
      </c>
    </row>
    <row r="38" spans="2:10">
      <c r="B38" s="6"/>
      <c r="C38" s="6">
        <v>1.03800125971027</v>
      </c>
      <c r="D38" s="6">
        <v>0.94982154104556</v>
      </c>
      <c r="E38" s="6">
        <v>0.825110224648331</v>
      </c>
      <c r="F38" s="6">
        <v>0.788578626915809</v>
      </c>
      <c r="G38" s="6">
        <v>0.60718034851984</v>
      </c>
      <c r="H38" s="6">
        <v>0.498845265588915</v>
      </c>
      <c r="I38" s="6">
        <v>0.432080621457065</v>
      </c>
      <c r="J38" s="6">
        <v>0.367835397858493</v>
      </c>
    </row>
    <row r="39" spans="2:10">
      <c r="B39" s="6"/>
      <c r="C39" s="6">
        <v>0.919588494646231</v>
      </c>
      <c r="D39" s="6">
        <v>0.924627335712786</v>
      </c>
      <c r="E39" s="6">
        <v>0.840226747847995</v>
      </c>
      <c r="F39" s="6">
        <v>0.765903842116313</v>
      </c>
      <c r="G39" s="6">
        <v>0.56938904052068</v>
      </c>
      <c r="H39" s="6">
        <v>0.491287003989083</v>
      </c>
      <c r="I39" s="6">
        <v>0.411925257190846</v>
      </c>
      <c r="J39" s="6">
        <v>0.37035481839177</v>
      </c>
    </row>
    <row r="40" spans="2:10">
      <c r="B40" s="1" t="s">
        <v>4</v>
      </c>
      <c r="C40" s="6">
        <f t="shared" ref="C40:J40" si="6">AVERAGEA(C34:C39)</f>
        <v>1</v>
      </c>
      <c r="D40" s="6">
        <f t="shared" si="6"/>
        <v>0.93386521100147</v>
      </c>
      <c r="E40" s="6">
        <f t="shared" si="6"/>
        <v>0.849674574847785</v>
      </c>
      <c r="F40" s="6">
        <f t="shared" si="6"/>
        <v>0.761914759605291</v>
      </c>
      <c r="G40" s="6">
        <f t="shared" si="6"/>
        <v>0.590804115053538</v>
      </c>
      <c r="H40" s="6">
        <f t="shared" si="6"/>
        <v>0.521730002099517</v>
      </c>
      <c r="I40" s="6">
        <f t="shared" si="6"/>
        <v>0.395968927146756</v>
      </c>
      <c r="J40" s="6">
        <f t="shared" si="6"/>
        <v>0.352089019525509</v>
      </c>
    </row>
    <row r="41" spans="2:10">
      <c r="B41" s="1" t="s">
        <v>5</v>
      </c>
      <c r="C41" s="6">
        <f t="shared" ref="C41:J41" si="7">STDEV(C34:C39)</f>
        <v>0.0639923722990917</v>
      </c>
      <c r="D41" s="6">
        <f t="shared" si="7"/>
        <v>0.0221890254775367</v>
      </c>
      <c r="E41" s="6">
        <f t="shared" si="7"/>
        <v>0.0233879044334904</v>
      </c>
      <c r="F41" s="6">
        <f t="shared" si="7"/>
        <v>0.0469682202876803</v>
      </c>
      <c r="G41" s="6">
        <f t="shared" si="7"/>
        <v>0.0277250754124453</v>
      </c>
      <c r="H41" s="6">
        <f t="shared" si="7"/>
        <v>0.0827445237822574</v>
      </c>
      <c r="I41" s="6">
        <f t="shared" si="7"/>
        <v>0.0283887011841623</v>
      </c>
      <c r="J41" s="6">
        <f t="shared" si="7"/>
        <v>0.0150481341934257</v>
      </c>
    </row>
    <row r="42" spans="2:10">
      <c r="B42" s="8" t="s">
        <v>6</v>
      </c>
      <c r="C42" s="9"/>
      <c r="D42" s="9"/>
      <c r="E42" s="9">
        <v>0.002</v>
      </c>
      <c r="F42" s="9">
        <v>0.001</v>
      </c>
      <c r="G42" s="9" t="s">
        <v>8</v>
      </c>
      <c r="H42" s="9">
        <v>0.001</v>
      </c>
      <c r="I42" s="9" t="s">
        <v>8</v>
      </c>
      <c r="J42" s="9" t="s">
        <v>8</v>
      </c>
    </row>
    <row r="44" ht="15" spans="1:10">
      <c r="A44" s="1" t="s">
        <v>0</v>
      </c>
      <c r="B44" s="6" t="s">
        <v>1</v>
      </c>
      <c r="C44" s="6" t="s">
        <v>2</v>
      </c>
      <c r="D44" s="6">
        <v>3.125</v>
      </c>
      <c r="E44" s="6">
        <v>6.25</v>
      </c>
      <c r="F44" s="6">
        <v>12.5</v>
      </c>
      <c r="G44" s="6">
        <v>25</v>
      </c>
      <c r="H44" s="6">
        <v>50</v>
      </c>
      <c r="I44" s="6">
        <v>100</v>
      </c>
      <c r="J44" s="6">
        <v>200</v>
      </c>
    </row>
    <row r="45" spans="2:10">
      <c r="B45" s="1"/>
      <c r="C45" s="1">
        <v>0.834505137912386</v>
      </c>
      <c r="D45" s="1">
        <v>0.788534342888047</v>
      </c>
      <c r="E45" s="1">
        <v>0.672796106003245</v>
      </c>
      <c r="F45" s="1">
        <v>0.747431043807464</v>
      </c>
      <c r="G45" s="1">
        <v>0.587885343428881</v>
      </c>
      <c r="H45" s="1">
        <v>0.55219037317469</v>
      </c>
      <c r="I45" s="1">
        <v>0.517577068685776</v>
      </c>
      <c r="J45" s="1">
        <v>0.441319632233639</v>
      </c>
    </row>
    <row r="46" spans="1:10">
      <c r="A46" s="1"/>
      <c r="B46" s="1" t="s">
        <v>10</v>
      </c>
      <c r="C46" s="1">
        <v>0.789075175770686</v>
      </c>
      <c r="D46" s="1">
        <v>0.744726879394267</v>
      </c>
      <c r="E46" s="1">
        <v>0.64034613304489</v>
      </c>
      <c r="F46" s="1">
        <v>0.718766901027583</v>
      </c>
      <c r="G46" s="1">
        <v>0.572201189832342</v>
      </c>
      <c r="H46" s="1">
        <v>0.533261222282315</v>
      </c>
      <c r="I46" s="1">
        <v>0.504056246619795</v>
      </c>
      <c r="J46" s="1">
        <v>0.430502974580854</v>
      </c>
    </row>
    <row r="47" spans="1:10">
      <c r="A47" s="1"/>
      <c r="B47" s="1"/>
      <c r="C47" s="1">
        <v>1.00865332612223</v>
      </c>
      <c r="D47" s="1">
        <v>0.949702541914548</v>
      </c>
      <c r="E47" s="1">
        <v>0.949702541914548</v>
      </c>
      <c r="F47" s="1">
        <v>0.929691725256896</v>
      </c>
      <c r="G47" s="1">
        <v>0.838290968090861</v>
      </c>
      <c r="H47" s="1">
        <v>0.706327744726879</v>
      </c>
      <c r="I47" s="1">
        <v>0.579232017306652</v>
      </c>
      <c r="J47" s="1">
        <v>0.431584640346133</v>
      </c>
    </row>
    <row r="48" spans="1:10">
      <c r="A48" s="1"/>
      <c r="B48" s="1"/>
      <c r="C48" s="1">
        <v>1.17955651703624</v>
      </c>
      <c r="D48" s="1">
        <v>1.11357490535425</v>
      </c>
      <c r="E48" s="1">
        <v>1.10870740941049</v>
      </c>
      <c r="F48" s="1">
        <v>0.979989183342347</v>
      </c>
      <c r="G48" s="1">
        <v>0.994591671173607</v>
      </c>
      <c r="H48" s="1">
        <v>0.86046511627907</v>
      </c>
      <c r="I48" s="1">
        <v>0.664683612763656</v>
      </c>
      <c r="J48" s="1">
        <v>0.530557057869118</v>
      </c>
    </row>
    <row r="49" spans="1:10">
      <c r="A49" s="1"/>
      <c r="B49" s="1"/>
      <c r="C49" s="1">
        <v>1.00648999459167</v>
      </c>
      <c r="D49" s="1">
        <v>0.973499188750677</v>
      </c>
      <c r="E49" s="1">
        <v>0.976203353163872</v>
      </c>
      <c r="F49" s="1">
        <v>0.950784207679828</v>
      </c>
      <c r="G49" s="1">
        <v>0.865873445105462</v>
      </c>
      <c r="H49" s="1">
        <v>0.745267712276906</v>
      </c>
      <c r="I49" s="1">
        <v>0.619794483504598</v>
      </c>
      <c r="J49" s="1">
        <v>0.448891292590589</v>
      </c>
    </row>
    <row r="50" spans="1:10">
      <c r="A50" s="1"/>
      <c r="B50" s="1"/>
      <c r="C50" s="1">
        <v>1.18171984856679</v>
      </c>
      <c r="D50" s="1">
        <v>1.13683071930773</v>
      </c>
      <c r="E50" s="1">
        <v>1.12168739859383</v>
      </c>
      <c r="F50" s="1">
        <v>0.973499188750676</v>
      </c>
      <c r="G50" s="1">
        <v>0.976203353163873</v>
      </c>
      <c r="H50" s="1">
        <v>0.826933477555436</v>
      </c>
      <c r="I50" s="1">
        <v>0.634937804218496</v>
      </c>
      <c r="J50" s="1">
        <v>0.522985397512168</v>
      </c>
    </row>
    <row r="51" spans="1:10">
      <c r="A51" s="1"/>
      <c r="B51" s="1" t="s">
        <v>4</v>
      </c>
      <c r="C51" s="6">
        <f t="shared" ref="C51:J51" si="8">AVERAGEA(C45:C50)</f>
        <v>1</v>
      </c>
      <c r="D51" s="6">
        <f t="shared" si="8"/>
        <v>0.95114476293492</v>
      </c>
      <c r="E51" s="6">
        <f t="shared" si="8"/>
        <v>0.911573823688479</v>
      </c>
      <c r="F51" s="6">
        <f t="shared" si="8"/>
        <v>0.883360374977466</v>
      </c>
      <c r="G51" s="6">
        <f t="shared" si="8"/>
        <v>0.805840995132504</v>
      </c>
      <c r="H51" s="6">
        <f t="shared" si="8"/>
        <v>0.704074274382549</v>
      </c>
      <c r="I51" s="6">
        <f t="shared" si="8"/>
        <v>0.586713538849829</v>
      </c>
      <c r="J51" s="6">
        <f t="shared" si="8"/>
        <v>0.467640165855417</v>
      </c>
    </row>
    <row r="52" spans="1:10">
      <c r="A52" s="1"/>
      <c r="B52" s="1" t="s">
        <v>5</v>
      </c>
      <c r="C52" s="6">
        <f t="shared" ref="C52:J52" si="9">STDEV(C45:C50)</f>
        <v>0.165684928167692</v>
      </c>
      <c r="D52" s="6">
        <f t="shared" si="9"/>
        <v>0.161502394575867</v>
      </c>
      <c r="E52" s="6">
        <f t="shared" si="9"/>
        <v>0.209389301946265</v>
      </c>
      <c r="F52" s="6">
        <f t="shared" si="9"/>
        <v>0.118086827655471</v>
      </c>
      <c r="G52" s="6">
        <f t="shared" si="9"/>
        <v>0.185148195381421</v>
      </c>
      <c r="H52" s="6">
        <f t="shared" si="9"/>
        <v>0.136748144339471</v>
      </c>
      <c r="I52" s="6">
        <f t="shared" si="9"/>
        <v>0.0650650654742995</v>
      </c>
      <c r="J52" s="6">
        <f t="shared" si="9"/>
        <v>0.0463575077029665</v>
      </c>
    </row>
    <row r="53" spans="1:10">
      <c r="A53" s="1"/>
      <c r="B53" s="8" t="s">
        <v>6</v>
      </c>
      <c r="C53" s="8"/>
      <c r="D53" s="8"/>
      <c r="E53" s="8"/>
      <c r="F53" s="8"/>
      <c r="G53" s="8"/>
      <c r="H53" s="8"/>
      <c r="I53" s="8">
        <v>0.027</v>
      </c>
      <c r="J53" s="8">
        <v>0.007</v>
      </c>
    </row>
    <row r="54" spans="1:10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ht="15" spans="1:10">
      <c r="A55" s="1" t="s">
        <v>7</v>
      </c>
      <c r="B55" s="6" t="s">
        <v>1</v>
      </c>
      <c r="C55" s="6" t="s">
        <v>2</v>
      </c>
      <c r="D55" s="6">
        <v>3.125</v>
      </c>
      <c r="E55" s="6">
        <v>6.25</v>
      </c>
      <c r="F55" s="6">
        <v>12.5</v>
      </c>
      <c r="G55" s="6">
        <v>25</v>
      </c>
      <c r="H55" s="6">
        <v>50</v>
      </c>
      <c r="I55" s="6">
        <v>100</v>
      </c>
      <c r="J55" s="6">
        <v>200</v>
      </c>
    </row>
    <row r="56" spans="1:10">
      <c r="A56" s="1"/>
      <c r="B56" s="1" t="s">
        <v>10</v>
      </c>
      <c r="C56" s="1">
        <v>0.976298202648291</v>
      </c>
      <c r="D56" s="1">
        <v>0.786766842389271</v>
      </c>
      <c r="E56" s="1">
        <v>0.716782200821886</v>
      </c>
      <c r="F56" s="1">
        <v>0.536465900128678</v>
      </c>
      <c r="G56" s="1">
        <v>0.348926985181188</v>
      </c>
      <c r="H56" s="1">
        <v>0.320036528164045</v>
      </c>
      <c r="I56" s="1">
        <v>0.258021667842763</v>
      </c>
      <c r="J56" s="1">
        <v>0.243825494998132</v>
      </c>
    </row>
    <row r="57" spans="1:10">
      <c r="A57" s="1"/>
      <c r="B57" s="1"/>
      <c r="C57" s="1">
        <v>0.964841642107008</v>
      </c>
      <c r="D57" s="1">
        <v>0.779793283798931</v>
      </c>
      <c r="E57" s="1">
        <v>0.710555809223361</v>
      </c>
      <c r="F57" s="1">
        <v>0.530488564194097</v>
      </c>
      <c r="G57" s="1">
        <v>0.347432651197543</v>
      </c>
      <c r="H57" s="1">
        <v>0.316549748868872</v>
      </c>
      <c r="I57" s="1">
        <v>0.249553775268772</v>
      </c>
      <c r="J57" s="1">
        <v>0.24033871570296</v>
      </c>
    </row>
    <row r="58" spans="1:10">
      <c r="A58" s="1"/>
      <c r="B58" s="1"/>
      <c r="C58" s="1">
        <v>0.937445519073513</v>
      </c>
      <c r="D58" s="1">
        <v>0.818895023037646</v>
      </c>
      <c r="E58" s="1">
        <v>0.763853721306714</v>
      </c>
      <c r="F58" s="1">
        <v>0.569590303432817</v>
      </c>
      <c r="G58" s="1">
        <v>0.353659042796065</v>
      </c>
      <c r="H58" s="1">
        <v>0.312564858245818</v>
      </c>
      <c r="I58" s="1">
        <v>0.281432900253206</v>
      </c>
      <c r="J58" s="1">
        <v>0.269727284047984</v>
      </c>
    </row>
    <row r="59" spans="1:10">
      <c r="A59" s="1"/>
      <c r="B59" s="1"/>
      <c r="C59" s="1">
        <v>0.926736125524057</v>
      </c>
      <c r="D59" s="1">
        <v>0.802955460545432</v>
      </c>
      <c r="E59" s="1">
        <v>0.762608442987007</v>
      </c>
      <c r="F59" s="1">
        <v>0.562118633514591</v>
      </c>
      <c r="G59" s="1">
        <v>0.348926985181188</v>
      </c>
      <c r="H59" s="1">
        <v>0.310074301606409</v>
      </c>
      <c r="I59" s="1">
        <v>0.278195176621975</v>
      </c>
      <c r="J59" s="1">
        <v>0.267485783072516</v>
      </c>
    </row>
    <row r="60" spans="1:10">
      <c r="A60" s="1"/>
      <c r="B60" s="1"/>
      <c r="C60" s="1">
        <v>1.09933170063509</v>
      </c>
      <c r="D60" s="1">
        <v>0.966335976090658</v>
      </c>
      <c r="E60" s="1">
        <v>0.853513760325435</v>
      </c>
      <c r="F60" s="1">
        <v>0.661242787763065</v>
      </c>
      <c r="G60" s="1">
        <v>0.396745672657839</v>
      </c>
      <c r="H60" s="1">
        <v>0.389772114067494</v>
      </c>
      <c r="I60" s="1">
        <v>0.311817691253995</v>
      </c>
      <c r="J60" s="1">
        <v>0.307085633639118</v>
      </c>
    </row>
    <row r="61" spans="3:10">
      <c r="C61" s="1">
        <v>1.09534681001204</v>
      </c>
      <c r="D61" s="1">
        <v>0.96459258644307</v>
      </c>
      <c r="E61" s="1">
        <v>0.856253372628782</v>
      </c>
      <c r="F61" s="1">
        <v>0.657756008467892</v>
      </c>
      <c r="G61" s="1">
        <v>0.39151550371508</v>
      </c>
      <c r="H61" s="1">
        <v>0.385538167780499</v>
      </c>
      <c r="I61" s="1">
        <v>0.308330911958823</v>
      </c>
      <c r="J61" s="1">
        <v>0.301108297704537</v>
      </c>
    </row>
    <row r="62" spans="1:10">
      <c r="A62" s="1"/>
      <c r="B62" s="1" t="s">
        <v>4</v>
      </c>
      <c r="C62" s="6">
        <f t="shared" ref="C62:J62" si="10">AVERAGEA(C56:C61)</f>
        <v>1</v>
      </c>
      <c r="D62" s="6">
        <f t="shared" si="10"/>
        <v>0.853223195384168</v>
      </c>
      <c r="E62" s="6">
        <f t="shared" si="10"/>
        <v>0.777261217882197</v>
      </c>
      <c r="F62" s="6">
        <f t="shared" si="10"/>
        <v>0.586277032916857</v>
      </c>
      <c r="G62" s="6">
        <f t="shared" si="10"/>
        <v>0.364534473454817</v>
      </c>
      <c r="H62" s="6">
        <f t="shared" si="10"/>
        <v>0.339089286455523</v>
      </c>
      <c r="I62" s="6">
        <f t="shared" si="10"/>
        <v>0.281225353866589</v>
      </c>
      <c r="J62" s="6">
        <f t="shared" si="10"/>
        <v>0.271595201527541</v>
      </c>
    </row>
    <row r="63" spans="1:10">
      <c r="A63" s="1"/>
      <c r="B63" s="1" t="s">
        <v>5</v>
      </c>
      <c r="C63" s="6">
        <f t="shared" ref="C63:J63" si="11">STDEV(C56:C61)</f>
        <v>0.0775065734569312</v>
      </c>
      <c r="D63" s="6">
        <f t="shared" si="11"/>
        <v>0.087990124190449</v>
      </c>
      <c r="E63" s="6">
        <f t="shared" si="11"/>
        <v>0.0641186377990684</v>
      </c>
      <c r="F63" s="6">
        <f t="shared" si="11"/>
        <v>0.0586253967834967</v>
      </c>
      <c r="G63" s="6">
        <f t="shared" si="11"/>
        <v>0.0230801735043636</v>
      </c>
      <c r="H63" s="6">
        <f t="shared" si="11"/>
        <v>0.0377960330772057</v>
      </c>
      <c r="I63" s="6">
        <f t="shared" si="11"/>
        <v>0.0253823851200896</v>
      </c>
      <c r="J63" s="6">
        <f t="shared" si="11"/>
        <v>0.0279252379040886</v>
      </c>
    </row>
    <row r="64" spans="2:10">
      <c r="B64" s="8" t="s">
        <v>6</v>
      </c>
      <c r="C64" s="9"/>
      <c r="D64" s="9"/>
      <c r="E64" s="9">
        <v>0.007</v>
      </c>
      <c r="F64" s="9" t="s">
        <v>8</v>
      </c>
      <c r="G64" s="9" t="s">
        <v>8</v>
      </c>
      <c r="H64" s="9" t="s">
        <v>8</v>
      </c>
      <c r="I64" s="9" t="s">
        <v>8</v>
      </c>
      <c r="J64" s="9" t="s">
        <v>8</v>
      </c>
    </row>
  </sheetData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I77"/>
  <sheetViews>
    <sheetView topLeftCell="A43" workbookViewId="0">
      <selection activeCell="D62" sqref="D62:K67"/>
    </sheetView>
  </sheetViews>
  <sheetFormatPr defaultColWidth="9" defaultRowHeight="13.5"/>
  <cols>
    <col min="4" max="11" width="12.625"/>
    <col min="16" max="20" width="12.625"/>
    <col min="21" max="21" width="10.375"/>
    <col min="22" max="22" width="12.625"/>
    <col min="23" max="23" width="10.375"/>
    <col min="26" max="26" width="21.125" customWidth="1"/>
    <col min="28" max="28" width="12.625"/>
    <col min="29" max="29" width="11.5"/>
    <col min="30" max="32" width="12.625"/>
    <col min="33" max="33" width="11.5"/>
    <col min="34" max="35" width="12.625"/>
  </cols>
  <sheetData>
    <row r="1" ht="15" spans="4:28">
      <c r="D1" s="2" t="s">
        <v>11</v>
      </c>
      <c r="P1" s="2" t="s">
        <v>11</v>
      </c>
      <c r="AB1" s="2" t="s">
        <v>11</v>
      </c>
    </row>
    <row r="2" s="1" customFormat="1" spans="1:35">
      <c r="A2" s="1" t="s">
        <v>0</v>
      </c>
      <c r="C2" s="1" t="s">
        <v>12</v>
      </c>
      <c r="D2" s="1" t="s">
        <v>13</v>
      </c>
      <c r="E2" s="1">
        <v>3.125</v>
      </c>
      <c r="F2" s="1">
        <v>6.25</v>
      </c>
      <c r="G2" s="1">
        <v>12.5</v>
      </c>
      <c r="H2" s="1">
        <v>25</v>
      </c>
      <c r="I2" s="1">
        <v>50</v>
      </c>
      <c r="J2" s="1">
        <v>100</v>
      </c>
      <c r="K2" s="1">
        <v>200</v>
      </c>
      <c r="O2" s="1" t="s">
        <v>12</v>
      </c>
      <c r="P2" s="1">
        <v>0</v>
      </c>
      <c r="Q2" s="1">
        <v>3.125</v>
      </c>
      <c r="R2" s="1">
        <v>6.25</v>
      </c>
      <c r="S2" s="1">
        <v>12.5</v>
      </c>
      <c r="T2" s="1">
        <v>25</v>
      </c>
      <c r="U2" s="1">
        <v>50</v>
      </c>
      <c r="V2" s="1">
        <v>100</v>
      </c>
      <c r="W2" s="1">
        <v>200</v>
      </c>
      <c r="AA2" s="1" t="s">
        <v>12</v>
      </c>
      <c r="AB2" s="1">
        <v>0</v>
      </c>
      <c r="AC2" s="1">
        <v>3.125</v>
      </c>
      <c r="AD2" s="1">
        <v>6.25</v>
      </c>
      <c r="AE2" s="1">
        <v>12.5</v>
      </c>
      <c r="AF2" s="1">
        <v>25</v>
      </c>
      <c r="AG2" s="1">
        <v>50</v>
      </c>
      <c r="AH2" s="1">
        <v>100</v>
      </c>
      <c r="AI2" s="1">
        <v>200</v>
      </c>
    </row>
    <row r="3" s="1" customFormat="1" spans="1:35">
      <c r="A3" s="1" t="s">
        <v>14</v>
      </c>
      <c r="B3" s="1" t="s">
        <v>15</v>
      </c>
      <c r="C3" s="1">
        <v>0.0823333333333333</v>
      </c>
      <c r="D3" s="1">
        <v>0.596666666666667</v>
      </c>
      <c r="E3" s="1">
        <v>0.568333333333333</v>
      </c>
      <c r="F3" s="1">
        <v>0.497</v>
      </c>
      <c r="G3" s="1">
        <v>0.543</v>
      </c>
      <c r="H3" s="1">
        <v>0.444666666666667</v>
      </c>
      <c r="I3" s="1">
        <v>0.422666666666667</v>
      </c>
      <c r="J3" s="1">
        <v>0.401333333333333</v>
      </c>
      <c r="K3" s="1">
        <v>0.354333333333333</v>
      </c>
      <c r="M3" s="1" t="s">
        <v>16</v>
      </c>
      <c r="N3" s="1" t="s">
        <v>15</v>
      </c>
      <c r="O3" s="4">
        <v>0.2</v>
      </c>
      <c r="P3" s="4">
        <v>0.81</v>
      </c>
      <c r="Q3" s="4">
        <v>0.813</v>
      </c>
      <c r="R3" s="4">
        <v>0.78</v>
      </c>
      <c r="S3" s="4">
        <v>0.711</v>
      </c>
      <c r="T3" s="4">
        <v>0.632</v>
      </c>
      <c r="U3" s="4">
        <v>0.612</v>
      </c>
      <c r="V3" s="4">
        <v>0.604</v>
      </c>
      <c r="W3" s="4">
        <v>0.503</v>
      </c>
      <c r="X3" s="4"/>
      <c r="Y3" s="1" t="s">
        <v>17</v>
      </c>
      <c r="Z3" s="1" t="s">
        <v>15</v>
      </c>
      <c r="AA3" s="1">
        <v>0.0866666666666667</v>
      </c>
      <c r="AB3" s="1">
        <v>0.443</v>
      </c>
      <c r="AC3" s="1">
        <v>0.421666666666667</v>
      </c>
      <c r="AD3" s="1">
        <v>0.441</v>
      </c>
      <c r="AE3" s="1">
        <v>0.437</v>
      </c>
      <c r="AF3" s="1">
        <v>0.434666666666667</v>
      </c>
      <c r="AG3" s="1">
        <v>0.422333333333333</v>
      </c>
      <c r="AH3" s="1">
        <v>0.399333333333333</v>
      </c>
      <c r="AI3" s="1">
        <v>0.33</v>
      </c>
    </row>
    <row r="4" s="1" customFormat="1" spans="2:35">
      <c r="B4" s="1" t="s">
        <v>18</v>
      </c>
      <c r="D4" s="1">
        <f>D3-C3</f>
        <v>0.514333333333334</v>
      </c>
      <c r="E4" s="1">
        <f>E3-C3</f>
        <v>0.486</v>
      </c>
      <c r="F4" s="1">
        <f>F3-C3</f>
        <v>0.414666666666667</v>
      </c>
      <c r="G4" s="1">
        <f>G3-C3</f>
        <v>0.460666666666667</v>
      </c>
      <c r="H4" s="1">
        <f>H3-C3</f>
        <v>0.362333333333334</v>
      </c>
      <c r="I4" s="1">
        <f>I3-C3</f>
        <v>0.340333333333334</v>
      </c>
      <c r="J4" s="1">
        <f>J3-C3</f>
        <v>0.319</v>
      </c>
      <c r="K4" s="1">
        <f>K3-C3</f>
        <v>0.272</v>
      </c>
      <c r="N4" s="1" t="s">
        <v>18</v>
      </c>
      <c r="O4" s="3"/>
      <c r="P4" s="1">
        <f>P3-O3</f>
        <v>0.61</v>
      </c>
      <c r="Q4" s="1">
        <f>Q3-O3</f>
        <v>0.613</v>
      </c>
      <c r="R4" s="1">
        <f>R3-O3</f>
        <v>0.58</v>
      </c>
      <c r="S4" s="1">
        <f>S3-O3</f>
        <v>0.511</v>
      </c>
      <c r="T4" s="1">
        <f>T3-O3</f>
        <v>0.432</v>
      </c>
      <c r="U4" s="1">
        <f>U3-O3</f>
        <v>0.412</v>
      </c>
      <c r="V4" s="1">
        <f>V3-O3</f>
        <v>0.404</v>
      </c>
      <c r="W4" s="1">
        <f>W3-O3</f>
        <v>0.303</v>
      </c>
      <c r="Z4" s="1" t="s">
        <v>18</v>
      </c>
      <c r="AB4" s="1">
        <f>AB3-AA3</f>
        <v>0.356333333333333</v>
      </c>
      <c r="AC4" s="1">
        <f>AC3-AA3</f>
        <v>0.335</v>
      </c>
      <c r="AD4" s="1">
        <f>AD3-AA3</f>
        <v>0.354333333333333</v>
      </c>
      <c r="AE4" s="1">
        <f>AE3-AA3</f>
        <v>0.350333333333333</v>
      </c>
      <c r="AF4" s="1">
        <f>AF3-AA3</f>
        <v>0.348</v>
      </c>
      <c r="AG4" s="1">
        <f>AG3-AA3</f>
        <v>0.335666666666666</v>
      </c>
      <c r="AH4" s="1">
        <f>AH3-AA3</f>
        <v>0.312666666666666</v>
      </c>
      <c r="AI4" s="1">
        <f>AI3-AA3</f>
        <v>0.243333333333333</v>
      </c>
    </row>
    <row r="5" s="1" customFormat="1" spans="2:35">
      <c r="B5" s="1" t="s">
        <v>19</v>
      </c>
      <c r="C5" s="3"/>
      <c r="D5" s="3">
        <f t="shared" ref="D5:K5" si="0">D4/D22</f>
        <v>0.834505137912386</v>
      </c>
      <c r="E5" s="3">
        <f t="shared" si="0"/>
        <v>0.788534342888048</v>
      </c>
      <c r="F5" s="3">
        <f t="shared" si="0"/>
        <v>0.672796106003245</v>
      </c>
      <c r="G5" s="3">
        <f t="shared" si="0"/>
        <v>0.747431043807464</v>
      </c>
      <c r="H5" s="3">
        <f t="shared" si="0"/>
        <v>0.587885343428881</v>
      </c>
      <c r="I5" s="3">
        <f t="shared" si="0"/>
        <v>0.55219037317469</v>
      </c>
      <c r="J5" s="3">
        <f t="shared" si="0"/>
        <v>0.517577068685776</v>
      </c>
      <c r="K5" s="3">
        <f t="shared" si="0"/>
        <v>0.44131963223364</v>
      </c>
      <c r="N5" s="1" t="s">
        <v>19</v>
      </c>
      <c r="P5" s="3">
        <f t="shared" ref="P5:W5" si="1">P4/P22</f>
        <v>1.00577081615829</v>
      </c>
      <c r="Q5" s="3">
        <f t="shared" si="1"/>
        <v>1.01071723000824</v>
      </c>
      <c r="R5" s="3">
        <f t="shared" si="1"/>
        <v>0.956306677658697</v>
      </c>
      <c r="S5" s="3">
        <f t="shared" si="1"/>
        <v>0.842539159109645</v>
      </c>
      <c r="T5" s="3">
        <f t="shared" si="1"/>
        <v>0.712283594394064</v>
      </c>
      <c r="U5" s="3">
        <f t="shared" si="1"/>
        <v>0.679307502061006</v>
      </c>
      <c r="V5" s="3">
        <f t="shared" si="1"/>
        <v>0.666117065127782</v>
      </c>
      <c r="W5" s="3">
        <f t="shared" si="1"/>
        <v>0.499587798845837</v>
      </c>
      <c r="X5" s="3"/>
      <c r="Y5" s="3"/>
      <c r="Z5" s="1" t="s">
        <v>19</v>
      </c>
      <c r="AA5" s="3"/>
      <c r="AB5" s="3">
        <f t="shared" ref="AB5:AI5" si="2">AB4/AB22</f>
        <v>0.991344667697063</v>
      </c>
      <c r="AC5" s="3">
        <f t="shared" si="2"/>
        <v>0.931993817619783</v>
      </c>
      <c r="AD5" s="3">
        <f t="shared" si="2"/>
        <v>0.985780525502317</v>
      </c>
      <c r="AE5" s="3">
        <f t="shared" si="2"/>
        <v>0.974652241112827</v>
      </c>
      <c r="AF5" s="3">
        <f t="shared" si="2"/>
        <v>0.968160741885625</v>
      </c>
      <c r="AG5" s="3">
        <f t="shared" si="2"/>
        <v>0.933848531684696</v>
      </c>
      <c r="AH5" s="3">
        <f t="shared" si="2"/>
        <v>0.869860896445129</v>
      </c>
      <c r="AI5" s="3">
        <f t="shared" si="2"/>
        <v>0.676970633693971</v>
      </c>
    </row>
    <row r="6" s="1" customFormat="1" spans="2:35">
      <c r="B6" s="1" t="s">
        <v>15</v>
      </c>
      <c r="C6" s="1">
        <v>0.074</v>
      </c>
      <c r="D6" s="1">
        <v>0.560333333333333</v>
      </c>
      <c r="E6" s="1">
        <v>0.533</v>
      </c>
      <c r="F6" s="1">
        <v>0.468666666666667</v>
      </c>
      <c r="G6" s="1">
        <v>0.517</v>
      </c>
      <c r="H6" s="1">
        <v>0.426666666666667</v>
      </c>
      <c r="I6" s="1">
        <v>0.402666666666667</v>
      </c>
      <c r="J6" s="1">
        <v>0.384666666666667</v>
      </c>
      <c r="K6" s="1">
        <v>0.339333333333333</v>
      </c>
      <c r="N6" s="1" t="s">
        <v>15</v>
      </c>
      <c r="O6" s="4">
        <v>0.215</v>
      </c>
      <c r="P6" s="4">
        <v>0.882</v>
      </c>
      <c r="Q6" s="4">
        <v>0.851</v>
      </c>
      <c r="R6" s="4">
        <v>0.792</v>
      </c>
      <c r="S6" s="4">
        <v>0.74</v>
      </c>
      <c r="T6" s="4">
        <v>0.688</v>
      </c>
      <c r="U6" s="4">
        <v>0.703</v>
      </c>
      <c r="V6" s="4">
        <v>0.544</v>
      </c>
      <c r="W6" s="4">
        <v>0.557</v>
      </c>
      <c r="X6" s="4"/>
      <c r="Y6" s="4"/>
      <c r="Z6" s="1" t="s">
        <v>15</v>
      </c>
      <c r="AA6" s="1">
        <v>0.0706666666666667</v>
      </c>
      <c r="AB6" s="1">
        <v>0.384333333333333</v>
      </c>
      <c r="AC6" s="1">
        <v>0.364</v>
      </c>
      <c r="AD6" s="1">
        <v>0.380333333333333</v>
      </c>
      <c r="AE6" s="1">
        <v>0.383333333333333</v>
      </c>
      <c r="AF6" s="1">
        <v>0.377333333333333</v>
      </c>
      <c r="AG6" s="1">
        <v>0.379333333333333</v>
      </c>
      <c r="AH6" s="1">
        <v>0.356333333333333</v>
      </c>
      <c r="AI6" s="1">
        <v>0.304666666666667</v>
      </c>
    </row>
    <row r="7" s="1" customFormat="1" spans="2:35">
      <c r="B7" s="1" t="s">
        <v>18</v>
      </c>
      <c r="D7" s="1">
        <f>D6-C6</f>
        <v>0.486333333333333</v>
      </c>
      <c r="E7" s="1">
        <f>E6-C6</f>
        <v>0.459</v>
      </c>
      <c r="F7" s="1">
        <f>F6-C6</f>
        <v>0.394666666666667</v>
      </c>
      <c r="G7" s="1">
        <f>G6-C6</f>
        <v>0.443</v>
      </c>
      <c r="H7" s="1">
        <f>H6-C6</f>
        <v>0.352666666666667</v>
      </c>
      <c r="I7" s="1">
        <f>I6-C6</f>
        <v>0.328666666666667</v>
      </c>
      <c r="J7" s="1">
        <f>J6-C6</f>
        <v>0.310666666666667</v>
      </c>
      <c r="K7" s="1">
        <f>K6-C6</f>
        <v>0.265333333333333</v>
      </c>
      <c r="N7" s="1" t="s">
        <v>18</v>
      </c>
      <c r="O7" s="3"/>
      <c r="P7" s="1">
        <f>P6-O6</f>
        <v>0.667</v>
      </c>
      <c r="Q7" s="1">
        <f>Q6-O6</f>
        <v>0.636</v>
      </c>
      <c r="R7" s="1">
        <f>R6-O6</f>
        <v>0.577</v>
      </c>
      <c r="S7" s="1">
        <f>S6-O6</f>
        <v>0.525</v>
      </c>
      <c r="T7" s="1">
        <f>T6-O6</f>
        <v>0.473</v>
      </c>
      <c r="U7" s="1">
        <f>U6-O6</f>
        <v>0.488</v>
      </c>
      <c r="V7" s="1">
        <f>V6-O6</f>
        <v>0.329</v>
      </c>
      <c r="W7" s="1">
        <f>W6-O6</f>
        <v>0.342</v>
      </c>
      <c r="Z7" s="1" t="s">
        <v>18</v>
      </c>
      <c r="AB7" s="1">
        <f>AB6-AA6</f>
        <v>0.313666666666666</v>
      </c>
      <c r="AC7" s="1">
        <f>AC6-AA6</f>
        <v>0.293333333333333</v>
      </c>
      <c r="AD7" s="1">
        <f>AD6-AA6</f>
        <v>0.309666666666666</v>
      </c>
      <c r="AE7" s="1">
        <f>AE6-AA6</f>
        <v>0.312666666666666</v>
      </c>
      <c r="AF7" s="1">
        <f>AF6-AA6</f>
        <v>0.306666666666666</v>
      </c>
      <c r="AG7" s="1">
        <f>AG6-AA6</f>
        <v>0.308666666666666</v>
      </c>
      <c r="AH7" s="1">
        <f>AH6-AA6</f>
        <v>0.285666666666666</v>
      </c>
      <c r="AI7" s="1">
        <f>AI6-AA6</f>
        <v>0.234</v>
      </c>
    </row>
    <row r="8" s="1" customFormat="1" spans="2:35">
      <c r="B8" s="1" t="s">
        <v>19</v>
      </c>
      <c r="C8" s="3"/>
      <c r="D8" s="3">
        <f t="shared" ref="D8:K8" si="3">D7/D22</f>
        <v>0.789075175770686</v>
      </c>
      <c r="E8" s="3">
        <f t="shared" si="3"/>
        <v>0.744726879394268</v>
      </c>
      <c r="F8" s="3">
        <f t="shared" si="3"/>
        <v>0.64034613304489</v>
      </c>
      <c r="G8" s="3">
        <f t="shared" si="3"/>
        <v>0.718766901027583</v>
      </c>
      <c r="H8" s="3">
        <f t="shared" si="3"/>
        <v>0.572201189832343</v>
      </c>
      <c r="I8" s="3">
        <f t="shared" si="3"/>
        <v>0.533261222282316</v>
      </c>
      <c r="J8" s="3">
        <f t="shared" si="3"/>
        <v>0.504056246619795</v>
      </c>
      <c r="K8" s="3">
        <f t="shared" si="3"/>
        <v>0.430502974580854</v>
      </c>
      <c r="N8" s="1" t="s">
        <v>19</v>
      </c>
      <c r="P8" s="3">
        <f t="shared" ref="P8:W8" si="4">P7/P22</f>
        <v>1.0997526793075</v>
      </c>
      <c r="Q8" s="3">
        <f t="shared" si="4"/>
        <v>1.04863973619126</v>
      </c>
      <c r="R8" s="3">
        <f t="shared" si="4"/>
        <v>0.951360263808739</v>
      </c>
      <c r="S8" s="3">
        <f t="shared" si="4"/>
        <v>0.865622423742786</v>
      </c>
      <c r="T8" s="3">
        <f t="shared" si="4"/>
        <v>0.779884583676834</v>
      </c>
      <c r="U8" s="3">
        <f t="shared" si="4"/>
        <v>0.804616652926628</v>
      </c>
      <c r="V8" s="3">
        <f t="shared" si="4"/>
        <v>0.542456718878813</v>
      </c>
      <c r="W8" s="3">
        <f t="shared" si="4"/>
        <v>0.563891178895301</v>
      </c>
      <c r="X8" s="3"/>
      <c r="Y8" s="3"/>
      <c r="Z8" s="1" t="s">
        <v>19</v>
      </c>
      <c r="AA8" s="3"/>
      <c r="AB8" s="3">
        <f t="shared" ref="AB8:AI8" si="5">AB7/AB22</f>
        <v>0.872642967542503</v>
      </c>
      <c r="AC8" s="3">
        <f t="shared" si="5"/>
        <v>0.816074188562595</v>
      </c>
      <c r="AD8" s="3">
        <f t="shared" si="5"/>
        <v>0.861514683153012</v>
      </c>
      <c r="AE8" s="3">
        <f t="shared" si="5"/>
        <v>0.869860896445129</v>
      </c>
      <c r="AF8" s="3">
        <f t="shared" si="5"/>
        <v>0.853168469860894</v>
      </c>
      <c r="AG8" s="3">
        <f t="shared" si="5"/>
        <v>0.858732612055639</v>
      </c>
      <c r="AH8" s="3">
        <f t="shared" si="5"/>
        <v>0.794744976816072</v>
      </c>
      <c r="AI8" s="3">
        <f t="shared" si="5"/>
        <v>0.651004636785162</v>
      </c>
    </row>
    <row r="9" s="1" customFormat="1" spans="2:35">
      <c r="B9" s="1" t="s">
        <v>15</v>
      </c>
      <c r="C9" s="1">
        <v>0.064</v>
      </c>
      <c r="D9" s="1">
        <v>0.685666666666667</v>
      </c>
      <c r="E9" s="1">
        <v>0.649333333333333</v>
      </c>
      <c r="F9" s="1">
        <v>0.649333333333333</v>
      </c>
      <c r="G9" s="1">
        <v>0.637</v>
      </c>
      <c r="H9" s="1">
        <v>0.580666666666667</v>
      </c>
      <c r="I9" s="1">
        <v>0.499333333333333</v>
      </c>
      <c r="J9" s="1">
        <v>0.421</v>
      </c>
      <c r="K9" s="1">
        <v>0.33</v>
      </c>
      <c r="N9" s="1" t="s">
        <v>15</v>
      </c>
      <c r="O9" s="4">
        <v>0.206</v>
      </c>
      <c r="P9" s="4">
        <v>0.837</v>
      </c>
      <c r="Q9" s="4">
        <v>0.818</v>
      </c>
      <c r="R9" s="4">
        <v>0.777</v>
      </c>
      <c r="S9" s="4">
        <v>0.774</v>
      </c>
      <c r="T9" s="4">
        <v>0.676</v>
      </c>
      <c r="U9" s="4">
        <v>0.642</v>
      </c>
      <c r="V9" s="4">
        <v>0.572</v>
      </c>
      <c r="W9" s="4">
        <v>0.535</v>
      </c>
      <c r="X9" s="4"/>
      <c r="Y9" s="4"/>
      <c r="Z9" s="1" t="s">
        <v>15</v>
      </c>
      <c r="AA9" s="1">
        <v>0.0616666666666667</v>
      </c>
      <c r="AB9" s="1">
        <v>0.380666666666667</v>
      </c>
      <c r="AC9" s="1">
        <v>0.357333333333333</v>
      </c>
      <c r="AD9" s="1">
        <v>0.375</v>
      </c>
      <c r="AE9" s="1">
        <v>0.378333333333333</v>
      </c>
      <c r="AF9" s="1">
        <v>0.368</v>
      </c>
      <c r="AG9" s="1">
        <v>0.37</v>
      </c>
      <c r="AH9" s="1">
        <v>0.349333333333333</v>
      </c>
      <c r="AI9" s="1">
        <v>0.297333333333333</v>
      </c>
    </row>
    <row r="10" s="1" customFormat="1" spans="2:35">
      <c r="B10" s="1" t="s">
        <v>18</v>
      </c>
      <c r="D10" s="1">
        <f>D9-C9</f>
        <v>0.621666666666667</v>
      </c>
      <c r="E10" s="1">
        <f>E9-C9</f>
        <v>0.585333333333333</v>
      </c>
      <c r="F10" s="1">
        <f>F9-C9</f>
        <v>0.585333333333333</v>
      </c>
      <c r="G10" s="1">
        <f>G9-C9</f>
        <v>0.573</v>
      </c>
      <c r="H10" s="1">
        <f>H9-C9</f>
        <v>0.516666666666667</v>
      </c>
      <c r="I10" s="1">
        <f>I9-C9</f>
        <v>0.435333333333333</v>
      </c>
      <c r="J10" s="1">
        <f>J9-C9</f>
        <v>0.357</v>
      </c>
      <c r="K10" s="1">
        <f>K9-C9</f>
        <v>0.266</v>
      </c>
      <c r="N10" s="1" t="s">
        <v>18</v>
      </c>
      <c r="O10" s="3"/>
      <c r="P10" s="1">
        <f>P9-O9</f>
        <v>0.631</v>
      </c>
      <c r="Q10" s="1">
        <f>Q9-O9</f>
        <v>0.612</v>
      </c>
      <c r="R10" s="1">
        <f>R9-O9</f>
        <v>0.571</v>
      </c>
      <c r="S10" s="1">
        <f>S9-O9</f>
        <v>0.568</v>
      </c>
      <c r="T10" s="1">
        <f>T9-O9</f>
        <v>0.47</v>
      </c>
      <c r="U10" s="1">
        <f>U9-O9</f>
        <v>0.436</v>
      </c>
      <c r="V10" s="1">
        <f>V9-O9</f>
        <v>0.366</v>
      </c>
      <c r="W10" s="1">
        <f>W9-O9</f>
        <v>0.329</v>
      </c>
      <c r="Z10" s="1" t="s">
        <v>18</v>
      </c>
      <c r="AB10" s="1">
        <f>AB9-AA9</f>
        <v>0.319</v>
      </c>
      <c r="AC10" s="1">
        <f>AC9-AA9</f>
        <v>0.295666666666666</v>
      </c>
      <c r="AD10" s="1">
        <f>AD9-AA9</f>
        <v>0.313333333333333</v>
      </c>
      <c r="AE10" s="1">
        <f>AE9-AA9</f>
        <v>0.316666666666666</v>
      </c>
      <c r="AF10" s="1">
        <f>AF9-AA9</f>
        <v>0.306333333333333</v>
      </c>
      <c r="AG10" s="1">
        <f>AG9-AA9</f>
        <v>0.308333333333333</v>
      </c>
      <c r="AH10" s="1">
        <f>AH9-AA9</f>
        <v>0.287666666666666</v>
      </c>
      <c r="AI10" s="1">
        <f>AI9-AA9</f>
        <v>0.235666666666666</v>
      </c>
    </row>
    <row r="11" s="1" customFormat="1" spans="2:35">
      <c r="B11" s="1" t="s">
        <v>19</v>
      </c>
      <c r="C11" s="3"/>
      <c r="D11" s="3">
        <f t="shared" ref="D11:K11" si="6">D10/D22</f>
        <v>1.00865332612223</v>
      </c>
      <c r="E11" s="3">
        <f t="shared" si="6"/>
        <v>0.949702541914549</v>
      </c>
      <c r="F11" s="3">
        <f t="shared" si="6"/>
        <v>0.949702541914549</v>
      </c>
      <c r="G11" s="3">
        <f t="shared" si="6"/>
        <v>0.929691725256896</v>
      </c>
      <c r="H11" s="3">
        <f t="shared" si="6"/>
        <v>0.838290968090861</v>
      </c>
      <c r="I11" s="3">
        <f t="shared" si="6"/>
        <v>0.706327744726879</v>
      </c>
      <c r="J11" s="3">
        <f t="shared" si="6"/>
        <v>0.579232017306653</v>
      </c>
      <c r="K11" s="3">
        <f t="shared" si="6"/>
        <v>0.431584640346133</v>
      </c>
      <c r="N11" s="1" t="s">
        <v>19</v>
      </c>
      <c r="P11" s="3">
        <f t="shared" ref="P11:W11" si="7">P10/P22</f>
        <v>1.040395713108</v>
      </c>
      <c r="Q11" s="3">
        <f t="shared" si="7"/>
        <v>1.00906842539159</v>
      </c>
      <c r="R11" s="3">
        <f t="shared" si="7"/>
        <v>0.941467436108821</v>
      </c>
      <c r="S11" s="3">
        <f t="shared" si="7"/>
        <v>0.936521022258862</v>
      </c>
      <c r="T11" s="3">
        <f t="shared" si="7"/>
        <v>0.774938169826876</v>
      </c>
      <c r="U11" s="3">
        <f t="shared" si="7"/>
        <v>0.718878812860676</v>
      </c>
      <c r="V11" s="3">
        <f t="shared" si="7"/>
        <v>0.603462489694971</v>
      </c>
      <c r="W11" s="3">
        <f t="shared" si="7"/>
        <v>0.542456718878813</v>
      </c>
      <c r="X11" s="3"/>
      <c r="Y11" s="3"/>
      <c r="Z11" s="1" t="s">
        <v>19</v>
      </c>
      <c r="AA11" s="3"/>
      <c r="AB11" s="3">
        <f t="shared" ref="AB11:AI11" si="8">AB10/AB22</f>
        <v>0.887480680061824</v>
      </c>
      <c r="AC11" s="3">
        <f t="shared" si="8"/>
        <v>0.822565687789797</v>
      </c>
      <c r="AD11" s="3">
        <f t="shared" si="8"/>
        <v>0.871715610510045</v>
      </c>
      <c r="AE11" s="3">
        <f t="shared" si="8"/>
        <v>0.880989180834619</v>
      </c>
      <c r="AF11" s="3">
        <f t="shared" si="8"/>
        <v>0.852241112828438</v>
      </c>
      <c r="AG11" s="3">
        <f t="shared" si="8"/>
        <v>0.857805255023182</v>
      </c>
      <c r="AH11" s="3">
        <f t="shared" si="8"/>
        <v>0.800309119010817</v>
      </c>
      <c r="AI11" s="3">
        <f t="shared" si="8"/>
        <v>0.655641421947448</v>
      </c>
    </row>
    <row r="12" s="1" customFormat="1" spans="2:35">
      <c r="B12" s="1" t="s">
        <v>15</v>
      </c>
      <c r="C12" s="1">
        <v>0.0553333333333333</v>
      </c>
      <c r="D12" s="1">
        <v>0.782333333333333</v>
      </c>
      <c r="E12" s="1">
        <v>0.741666666666667</v>
      </c>
      <c r="F12" s="1">
        <v>0.738666666666667</v>
      </c>
      <c r="G12" s="1">
        <v>0.659333333333333</v>
      </c>
      <c r="H12" s="1">
        <v>0.668333333333333</v>
      </c>
      <c r="I12" s="1">
        <v>0.585666666666667</v>
      </c>
      <c r="J12" s="1">
        <v>0.465</v>
      </c>
      <c r="K12" s="1">
        <v>0.382333333333333</v>
      </c>
      <c r="N12" s="1" t="s">
        <v>15</v>
      </c>
      <c r="O12" s="4">
        <v>0.259</v>
      </c>
      <c r="P12" s="4">
        <v>0.852</v>
      </c>
      <c r="Q12" s="4">
        <v>0.81</v>
      </c>
      <c r="R12" s="4">
        <v>0.658</v>
      </c>
      <c r="S12" s="4">
        <v>0.733</v>
      </c>
      <c r="T12" s="4">
        <v>0.655</v>
      </c>
      <c r="U12" s="4">
        <v>0.737</v>
      </c>
      <c r="V12" s="4">
        <v>0.801</v>
      </c>
      <c r="W12" s="4">
        <v>0.546</v>
      </c>
      <c r="X12" s="4"/>
      <c r="Y12" s="4"/>
      <c r="Z12" s="1" t="s">
        <v>15</v>
      </c>
      <c r="AA12" s="1">
        <v>0.0673333333333333</v>
      </c>
      <c r="AB12" s="1">
        <v>0.461</v>
      </c>
      <c r="AC12" s="1">
        <v>0.430333333333333</v>
      </c>
      <c r="AD12" s="1">
        <v>0.450666666666667</v>
      </c>
      <c r="AE12" s="1">
        <v>0.446666666666667</v>
      </c>
      <c r="AF12" s="1">
        <v>0.429666666666667</v>
      </c>
      <c r="AG12" s="1">
        <v>0.439333333333333</v>
      </c>
      <c r="AH12" s="1">
        <v>0.408666666666667</v>
      </c>
      <c r="AI12" s="1">
        <v>0.347333333333333</v>
      </c>
    </row>
    <row r="13" s="1" customFormat="1" spans="2:35">
      <c r="B13" s="1" t="s">
        <v>18</v>
      </c>
      <c r="D13" s="1">
        <f>D12-C12</f>
        <v>0.727</v>
      </c>
      <c r="E13" s="1">
        <f>E12-C12</f>
        <v>0.686333333333334</v>
      </c>
      <c r="F13" s="1">
        <f>F12-C12</f>
        <v>0.683333333333334</v>
      </c>
      <c r="G13" s="1">
        <f>G12-C12</f>
        <v>0.604</v>
      </c>
      <c r="H13" s="1">
        <f>H12-C12</f>
        <v>0.613</v>
      </c>
      <c r="I13" s="1">
        <f>I12-C12</f>
        <v>0.530333333333334</v>
      </c>
      <c r="J13" s="1">
        <f>J12-C12</f>
        <v>0.409666666666667</v>
      </c>
      <c r="K13" s="1">
        <f>K12-C12</f>
        <v>0.327</v>
      </c>
      <c r="N13" s="1" t="s">
        <v>18</v>
      </c>
      <c r="O13" s="3"/>
      <c r="P13" s="1">
        <f>P12-O12</f>
        <v>0.593</v>
      </c>
      <c r="Q13" s="1">
        <f>Q12-O12</f>
        <v>0.551</v>
      </c>
      <c r="R13" s="1">
        <f>R12-O12</f>
        <v>0.399</v>
      </c>
      <c r="S13" s="1">
        <f>S12-O12</f>
        <v>0.474</v>
      </c>
      <c r="T13" s="1">
        <f>T12-O12</f>
        <v>0.396</v>
      </c>
      <c r="U13" s="1">
        <f>U12-O12</f>
        <v>0.478</v>
      </c>
      <c r="V13" s="1">
        <f>V12-O12</f>
        <v>0.542</v>
      </c>
      <c r="W13" s="1">
        <f>W12-O12</f>
        <v>0.287</v>
      </c>
      <c r="Z13" s="1" t="s">
        <v>18</v>
      </c>
      <c r="AB13" s="1">
        <f>AB12-AA12</f>
        <v>0.393666666666667</v>
      </c>
      <c r="AC13" s="1">
        <f>AC12-AA12</f>
        <v>0.363</v>
      </c>
      <c r="AD13" s="1">
        <f>AD12-AA12</f>
        <v>0.383333333333334</v>
      </c>
      <c r="AE13" s="1">
        <f>AE12-AA12</f>
        <v>0.379333333333334</v>
      </c>
      <c r="AF13" s="1">
        <f>AF12-AA12</f>
        <v>0.362333333333334</v>
      </c>
      <c r="AG13" s="1">
        <f>AG12-AA12</f>
        <v>0.372</v>
      </c>
      <c r="AH13" s="1">
        <f>AH12-AA12</f>
        <v>0.341333333333334</v>
      </c>
      <c r="AI13" s="1">
        <f>AI12-AA12</f>
        <v>0.28</v>
      </c>
    </row>
    <row r="14" s="1" customFormat="1" spans="2:35">
      <c r="B14" s="1" t="s">
        <v>19</v>
      </c>
      <c r="C14" s="3"/>
      <c r="D14" s="3">
        <f t="shared" ref="D14:K14" si="9">D13/D22</f>
        <v>1.17955651703624</v>
      </c>
      <c r="E14" s="3">
        <f t="shared" si="9"/>
        <v>1.11357490535425</v>
      </c>
      <c r="F14" s="3">
        <f t="shared" si="9"/>
        <v>1.10870740941049</v>
      </c>
      <c r="G14" s="3">
        <f t="shared" si="9"/>
        <v>0.979989183342347</v>
      </c>
      <c r="H14" s="3">
        <f t="shared" si="9"/>
        <v>0.994591671173607</v>
      </c>
      <c r="I14" s="3">
        <f t="shared" si="9"/>
        <v>0.860465116279071</v>
      </c>
      <c r="J14" s="3">
        <f t="shared" si="9"/>
        <v>0.664683612763657</v>
      </c>
      <c r="K14" s="3">
        <f t="shared" si="9"/>
        <v>0.530557057869118</v>
      </c>
      <c r="N14" s="1" t="s">
        <v>19</v>
      </c>
      <c r="P14" s="3">
        <f t="shared" ref="P14:W14" si="10">P13/P22</f>
        <v>0.977741137675185</v>
      </c>
      <c r="Q14" s="3">
        <f t="shared" si="10"/>
        <v>0.908491343775763</v>
      </c>
      <c r="R14" s="3">
        <f t="shared" si="10"/>
        <v>0.657873042044518</v>
      </c>
      <c r="S14" s="3">
        <f t="shared" si="10"/>
        <v>0.781533388293487</v>
      </c>
      <c r="T14" s="3">
        <f t="shared" si="10"/>
        <v>0.652926628194559</v>
      </c>
      <c r="U14" s="3">
        <f t="shared" si="10"/>
        <v>0.788128606760099</v>
      </c>
      <c r="V14" s="3">
        <f t="shared" si="10"/>
        <v>0.893652102225886</v>
      </c>
      <c r="W14" s="3">
        <f t="shared" si="10"/>
        <v>0.47320692497939</v>
      </c>
      <c r="X14" s="3"/>
      <c r="Y14" s="3"/>
      <c r="Z14" s="1" t="s">
        <v>19</v>
      </c>
      <c r="AA14" s="3"/>
      <c r="AB14" s="3">
        <f t="shared" ref="AB14:AI14" si="11">AB13/AB22</f>
        <v>1.0952086553323</v>
      </c>
      <c r="AC14" s="3">
        <f t="shared" si="11"/>
        <v>1.00989180834621</v>
      </c>
      <c r="AD14" s="3">
        <f t="shared" si="11"/>
        <v>1.06646058732612</v>
      </c>
      <c r="AE14" s="3">
        <f t="shared" si="11"/>
        <v>1.05533230293663</v>
      </c>
      <c r="AF14" s="3">
        <f t="shared" si="11"/>
        <v>1.0080370942813</v>
      </c>
      <c r="AG14" s="3">
        <f t="shared" si="11"/>
        <v>1.03493044822256</v>
      </c>
      <c r="AH14" s="3">
        <f t="shared" si="11"/>
        <v>0.949613601236476</v>
      </c>
      <c r="AI14" s="3">
        <f t="shared" si="11"/>
        <v>0.778979907264295</v>
      </c>
    </row>
    <row r="15" s="1" customFormat="1" spans="2:35">
      <c r="B15" s="1" t="s">
        <v>15</v>
      </c>
      <c r="C15" s="1">
        <v>0.0816666666666667</v>
      </c>
      <c r="D15" s="1">
        <v>0.702</v>
      </c>
      <c r="E15" s="1">
        <v>0.681666666666667</v>
      </c>
      <c r="F15" s="1">
        <v>0.683333333333333</v>
      </c>
      <c r="G15" s="1">
        <v>0.667666666666667</v>
      </c>
      <c r="H15" s="1">
        <v>0.615333333333333</v>
      </c>
      <c r="I15" s="1">
        <v>0.541</v>
      </c>
      <c r="J15" s="1">
        <v>0.463666666666667</v>
      </c>
      <c r="K15" s="1">
        <v>0.358333333333333</v>
      </c>
      <c r="N15" s="1" t="s">
        <v>15</v>
      </c>
      <c r="O15" s="4">
        <v>0.264</v>
      </c>
      <c r="P15" s="4">
        <v>0.824</v>
      </c>
      <c r="Q15" s="4">
        <v>0.843</v>
      </c>
      <c r="R15" s="4">
        <v>0.786</v>
      </c>
      <c r="S15" s="4">
        <v>0.727</v>
      </c>
      <c r="T15" s="4">
        <v>0.679</v>
      </c>
      <c r="U15" s="4">
        <v>0.706</v>
      </c>
      <c r="V15" s="4">
        <v>0.586</v>
      </c>
      <c r="W15" s="4">
        <v>0.542</v>
      </c>
      <c r="X15" s="4"/>
      <c r="Y15" s="4"/>
      <c r="Z15" s="1" t="s">
        <v>15</v>
      </c>
      <c r="AA15" s="1">
        <v>0.0653333333333333</v>
      </c>
      <c r="AB15" s="1">
        <v>0.45</v>
      </c>
      <c r="AC15" s="1">
        <v>0.423</v>
      </c>
      <c r="AD15" s="1">
        <v>0.437666666666667</v>
      </c>
      <c r="AE15" s="1">
        <v>0.440666666666667</v>
      </c>
      <c r="AF15" s="1">
        <v>0.427</v>
      </c>
      <c r="AG15" s="1">
        <v>0.433333333333333</v>
      </c>
      <c r="AH15" s="1">
        <v>0.402666666666667</v>
      </c>
      <c r="AI15" s="1">
        <v>0.344666666666667</v>
      </c>
    </row>
    <row r="16" s="1" customFormat="1" spans="2:35">
      <c r="B16" s="1" t="s">
        <v>18</v>
      </c>
      <c r="D16" s="1">
        <f>D15-C15</f>
        <v>0.620333333333333</v>
      </c>
      <c r="E16" s="1">
        <f>E15-C15</f>
        <v>0.6</v>
      </c>
      <c r="F16" s="1">
        <f>F15-C15</f>
        <v>0.601666666666666</v>
      </c>
      <c r="G16" s="1">
        <f>G15-C15</f>
        <v>0.586</v>
      </c>
      <c r="H16" s="1">
        <f>H15-C15</f>
        <v>0.533666666666666</v>
      </c>
      <c r="I16" s="1">
        <f>I15-C15</f>
        <v>0.459333333333333</v>
      </c>
      <c r="J16" s="1">
        <f>J15-C15</f>
        <v>0.382</v>
      </c>
      <c r="K16" s="1">
        <f>K15-C15</f>
        <v>0.276666666666666</v>
      </c>
      <c r="N16" s="1" t="s">
        <v>18</v>
      </c>
      <c r="P16" s="1">
        <f>P15-O15</f>
        <v>0.56</v>
      </c>
      <c r="Q16" s="1">
        <f>Q15-O15</f>
        <v>0.579</v>
      </c>
      <c r="R16" s="1">
        <f>R15-O15</f>
        <v>0.522</v>
      </c>
      <c r="S16" s="1">
        <f>S15-O15</f>
        <v>0.463</v>
      </c>
      <c r="T16" s="1">
        <f>T15-O15</f>
        <v>0.415</v>
      </c>
      <c r="U16" s="1">
        <f>U15-O15</f>
        <v>0.442</v>
      </c>
      <c r="V16" s="1">
        <f>V15-O15</f>
        <v>0.322</v>
      </c>
      <c r="W16" s="1">
        <f>W15-O15</f>
        <v>0.278</v>
      </c>
      <c r="Z16" s="1" t="s">
        <v>18</v>
      </c>
      <c r="AB16" s="1">
        <f>AB15-AA15</f>
        <v>0.384666666666667</v>
      </c>
      <c r="AC16" s="1">
        <f>AC15-AA15</f>
        <v>0.357666666666667</v>
      </c>
      <c r="AD16" s="1">
        <f>AD15-AA15</f>
        <v>0.372333333333334</v>
      </c>
      <c r="AE16" s="1">
        <f>AE15-AA15</f>
        <v>0.375333333333334</v>
      </c>
      <c r="AF16" s="1">
        <f>AF15-AA15</f>
        <v>0.361666666666667</v>
      </c>
      <c r="AG16" s="1">
        <f>AG15-AA15</f>
        <v>0.368</v>
      </c>
      <c r="AH16" s="1">
        <f>AH15-AA15</f>
        <v>0.337333333333334</v>
      </c>
      <c r="AI16" s="1">
        <f>AI15-AA15</f>
        <v>0.279333333333334</v>
      </c>
    </row>
    <row r="17" s="1" customFormat="1" spans="2:35">
      <c r="B17" s="1" t="s">
        <v>19</v>
      </c>
      <c r="C17" s="3"/>
      <c r="D17" s="3">
        <f t="shared" ref="D17:K17" si="12">D16/D22</f>
        <v>1.00648999459167</v>
      </c>
      <c r="E17" s="3">
        <f t="shared" si="12"/>
        <v>0.973499188750677</v>
      </c>
      <c r="F17" s="3">
        <f t="shared" si="12"/>
        <v>0.976203353163872</v>
      </c>
      <c r="G17" s="3">
        <f t="shared" si="12"/>
        <v>0.950784207679828</v>
      </c>
      <c r="H17" s="3">
        <f t="shared" si="12"/>
        <v>0.865873445105462</v>
      </c>
      <c r="I17" s="3">
        <f t="shared" si="12"/>
        <v>0.745267712276907</v>
      </c>
      <c r="J17" s="3">
        <f t="shared" si="12"/>
        <v>0.619794483504598</v>
      </c>
      <c r="K17" s="3">
        <f t="shared" si="12"/>
        <v>0.448891292590589</v>
      </c>
      <c r="N17" s="1" t="s">
        <v>19</v>
      </c>
      <c r="O17" s="3"/>
      <c r="P17" s="3">
        <f t="shared" ref="P17:W17" si="13">P16/P22</f>
        <v>0.923330585325639</v>
      </c>
      <c r="Q17" s="3">
        <f t="shared" si="13"/>
        <v>0.954657873042044</v>
      </c>
      <c r="R17" s="3">
        <f t="shared" si="13"/>
        <v>0.860676009892828</v>
      </c>
      <c r="S17" s="3">
        <f t="shared" si="13"/>
        <v>0.763396537510305</v>
      </c>
      <c r="T17" s="3">
        <f t="shared" si="13"/>
        <v>0.684253915910965</v>
      </c>
      <c r="U17" s="3">
        <f t="shared" si="13"/>
        <v>0.728771640560593</v>
      </c>
      <c r="V17" s="3">
        <f t="shared" si="13"/>
        <v>0.530915086562242</v>
      </c>
      <c r="W17" s="3">
        <f t="shared" si="13"/>
        <v>0.458367683429514</v>
      </c>
      <c r="X17" s="3"/>
      <c r="Y17" s="3"/>
      <c r="Z17" s="1" t="s">
        <v>19</v>
      </c>
      <c r="AA17" s="3"/>
      <c r="AB17" s="3">
        <f t="shared" ref="AB17:AI17" si="14">AB16/AB22</f>
        <v>1.07017001545595</v>
      </c>
      <c r="AC17" s="3">
        <f t="shared" si="14"/>
        <v>0.995054095826892</v>
      </c>
      <c r="AD17" s="3">
        <f t="shared" si="14"/>
        <v>1.03585780525502</v>
      </c>
      <c r="AE17" s="3">
        <f t="shared" si="14"/>
        <v>1.04420401854714</v>
      </c>
      <c r="AF17" s="3">
        <f t="shared" si="14"/>
        <v>1.00618238021638</v>
      </c>
      <c r="AG17" s="3">
        <f t="shared" si="14"/>
        <v>1.02380216383307</v>
      </c>
      <c r="AH17" s="3">
        <f t="shared" si="14"/>
        <v>0.938485316846986</v>
      </c>
      <c r="AI17" s="3">
        <f t="shared" si="14"/>
        <v>0.777125193199382</v>
      </c>
    </row>
    <row r="18" s="1" customFormat="1" spans="2:35">
      <c r="B18" s="1" t="s">
        <v>15</v>
      </c>
      <c r="C18" s="1">
        <v>0.035</v>
      </c>
      <c r="D18" s="1">
        <v>0.763333333333333</v>
      </c>
      <c r="E18" s="1">
        <v>0.735666666666667</v>
      </c>
      <c r="F18" s="1">
        <v>0.726333333333333</v>
      </c>
      <c r="G18" s="1">
        <v>0.635</v>
      </c>
      <c r="H18" s="1">
        <v>0.636666666666667</v>
      </c>
      <c r="I18" s="1">
        <v>0.544666666666667</v>
      </c>
      <c r="J18" s="1">
        <v>0.426333333333333</v>
      </c>
      <c r="K18" s="1">
        <v>0.357333333333333</v>
      </c>
      <c r="N18" s="1" t="s">
        <v>15</v>
      </c>
      <c r="O18" s="4">
        <v>0.26</v>
      </c>
      <c r="P18" s="4">
        <v>0.838</v>
      </c>
      <c r="Q18" s="4">
        <v>0.836</v>
      </c>
      <c r="R18" s="4">
        <v>0.767</v>
      </c>
      <c r="S18" s="4">
        <v>0.752</v>
      </c>
      <c r="T18" s="4">
        <v>0.703</v>
      </c>
      <c r="U18" s="4">
        <v>0.65</v>
      </c>
      <c r="V18" s="4">
        <v>0.597</v>
      </c>
      <c r="W18" s="4">
        <v>0.585</v>
      </c>
      <c r="X18" s="4"/>
      <c r="Y18" s="4"/>
      <c r="Z18" s="1" t="s">
        <v>15</v>
      </c>
      <c r="AA18" s="1">
        <v>0.0603333333333333</v>
      </c>
      <c r="AB18" s="1">
        <v>0.449666666666667</v>
      </c>
      <c r="AC18" s="1">
        <v>0.420333333333333</v>
      </c>
      <c r="AD18" s="1">
        <v>0.439333333333333</v>
      </c>
      <c r="AE18" s="1">
        <v>0.442666666666667</v>
      </c>
      <c r="AF18" s="1">
        <v>0.427666666666667</v>
      </c>
      <c r="AG18" s="1">
        <v>0.43</v>
      </c>
      <c r="AH18" s="1">
        <v>0.404333333333333</v>
      </c>
      <c r="AI18" s="1">
        <v>0.339333333333333</v>
      </c>
    </row>
    <row r="19" s="1" customFormat="1" spans="2:35">
      <c r="B19" s="1" t="s">
        <v>18</v>
      </c>
      <c r="C19" s="3"/>
      <c r="D19" s="1">
        <f>D18-C18</f>
        <v>0.728333333333333</v>
      </c>
      <c r="E19" s="1">
        <f>E18-C18</f>
        <v>0.700666666666667</v>
      </c>
      <c r="F19" s="1">
        <f>F18-C18</f>
        <v>0.691333333333333</v>
      </c>
      <c r="G19" s="1">
        <f>G18-C18</f>
        <v>0.6</v>
      </c>
      <c r="H19" s="1">
        <f>H18-C18</f>
        <v>0.601666666666667</v>
      </c>
      <c r="I19" s="1">
        <f>I18-C18</f>
        <v>0.509666666666667</v>
      </c>
      <c r="J19" s="1">
        <f>J18-C18</f>
        <v>0.391333333333333</v>
      </c>
      <c r="K19" s="1">
        <f>K18-C18</f>
        <v>0.322333333333333</v>
      </c>
      <c r="N19" s="1" t="s">
        <v>18</v>
      </c>
      <c r="O19" s="3"/>
      <c r="P19" s="1">
        <f>P18-O18</f>
        <v>0.578</v>
      </c>
      <c r="Q19" s="1">
        <f>Q18-O18</f>
        <v>0.576</v>
      </c>
      <c r="R19" s="1">
        <f>R18-O18</f>
        <v>0.507</v>
      </c>
      <c r="S19" s="1">
        <f>S18-O18</f>
        <v>0.492</v>
      </c>
      <c r="T19" s="1">
        <f>T18-O18</f>
        <v>0.443</v>
      </c>
      <c r="U19" s="1">
        <f>U18-O18</f>
        <v>0.39</v>
      </c>
      <c r="V19" s="1">
        <f>V18-O18</f>
        <v>0.337</v>
      </c>
      <c r="W19" s="1">
        <f>W18-O18</f>
        <v>0.325</v>
      </c>
      <c r="Z19" s="1" t="s">
        <v>18</v>
      </c>
      <c r="AA19" s="3"/>
      <c r="AB19" s="1">
        <f>AB18-AA18</f>
        <v>0.389333333333334</v>
      </c>
      <c r="AC19" s="1">
        <f>AC18-AA18</f>
        <v>0.36</v>
      </c>
      <c r="AD19" s="1">
        <f>AD18-AA18</f>
        <v>0.379</v>
      </c>
      <c r="AE19" s="1">
        <f>AE18-AA18</f>
        <v>0.382333333333334</v>
      </c>
      <c r="AF19" s="1">
        <f>AF18-AA18</f>
        <v>0.367333333333334</v>
      </c>
      <c r="AG19" s="1">
        <f>AG18-AA18</f>
        <v>0.369666666666667</v>
      </c>
      <c r="AH19" s="1">
        <f>AH18-AA18</f>
        <v>0.344</v>
      </c>
      <c r="AI19" s="1">
        <f>AI18-AA18</f>
        <v>0.279</v>
      </c>
    </row>
    <row r="20" s="1" customFormat="1" spans="2:35">
      <c r="B20" s="1" t="s">
        <v>19</v>
      </c>
      <c r="D20" s="3">
        <f t="shared" ref="D20:K20" si="15">D19/D22</f>
        <v>1.18171984856679</v>
      </c>
      <c r="E20" s="3">
        <f t="shared" si="15"/>
        <v>1.13683071930774</v>
      </c>
      <c r="F20" s="3">
        <f t="shared" si="15"/>
        <v>1.12168739859383</v>
      </c>
      <c r="G20" s="3">
        <f t="shared" si="15"/>
        <v>0.973499188750677</v>
      </c>
      <c r="H20" s="3">
        <f t="shared" si="15"/>
        <v>0.976203353163874</v>
      </c>
      <c r="I20" s="3">
        <f t="shared" si="15"/>
        <v>0.826933477555436</v>
      </c>
      <c r="J20" s="3">
        <f t="shared" si="15"/>
        <v>0.634937804218496</v>
      </c>
      <c r="K20" s="3">
        <f t="shared" si="15"/>
        <v>0.522985397512169</v>
      </c>
      <c r="N20" s="1" t="s">
        <v>19</v>
      </c>
      <c r="P20" s="1">
        <f t="shared" ref="P20:W20" si="16">P19/P22</f>
        <v>0.953009068425391</v>
      </c>
      <c r="Q20" s="1">
        <f t="shared" si="16"/>
        <v>0.949711459192086</v>
      </c>
      <c r="R20" s="1">
        <f t="shared" si="16"/>
        <v>0.835943940643034</v>
      </c>
      <c r="S20" s="1">
        <f t="shared" si="16"/>
        <v>0.81121187139324</v>
      </c>
      <c r="T20" s="1">
        <f t="shared" si="16"/>
        <v>0.730420445177246</v>
      </c>
      <c r="U20" s="1">
        <f t="shared" si="16"/>
        <v>0.643033800494641</v>
      </c>
      <c r="V20" s="1">
        <f t="shared" si="16"/>
        <v>0.555647155812036</v>
      </c>
      <c r="W20" s="1">
        <f t="shared" si="16"/>
        <v>0.535861500412201</v>
      </c>
      <c r="Z20" s="1" t="s">
        <v>19</v>
      </c>
      <c r="AB20" s="1">
        <f t="shared" ref="AB20:AI20" si="17">AB19/AB22</f>
        <v>1.08315301391036</v>
      </c>
      <c r="AC20" s="1">
        <f t="shared" si="17"/>
        <v>1.00154559505409</v>
      </c>
      <c r="AD20" s="1">
        <f t="shared" si="17"/>
        <v>1.05440494590417</v>
      </c>
      <c r="AE20" s="1">
        <f t="shared" si="17"/>
        <v>1.06367851622875</v>
      </c>
      <c r="AF20" s="1">
        <f t="shared" si="17"/>
        <v>1.02194744976816</v>
      </c>
      <c r="AG20" s="1">
        <f t="shared" si="17"/>
        <v>1.02843894899536</v>
      </c>
      <c r="AH20" s="1">
        <f t="shared" si="17"/>
        <v>0.957032457496134</v>
      </c>
      <c r="AI20" s="1">
        <f t="shared" si="17"/>
        <v>0.776197836166922</v>
      </c>
    </row>
    <row r="21" s="1" customFormat="1"/>
    <row r="22" s="1" customFormat="1" spans="3:35">
      <c r="C22" s="1" t="s">
        <v>20</v>
      </c>
      <c r="D22" s="1">
        <f>AVERAGE(D4,D7,D10,D13,D16,D19)</f>
        <v>0.616333333333333</v>
      </c>
      <c r="E22" s="1">
        <v>0.616333333333333</v>
      </c>
      <c r="F22" s="1">
        <v>0.616333333333333</v>
      </c>
      <c r="G22" s="1">
        <v>0.616333333333333</v>
      </c>
      <c r="H22" s="1">
        <v>0.616333333333333</v>
      </c>
      <c r="I22" s="1">
        <v>0.616333333333333</v>
      </c>
      <c r="J22" s="1">
        <v>0.616333333333333</v>
      </c>
      <c r="K22" s="1">
        <v>0.616333333333333</v>
      </c>
      <c r="O22" s="1" t="s">
        <v>20</v>
      </c>
      <c r="P22" s="1">
        <f>AVERAGE(P4,P7,P10,P13,P16,P19)</f>
        <v>0.6065</v>
      </c>
      <c r="Q22" s="1">
        <v>0.6065</v>
      </c>
      <c r="R22" s="1">
        <v>0.6065</v>
      </c>
      <c r="S22" s="1">
        <v>0.6065</v>
      </c>
      <c r="T22" s="1">
        <v>0.6065</v>
      </c>
      <c r="U22" s="1">
        <v>0.6065</v>
      </c>
      <c r="V22" s="1">
        <v>0.6065</v>
      </c>
      <c r="W22" s="1">
        <v>0.6065</v>
      </c>
      <c r="AA22" s="1" t="s">
        <v>20</v>
      </c>
      <c r="AB22" s="1">
        <f>AVERAGE(AB4,AB7,AB10,AB13,AB16,AB19)</f>
        <v>0.359444444444445</v>
      </c>
      <c r="AC22" s="1">
        <v>0.359444444444445</v>
      </c>
      <c r="AD22" s="1">
        <v>0.359444444444445</v>
      </c>
      <c r="AE22" s="1">
        <v>0.359444444444445</v>
      </c>
      <c r="AF22" s="1">
        <v>0.359444444444445</v>
      </c>
      <c r="AG22" s="1">
        <v>0.359444444444445</v>
      </c>
      <c r="AH22" s="1">
        <v>0.359444444444445</v>
      </c>
      <c r="AI22" s="1">
        <v>0.359444444444445</v>
      </c>
    </row>
    <row r="23" s="1" customFormat="1" ht="15" spans="3:35">
      <c r="C23"/>
      <c r="D23" s="2" t="s">
        <v>11</v>
      </c>
      <c r="E23"/>
      <c r="F23"/>
      <c r="G23"/>
      <c r="H23"/>
      <c r="I23"/>
      <c r="J23"/>
      <c r="K23"/>
      <c r="O23"/>
      <c r="P23" s="2" t="s">
        <v>11</v>
      </c>
      <c r="Q23"/>
      <c r="R23"/>
      <c r="S23"/>
      <c r="T23"/>
      <c r="U23"/>
      <c r="V23"/>
      <c r="W23"/>
      <c r="X23"/>
      <c r="AA23"/>
      <c r="AB23" s="2" t="s">
        <v>11</v>
      </c>
      <c r="AC23"/>
      <c r="AD23"/>
      <c r="AE23"/>
      <c r="AF23"/>
      <c r="AG23"/>
      <c r="AH23"/>
      <c r="AI23"/>
    </row>
    <row r="24" s="1" customFormat="1" spans="1:35">
      <c r="A24" s="1" t="s">
        <v>7</v>
      </c>
      <c r="C24" s="1" t="s">
        <v>12</v>
      </c>
      <c r="D24" s="1">
        <v>0</v>
      </c>
      <c r="E24" s="1">
        <v>3.125</v>
      </c>
      <c r="F24" s="1">
        <v>6.25</v>
      </c>
      <c r="G24" s="1">
        <v>12.5</v>
      </c>
      <c r="H24" s="1">
        <v>25</v>
      </c>
      <c r="I24" s="1">
        <v>50</v>
      </c>
      <c r="J24" s="1">
        <v>100</v>
      </c>
      <c r="K24" s="1">
        <v>200</v>
      </c>
      <c r="M24" s="1" t="s">
        <v>16</v>
      </c>
      <c r="O24" s="1" t="s">
        <v>12</v>
      </c>
      <c r="P24" s="1">
        <v>0</v>
      </c>
      <c r="Q24" s="1">
        <v>3.125</v>
      </c>
      <c r="R24" s="1">
        <v>6.25</v>
      </c>
      <c r="S24" s="1">
        <v>12.5</v>
      </c>
      <c r="T24" s="1">
        <v>25</v>
      </c>
      <c r="U24" s="1">
        <v>50</v>
      </c>
      <c r="V24" s="1">
        <v>100</v>
      </c>
      <c r="W24" s="1">
        <v>200</v>
      </c>
      <c r="AA24" s="1" t="s">
        <v>12</v>
      </c>
      <c r="AB24" s="1">
        <v>0</v>
      </c>
      <c r="AC24" s="1">
        <v>3.125</v>
      </c>
      <c r="AD24" s="1">
        <v>6.25</v>
      </c>
      <c r="AE24" s="1">
        <v>12.5</v>
      </c>
      <c r="AF24" s="1">
        <v>25</v>
      </c>
      <c r="AG24" s="1">
        <v>50</v>
      </c>
      <c r="AH24" s="1">
        <v>100</v>
      </c>
      <c r="AI24" s="1">
        <v>200</v>
      </c>
    </row>
    <row r="25" s="1" customFormat="1" spans="1:35">
      <c r="A25" s="1" t="s">
        <v>14</v>
      </c>
      <c r="B25" s="1" t="s">
        <v>15</v>
      </c>
      <c r="C25" s="1">
        <v>0.0853333333333333</v>
      </c>
      <c r="D25" s="1">
        <v>1.392</v>
      </c>
      <c r="E25" s="1">
        <v>1.13833333333333</v>
      </c>
      <c r="F25" s="1">
        <v>1.04466666666667</v>
      </c>
      <c r="G25" s="1">
        <v>0.803333333333333</v>
      </c>
      <c r="H25" s="1">
        <v>0.552333333333333</v>
      </c>
      <c r="I25" s="1">
        <v>0.513666666666667</v>
      </c>
      <c r="J25" s="1">
        <v>0.430666666666667</v>
      </c>
      <c r="K25" s="1">
        <v>0.411666666666667</v>
      </c>
      <c r="N25" s="1" t="s">
        <v>15</v>
      </c>
      <c r="O25" s="4">
        <v>0.208</v>
      </c>
      <c r="P25" s="4">
        <v>0.951</v>
      </c>
      <c r="Q25" s="4">
        <v>0.976</v>
      </c>
      <c r="R25" s="4">
        <v>0.889</v>
      </c>
      <c r="S25" s="4">
        <v>0.755</v>
      </c>
      <c r="T25" s="4">
        <v>0.706</v>
      </c>
      <c r="U25" s="4">
        <v>0.608</v>
      </c>
      <c r="V25" s="4">
        <v>0.508</v>
      </c>
      <c r="W25" s="4">
        <v>0.489</v>
      </c>
      <c r="X25" s="4"/>
      <c r="Y25" s="1" t="s">
        <v>17</v>
      </c>
      <c r="Z25" s="1" t="s">
        <v>15</v>
      </c>
      <c r="AA25" s="1">
        <v>0.0986666666666667</v>
      </c>
      <c r="AB25" s="1">
        <v>1.29466666666667</v>
      </c>
      <c r="AC25" s="1">
        <v>1.22433333333333</v>
      </c>
      <c r="AD25" s="1">
        <v>1.198</v>
      </c>
      <c r="AE25" s="1">
        <v>1.187</v>
      </c>
      <c r="AF25" s="1">
        <v>1.171</v>
      </c>
      <c r="AG25" s="1">
        <v>1.107</v>
      </c>
      <c r="AH25" s="1">
        <v>1.08566666666667</v>
      </c>
      <c r="AI25" s="1">
        <v>1.07766666666667</v>
      </c>
    </row>
    <row r="26" s="1" customFormat="1" spans="2:35">
      <c r="B26" s="1" t="s">
        <v>18</v>
      </c>
      <c r="D26" s="1">
        <f>D25-C25</f>
        <v>1.30666666666667</v>
      </c>
      <c r="E26" s="1">
        <f>E25-C25</f>
        <v>1.053</v>
      </c>
      <c r="F26" s="1">
        <f>F25-C25</f>
        <v>0.959333333333337</v>
      </c>
      <c r="G26" s="1">
        <f>G25-C25</f>
        <v>0.718</v>
      </c>
      <c r="H26" s="1">
        <f>H25-C25</f>
        <v>0.467</v>
      </c>
      <c r="I26" s="1">
        <f>I25-C25</f>
        <v>0.428333333333334</v>
      </c>
      <c r="J26" s="1">
        <f>J25-C25</f>
        <v>0.345333333333334</v>
      </c>
      <c r="K26" s="1">
        <f>K25-C25</f>
        <v>0.326333333333334</v>
      </c>
      <c r="N26" s="1" t="s">
        <v>18</v>
      </c>
      <c r="O26" s="3"/>
      <c r="P26" s="1">
        <f>P25-O25</f>
        <v>0.743</v>
      </c>
      <c r="Q26" s="1">
        <f>Q25-O25</f>
        <v>0.768</v>
      </c>
      <c r="R26" s="1">
        <f>R25-O25</f>
        <v>0.681</v>
      </c>
      <c r="S26" s="1">
        <f>S25-O25</f>
        <v>0.547</v>
      </c>
      <c r="T26" s="1">
        <f>T25-O25</f>
        <v>0.498</v>
      </c>
      <c r="U26" s="1">
        <f>U25-O25</f>
        <v>0.4</v>
      </c>
      <c r="V26" s="1">
        <f>V25-O25</f>
        <v>0.3</v>
      </c>
      <c r="W26" s="1">
        <f>W25-O25</f>
        <v>0.281</v>
      </c>
      <c r="Z26" s="1" t="s">
        <v>18</v>
      </c>
      <c r="AB26" s="1">
        <f>AB25-AA25</f>
        <v>1.196</v>
      </c>
      <c r="AC26" s="1">
        <f>AC25-AA25</f>
        <v>1.12566666666666</v>
      </c>
      <c r="AD26" s="1">
        <f>AD25-AA25</f>
        <v>1.09933333333333</v>
      </c>
      <c r="AE26" s="1">
        <f>AE25-AA25</f>
        <v>1.08833333333333</v>
      </c>
      <c r="AF26" s="1">
        <f>AF25-AA25</f>
        <v>1.07233333333333</v>
      </c>
      <c r="AG26" s="1">
        <f>AG25-AA25</f>
        <v>1.00833333333333</v>
      </c>
      <c r="AH26" s="1">
        <f>AH25-AA25</f>
        <v>0.987000000000003</v>
      </c>
      <c r="AI26" s="1">
        <f>AI25-AA25</f>
        <v>0.979000000000003</v>
      </c>
    </row>
    <row r="27" s="1" customFormat="1" spans="2:35">
      <c r="B27" s="1" t="s">
        <v>19</v>
      </c>
      <c r="C27" s="3"/>
      <c r="D27" s="3">
        <f t="shared" ref="D27:K27" si="18">D26/D44</f>
        <v>0.97629820264829</v>
      </c>
      <c r="E27" s="3">
        <f t="shared" si="18"/>
        <v>0.786766842389271</v>
      </c>
      <c r="F27" s="3">
        <f t="shared" si="18"/>
        <v>0.716782200821886</v>
      </c>
      <c r="G27" s="3">
        <f t="shared" si="18"/>
        <v>0.536465900128678</v>
      </c>
      <c r="H27" s="3">
        <f t="shared" si="18"/>
        <v>0.348926985181187</v>
      </c>
      <c r="I27" s="3">
        <f t="shared" si="18"/>
        <v>0.320036528164045</v>
      </c>
      <c r="J27" s="3">
        <f t="shared" si="18"/>
        <v>0.258021667842763</v>
      </c>
      <c r="K27" s="3">
        <f t="shared" si="18"/>
        <v>0.243825494998132</v>
      </c>
      <c r="N27" s="1" t="s">
        <v>19</v>
      </c>
      <c r="P27" s="3">
        <f t="shared" ref="P27:W27" si="19">P26/P44</f>
        <v>0.935964728112534</v>
      </c>
      <c r="Q27" s="3">
        <f t="shared" si="19"/>
        <v>0.967457484778501</v>
      </c>
      <c r="R27" s="3">
        <f t="shared" si="19"/>
        <v>0.857862691580937</v>
      </c>
      <c r="S27" s="3">
        <f t="shared" si="19"/>
        <v>0.689061515851355</v>
      </c>
      <c r="T27" s="3">
        <f t="shared" si="19"/>
        <v>0.627335712786059</v>
      </c>
      <c r="U27" s="3">
        <f t="shared" si="19"/>
        <v>0.50388410665547</v>
      </c>
      <c r="V27" s="3">
        <f t="shared" si="19"/>
        <v>0.377913079991602</v>
      </c>
      <c r="W27" s="3">
        <f t="shared" si="19"/>
        <v>0.353978584925467</v>
      </c>
      <c r="X27" s="3"/>
      <c r="Y27" s="3"/>
      <c r="Z27" s="1" t="s">
        <v>19</v>
      </c>
      <c r="AA27" s="3"/>
      <c r="AB27" s="3">
        <f t="shared" ref="AB27:AI27" si="20">AB26/AB44</f>
        <v>1.04922507066966</v>
      </c>
      <c r="AC27" s="3">
        <f t="shared" si="20"/>
        <v>0.987523150404519</v>
      </c>
      <c r="AD27" s="3">
        <f t="shared" si="20"/>
        <v>0.964421483575396</v>
      </c>
      <c r="AE27" s="3">
        <f t="shared" si="20"/>
        <v>0.954771420216394</v>
      </c>
      <c r="AF27" s="3">
        <f t="shared" si="20"/>
        <v>0.940734964421483</v>
      </c>
      <c r="AG27" s="3">
        <f t="shared" si="20"/>
        <v>0.884589141241836</v>
      </c>
      <c r="AH27" s="3">
        <f t="shared" si="20"/>
        <v>0.865873866848623</v>
      </c>
      <c r="AI27" s="3">
        <f t="shared" si="20"/>
        <v>0.858855638951167</v>
      </c>
    </row>
    <row r="28" s="1" customFormat="1" spans="2:35">
      <c r="B28" s="1" t="s">
        <v>15</v>
      </c>
      <c r="C28" s="1">
        <v>0.065</v>
      </c>
      <c r="D28" s="1">
        <v>1.35633333333333</v>
      </c>
      <c r="E28" s="1">
        <v>1.10866666666667</v>
      </c>
      <c r="F28" s="1">
        <v>1.016</v>
      </c>
      <c r="G28" s="1">
        <v>0.775</v>
      </c>
      <c r="H28" s="1">
        <v>0.53</v>
      </c>
      <c r="I28" s="1">
        <v>0.488666666666667</v>
      </c>
      <c r="J28" s="1">
        <v>0.399</v>
      </c>
      <c r="K28" s="1">
        <v>0.386666666666667</v>
      </c>
      <c r="N28" s="1" t="s">
        <v>15</v>
      </c>
      <c r="O28" s="4">
        <v>0.196</v>
      </c>
      <c r="P28" s="4">
        <v>1.049</v>
      </c>
      <c r="Q28" s="4">
        <v>0.923</v>
      </c>
      <c r="R28" s="4">
        <v>0.901</v>
      </c>
      <c r="S28" s="4">
        <v>0.854</v>
      </c>
      <c r="T28" s="4">
        <v>0.652</v>
      </c>
      <c r="U28" s="4">
        <v>0.556</v>
      </c>
      <c r="V28" s="4">
        <v>0.524</v>
      </c>
      <c r="W28" s="4">
        <v>0.463</v>
      </c>
      <c r="X28" s="4"/>
      <c r="Y28" s="4"/>
      <c r="Z28" s="1" t="s">
        <v>15</v>
      </c>
      <c r="AA28" s="1">
        <v>0.0866666666666667</v>
      </c>
      <c r="AB28" s="1">
        <v>1.25633333333333</v>
      </c>
      <c r="AC28" s="1">
        <v>1.198</v>
      </c>
      <c r="AD28" s="1">
        <v>1.157</v>
      </c>
      <c r="AE28" s="1">
        <v>1.15733333333333</v>
      </c>
      <c r="AF28" s="1">
        <v>1.13766666666667</v>
      </c>
      <c r="AG28" s="1">
        <v>1.074</v>
      </c>
      <c r="AH28" s="1">
        <v>1.058</v>
      </c>
      <c r="AI28" s="1">
        <v>1.05466666666667</v>
      </c>
    </row>
    <row r="29" s="1" customFormat="1" spans="2:35">
      <c r="B29" s="1" t="s">
        <v>18</v>
      </c>
      <c r="D29" s="1">
        <f>D28-C28</f>
        <v>1.29133333333333</v>
      </c>
      <c r="E29" s="1">
        <f>E28-C28</f>
        <v>1.04366666666667</v>
      </c>
      <c r="F29" s="1">
        <f>F28-C28</f>
        <v>0.951</v>
      </c>
      <c r="G29" s="1">
        <f>G28-C28</f>
        <v>0.71</v>
      </c>
      <c r="H29" s="1">
        <f>H28-C28</f>
        <v>0.465</v>
      </c>
      <c r="I29" s="1">
        <f>I28-C28</f>
        <v>0.423666666666667</v>
      </c>
      <c r="J29" s="1">
        <f>J28-C28</f>
        <v>0.334</v>
      </c>
      <c r="K29" s="1">
        <f>K28-C28</f>
        <v>0.321666666666667</v>
      </c>
      <c r="N29" s="1" t="s">
        <v>18</v>
      </c>
      <c r="O29" s="3"/>
      <c r="P29" s="1">
        <f>P28-O28</f>
        <v>0.853</v>
      </c>
      <c r="Q29" s="1">
        <f>Q28-O28</f>
        <v>0.727</v>
      </c>
      <c r="R29" s="1">
        <f>R28-O28</f>
        <v>0.705</v>
      </c>
      <c r="S29" s="1">
        <f>S28-O28</f>
        <v>0.658</v>
      </c>
      <c r="T29" s="1">
        <f>T28-O28</f>
        <v>0.456</v>
      </c>
      <c r="U29" s="1">
        <f>U28-O28</f>
        <v>0.36</v>
      </c>
      <c r="V29" s="1">
        <f>V28-O28</f>
        <v>0.328</v>
      </c>
      <c r="W29" s="1">
        <f>W28-O28</f>
        <v>0.267</v>
      </c>
      <c r="Z29" s="1" t="s">
        <v>18</v>
      </c>
      <c r="AB29" s="1">
        <f>AB28-AA28</f>
        <v>1.16966666666666</v>
      </c>
      <c r="AC29" s="1">
        <f>AC28-AA28</f>
        <v>1.11133333333333</v>
      </c>
      <c r="AD29" s="1">
        <f>AD28-AA28</f>
        <v>1.07033333333333</v>
      </c>
      <c r="AE29" s="1">
        <f>AE28-AA28</f>
        <v>1.07066666666666</v>
      </c>
      <c r="AF29" s="1">
        <f>AF28-AA28</f>
        <v>1.051</v>
      </c>
      <c r="AG29" s="1">
        <f>AG28-AA28</f>
        <v>0.987333333333333</v>
      </c>
      <c r="AH29" s="1">
        <f>AH28-AA28</f>
        <v>0.971333333333333</v>
      </c>
      <c r="AI29" s="1">
        <f>AI28-AA28</f>
        <v>0.968000000000003</v>
      </c>
    </row>
    <row r="30" s="1" customFormat="1" spans="2:35">
      <c r="B30" s="1" t="s">
        <v>19</v>
      </c>
      <c r="C30" s="3"/>
      <c r="D30" s="3">
        <f t="shared" ref="D30:K30" si="21">D29/D44</f>
        <v>0.964841642107007</v>
      </c>
      <c r="E30" s="3">
        <f t="shared" si="21"/>
        <v>0.779793283798931</v>
      </c>
      <c r="F30" s="3">
        <f t="shared" si="21"/>
        <v>0.710555809223361</v>
      </c>
      <c r="G30" s="3">
        <f t="shared" si="21"/>
        <v>0.530488564194097</v>
      </c>
      <c r="H30" s="3">
        <f t="shared" si="21"/>
        <v>0.347432651197542</v>
      </c>
      <c r="I30" s="3">
        <f t="shared" si="21"/>
        <v>0.316549748868872</v>
      </c>
      <c r="J30" s="3">
        <f t="shared" si="21"/>
        <v>0.249553775268772</v>
      </c>
      <c r="K30" s="3">
        <f t="shared" si="21"/>
        <v>0.24033871570296</v>
      </c>
      <c r="N30" s="1" t="s">
        <v>19</v>
      </c>
      <c r="P30" s="3">
        <f t="shared" ref="P30:W30" si="22">P29/P44</f>
        <v>1.07453285744279</v>
      </c>
      <c r="Q30" s="3">
        <f t="shared" si="22"/>
        <v>0.915809363846316</v>
      </c>
      <c r="R30" s="3">
        <f t="shared" si="22"/>
        <v>0.888095737980265</v>
      </c>
      <c r="S30" s="3">
        <f t="shared" si="22"/>
        <v>0.828889355448247</v>
      </c>
      <c r="T30" s="3">
        <f t="shared" si="22"/>
        <v>0.574427881587235</v>
      </c>
      <c r="U30" s="3">
        <f t="shared" si="22"/>
        <v>0.453495695989923</v>
      </c>
      <c r="V30" s="3">
        <f t="shared" si="22"/>
        <v>0.413184967457485</v>
      </c>
      <c r="W30" s="3">
        <f t="shared" si="22"/>
        <v>0.336342641192526</v>
      </c>
      <c r="X30" s="3"/>
      <c r="Y30" s="3"/>
      <c r="Z30" s="1" t="s">
        <v>19</v>
      </c>
      <c r="AA30" s="3"/>
      <c r="AB30" s="3">
        <f t="shared" ref="AB30:AI30" si="23">AB29/AB44</f>
        <v>1.02612340384053</v>
      </c>
      <c r="AC30" s="3">
        <f t="shared" si="23"/>
        <v>0.97494882542158</v>
      </c>
      <c r="AD30" s="3">
        <f t="shared" si="23"/>
        <v>0.938980407447119</v>
      </c>
      <c r="AE30" s="3">
        <f t="shared" si="23"/>
        <v>0.93927283360951</v>
      </c>
      <c r="AF30" s="3">
        <f t="shared" si="23"/>
        <v>0.92201969002827</v>
      </c>
      <c r="AG30" s="3">
        <f t="shared" si="23"/>
        <v>0.866166293011014</v>
      </c>
      <c r="AH30" s="3">
        <f t="shared" si="23"/>
        <v>0.852129837216102</v>
      </c>
      <c r="AI30" s="3">
        <f t="shared" si="23"/>
        <v>0.849205575592165</v>
      </c>
    </row>
    <row r="31" s="1" customFormat="1" spans="2:35">
      <c r="B31" s="1" t="s">
        <v>15</v>
      </c>
      <c r="C31" s="1">
        <v>0.0713333333333333</v>
      </c>
      <c r="D31" s="1">
        <v>1.326</v>
      </c>
      <c r="E31" s="1">
        <v>1.16733333333333</v>
      </c>
      <c r="F31" s="1">
        <v>1.09366666666667</v>
      </c>
      <c r="G31" s="1">
        <v>0.833666666666667</v>
      </c>
      <c r="H31" s="1">
        <v>0.544666666666667</v>
      </c>
      <c r="I31" s="1">
        <v>0.489666666666667</v>
      </c>
      <c r="J31" s="1">
        <v>0.448</v>
      </c>
      <c r="K31" s="1">
        <v>0.432333333333333</v>
      </c>
      <c r="N31" s="1" t="s">
        <v>15</v>
      </c>
      <c r="O31" s="4">
        <v>0.209</v>
      </c>
      <c r="P31" s="4">
        <v>1.043</v>
      </c>
      <c r="Q31" s="4">
        <v>0.93</v>
      </c>
      <c r="R31" s="4">
        <v>0.89</v>
      </c>
      <c r="S31" s="4">
        <v>0.796</v>
      </c>
      <c r="T31" s="4">
        <v>0.651</v>
      </c>
      <c r="U31" s="4">
        <v>0.754</v>
      </c>
      <c r="V31" s="4">
        <v>0.49</v>
      </c>
      <c r="W31" s="4">
        <v>0.486</v>
      </c>
      <c r="X31" s="4"/>
      <c r="Y31" s="4"/>
      <c r="Z31" s="1" t="s">
        <v>15</v>
      </c>
      <c r="AA31" s="1">
        <v>0.0863333333333333</v>
      </c>
      <c r="AB31" s="1">
        <v>1.26566666666667</v>
      </c>
      <c r="AC31" s="1">
        <v>1.20366666666667</v>
      </c>
      <c r="AD31" s="1">
        <v>1.16466666666667</v>
      </c>
      <c r="AE31" s="1">
        <v>1.14166666666667</v>
      </c>
      <c r="AF31" s="1">
        <v>1.14933333333333</v>
      </c>
      <c r="AG31" s="1">
        <v>1.075</v>
      </c>
      <c r="AH31" s="1">
        <v>1.05566666666667</v>
      </c>
      <c r="AI31" s="1">
        <v>1.055</v>
      </c>
    </row>
    <row r="32" s="1" customFormat="1" spans="2:35">
      <c r="B32" s="1" t="s">
        <v>18</v>
      </c>
      <c r="D32" s="1">
        <f>D31-C31</f>
        <v>1.25466666666667</v>
      </c>
      <c r="E32" s="1">
        <f>E31-C31</f>
        <v>1.096</v>
      </c>
      <c r="F32" s="1">
        <f>F31-C31</f>
        <v>1.02233333333334</v>
      </c>
      <c r="G32" s="1">
        <f>G31-C31</f>
        <v>0.762333333333334</v>
      </c>
      <c r="H32" s="1">
        <f>H31-C31</f>
        <v>0.473333333333334</v>
      </c>
      <c r="I32" s="1">
        <f>I31-C31</f>
        <v>0.418333333333334</v>
      </c>
      <c r="J32" s="1">
        <f>J31-C31</f>
        <v>0.376666666666667</v>
      </c>
      <c r="K32" s="1">
        <f>K31-C31</f>
        <v>0.361</v>
      </c>
      <c r="N32" s="1" t="s">
        <v>18</v>
      </c>
      <c r="O32" s="3"/>
      <c r="P32" s="1">
        <f>P31-O31</f>
        <v>0.834</v>
      </c>
      <c r="Q32" s="1">
        <f>Q31-O31</f>
        <v>0.721</v>
      </c>
      <c r="R32" s="1">
        <f>R31-O31</f>
        <v>0.681</v>
      </c>
      <c r="S32" s="1">
        <f>S31-O31</f>
        <v>0.587</v>
      </c>
      <c r="T32" s="1">
        <f>T31-O31</f>
        <v>0.442</v>
      </c>
      <c r="U32" s="1">
        <f>U31-O31</f>
        <v>0.545</v>
      </c>
      <c r="V32" s="1">
        <f>V31-O31</f>
        <v>0.281</v>
      </c>
      <c r="W32" s="1">
        <f>W31-O31</f>
        <v>0.277</v>
      </c>
      <c r="Z32" s="1" t="s">
        <v>18</v>
      </c>
      <c r="AB32" s="1">
        <f>AB31-AA31</f>
        <v>1.17933333333334</v>
      </c>
      <c r="AC32" s="1">
        <f>AC31-AA31</f>
        <v>1.11733333333334</v>
      </c>
      <c r="AD32" s="1">
        <f>AD31-AA31</f>
        <v>1.07833333333334</v>
      </c>
      <c r="AE32" s="1">
        <f>AE31-AA31</f>
        <v>1.05533333333334</v>
      </c>
      <c r="AF32" s="1">
        <f>AF31-AA31</f>
        <v>1.063</v>
      </c>
      <c r="AG32" s="1">
        <f>AG31-AA31</f>
        <v>0.988666666666667</v>
      </c>
      <c r="AH32" s="1">
        <f>AH31-AA31</f>
        <v>0.969333333333337</v>
      </c>
      <c r="AI32" s="1">
        <f>AI31-AA31</f>
        <v>0.968666666666667</v>
      </c>
    </row>
    <row r="33" s="1" customFormat="1" spans="2:35">
      <c r="B33" s="1" t="s">
        <v>19</v>
      </c>
      <c r="C33" s="3"/>
      <c r="D33" s="3">
        <f t="shared" ref="D33:K33" si="24">D32/D44</f>
        <v>0.937445519073514</v>
      </c>
      <c r="E33" s="3">
        <f t="shared" si="24"/>
        <v>0.818895023037646</v>
      </c>
      <c r="F33" s="3">
        <f t="shared" si="24"/>
        <v>0.763853721306714</v>
      </c>
      <c r="G33" s="3">
        <f t="shared" si="24"/>
        <v>0.569590303432817</v>
      </c>
      <c r="H33" s="3">
        <f t="shared" si="24"/>
        <v>0.353659042796065</v>
      </c>
      <c r="I33" s="3">
        <f t="shared" si="24"/>
        <v>0.312564858245818</v>
      </c>
      <c r="J33" s="3">
        <f t="shared" si="24"/>
        <v>0.281432900253206</v>
      </c>
      <c r="K33" s="3">
        <f t="shared" si="24"/>
        <v>0.269727284047984</v>
      </c>
      <c r="N33" s="1" t="s">
        <v>19</v>
      </c>
      <c r="P33" s="3">
        <f t="shared" ref="P33:W33" si="25">P32/P44</f>
        <v>1.05059836237665</v>
      </c>
      <c r="Q33" s="3">
        <f t="shared" si="25"/>
        <v>0.908251102246484</v>
      </c>
      <c r="R33" s="3">
        <f t="shared" si="25"/>
        <v>0.857862691580937</v>
      </c>
      <c r="S33" s="3">
        <f t="shared" si="25"/>
        <v>0.739449926516902</v>
      </c>
      <c r="T33" s="3">
        <f t="shared" si="25"/>
        <v>0.556791937854294</v>
      </c>
      <c r="U33" s="3">
        <f t="shared" si="25"/>
        <v>0.686542095318077</v>
      </c>
      <c r="V33" s="3">
        <f t="shared" si="25"/>
        <v>0.353978584925467</v>
      </c>
      <c r="W33" s="3">
        <f t="shared" si="25"/>
        <v>0.348939743858913</v>
      </c>
      <c r="X33" s="3"/>
      <c r="Y33" s="3"/>
      <c r="Z33" s="1" t="s">
        <v>19</v>
      </c>
      <c r="AA33" s="3"/>
      <c r="AB33" s="3">
        <f t="shared" ref="AB33:AI33" si="26">AB32/AB44</f>
        <v>1.03460376254996</v>
      </c>
      <c r="AC33" s="3">
        <f t="shared" si="26"/>
        <v>0.980212496344675</v>
      </c>
      <c r="AD33" s="3">
        <f t="shared" si="26"/>
        <v>0.945998635344578</v>
      </c>
      <c r="AE33" s="3">
        <f t="shared" si="26"/>
        <v>0.925821230139392</v>
      </c>
      <c r="AF33" s="3">
        <f t="shared" si="26"/>
        <v>0.932547031874448</v>
      </c>
      <c r="AG33" s="3">
        <f t="shared" si="26"/>
        <v>0.86733599766059</v>
      </c>
      <c r="AH33" s="3">
        <f t="shared" si="26"/>
        <v>0.850375280241741</v>
      </c>
      <c r="AI33" s="3">
        <f t="shared" si="26"/>
        <v>0.84979042791695</v>
      </c>
    </row>
    <row r="34" s="1" customFormat="1" spans="2:35">
      <c r="B34" s="1" t="s">
        <v>15</v>
      </c>
      <c r="C34" s="1">
        <v>0.0643333333333333</v>
      </c>
      <c r="D34" s="1">
        <v>1.30466666666667</v>
      </c>
      <c r="E34" s="1">
        <v>1.139</v>
      </c>
      <c r="F34" s="1">
        <v>1.085</v>
      </c>
      <c r="G34" s="1">
        <v>0.816666666666667</v>
      </c>
      <c r="H34" s="1">
        <v>0.531333333333333</v>
      </c>
      <c r="I34" s="1">
        <v>0.479333333333333</v>
      </c>
      <c r="J34" s="1">
        <v>0.436666666666667</v>
      </c>
      <c r="K34" s="1">
        <v>0.422333333333333</v>
      </c>
      <c r="N34" s="1" t="s">
        <v>15</v>
      </c>
      <c r="O34" s="4">
        <v>0.211</v>
      </c>
      <c r="P34" s="4">
        <v>0.99</v>
      </c>
      <c r="Q34" s="4">
        <v>0.955</v>
      </c>
      <c r="R34" s="4">
        <v>0.869</v>
      </c>
      <c r="S34" s="4">
        <v>0.814</v>
      </c>
      <c r="T34" s="4">
        <v>0.695</v>
      </c>
      <c r="U34" s="4">
        <v>0.605</v>
      </c>
      <c r="V34" s="4">
        <v>0.518</v>
      </c>
      <c r="W34" s="4">
        <v>0.477</v>
      </c>
      <c r="X34" s="4"/>
      <c r="Y34" s="4"/>
      <c r="Z34" s="1" t="s">
        <v>15</v>
      </c>
      <c r="AA34" s="1">
        <v>0.0896666666666667</v>
      </c>
      <c r="AB34" s="1">
        <v>1.18533333333333</v>
      </c>
      <c r="AC34" s="1">
        <v>1.14166666666667</v>
      </c>
      <c r="AD34" s="1">
        <v>1.127</v>
      </c>
      <c r="AE34" s="1">
        <v>1.099</v>
      </c>
      <c r="AF34" s="1">
        <v>1.08166666666667</v>
      </c>
      <c r="AG34" s="1">
        <v>1.049</v>
      </c>
      <c r="AH34" s="1">
        <v>1.01733333333333</v>
      </c>
      <c r="AI34" s="1">
        <v>0.948333333333333</v>
      </c>
    </row>
    <row r="35" s="1" customFormat="1" spans="2:35">
      <c r="B35" s="1" t="s">
        <v>18</v>
      </c>
      <c r="D35" s="1">
        <f>D34-C34</f>
        <v>1.24033333333334</v>
      </c>
      <c r="E35" s="1">
        <f>E34-C34</f>
        <v>1.07466666666667</v>
      </c>
      <c r="F35" s="1">
        <f>F34-C34</f>
        <v>1.02066666666667</v>
      </c>
      <c r="G35" s="1">
        <f>G34-C34</f>
        <v>0.752333333333334</v>
      </c>
      <c r="H35" s="1">
        <f>H34-C34</f>
        <v>0.467</v>
      </c>
      <c r="I35" s="1">
        <f>I34-C34</f>
        <v>0.415</v>
      </c>
      <c r="J35" s="1">
        <f>J34-C34</f>
        <v>0.372333333333334</v>
      </c>
      <c r="K35" s="1">
        <f>K34-C34</f>
        <v>0.358</v>
      </c>
      <c r="N35" s="1" t="s">
        <v>18</v>
      </c>
      <c r="O35" s="3"/>
      <c r="P35" s="1">
        <f>P34-O34</f>
        <v>0.779</v>
      </c>
      <c r="Q35" s="1">
        <f>Q34-O34</f>
        <v>0.744</v>
      </c>
      <c r="R35" s="1">
        <f>R34-O34</f>
        <v>0.658</v>
      </c>
      <c r="S35" s="1">
        <f>S34-O34</f>
        <v>0.603</v>
      </c>
      <c r="T35" s="1">
        <f>T34-O34</f>
        <v>0.484</v>
      </c>
      <c r="U35" s="1">
        <f>U34-O34</f>
        <v>0.394</v>
      </c>
      <c r="V35" s="1">
        <f>V34-O34</f>
        <v>0.307</v>
      </c>
      <c r="W35" s="1">
        <f>W34-O34</f>
        <v>0.266</v>
      </c>
      <c r="Z35" s="1" t="s">
        <v>18</v>
      </c>
      <c r="AB35" s="1">
        <f>AB34-AA34</f>
        <v>1.09566666666666</v>
      </c>
      <c r="AC35" s="1">
        <f>AC34-AA34</f>
        <v>1.052</v>
      </c>
      <c r="AD35" s="1">
        <f>AD34-AA34</f>
        <v>1.03733333333333</v>
      </c>
      <c r="AE35" s="1">
        <f>AE34-AA34</f>
        <v>1.00933333333333</v>
      </c>
      <c r="AF35" s="1">
        <f>AF34-AA34</f>
        <v>0.992000000000003</v>
      </c>
      <c r="AG35" s="1">
        <f>AG34-AA34</f>
        <v>0.959333333333333</v>
      </c>
      <c r="AH35" s="1">
        <f>AH34-AA34</f>
        <v>0.927666666666663</v>
      </c>
      <c r="AI35" s="1">
        <f>AI34-AA34</f>
        <v>0.858666666666666</v>
      </c>
    </row>
    <row r="36" s="1" customFormat="1" spans="2:35">
      <c r="B36" s="1" t="s">
        <v>19</v>
      </c>
      <c r="C36" s="3"/>
      <c r="D36" s="3">
        <f t="shared" ref="D36:K36" si="27">D35/D44</f>
        <v>0.926736125524058</v>
      </c>
      <c r="E36" s="3">
        <f t="shared" si="27"/>
        <v>0.802955460545431</v>
      </c>
      <c r="F36" s="3">
        <f t="shared" si="27"/>
        <v>0.762608442987007</v>
      </c>
      <c r="G36" s="3">
        <f t="shared" si="27"/>
        <v>0.56211863351459</v>
      </c>
      <c r="H36" s="3">
        <f t="shared" si="27"/>
        <v>0.348926985181187</v>
      </c>
      <c r="I36" s="3">
        <f t="shared" si="27"/>
        <v>0.310074301606409</v>
      </c>
      <c r="J36" s="3">
        <f t="shared" si="27"/>
        <v>0.278195176621975</v>
      </c>
      <c r="K36" s="3">
        <f t="shared" si="27"/>
        <v>0.267485783072516</v>
      </c>
      <c r="N36" s="1" t="s">
        <v>19</v>
      </c>
      <c r="P36" s="3">
        <f t="shared" ref="P36:W36" si="28">P35/P44</f>
        <v>0.981314297711526</v>
      </c>
      <c r="Q36" s="3">
        <f t="shared" si="28"/>
        <v>0.937224438379173</v>
      </c>
      <c r="R36" s="3">
        <f t="shared" si="28"/>
        <v>0.828889355448247</v>
      </c>
      <c r="S36" s="3">
        <f t="shared" si="28"/>
        <v>0.75960529078312</v>
      </c>
      <c r="T36" s="3">
        <f t="shared" si="28"/>
        <v>0.609699769053118</v>
      </c>
      <c r="U36" s="3">
        <f t="shared" si="28"/>
        <v>0.496325845055637</v>
      </c>
      <c r="V36" s="3">
        <f t="shared" si="28"/>
        <v>0.386731051858073</v>
      </c>
      <c r="W36" s="3">
        <f t="shared" si="28"/>
        <v>0.335082930925887</v>
      </c>
      <c r="X36" s="3"/>
      <c r="Y36" s="3"/>
      <c r="Z36" s="1" t="s">
        <v>19</v>
      </c>
      <c r="AA36" s="3"/>
      <c r="AB36" s="3">
        <f t="shared" ref="AB36:AI36" si="29">AB35/AB44</f>
        <v>0.961204795789061</v>
      </c>
      <c r="AC36" s="3">
        <f t="shared" si="29"/>
        <v>0.922896968515452</v>
      </c>
      <c r="AD36" s="3">
        <f t="shared" si="29"/>
        <v>0.910030217370113</v>
      </c>
      <c r="AE36" s="3">
        <f t="shared" si="29"/>
        <v>0.885466419729017</v>
      </c>
      <c r="AF36" s="3">
        <f t="shared" si="29"/>
        <v>0.870260259284533</v>
      </c>
      <c r="AG36" s="3">
        <f t="shared" si="29"/>
        <v>0.841602495369918</v>
      </c>
      <c r="AH36" s="3">
        <f t="shared" si="29"/>
        <v>0.813822009942486</v>
      </c>
      <c r="AI36" s="3">
        <f t="shared" si="29"/>
        <v>0.753289794326931</v>
      </c>
    </row>
    <row r="37" s="1" customFormat="1" spans="2:35">
      <c r="B37" s="1" t="s">
        <v>15</v>
      </c>
      <c r="C37" s="1">
        <v>0.0773333333333333</v>
      </c>
      <c r="D37" s="1">
        <v>1.54866666666667</v>
      </c>
      <c r="E37" s="1">
        <v>1.37066666666667</v>
      </c>
      <c r="F37" s="1">
        <v>1.21966666666667</v>
      </c>
      <c r="G37" s="1">
        <v>0.962333333333333</v>
      </c>
      <c r="H37" s="1">
        <v>0.608333333333333</v>
      </c>
      <c r="I37" s="1">
        <v>0.599</v>
      </c>
      <c r="J37" s="1">
        <v>0.494666666666667</v>
      </c>
      <c r="K37" s="1">
        <v>0.488333333333333</v>
      </c>
      <c r="N37" s="1" t="s">
        <v>15</v>
      </c>
      <c r="O37" s="4">
        <v>0.191</v>
      </c>
      <c r="P37" s="4">
        <v>1.015</v>
      </c>
      <c r="Q37" s="4">
        <v>0.945</v>
      </c>
      <c r="R37" s="4">
        <v>0.846</v>
      </c>
      <c r="S37" s="4">
        <v>0.817</v>
      </c>
      <c r="T37" s="4">
        <v>0.673</v>
      </c>
      <c r="U37" s="4">
        <v>0.587</v>
      </c>
      <c r="V37" s="4">
        <v>0.534</v>
      </c>
      <c r="W37" s="4">
        <v>0.483</v>
      </c>
      <c r="X37" s="4"/>
      <c r="Y37" s="4"/>
      <c r="Z37" s="1" t="s">
        <v>15</v>
      </c>
      <c r="AA37" s="1">
        <v>0.085</v>
      </c>
      <c r="AB37" s="1">
        <v>1.17733333333333</v>
      </c>
      <c r="AC37" s="1">
        <v>1.135</v>
      </c>
      <c r="AD37" s="1">
        <v>1.11866666666667</v>
      </c>
      <c r="AE37" s="1">
        <v>1.067</v>
      </c>
      <c r="AF37" s="1">
        <v>1.06366666666667</v>
      </c>
      <c r="AG37" s="1">
        <v>1.02533333333333</v>
      </c>
      <c r="AH37" s="1">
        <v>0.989666666666667</v>
      </c>
      <c r="AI37" s="1">
        <v>0.929666666666667</v>
      </c>
    </row>
    <row r="38" s="1" customFormat="1" spans="2:35">
      <c r="B38" s="1" t="s">
        <v>18</v>
      </c>
      <c r="D38" s="1">
        <f>D37-C37</f>
        <v>1.47133333333334</v>
      </c>
      <c r="E38" s="1">
        <f>E37-C37</f>
        <v>1.29333333333334</v>
      </c>
      <c r="F38" s="1">
        <f>F37-C37</f>
        <v>1.14233333333334</v>
      </c>
      <c r="G38" s="1">
        <f>G37-C37</f>
        <v>0.885</v>
      </c>
      <c r="H38" s="1">
        <f>H37-C37</f>
        <v>0.531</v>
      </c>
      <c r="I38" s="1">
        <f>I37-C37</f>
        <v>0.521666666666667</v>
      </c>
      <c r="J38" s="1">
        <f>J37-C37</f>
        <v>0.417333333333334</v>
      </c>
      <c r="K38" s="1">
        <f>K37-C37</f>
        <v>0.411</v>
      </c>
      <c r="N38" s="1" t="s">
        <v>18</v>
      </c>
      <c r="O38" s="3"/>
      <c r="P38" s="1">
        <f>P37-O37</f>
        <v>0.824</v>
      </c>
      <c r="Q38" s="1">
        <f>Q37-O37</f>
        <v>0.754</v>
      </c>
      <c r="R38" s="1">
        <f>R37-O37</f>
        <v>0.655</v>
      </c>
      <c r="S38" s="1">
        <f>S37-O37</f>
        <v>0.626</v>
      </c>
      <c r="T38" s="1">
        <f>T37-O37</f>
        <v>0.482</v>
      </c>
      <c r="U38" s="1">
        <f>U37-O37</f>
        <v>0.396</v>
      </c>
      <c r="V38" s="1">
        <f>V37-O37</f>
        <v>0.343</v>
      </c>
      <c r="W38" s="1">
        <f>W37-O37</f>
        <v>0.292</v>
      </c>
      <c r="Z38" s="1" t="s">
        <v>18</v>
      </c>
      <c r="AB38" s="1">
        <f>AB37-AA37</f>
        <v>1.09233333333333</v>
      </c>
      <c r="AC38" s="1">
        <f>AC37-AA37</f>
        <v>1.05</v>
      </c>
      <c r="AD38" s="1">
        <f>AD37-AA37</f>
        <v>1.03366666666667</v>
      </c>
      <c r="AE38" s="1">
        <f>AE37-AA37</f>
        <v>0.982</v>
      </c>
      <c r="AF38" s="1">
        <f>AF37-AA37</f>
        <v>0.97866666666667</v>
      </c>
      <c r="AG38" s="1">
        <f>AG37-AA37</f>
        <v>0.94033333333333</v>
      </c>
      <c r="AH38" s="1">
        <f>AH37-AA37</f>
        <v>0.904666666666667</v>
      </c>
      <c r="AI38" s="1">
        <f>AI37-AA37</f>
        <v>0.844666666666667</v>
      </c>
    </row>
    <row r="39" s="1" customFormat="1" spans="2:35">
      <c r="B39" s="1" t="s">
        <v>19</v>
      </c>
      <c r="C39" s="3"/>
      <c r="D39" s="3">
        <f t="shared" ref="D39:K39" si="30">D38/D44</f>
        <v>1.0993317006351</v>
      </c>
      <c r="E39" s="3">
        <f t="shared" si="30"/>
        <v>0.966335976090658</v>
      </c>
      <c r="F39" s="3">
        <f t="shared" si="30"/>
        <v>0.853513760325435</v>
      </c>
      <c r="G39" s="3">
        <f t="shared" si="30"/>
        <v>0.661242787763064</v>
      </c>
      <c r="H39" s="3">
        <f t="shared" si="30"/>
        <v>0.396745672657838</v>
      </c>
      <c r="I39" s="3">
        <f t="shared" si="30"/>
        <v>0.389772114067494</v>
      </c>
      <c r="J39" s="3">
        <f t="shared" si="30"/>
        <v>0.311817691253995</v>
      </c>
      <c r="K39" s="3">
        <f t="shared" si="30"/>
        <v>0.307085633639118</v>
      </c>
      <c r="N39" s="1" t="s">
        <v>19</v>
      </c>
      <c r="P39" s="3">
        <f t="shared" ref="P39:W39" si="31">P38/P44</f>
        <v>1.03800125971027</v>
      </c>
      <c r="Q39" s="3">
        <f t="shared" si="31"/>
        <v>0.94982154104556</v>
      </c>
      <c r="R39" s="3">
        <f t="shared" si="31"/>
        <v>0.825110224648331</v>
      </c>
      <c r="S39" s="3">
        <f t="shared" si="31"/>
        <v>0.78857862691581</v>
      </c>
      <c r="T39" s="3">
        <f t="shared" si="31"/>
        <v>0.607180348519841</v>
      </c>
      <c r="U39" s="3">
        <f t="shared" si="31"/>
        <v>0.498845265588915</v>
      </c>
      <c r="V39" s="3">
        <f t="shared" si="31"/>
        <v>0.432080621457065</v>
      </c>
      <c r="W39" s="3">
        <f t="shared" si="31"/>
        <v>0.367835397858493</v>
      </c>
      <c r="X39" s="3"/>
      <c r="Y39" s="3"/>
      <c r="Z39" s="1" t="s">
        <v>19</v>
      </c>
      <c r="AA39" s="3"/>
      <c r="AB39" s="3">
        <f t="shared" ref="AB39:AI39" si="32">AB38/AB44</f>
        <v>0.958280534165121</v>
      </c>
      <c r="AC39" s="3">
        <f t="shared" si="32"/>
        <v>0.921142411541085</v>
      </c>
      <c r="AD39" s="3">
        <f t="shared" si="32"/>
        <v>0.906813529583782</v>
      </c>
      <c r="AE39" s="3">
        <f t="shared" si="32"/>
        <v>0.86148747441271</v>
      </c>
      <c r="AF39" s="3">
        <f t="shared" si="32"/>
        <v>0.858563212788773</v>
      </c>
      <c r="AG39" s="3">
        <f t="shared" si="32"/>
        <v>0.824934204113458</v>
      </c>
      <c r="AH39" s="3">
        <f t="shared" si="32"/>
        <v>0.793644604737303</v>
      </c>
      <c r="AI39" s="3">
        <f t="shared" si="32"/>
        <v>0.741007895506384</v>
      </c>
    </row>
    <row r="40" s="1" customFormat="1" spans="2:35">
      <c r="B40" s="1" t="s">
        <v>15</v>
      </c>
      <c r="C40" s="1">
        <v>0.069</v>
      </c>
      <c r="D40" s="1">
        <v>1.535</v>
      </c>
      <c r="E40" s="1">
        <v>1.36</v>
      </c>
      <c r="F40" s="1">
        <v>1.215</v>
      </c>
      <c r="G40" s="1">
        <v>0.949333333333333</v>
      </c>
      <c r="H40" s="1">
        <v>0.593</v>
      </c>
      <c r="I40" s="1">
        <v>0.585</v>
      </c>
      <c r="J40" s="1">
        <v>0.481666666666667</v>
      </c>
      <c r="K40" s="1">
        <v>0.472</v>
      </c>
      <c r="N40" s="1" t="s">
        <v>15</v>
      </c>
      <c r="O40" s="4">
        <v>0.22</v>
      </c>
      <c r="P40" s="4">
        <v>0.95</v>
      </c>
      <c r="Q40" s="4">
        <v>0.954</v>
      </c>
      <c r="R40" s="4">
        <v>0.887</v>
      </c>
      <c r="S40" s="4">
        <v>0.828</v>
      </c>
      <c r="T40" s="4">
        <v>0.672</v>
      </c>
      <c r="U40" s="4">
        <v>0.61</v>
      </c>
      <c r="V40" s="4">
        <v>0.547</v>
      </c>
      <c r="W40" s="4">
        <v>0.514</v>
      </c>
      <c r="X40" s="4"/>
      <c r="Y40" s="4"/>
      <c r="Z40" s="1" t="s">
        <v>15</v>
      </c>
      <c r="AA40" s="1">
        <v>0.0776666666666667</v>
      </c>
      <c r="AB40" s="1">
        <v>1.184</v>
      </c>
      <c r="AC40" s="1">
        <v>1.13366666666667</v>
      </c>
      <c r="AD40" s="1">
        <v>1.11733333333333</v>
      </c>
      <c r="AE40" s="1">
        <v>1.05933333333333</v>
      </c>
      <c r="AF40" s="1">
        <v>1.055</v>
      </c>
      <c r="AG40" s="1">
        <v>1.02066666666667</v>
      </c>
      <c r="AH40" s="1">
        <v>0.989333333333333</v>
      </c>
      <c r="AI40" s="1">
        <v>0.928666666666667</v>
      </c>
    </row>
    <row r="41" s="1" customFormat="1" spans="2:35">
      <c r="B41" s="1" t="s">
        <v>18</v>
      </c>
      <c r="C41" s="3"/>
      <c r="D41" s="1">
        <f>D40-C40</f>
        <v>1.466</v>
      </c>
      <c r="E41" s="1">
        <f>E40-C40</f>
        <v>1.291</v>
      </c>
      <c r="F41" s="1">
        <f>F40-C40</f>
        <v>1.146</v>
      </c>
      <c r="G41" s="1">
        <f>G40-C40</f>
        <v>0.880333333333333</v>
      </c>
      <c r="H41" s="1">
        <f>H40-C40</f>
        <v>0.524</v>
      </c>
      <c r="I41" s="1">
        <f>I40-C40</f>
        <v>0.516</v>
      </c>
      <c r="J41" s="1">
        <f>J40-C40</f>
        <v>0.412666666666667</v>
      </c>
      <c r="K41" s="1">
        <f>K40-C40</f>
        <v>0.403</v>
      </c>
      <c r="N41" s="1" t="s">
        <v>18</v>
      </c>
      <c r="O41" s="3"/>
      <c r="P41" s="1">
        <f>P40-O40</f>
        <v>0.73</v>
      </c>
      <c r="Q41" s="1">
        <f>Q40-O40</f>
        <v>0.734</v>
      </c>
      <c r="R41" s="1">
        <f>R40-O40</f>
        <v>0.667</v>
      </c>
      <c r="S41" s="1">
        <f>S40-O40</f>
        <v>0.608</v>
      </c>
      <c r="T41" s="1">
        <f>T40-O40</f>
        <v>0.452</v>
      </c>
      <c r="U41" s="1">
        <f>U40-O40</f>
        <v>0.39</v>
      </c>
      <c r="V41" s="1">
        <f>V40-O40</f>
        <v>0.327</v>
      </c>
      <c r="W41" s="1">
        <f>W40-O40</f>
        <v>0.294</v>
      </c>
      <c r="Z41" s="1" t="s">
        <v>18</v>
      </c>
      <c r="AA41" s="3"/>
      <c r="AB41" s="1">
        <f>AB40-AA40</f>
        <v>1.10633333333333</v>
      </c>
      <c r="AC41" s="1">
        <f>AC40-AA40</f>
        <v>1.056</v>
      </c>
      <c r="AD41" s="1">
        <f>AD40-AA40</f>
        <v>1.03966666666666</v>
      </c>
      <c r="AE41" s="1">
        <f>AE40-AA40</f>
        <v>0.981666666666663</v>
      </c>
      <c r="AF41" s="1">
        <f>AF40-AA40</f>
        <v>0.977333333333333</v>
      </c>
      <c r="AG41" s="1">
        <f>AG40-AA40</f>
        <v>0.943000000000003</v>
      </c>
      <c r="AH41" s="1">
        <f>AH40-AA40</f>
        <v>0.911666666666666</v>
      </c>
      <c r="AI41" s="1">
        <f>AI40-AA40</f>
        <v>0.851</v>
      </c>
    </row>
    <row r="42" s="1" customFormat="1" spans="2:35">
      <c r="B42" s="1" t="s">
        <v>19</v>
      </c>
      <c r="D42" s="3">
        <f t="shared" ref="D42:K42" si="33">D41/D44</f>
        <v>1.09534681001204</v>
      </c>
      <c r="E42" s="3">
        <f t="shared" si="33"/>
        <v>0.964592586443069</v>
      </c>
      <c r="F42" s="3">
        <f t="shared" si="33"/>
        <v>0.856253372628782</v>
      </c>
      <c r="G42" s="3">
        <f t="shared" si="33"/>
        <v>0.657756008467892</v>
      </c>
      <c r="H42" s="3">
        <f t="shared" si="33"/>
        <v>0.39151550371508</v>
      </c>
      <c r="I42" s="3">
        <f t="shared" si="33"/>
        <v>0.385538167780499</v>
      </c>
      <c r="J42" s="3">
        <f t="shared" si="33"/>
        <v>0.308330911958823</v>
      </c>
      <c r="K42" s="3">
        <f t="shared" si="33"/>
        <v>0.301108297704537</v>
      </c>
      <c r="N42" s="1" t="s">
        <v>19</v>
      </c>
      <c r="P42" s="3">
        <f t="shared" ref="P42:W42" si="34">P41/P44</f>
        <v>0.919588494646231</v>
      </c>
      <c r="Q42" s="3">
        <f t="shared" si="34"/>
        <v>0.924627335712787</v>
      </c>
      <c r="R42" s="3">
        <f t="shared" si="34"/>
        <v>0.840226747847995</v>
      </c>
      <c r="S42" s="3">
        <f t="shared" si="34"/>
        <v>0.765903842116314</v>
      </c>
      <c r="T42" s="3">
        <f t="shared" si="34"/>
        <v>0.569389040520681</v>
      </c>
      <c r="U42" s="3">
        <f t="shared" si="34"/>
        <v>0.491287003989083</v>
      </c>
      <c r="V42" s="3">
        <f t="shared" si="34"/>
        <v>0.411925257190846</v>
      </c>
      <c r="W42" s="3">
        <f t="shared" si="34"/>
        <v>0.37035481839177</v>
      </c>
      <c r="X42" s="3"/>
      <c r="Y42" s="3"/>
      <c r="Z42" s="1" t="s">
        <v>19</v>
      </c>
      <c r="AB42" s="3">
        <f t="shared" ref="AB42:AI42" si="35">AB41/AB44</f>
        <v>0.970562432985672</v>
      </c>
      <c r="AC42" s="3">
        <f t="shared" si="35"/>
        <v>0.92640608246418</v>
      </c>
      <c r="AD42" s="3">
        <f t="shared" si="35"/>
        <v>0.912077200506868</v>
      </c>
      <c r="AE42" s="3">
        <f t="shared" si="35"/>
        <v>0.861195048250313</v>
      </c>
      <c r="AF42" s="3">
        <f t="shared" si="35"/>
        <v>0.857393508139194</v>
      </c>
      <c r="AG42" s="3">
        <f t="shared" si="35"/>
        <v>0.827273613412615</v>
      </c>
      <c r="AH42" s="3">
        <f t="shared" si="35"/>
        <v>0.799785554147577</v>
      </c>
      <c r="AI42" s="3">
        <f t="shared" si="35"/>
        <v>0.74656399259187</v>
      </c>
    </row>
    <row r="43" s="1" customFormat="1"/>
    <row r="44" s="1" customFormat="1" spans="3:35">
      <c r="C44" s="1" t="s">
        <v>20</v>
      </c>
      <c r="D44" s="1">
        <f>AVERAGE(D26,D29,D32,D35,D38,D41)</f>
        <v>1.33838888888889</v>
      </c>
      <c r="E44" s="1">
        <v>1.33838888888889</v>
      </c>
      <c r="F44" s="1">
        <v>1.33838888888889</v>
      </c>
      <c r="G44" s="1">
        <v>1.33838888888889</v>
      </c>
      <c r="H44" s="1">
        <v>1.33838888888889</v>
      </c>
      <c r="I44" s="1">
        <v>1.33838888888889</v>
      </c>
      <c r="J44" s="1">
        <v>1.33838888888889</v>
      </c>
      <c r="K44" s="1">
        <v>1.33838888888889</v>
      </c>
      <c r="O44" s="1" t="s">
        <v>20</v>
      </c>
      <c r="P44" s="1">
        <f>AVERAGE(P26,P29,P32,P35,P38,P41)</f>
        <v>0.793833333333333</v>
      </c>
      <c r="Q44" s="1">
        <v>0.793833333333333</v>
      </c>
      <c r="R44" s="1">
        <v>0.793833333333333</v>
      </c>
      <c r="S44" s="1">
        <v>0.793833333333333</v>
      </c>
      <c r="T44" s="1">
        <v>0.793833333333333</v>
      </c>
      <c r="U44" s="1">
        <v>0.793833333333333</v>
      </c>
      <c r="V44" s="1">
        <v>0.793833333333333</v>
      </c>
      <c r="W44" s="1">
        <v>0.793833333333333</v>
      </c>
      <c r="AA44" s="1" t="s">
        <v>20</v>
      </c>
      <c r="AB44" s="1">
        <f>AVERAGE(AB26,AB29,AB32,AB35,AB38,AB41)</f>
        <v>1.13988888888889</v>
      </c>
      <c r="AC44" s="1">
        <v>1.13988888888889</v>
      </c>
      <c r="AD44" s="1">
        <v>1.13988888888889</v>
      </c>
      <c r="AE44" s="1">
        <v>1.13988888888889</v>
      </c>
      <c r="AF44" s="1">
        <v>1.13988888888889</v>
      </c>
      <c r="AG44" s="1">
        <v>1.13988888888889</v>
      </c>
      <c r="AH44" s="1">
        <v>1.13988888888889</v>
      </c>
      <c r="AI44" s="1">
        <v>1.13988888888889</v>
      </c>
    </row>
    <row r="45" s="1" customFormat="1"/>
    <row r="46" s="1" customFormat="1"/>
    <row r="47" s="1" customFormat="1"/>
    <row r="48" s="1" customFormat="1"/>
    <row r="49" s="1" customFormat="1"/>
    <row r="50" s="1" customFormat="1" ht="15" spans="1:35">
      <c r="A50" s="1" t="s">
        <v>19</v>
      </c>
      <c r="D50" s="2" t="s">
        <v>11</v>
      </c>
      <c r="E50"/>
      <c r="F50"/>
      <c r="G50"/>
      <c r="H50"/>
      <c r="I50"/>
      <c r="J50"/>
      <c r="K50"/>
      <c r="P50" s="2" t="s">
        <v>11</v>
      </c>
      <c r="Q50"/>
      <c r="R50"/>
      <c r="S50"/>
      <c r="T50"/>
      <c r="U50"/>
      <c r="V50"/>
      <c r="W50"/>
      <c r="AB50" s="2" t="s">
        <v>11</v>
      </c>
      <c r="AC50"/>
      <c r="AD50"/>
      <c r="AE50"/>
      <c r="AF50"/>
      <c r="AG50"/>
      <c r="AH50"/>
      <c r="AI50"/>
    </row>
    <row r="51" s="1" customFormat="1" spans="4:35">
      <c r="D51" s="1">
        <v>0</v>
      </c>
      <c r="E51" s="1">
        <v>3.125</v>
      </c>
      <c r="F51" s="1">
        <v>6.25</v>
      </c>
      <c r="G51" s="1">
        <v>12.5</v>
      </c>
      <c r="H51" s="1">
        <v>25</v>
      </c>
      <c r="I51" s="1">
        <v>50</v>
      </c>
      <c r="J51" s="1">
        <v>100</v>
      </c>
      <c r="K51" s="1">
        <v>200</v>
      </c>
      <c r="P51" s="1">
        <v>0</v>
      </c>
      <c r="Q51" s="1">
        <v>3.125</v>
      </c>
      <c r="R51" s="1">
        <v>6.25</v>
      </c>
      <c r="S51" s="1">
        <v>12.5</v>
      </c>
      <c r="T51" s="1">
        <v>25</v>
      </c>
      <c r="U51" s="1">
        <v>50</v>
      </c>
      <c r="V51" s="1">
        <v>100</v>
      </c>
      <c r="W51" s="1">
        <v>200</v>
      </c>
      <c r="AB51" s="1">
        <v>0</v>
      </c>
      <c r="AC51" s="1">
        <v>3.125</v>
      </c>
      <c r="AD51" s="1">
        <v>6.25</v>
      </c>
      <c r="AE51" s="1">
        <v>12.5</v>
      </c>
      <c r="AF51" s="1">
        <v>25</v>
      </c>
      <c r="AG51" s="1">
        <v>50</v>
      </c>
      <c r="AH51" s="1">
        <v>100</v>
      </c>
      <c r="AI51" s="1">
        <v>200</v>
      </c>
    </row>
    <row r="52" s="1" customFormat="1" spans="2:35">
      <c r="B52" s="1" t="s">
        <v>14</v>
      </c>
      <c r="C52" s="1" t="s">
        <v>21</v>
      </c>
      <c r="D52" s="3">
        <v>0.834505137912386</v>
      </c>
      <c r="E52" s="3">
        <v>0.788534342888047</v>
      </c>
      <c r="F52" s="3">
        <v>0.672796106003245</v>
      </c>
      <c r="G52" s="3">
        <v>0.747431043807464</v>
      </c>
      <c r="H52" s="3">
        <v>0.587885343428881</v>
      </c>
      <c r="I52" s="3">
        <v>0.55219037317469</v>
      </c>
      <c r="J52" s="3">
        <v>0.517577068685776</v>
      </c>
      <c r="K52" s="3">
        <v>0.441319632233639</v>
      </c>
      <c r="O52" s="1" t="s">
        <v>21</v>
      </c>
      <c r="P52" s="3">
        <v>1.00577081615829</v>
      </c>
      <c r="Q52" s="3">
        <v>1.01071723000824</v>
      </c>
      <c r="R52" s="3">
        <v>0.956306677658697</v>
      </c>
      <c r="S52" s="3">
        <v>0.842539159109645</v>
      </c>
      <c r="T52" s="3">
        <v>0.712283594394064</v>
      </c>
      <c r="U52" s="3">
        <v>0.679307502061006</v>
      </c>
      <c r="V52" s="3">
        <v>0.666117065127782</v>
      </c>
      <c r="W52" s="3">
        <v>0.499587798845837</v>
      </c>
      <c r="X52" s="3"/>
      <c r="Y52" s="3"/>
      <c r="AA52" s="1" t="s">
        <v>21</v>
      </c>
      <c r="AB52" s="3">
        <v>0.991344667697063</v>
      </c>
      <c r="AC52" s="3">
        <v>0.931993817619782</v>
      </c>
      <c r="AD52" s="3">
        <v>0.985780525502316</v>
      </c>
      <c r="AE52" s="3">
        <v>0.974652241112826</v>
      </c>
      <c r="AF52" s="3">
        <v>0.968160741885624</v>
      </c>
      <c r="AG52" s="3">
        <v>0.933848531684695</v>
      </c>
      <c r="AH52" s="3">
        <v>0.869860896445128</v>
      </c>
      <c r="AI52" s="3">
        <v>0.67697063369397</v>
      </c>
    </row>
    <row r="53" s="1" customFormat="1" spans="4:35">
      <c r="D53" s="3">
        <v>0.789075175770686</v>
      </c>
      <c r="E53" s="3">
        <v>0.744726879394267</v>
      </c>
      <c r="F53" s="3">
        <v>0.64034613304489</v>
      </c>
      <c r="G53" s="3">
        <v>0.718766901027583</v>
      </c>
      <c r="H53" s="3">
        <v>0.572201189832342</v>
      </c>
      <c r="I53" s="3">
        <v>0.533261222282315</v>
      </c>
      <c r="J53" s="3">
        <v>0.504056246619795</v>
      </c>
      <c r="K53" s="3">
        <v>0.430502974580854</v>
      </c>
      <c r="O53" s="1" t="s">
        <v>16</v>
      </c>
      <c r="P53" s="3">
        <v>1.0997526793075</v>
      </c>
      <c r="Q53" s="3">
        <v>1.04863973619126</v>
      </c>
      <c r="R53" s="3">
        <v>0.951360263808739</v>
      </c>
      <c r="S53" s="3">
        <v>0.865622423742786</v>
      </c>
      <c r="T53" s="3">
        <v>0.779884583676834</v>
      </c>
      <c r="U53" s="3">
        <v>0.804616652926628</v>
      </c>
      <c r="V53" s="3">
        <v>0.542456718878813</v>
      </c>
      <c r="W53" s="3">
        <v>0.563891178895301</v>
      </c>
      <c r="X53" s="3"/>
      <c r="Y53" s="3"/>
      <c r="Z53" s="3"/>
      <c r="AA53" s="1" t="s">
        <v>17</v>
      </c>
      <c r="AB53" s="3">
        <v>0.872642967542503</v>
      </c>
      <c r="AC53" s="3">
        <v>0.816074188562594</v>
      </c>
      <c r="AD53" s="3">
        <v>0.861514683153011</v>
      </c>
      <c r="AE53" s="3">
        <v>0.869860896445128</v>
      </c>
      <c r="AF53" s="3">
        <v>0.853168469860893</v>
      </c>
      <c r="AG53" s="3">
        <v>0.858732612055638</v>
      </c>
      <c r="AH53" s="3">
        <v>0.794744976816071</v>
      </c>
      <c r="AI53" s="3">
        <v>0.651004636785161</v>
      </c>
    </row>
    <row r="54" s="1" customFormat="1" spans="4:35">
      <c r="D54" s="3">
        <v>1.00865332612223</v>
      </c>
      <c r="E54" s="3">
        <v>0.949702541914548</v>
      </c>
      <c r="F54" s="3">
        <v>0.949702541914548</v>
      </c>
      <c r="G54" s="3">
        <v>0.929691725256896</v>
      </c>
      <c r="H54" s="3">
        <v>0.838290968090861</v>
      </c>
      <c r="I54" s="3">
        <v>0.706327744726879</v>
      </c>
      <c r="J54" s="3">
        <v>0.579232017306652</v>
      </c>
      <c r="K54" s="3">
        <v>0.431584640346133</v>
      </c>
      <c r="P54" s="3">
        <v>1.040395713108</v>
      </c>
      <c r="Q54" s="3">
        <v>1.00906842539159</v>
      </c>
      <c r="R54" s="3">
        <v>0.941467436108821</v>
      </c>
      <c r="S54" s="3">
        <v>0.936521022258862</v>
      </c>
      <c r="T54" s="3">
        <v>0.774938169826876</v>
      </c>
      <c r="U54" s="3">
        <v>0.718878812860676</v>
      </c>
      <c r="V54" s="3">
        <v>0.603462489694971</v>
      </c>
      <c r="W54" s="3">
        <v>0.542456718878813</v>
      </c>
      <c r="X54" s="3"/>
      <c r="Y54" s="3"/>
      <c r="Z54" s="3"/>
      <c r="AB54" s="3">
        <v>0.887480680061824</v>
      </c>
      <c r="AC54" s="3">
        <v>0.822565687789796</v>
      </c>
      <c r="AD54" s="3">
        <v>0.871715610510044</v>
      </c>
      <c r="AE54" s="3">
        <v>0.880989180834618</v>
      </c>
      <c r="AF54" s="3">
        <v>0.852241112828437</v>
      </c>
      <c r="AG54" s="3">
        <v>0.857805255023182</v>
      </c>
      <c r="AH54" s="3">
        <v>0.800309119010816</v>
      </c>
      <c r="AI54" s="3">
        <v>0.655641421947447</v>
      </c>
    </row>
    <row r="55" s="1" customFormat="1" spans="4:35">
      <c r="D55" s="3">
        <v>1.17955651703624</v>
      </c>
      <c r="E55" s="3">
        <v>1.11357490535425</v>
      </c>
      <c r="F55" s="3">
        <v>1.10870740941049</v>
      </c>
      <c r="G55" s="3">
        <v>0.979989183342347</v>
      </c>
      <c r="H55" s="3">
        <v>0.994591671173607</v>
      </c>
      <c r="I55" s="3">
        <v>0.86046511627907</v>
      </c>
      <c r="J55" s="3">
        <v>0.664683612763656</v>
      </c>
      <c r="K55" s="3">
        <v>0.530557057869118</v>
      </c>
      <c r="P55" s="3">
        <v>0.977741137675185</v>
      </c>
      <c r="Q55" s="3">
        <v>0.908491343775763</v>
      </c>
      <c r="R55" s="3">
        <v>0.657873042044518</v>
      </c>
      <c r="S55" s="3">
        <v>0.781533388293487</v>
      </c>
      <c r="T55" s="3">
        <v>0.652926628194559</v>
      </c>
      <c r="U55" s="3">
        <v>0.788128606760099</v>
      </c>
      <c r="V55" s="3">
        <v>0.893652102225886</v>
      </c>
      <c r="W55" s="3">
        <v>0.47320692497939</v>
      </c>
      <c r="X55" s="3"/>
      <c r="Y55" s="3"/>
      <c r="Z55" s="3"/>
      <c r="AB55" s="3">
        <v>1.0952086553323</v>
      </c>
      <c r="AC55" s="3">
        <v>1.00989180834621</v>
      </c>
      <c r="AD55" s="3">
        <v>1.06646058732612</v>
      </c>
      <c r="AE55" s="3">
        <v>1.05533230293663</v>
      </c>
      <c r="AF55" s="3">
        <v>1.0080370942813</v>
      </c>
      <c r="AG55" s="3">
        <v>1.03493044822256</v>
      </c>
      <c r="AH55" s="3">
        <v>0.949613601236476</v>
      </c>
      <c r="AI55" s="3">
        <v>0.778979907264296</v>
      </c>
    </row>
    <row r="56" s="1" customFormat="1" spans="4:35">
      <c r="D56" s="3">
        <v>1.00648999459167</v>
      </c>
      <c r="E56" s="3">
        <v>0.973499188750677</v>
      </c>
      <c r="F56" s="3">
        <v>0.976203353163872</v>
      </c>
      <c r="G56" s="3">
        <v>0.950784207679828</v>
      </c>
      <c r="H56" s="3">
        <v>0.865873445105462</v>
      </c>
      <c r="I56" s="3">
        <v>0.745267712276906</v>
      </c>
      <c r="J56" s="3">
        <v>0.619794483504598</v>
      </c>
      <c r="K56" s="3">
        <v>0.448891292590589</v>
      </c>
      <c r="P56" s="3">
        <v>0.923330585325639</v>
      </c>
      <c r="Q56" s="3">
        <v>0.954657873042044</v>
      </c>
      <c r="R56" s="3">
        <v>0.860676009892828</v>
      </c>
      <c r="S56" s="3">
        <v>0.763396537510305</v>
      </c>
      <c r="T56" s="3">
        <v>0.684253915910965</v>
      </c>
      <c r="U56" s="3">
        <v>0.728771640560593</v>
      </c>
      <c r="V56" s="3">
        <v>0.530915086562242</v>
      </c>
      <c r="W56" s="3">
        <v>0.458367683429514</v>
      </c>
      <c r="X56" s="3"/>
      <c r="Y56" s="3"/>
      <c r="Z56" s="3"/>
      <c r="AB56" s="3">
        <v>1.07017001545595</v>
      </c>
      <c r="AC56" s="3">
        <v>0.995054095826893</v>
      </c>
      <c r="AD56" s="3">
        <v>1.03585780525502</v>
      </c>
      <c r="AE56" s="3">
        <v>1.04420401854714</v>
      </c>
      <c r="AF56" s="3">
        <v>1.00618238021638</v>
      </c>
      <c r="AG56" s="3">
        <v>1.02380216383307</v>
      </c>
      <c r="AH56" s="3">
        <v>0.938485316846986</v>
      </c>
      <c r="AI56" s="3">
        <v>0.777125193199382</v>
      </c>
    </row>
    <row r="57" s="1" customFormat="1" spans="4:35">
      <c r="D57" s="3">
        <v>1.18171984856679</v>
      </c>
      <c r="E57" s="3">
        <v>1.13683071930773</v>
      </c>
      <c r="F57" s="3">
        <v>1.12168739859383</v>
      </c>
      <c r="G57" s="3">
        <v>0.973499188750676</v>
      </c>
      <c r="H57" s="3">
        <v>0.976203353163873</v>
      </c>
      <c r="I57" s="3">
        <v>0.826933477555436</v>
      </c>
      <c r="J57" s="3">
        <v>0.634937804218496</v>
      </c>
      <c r="K57" s="3">
        <v>0.522985397512168</v>
      </c>
      <c r="P57" s="3">
        <v>0.953009068425391</v>
      </c>
      <c r="Q57" s="3">
        <v>0.949711459192086</v>
      </c>
      <c r="R57" s="3">
        <v>0.835943940643034</v>
      </c>
      <c r="S57" s="3">
        <v>0.81121187139324</v>
      </c>
      <c r="T57" s="3">
        <v>0.730420445177246</v>
      </c>
      <c r="U57" s="3">
        <v>0.643033800494641</v>
      </c>
      <c r="V57" s="3">
        <v>0.555647155812036</v>
      </c>
      <c r="W57" s="3">
        <v>0.535861500412201</v>
      </c>
      <c r="X57" s="3"/>
      <c r="Y57" s="3"/>
      <c r="Z57" s="3"/>
      <c r="AB57" s="1">
        <v>1.08315301391036</v>
      </c>
      <c r="AC57" s="3">
        <v>0.998456790123458</v>
      </c>
      <c r="AD57" s="3">
        <v>0.948402228085607</v>
      </c>
      <c r="AE57" s="3">
        <v>0.940133682069166</v>
      </c>
      <c r="AF57" s="3">
        <v>0.978523895946763</v>
      </c>
      <c r="AG57" s="3">
        <v>0.972347460174332</v>
      </c>
      <c r="AH57" s="3">
        <v>1.04489664082688</v>
      </c>
      <c r="AI57" s="3">
        <v>1.28833134209478</v>
      </c>
    </row>
    <row r="58" s="1" customFormat="1" spans="3:35">
      <c r="C58" s="1" t="s">
        <v>4</v>
      </c>
      <c r="D58" s="3">
        <f>AVERAGEA(D52:D57)</f>
        <v>1</v>
      </c>
      <c r="E58" s="3">
        <f t="shared" ref="E58:K58" si="36">AVERAGEA(E52:E57)</f>
        <v>0.95114476293492</v>
      </c>
      <c r="F58" s="3">
        <f t="shared" si="36"/>
        <v>0.911573823688479</v>
      </c>
      <c r="G58" s="3">
        <f t="shared" si="36"/>
        <v>0.883360374977466</v>
      </c>
      <c r="H58" s="3">
        <f t="shared" si="36"/>
        <v>0.805840995132504</v>
      </c>
      <c r="I58" s="3">
        <f t="shared" si="36"/>
        <v>0.704074274382549</v>
      </c>
      <c r="J58" s="3">
        <f t="shared" si="36"/>
        <v>0.586713538849829</v>
      </c>
      <c r="K58" s="3">
        <f t="shared" si="36"/>
        <v>0.467640165855417</v>
      </c>
      <c r="O58" s="1" t="s">
        <v>4</v>
      </c>
      <c r="P58" s="3">
        <f t="shared" ref="P58:W58" si="37">AVERAGEA(P52:P57)</f>
        <v>1</v>
      </c>
      <c r="Q58" s="3">
        <f t="shared" si="37"/>
        <v>0.980214344600164</v>
      </c>
      <c r="R58" s="3">
        <f t="shared" si="37"/>
        <v>0.867271228359439</v>
      </c>
      <c r="S58" s="3">
        <f t="shared" si="37"/>
        <v>0.833470733718054</v>
      </c>
      <c r="T58" s="3">
        <f t="shared" si="37"/>
        <v>0.722451222863424</v>
      </c>
      <c r="U58" s="3">
        <f t="shared" si="37"/>
        <v>0.72712283594394</v>
      </c>
      <c r="V58" s="3">
        <f t="shared" si="37"/>
        <v>0.632041769716955</v>
      </c>
      <c r="W58" s="3">
        <f t="shared" si="37"/>
        <v>0.512228634240176</v>
      </c>
      <c r="X58" s="3"/>
      <c r="Y58" s="3"/>
      <c r="Z58" s="3"/>
      <c r="AA58" s="1" t="s">
        <v>4</v>
      </c>
      <c r="AB58" s="3">
        <f t="shared" ref="AB58:AI58" si="38">AVERAGEA(AB52:AB57)</f>
        <v>1</v>
      </c>
      <c r="AC58" s="3">
        <f t="shared" si="38"/>
        <v>0.929006064711456</v>
      </c>
      <c r="AD58" s="3">
        <f t="shared" si="38"/>
        <v>0.961621906638686</v>
      </c>
      <c r="AE58" s="3">
        <f t="shared" si="38"/>
        <v>0.960862053657585</v>
      </c>
      <c r="AF58" s="3">
        <f t="shared" si="38"/>
        <v>0.944385615836566</v>
      </c>
      <c r="AG58" s="3">
        <f t="shared" si="38"/>
        <v>0.946911078498913</v>
      </c>
      <c r="AH58" s="3">
        <f t="shared" si="38"/>
        <v>0.899651758530393</v>
      </c>
      <c r="AI58" s="3">
        <f t="shared" si="38"/>
        <v>0.804675522497506</v>
      </c>
    </row>
    <row r="59" s="1" customFormat="1" spans="3:35">
      <c r="C59" s="1" t="s">
        <v>5</v>
      </c>
      <c r="D59" s="3">
        <f>STDEV(D52:D57)</f>
        <v>0.165684928167692</v>
      </c>
      <c r="E59" s="3">
        <f t="shared" ref="E59:K59" si="39">STDEV(E52:E57)</f>
        <v>0.161502394575867</v>
      </c>
      <c r="F59" s="3">
        <f t="shared" si="39"/>
        <v>0.209389301946265</v>
      </c>
      <c r="G59" s="3">
        <f t="shared" si="39"/>
        <v>0.118086827655471</v>
      </c>
      <c r="H59" s="3">
        <f t="shared" si="39"/>
        <v>0.185148195381421</v>
      </c>
      <c r="I59" s="3">
        <f t="shared" si="39"/>
        <v>0.136748144339471</v>
      </c>
      <c r="J59" s="3">
        <f t="shared" si="39"/>
        <v>0.0650650654742995</v>
      </c>
      <c r="K59" s="3">
        <f t="shared" si="39"/>
        <v>0.0463575077029665</v>
      </c>
      <c r="O59" s="1" t="s">
        <v>5</v>
      </c>
      <c r="P59" s="3">
        <f t="shared" ref="P59:W59" si="40">STDEV(P52:P57)</f>
        <v>0.0635570873064764</v>
      </c>
      <c r="Q59" s="3">
        <f t="shared" si="40"/>
        <v>0.051327899460055</v>
      </c>
      <c r="R59" s="3">
        <f t="shared" si="40"/>
        <v>0.114346710187369</v>
      </c>
      <c r="S59" s="3">
        <f t="shared" si="40"/>
        <v>0.0629899472214115</v>
      </c>
      <c r="T59" s="3">
        <f t="shared" si="40"/>
        <v>0.050026119639916</v>
      </c>
      <c r="U59" s="3">
        <f t="shared" si="40"/>
        <v>0.0618949921299151</v>
      </c>
      <c r="V59" s="3">
        <f t="shared" si="40"/>
        <v>0.137481701686131</v>
      </c>
      <c r="W59" s="3">
        <f t="shared" si="40"/>
        <v>0.041772609494732</v>
      </c>
      <c r="X59" s="3"/>
      <c r="Y59" s="3"/>
      <c r="Z59" s="3"/>
      <c r="AA59" s="1" t="s">
        <v>5</v>
      </c>
      <c r="AB59" s="3">
        <f t="shared" ref="AB59:AI59" si="41">STDEV(AB52:AB57)</f>
        <v>0.0998581681132327</v>
      </c>
      <c r="AC59" s="3">
        <f t="shared" si="41"/>
        <v>0.0892416252149123</v>
      </c>
      <c r="AD59" s="3">
        <f t="shared" si="41"/>
        <v>0.0841012659306424</v>
      </c>
      <c r="AE59" s="3">
        <f t="shared" si="41"/>
        <v>0.0789319101457137</v>
      </c>
      <c r="AF59" s="3">
        <f t="shared" si="41"/>
        <v>0.0726804055273605</v>
      </c>
      <c r="AG59" s="3">
        <f t="shared" si="41"/>
        <v>0.0777078861043071</v>
      </c>
      <c r="AH59" s="3">
        <f t="shared" si="41"/>
        <v>0.0968113579613387</v>
      </c>
      <c r="AI59" s="3">
        <f t="shared" si="41"/>
        <v>0.243916657891036</v>
      </c>
    </row>
    <row r="60" s="1" customFormat="1" ht="15" spans="4:35">
      <c r="D60" s="2" t="s">
        <v>11</v>
      </c>
      <c r="E60"/>
      <c r="F60"/>
      <c r="G60"/>
      <c r="H60"/>
      <c r="I60"/>
      <c r="J60"/>
      <c r="K60"/>
      <c r="P60" s="2" t="s">
        <v>11</v>
      </c>
      <c r="Q60"/>
      <c r="R60"/>
      <c r="S60"/>
      <c r="T60"/>
      <c r="U60"/>
      <c r="V60"/>
      <c r="W60"/>
      <c r="X60" s="3"/>
      <c r="Y60" s="3"/>
      <c r="Z60" s="3"/>
      <c r="AB60" s="2" t="s">
        <v>11</v>
      </c>
      <c r="AC60"/>
      <c r="AD60"/>
      <c r="AE60"/>
      <c r="AF60"/>
      <c r="AG60"/>
      <c r="AH60"/>
      <c r="AI60"/>
    </row>
    <row r="61" s="1" customFormat="1" spans="4:35">
      <c r="D61" s="1">
        <v>0</v>
      </c>
      <c r="E61" s="1">
        <v>3.125</v>
      </c>
      <c r="F61" s="1">
        <v>6.25</v>
      </c>
      <c r="G61" s="1">
        <v>12.5</v>
      </c>
      <c r="H61" s="1">
        <v>25</v>
      </c>
      <c r="I61" s="1">
        <v>50</v>
      </c>
      <c r="J61" s="1">
        <v>100</v>
      </c>
      <c r="K61" s="1">
        <v>200</v>
      </c>
      <c r="P61" s="1">
        <v>0</v>
      </c>
      <c r="Q61" s="1">
        <v>3.125</v>
      </c>
      <c r="R61" s="1">
        <v>6.25</v>
      </c>
      <c r="S61" s="1">
        <v>12.5</v>
      </c>
      <c r="T61" s="1">
        <v>25</v>
      </c>
      <c r="U61" s="1">
        <v>50</v>
      </c>
      <c r="V61" s="1">
        <v>100</v>
      </c>
      <c r="W61" s="1">
        <v>200</v>
      </c>
      <c r="X61" s="3"/>
      <c r="Y61" s="3"/>
      <c r="Z61" s="3"/>
      <c r="AB61" s="1">
        <v>0</v>
      </c>
      <c r="AC61" s="1">
        <v>3.125</v>
      </c>
      <c r="AD61" s="1">
        <v>6.25</v>
      </c>
      <c r="AE61" s="1">
        <v>12.5</v>
      </c>
      <c r="AF61" s="1">
        <v>25</v>
      </c>
      <c r="AG61" s="1">
        <v>50</v>
      </c>
      <c r="AH61" s="1">
        <v>100</v>
      </c>
      <c r="AI61" s="1">
        <v>200</v>
      </c>
    </row>
    <row r="62" s="1" customFormat="1" spans="3:35">
      <c r="C62" s="1" t="s">
        <v>7</v>
      </c>
      <c r="D62" s="3">
        <v>0.976298202648291</v>
      </c>
      <c r="E62" s="3">
        <v>0.786766842389271</v>
      </c>
      <c r="F62" s="3">
        <v>0.716782200821886</v>
      </c>
      <c r="G62" s="3">
        <v>0.536465900128678</v>
      </c>
      <c r="H62" s="3">
        <v>0.348926985181188</v>
      </c>
      <c r="I62" s="3">
        <v>0.320036528164045</v>
      </c>
      <c r="J62" s="3">
        <v>0.258021667842763</v>
      </c>
      <c r="K62" s="3">
        <v>0.243825494998132</v>
      </c>
      <c r="O62" s="1">
        <v>231</v>
      </c>
      <c r="P62" s="3">
        <v>0.935964728112534</v>
      </c>
      <c r="Q62" s="3">
        <v>0.967457484778501</v>
      </c>
      <c r="R62" s="3">
        <v>0.857862691580937</v>
      </c>
      <c r="S62" s="3">
        <v>0.689061515851354</v>
      </c>
      <c r="T62" s="3">
        <v>0.627335712786059</v>
      </c>
      <c r="U62" s="3">
        <v>0.503884106655469</v>
      </c>
      <c r="V62" s="3">
        <v>0.377913079991602</v>
      </c>
      <c r="W62" s="3">
        <v>0.353978584925467</v>
      </c>
      <c r="X62" s="3"/>
      <c r="Y62" s="3"/>
      <c r="Z62" s="3"/>
      <c r="AA62" s="1">
        <v>231</v>
      </c>
      <c r="AB62" s="3">
        <v>1.04922507066965</v>
      </c>
      <c r="AC62" s="3">
        <v>0.987523150404516</v>
      </c>
      <c r="AD62" s="3">
        <v>0.964421483575393</v>
      </c>
      <c r="AE62" s="3">
        <v>0.954771420216391</v>
      </c>
      <c r="AF62" s="3">
        <v>0.94073496442148</v>
      </c>
      <c r="AG62" s="3">
        <v>0.884589141241833</v>
      </c>
      <c r="AH62" s="3">
        <v>0.865873866848622</v>
      </c>
      <c r="AI62" s="3">
        <v>0.858855638951167</v>
      </c>
    </row>
    <row r="63" s="1" customFormat="1" spans="4:35">
      <c r="D63" s="3">
        <v>0.964841642107008</v>
      </c>
      <c r="E63" s="3">
        <v>0.779793283798931</v>
      </c>
      <c r="F63" s="3">
        <v>0.710555809223361</v>
      </c>
      <c r="G63" s="3">
        <v>0.530488564194097</v>
      </c>
      <c r="H63" s="3">
        <v>0.347432651197543</v>
      </c>
      <c r="I63" s="3">
        <v>0.316549748868872</v>
      </c>
      <c r="J63" s="3">
        <v>0.249553775268772</v>
      </c>
      <c r="K63" s="3">
        <v>0.24033871570296</v>
      </c>
      <c r="O63" s="1" t="s">
        <v>16</v>
      </c>
      <c r="P63" s="3">
        <v>1.07453285744279</v>
      </c>
      <c r="Q63" s="3">
        <v>0.915809363846316</v>
      </c>
      <c r="R63" s="3">
        <v>0.888095737980265</v>
      </c>
      <c r="S63" s="3">
        <v>0.828889355448247</v>
      </c>
      <c r="T63" s="3">
        <v>0.574427881587235</v>
      </c>
      <c r="U63" s="3">
        <v>0.453495695989922</v>
      </c>
      <c r="V63" s="3">
        <v>0.413184967457485</v>
      </c>
      <c r="W63" s="3">
        <v>0.336342641192526</v>
      </c>
      <c r="X63" s="3"/>
      <c r="Y63" s="3"/>
      <c r="Z63" s="3"/>
      <c r="AA63" s="1" t="s">
        <v>17</v>
      </c>
      <c r="AB63" s="3">
        <v>1.02612340384052</v>
      </c>
      <c r="AC63" s="3">
        <v>0.974948825421577</v>
      </c>
      <c r="AD63" s="3">
        <v>0.938980407447116</v>
      </c>
      <c r="AE63" s="3">
        <v>0.939272833609507</v>
      </c>
      <c r="AF63" s="3">
        <v>0.922019690028267</v>
      </c>
      <c r="AG63" s="3">
        <v>0.866166293011013</v>
      </c>
      <c r="AH63" s="3">
        <v>0.852129837216102</v>
      </c>
      <c r="AI63" s="3">
        <v>0.849205575592165</v>
      </c>
    </row>
    <row r="64" s="1" customFormat="1" spans="4:35">
      <c r="D64" s="3">
        <v>0.937445519073513</v>
      </c>
      <c r="E64" s="3">
        <v>0.818895023037646</v>
      </c>
      <c r="F64" s="3">
        <v>0.763853721306714</v>
      </c>
      <c r="G64" s="3">
        <v>0.569590303432817</v>
      </c>
      <c r="H64" s="3">
        <v>0.353659042796065</v>
      </c>
      <c r="I64" s="3">
        <v>0.312564858245818</v>
      </c>
      <c r="J64" s="3">
        <v>0.281432900253206</v>
      </c>
      <c r="K64" s="3">
        <v>0.269727284047984</v>
      </c>
      <c r="P64" s="3">
        <v>1.05059836237665</v>
      </c>
      <c r="Q64" s="3">
        <v>0.908251102246484</v>
      </c>
      <c r="R64" s="3">
        <v>0.857862691580937</v>
      </c>
      <c r="S64" s="3">
        <v>0.739449926516901</v>
      </c>
      <c r="T64" s="3">
        <v>0.556791937854294</v>
      </c>
      <c r="U64" s="3">
        <v>0.686542095318077</v>
      </c>
      <c r="V64" s="3">
        <v>0.353978584925467</v>
      </c>
      <c r="W64" s="3">
        <v>0.348939743858913</v>
      </c>
      <c r="X64" s="3"/>
      <c r="Y64" s="3"/>
      <c r="Z64" s="3"/>
      <c r="AB64" s="3">
        <v>1.03460376254996</v>
      </c>
      <c r="AC64" s="3">
        <v>0.980212496344678</v>
      </c>
      <c r="AD64" s="3">
        <v>0.94599863534458</v>
      </c>
      <c r="AE64" s="3">
        <v>0.925821230139395</v>
      </c>
      <c r="AF64" s="3">
        <v>0.932547031874451</v>
      </c>
      <c r="AG64" s="3">
        <v>0.86733599766059</v>
      </c>
      <c r="AH64" s="3">
        <v>0.850375280241741</v>
      </c>
      <c r="AI64" s="3">
        <v>0.84979042791695</v>
      </c>
    </row>
    <row r="65" s="1" customFormat="1" spans="4:35">
      <c r="D65" s="3">
        <v>0.926736125524057</v>
      </c>
      <c r="E65" s="3">
        <v>0.802955460545432</v>
      </c>
      <c r="F65" s="3">
        <v>0.762608442987007</v>
      </c>
      <c r="G65" s="3">
        <v>0.562118633514591</v>
      </c>
      <c r="H65" s="3">
        <v>0.348926985181188</v>
      </c>
      <c r="I65" s="3">
        <v>0.310074301606409</v>
      </c>
      <c r="J65" s="3">
        <v>0.278195176621975</v>
      </c>
      <c r="K65" s="3">
        <v>0.267485783072516</v>
      </c>
      <c r="P65" s="3">
        <v>0.981314297711526</v>
      </c>
      <c r="Q65" s="3">
        <v>0.937224438379173</v>
      </c>
      <c r="R65" s="3">
        <v>0.828889355448247</v>
      </c>
      <c r="S65" s="3">
        <v>0.75960529078312</v>
      </c>
      <c r="T65" s="3">
        <v>0.609699769053118</v>
      </c>
      <c r="U65" s="3">
        <v>0.496325845055637</v>
      </c>
      <c r="V65" s="3">
        <v>0.386731051858073</v>
      </c>
      <c r="W65" s="3">
        <v>0.335082930925887</v>
      </c>
      <c r="X65" s="3"/>
      <c r="Y65" s="3"/>
      <c r="Z65" s="3"/>
      <c r="AB65" s="3">
        <v>0.961204795789056</v>
      </c>
      <c r="AC65" s="3">
        <v>0.922896968515449</v>
      </c>
      <c r="AD65" s="3">
        <v>0.91003021737011</v>
      </c>
      <c r="AE65" s="3">
        <v>0.885466419729015</v>
      </c>
      <c r="AF65" s="3">
        <v>0.870260259284532</v>
      </c>
      <c r="AG65" s="3">
        <v>0.841602495369918</v>
      </c>
      <c r="AH65" s="3">
        <v>0.813822009942485</v>
      </c>
      <c r="AI65" s="3">
        <v>0.753289794326931</v>
      </c>
    </row>
    <row r="66" s="1" customFormat="1" spans="4:35">
      <c r="D66" s="3">
        <v>1.09933170063509</v>
      </c>
      <c r="E66" s="3">
        <v>0.966335976090658</v>
      </c>
      <c r="F66" s="3">
        <v>0.853513760325435</v>
      </c>
      <c r="G66" s="3">
        <v>0.661242787763065</v>
      </c>
      <c r="H66" s="3">
        <v>0.396745672657839</v>
      </c>
      <c r="I66" s="3">
        <v>0.389772114067494</v>
      </c>
      <c r="J66" s="3">
        <v>0.311817691253995</v>
      </c>
      <c r="K66" s="3">
        <v>0.307085633639118</v>
      </c>
      <c r="P66" s="3">
        <v>1.03800125971027</v>
      </c>
      <c r="Q66" s="3">
        <v>0.94982154104556</v>
      </c>
      <c r="R66" s="3">
        <v>0.825110224648331</v>
      </c>
      <c r="S66" s="3">
        <v>0.788578626915809</v>
      </c>
      <c r="T66" s="3">
        <v>0.60718034851984</v>
      </c>
      <c r="U66" s="3">
        <v>0.498845265588915</v>
      </c>
      <c r="V66" s="3">
        <v>0.432080621457065</v>
      </c>
      <c r="W66" s="3">
        <v>0.367835397858493</v>
      </c>
      <c r="X66" s="3"/>
      <c r="Y66" s="3"/>
      <c r="Z66" s="3"/>
      <c r="AB66" s="3">
        <v>0.958280534165119</v>
      </c>
      <c r="AC66" s="3">
        <v>0.921142411541085</v>
      </c>
      <c r="AD66" s="3">
        <v>0.906813529583782</v>
      </c>
      <c r="AE66" s="3">
        <v>0.86148747441271</v>
      </c>
      <c r="AF66" s="3">
        <v>0.858563212788773</v>
      </c>
      <c r="AG66" s="3">
        <v>0.824934204113458</v>
      </c>
      <c r="AH66" s="3">
        <v>0.793644604737303</v>
      </c>
      <c r="AI66" s="3">
        <v>0.741007895506384</v>
      </c>
    </row>
    <row r="67" s="1" customFormat="1" spans="4:35">
      <c r="D67" s="3">
        <v>1.09534681001204</v>
      </c>
      <c r="E67" s="3">
        <v>0.96459258644307</v>
      </c>
      <c r="F67" s="3">
        <v>0.856253372628782</v>
      </c>
      <c r="G67" s="3">
        <v>0.657756008467892</v>
      </c>
      <c r="H67" s="3">
        <v>0.39151550371508</v>
      </c>
      <c r="I67" s="3">
        <v>0.385538167780499</v>
      </c>
      <c r="J67" s="3">
        <v>0.308330911958823</v>
      </c>
      <c r="K67" s="3">
        <v>0.301108297704537</v>
      </c>
      <c r="P67" s="3">
        <v>0.919588494646231</v>
      </c>
      <c r="Q67" s="3">
        <v>0.924627335712786</v>
      </c>
      <c r="R67" s="3">
        <v>0.840226747847995</v>
      </c>
      <c r="S67" s="3">
        <v>0.765903842116313</v>
      </c>
      <c r="T67" s="3">
        <v>0.56938904052068</v>
      </c>
      <c r="U67" s="3">
        <v>0.491287003989083</v>
      </c>
      <c r="V67" s="3">
        <v>0.411925257190846</v>
      </c>
      <c r="W67" s="3">
        <v>0.37035481839177</v>
      </c>
      <c r="X67" s="3"/>
      <c r="Y67" s="3"/>
      <c r="Z67" s="3"/>
      <c r="AB67" s="3">
        <v>0.970562432985667</v>
      </c>
      <c r="AC67" s="3">
        <v>0.926406082464177</v>
      </c>
      <c r="AD67" s="3">
        <v>0.912077200506865</v>
      </c>
      <c r="AE67" s="3">
        <v>0.861195048250313</v>
      </c>
      <c r="AF67" s="3">
        <v>0.857393508139194</v>
      </c>
      <c r="AG67" s="3">
        <v>0.827273613412615</v>
      </c>
      <c r="AH67" s="3">
        <v>0.799785554147576</v>
      </c>
      <c r="AI67" s="3">
        <v>0.74656399259187</v>
      </c>
    </row>
    <row r="68" spans="3:35">
      <c r="C68" s="1" t="s">
        <v>4</v>
      </c>
      <c r="D68" s="3">
        <f t="shared" ref="D68:K68" si="42">AVERAGEA(D62:D67)</f>
        <v>1</v>
      </c>
      <c r="E68" s="3">
        <f t="shared" si="42"/>
        <v>0.853223195384168</v>
      </c>
      <c r="F68" s="3">
        <f t="shared" si="42"/>
        <v>0.777261217882197</v>
      </c>
      <c r="G68" s="3">
        <f t="shared" si="42"/>
        <v>0.586277032916857</v>
      </c>
      <c r="H68" s="3">
        <f t="shared" si="42"/>
        <v>0.364534473454817</v>
      </c>
      <c r="I68" s="3">
        <f t="shared" si="42"/>
        <v>0.339089286455523</v>
      </c>
      <c r="J68" s="3">
        <f t="shared" si="42"/>
        <v>0.281225353866589</v>
      </c>
      <c r="K68" s="3">
        <f t="shared" si="42"/>
        <v>0.271595201527541</v>
      </c>
      <c r="O68" s="1" t="s">
        <v>4</v>
      </c>
      <c r="P68" s="3">
        <f t="shared" ref="P68:W68" si="43">AVERAGEA(P62:P67)</f>
        <v>1</v>
      </c>
      <c r="Q68" s="3">
        <f t="shared" si="43"/>
        <v>0.93386521100147</v>
      </c>
      <c r="R68" s="3">
        <f t="shared" si="43"/>
        <v>0.849674574847785</v>
      </c>
      <c r="S68" s="3">
        <f t="shared" si="43"/>
        <v>0.761914759605291</v>
      </c>
      <c r="T68" s="3">
        <f t="shared" si="43"/>
        <v>0.590804115053538</v>
      </c>
      <c r="U68" s="3">
        <f t="shared" si="43"/>
        <v>0.521730002099517</v>
      </c>
      <c r="V68" s="3">
        <f t="shared" si="43"/>
        <v>0.395968927146756</v>
      </c>
      <c r="W68" s="3">
        <f t="shared" si="43"/>
        <v>0.352089019525509</v>
      </c>
      <c r="AA68" s="1" t="s">
        <v>4</v>
      </c>
      <c r="AB68" s="3">
        <f t="shared" ref="AB68:AI68" si="44">AVERAGEA(AB62:AB67)</f>
        <v>0.999999999999995</v>
      </c>
      <c r="AC68" s="3">
        <f t="shared" si="44"/>
        <v>0.95218832244858</v>
      </c>
      <c r="AD68" s="3">
        <f t="shared" si="44"/>
        <v>0.929720245637974</v>
      </c>
      <c r="AE68" s="3">
        <f t="shared" si="44"/>
        <v>0.904669071059555</v>
      </c>
      <c r="AF68" s="3">
        <f t="shared" si="44"/>
        <v>0.896919777756116</v>
      </c>
      <c r="AG68" s="3">
        <f t="shared" si="44"/>
        <v>0.851983624134904</v>
      </c>
      <c r="AH68" s="3">
        <f t="shared" si="44"/>
        <v>0.829271858855638</v>
      </c>
      <c r="AI68" s="3">
        <f t="shared" si="44"/>
        <v>0.799785554147578</v>
      </c>
    </row>
    <row r="69" spans="3:35">
      <c r="C69" s="1" t="s">
        <v>5</v>
      </c>
      <c r="D69" s="3">
        <f t="shared" ref="D69:K69" si="45">STDEV(D62:D67)</f>
        <v>0.0775065734569312</v>
      </c>
      <c r="E69" s="3">
        <f t="shared" si="45"/>
        <v>0.087990124190449</v>
      </c>
      <c r="F69" s="3">
        <f t="shared" si="45"/>
        <v>0.0641186377990684</v>
      </c>
      <c r="G69" s="3">
        <f t="shared" si="45"/>
        <v>0.0586253967834967</v>
      </c>
      <c r="H69" s="3">
        <f t="shared" si="45"/>
        <v>0.0230801735043636</v>
      </c>
      <c r="I69" s="3">
        <f t="shared" si="45"/>
        <v>0.0377960330772057</v>
      </c>
      <c r="J69" s="3">
        <f t="shared" si="45"/>
        <v>0.0253823851200896</v>
      </c>
      <c r="K69" s="3">
        <f t="shared" si="45"/>
        <v>0.0279252379040886</v>
      </c>
      <c r="O69" s="1" t="s">
        <v>5</v>
      </c>
      <c r="P69" s="3">
        <f t="shared" ref="P69:W69" si="46">STDEV(P62:P67)</f>
        <v>0.0639923722990917</v>
      </c>
      <c r="Q69" s="3">
        <f t="shared" si="46"/>
        <v>0.0221890254775367</v>
      </c>
      <c r="R69" s="3">
        <f t="shared" si="46"/>
        <v>0.0233879044334904</v>
      </c>
      <c r="S69" s="3">
        <f t="shared" si="46"/>
        <v>0.0469682202876803</v>
      </c>
      <c r="T69" s="3">
        <f t="shared" si="46"/>
        <v>0.0277250754124453</v>
      </c>
      <c r="U69" s="3">
        <f t="shared" si="46"/>
        <v>0.0827445237822574</v>
      </c>
      <c r="V69" s="3">
        <f t="shared" si="46"/>
        <v>0.0283887011841623</v>
      </c>
      <c r="W69" s="3">
        <f t="shared" si="46"/>
        <v>0.0150481341934257</v>
      </c>
      <c r="AA69" s="1" t="s">
        <v>5</v>
      </c>
      <c r="AB69" s="3">
        <f t="shared" ref="AB69:AI69" si="47">STDEV(AB62:AB67)</f>
        <v>0.0410246565964931</v>
      </c>
      <c r="AC69" s="3">
        <f t="shared" si="47"/>
        <v>0.031744293291058</v>
      </c>
      <c r="AD69" s="3">
        <f t="shared" si="47"/>
        <v>0.0235737327448837</v>
      </c>
      <c r="AE69" s="3">
        <f t="shared" si="47"/>
        <v>0.0406902012128164</v>
      </c>
      <c r="AF69" s="3">
        <f t="shared" si="47"/>
        <v>0.0388930826900186</v>
      </c>
      <c r="AG69" s="3">
        <f t="shared" si="47"/>
        <v>0.0242898612715645</v>
      </c>
      <c r="AH69" s="3">
        <f t="shared" si="47"/>
        <v>0.0306104223781172</v>
      </c>
      <c r="AI69" s="3">
        <f t="shared" si="47"/>
        <v>0.0581056009177179</v>
      </c>
    </row>
    <row r="77" spans="32:32">
      <c r="AF77" s="5"/>
    </row>
  </sheetData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Viability</vt:lpstr>
      <vt:lpstr>OD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lzjmed</cp:lastModifiedBy>
  <dcterms:created xsi:type="dcterms:W3CDTF">2020-11-06T11:37:00Z</dcterms:created>
  <dcterms:modified xsi:type="dcterms:W3CDTF">2020-11-12T16:25:09Z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