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15" windowWidth="14805" windowHeight="78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31" i="1" l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30" i="1"/>
  <c r="G23" i="1" l="1"/>
  <c r="G22" i="1"/>
  <c r="G21" i="1"/>
  <c r="G20" i="1"/>
  <c r="G19" i="1"/>
  <c r="G18" i="1"/>
  <c r="G17" i="1"/>
  <c r="G16" i="1"/>
  <c r="G13" i="1"/>
  <c r="G14" i="1"/>
  <c r="G15" i="1"/>
  <c r="G12" i="1"/>
  <c r="G11" i="1"/>
  <c r="G10" i="1"/>
  <c r="G9" i="1"/>
  <c r="F6" i="1" l="1"/>
  <c r="F4" i="1" l="1"/>
  <c r="F5" i="1"/>
  <c r="F7" i="1"/>
  <c r="F8" i="1"/>
  <c r="F24" i="1"/>
  <c r="F25" i="1"/>
  <c r="F26" i="1"/>
  <c r="F27" i="1"/>
  <c r="F28" i="1"/>
  <c r="F29" i="1"/>
  <c r="F3" i="1"/>
</calcChain>
</file>

<file path=xl/sharedStrings.xml><?xml version="1.0" encoding="utf-8"?>
<sst xmlns="http://schemas.openxmlformats.org/spreadsheetml/2006/main" count="184" uniqueCount="138">
  <si>
    <t>G. hirsutum</t>
    <phoneticPr fontId="2" type="noConversion"/>
  </si>
  <si>
    <t>G. raimondii</t>
    <phoneticPr fontId="2" type="noConversion"/>
  </si>
  <si>
    <t>Gorai.001G077900.1</t>
  </si>
  <si>
    <t>Gorai.005G144700.1</t>
  </si>
  <si>
    <t>Gorai.007G081800.1</t>
  </si>
  <si>
    <t>Gorai.008G095900.1</t>
  </si>
  <si>
    <t>Gorai.008G177900.1</t>
  </si>
  <si>
    <t>Gorai.013G092600.1</t>
  </si>
  <si>
    <t>species</t>
    <phoneticPr fontId="2" type="noConversion"/>
  </si>
  <si>
    <t>Gene model</t>
    <phoneticPr fontId="2" type="noConversion"/>
  </si>
  <si>
    <t>Chromosome</t>
    <phoneticPr fontId="2" type="noConversion"/>
  </si>
  <si>
    <t>Start</t>
    <phoneticPr fontId="2" type="noConversion"/>
  </si>
  <si>
    <t>End</t>
    <phoneticPr fontId="2" type="noConversion"/>
  </si>
  <si>
    <t>CDS length (bp)</t>
    <phoneticPr fontId="2" type="noConversion"/>
  </si>
  <si>
    <t>protein length (aa)</t>
    <phoneticPr fontId="2" type="noConversion"/>
  </si>
  <si>
    <t>Arabidopsis ortholog</t>
    <phoneticPr fontId="2" type="noConversion"/>
  </si>
  <si>
    <t>Arabidopsis locus description</t>
    <phoneticPr fontId="2" type="noConversion"/>
  </si>
  <si>
    <t>G. arboreum</t>
    <phoneticPr fontId="2" type="noConversion"/>
  </si>
  <si>
    <t>G.barbadense</t>
    <phoneticPr fontId="2" type="noConversion"/>
  </si>
  <si>
    <t>Chr03</t>
  </si>
  <si>
    <t>Chr07</t>
  </si>
  <si>
    <t>Chr11</t>
  </si>
  <si>
    <t>Chr13</t>
  </si>
  <si>
    <t>Chr12</t>
    <phoneticPr fontId="2" type="noConversion"/>
  </si>
  <si>
    <t>A12</t>
    <phoneticPr fontId="2" type="noConversion"/>
  </si>
  <si>
    <t>A13</t>
    <phoneticPr fontId="2" type="noConversion"/>
  </si>
  <si>
    <t>D13</t>
    <phoneticPr fontId="2" type="noConversion"/>
  </si>
  <si>
    <t>chr01</t>
    <phoneticPr fontId="2" type="noConversion"/>
  </si>
  <si>
    <t>chr05</t>
    <phoneticPr fontId="2" type="noConversion"/>
  </si>
  <si>
    <t>chr07</t>
    <phoneticPr fontId="2" type="noConversion"/>
  </si>
  <si>
    <t>chr08</t>
    <phoneticPr fontId="2" type="noConversion"/>
  </si>
  <si>
    <t>chr08</t>
    <phoneticPr fontId="2" type="noConversion"/>
  </si>
  <si>
    <t>chr13</t>
    <phoneticPr fontId="2" type="noConversion"/>
  </si>
  <si>
    <t>PI</t>
  </si>
  <si>
    <t>Mw(kD)</t>
  </si>
  <si>
    <t>GH_D07G0764</t>
  </si>
  <si>
    <t>D07</t>
  </si>
  <si>
    <t>GH_D02G1409</t>
  </si>
  <si>
    <t>GH_A13G0896</t>
  </si>
  <si>
    <t>GH_A11G0743</t>
  </si>
  <si>
    <t>GH_A09G1740</t>
  </si>
  <si>
    <t>GH_A03G1219</t>
  </si>
  <si>
    <t>GH_D12G0766</t>
  </si>
  <si>
    <t>D02</t>
    <phoneticPr fontId="2" type="noConversion"/>
  </si>
  <si>
    <t>A11</t>
    <phoneticPr fontId="2" type="noConversion"/>
  </si>
  <si>
    <t>A09</t>
    <phoneticPr fontId="2" type="noConversion"/>
  </si>
  <si>
    <t>A07</t>
    <phoneticPr fontId="2" type="noConversion"/>
  </si>
  <si>
    <t>A03</t>
    <phoneticPr fontId="2" type="noConversion"/>
  </si>
  <si>
    <t>D11</t>
    <phoneticPr fontId="2" type="noConversion"/>
  </si>
  <si>
    <t>D12</t>
    <phoneticPr fontId="2" type="noConversion"/>
  </si>
  <si>
    <t>D12</t>
    <phoneticPr fontId="2" type="noConversion"/>
  </si>
  <si>
    <t>AT5G15490</t>
    <phoneticPr fontId="2" type="noConversion"/>
  </si>
  <si>
    <t>AT3G29360</t>
    <phoneticPr fontId="2" type="noConversion"/>
  </si>
  <si>
    <t>| UDP-glucose 6-dehydrogenase family protein | chr3:11267375-11268817</t>
    <phoneticPr fontId="2" type="noConversion"/>
  </si>
  <si>
    <t>| UDP-glucose 6-dehydrogenase family protein | chr5:5027872-5029314</t>
    <phoneticPr fontId="2" type="noConversion"/>
  </si>
  <si>
    <t>| UDP-glucose 6-dehydrogenase family protein | chr3:11267375-11268817</t>
    <phoneticPr fontId="2" type="noConversion"/>
  </si>
  <si>
    <t>|UDP-glucose 6-dehydrogenase 1 | A13 : 31,464,854-31,466,793</t>
    <phoneticPr fontId="2" type="noConversion"/>
  </si>
  <si>
    <t>| UDP-glucose 6-dehydrogenase family protein | chr5:5,027,872-5,029,314</t>
    <phoneticPr fontId="2" type="noConversion"/>
  </si>
  <si>
    <t>| UDP-glucose 6-dehydrogenase family protein | chr3:11,267,375-11,268,817</t>
    <phoneticPr fontId="2" type="noConversion"/>
  </si>
  <si>
    <t>| UDP-glucose 6-dehydrogenase family protein | chr3:11,267,375-11,268,817</t>
    <phoneticPr fontId="2" type="noConversion"/>
  </si>
  <si>
    <t>| UDP-glucose 6-dehydrogenase family protein | chr5:5,027,872-5,029,314</t>
    <phoneticPr fontId="2" type="noConversion"/>
  </si>
  <si>
    <t xml:space="preserve">|UDP-glucose 6-dehydrogenase 5 | D07 : 8,163,388-8,164,830 </t>
    <phoneticPr fontId="2" type="noConversion"/>
  </si>
  <si>
    <t>D09</t>
    <phoneticPr fontId="2" type="noConversion"/>
  </si>
  <si>
    <t>|UDP-glucose 6-dehydrogenase 1 | A12 : 93,509,854-93,511,296</t>
    <phoneticPr fontId="2" type="noConversion"/>
  </si>
  <si>
    <t>|UDP-glucose 6-dehydrogenase 2 | A12 : 31,753,127-31,754,569</t>
    <phoneticPr fontId="2" type="noConversion"/>
  </si>
  <si>
    <t>|UDP-glucose 6-dehydrogenase 1 | A11 : 6,593,771-6,595,210</t>
    <phoneticPr fontId="2" type="noConversion"/>
  </si>
  <si>
    <t>|UDP-glucose 6-dehydrogenase | A09 : 74,322,080-74,323,396</t>
    <phoneticPr fontId="2" type="noConversion"/>
  </si>
  <si>
    <t xml:space="preserve">|UDP-glucose 6-dehydrogenase 5 | A03 : 66,842,944-66,844,386 </t>
    <phoneticPr fontId="2" type="noConversion"/>
  </si>
  <si>
    <t>|UDP-glucose 6-dehydrogenase 5 | A07 : 9,189,539-9,190,981</t>
    <phoneticPr fontId="2" type="noConversion"/>
  </si>
  <si>
    <t xml:space="preserve">|UDP-glucose 6-dehydrogenase 1 | D11 : 6,254,501-6,255,940 </t>
    <phoneticPr fontId="2" type="noConversion"/>
  </si>
  <si>
    <t>|UDP-glucose 6-dehydrogenase | D09 : 43,945,133-43,946,548</t>
    <phoneticPr fontId="2" type="noConversion"/>
  </si>
  <si>
    <t>|UDP-glucose 6-dehydrogenase 2 | D12 : 15,773,709-15,775,151</t>
    <phoneticPr fontId="2" type="noConversion"/>
  </si>
  <si>
    <t>|UDP-glucose 6-dehydrogenase 1 | D12 : 49,288,848-49,290,290</t>
    <phoneticPr fontId="2" type="noConversion"/>
  </si>
  <si>
    <t>|UDP-glucose 6-dehydrogenase 2 | D12 : 57,649,025-57,655,534</t>
    <phoneticPr fontId="2" type="noConversion"/>
  </si>
  <si>
    <t>|UDP-glucose 6-dehydrogenase 5 | D13 : 15,214,923-15,216,365</t>
    <phoneticPr fontId="2" type="noConversion"/>
  </si>
  <si>
    <t>GB_A03G1263</t>
  </si>
  <si>
    <t>GB_A09G1861</t>
  </si>
  <si>
    <t>GB_A13G0957</t>
  </si>
  <si>
    <t>GB_D12G1011</t>
  </si>
  <si>
    <t>GB_D12G1878</t>
  </si>
  <si>
    <t>D13</t>
    <phoneticPr fontId="2" type="noConversion"/>
  </si>
  <si>
    <t>D11</t>
    <phoneticPr fontId="2" type="noConversion"/>
  </si>
  <si>
    <t>D09</t>
    <phoneticPr fontId="2" type="noConversion"/>
  </si>
  <si>
    <t>D07</t>
    <phoneticPr fontId="2" type="noConversion"/>
  </si>
  <si>
    <t>D02</t>
    <phoneticPr fontId="2" type="noConversion"/>
  </si>
  <si>
    <t>A13</t>
    <phoneticPr fontId="2" type="noConversion"/>
  </si>
  <si>
    <t>A12</t>
    <phoneticPr fontId="2" type="noConversion"/>
  </si>
  <si>
    <t>A11</t>
    <phoneticPr fontId="2" type="noConversion"/>
  </si>
  <si>
    <t>A09</t>
    <phoneticPr fontId="2" type="noConversion"/>
  </si>
  <si>
    <t>A07</t>
    <phoneticPr fontId="2" type="noConversion"/>
  </si>
  <si>
    <t>A03</t>
    <phoneticPr fontId="2" type="noConversion"/>
  </si>
  <si>
    <t>|UDP-glucose 6-dehydrogenase 2| D12 : 56,803,241-56,804,683</t>
    <phoneticPr fontId="2" type="noConversion"/>
  </si>
  <si>
    <t>|UDP-glucose 6-dehydrogenase 5 | D13 : 14,739,884-14,741,824</t>
    <phoneticPr fontId="2" type="noConversion"/>
  </si>
  <si>
    <t>|UDP-glucose 6-dehydrogenase 1 | D12 : 48,315,465-48,316,907</t>
    <phoneticPr fontId="2" type="noConversion"/>
  </si>
  <si>
    <t>AT5G15490</t>
  </si>
  <si>
    <t>AT5G15490</t>
    <phoneticPr fontId="2" type="noConversion"/>
  </si>
  <si>
    <t>AT5G15490</t>
    <phoneticPr fontId="2" type="noConversion"/>
  </si>
  <si>
    <t>AT3G29360</t>
  </si>
  <si>
    <t>GH_A12G1812</t>
    <phoneticPr fontId="2" type="noConversion"/>
  </si>
  <si>
    <t>GH_A12G0815</t>
    <phoneticPr fontId="2" type="noConversion"/>
  </si>
  <si>
    <t>AT5G02510</t>
  </si>
  <si>
    <t>GH_A07G0770</t>
    <phoneticPr fontId="2" type="noConversion"/>
  </si>
  <si>
    <t>GH_D09G1686</t>
    <phoneticPr fontId="2" type="noConversion"/>
  </si>
  <si>
    <t>GH_D11G0775</t>
    <phoneticPr fontId="2" type="noConversion"/>
  </si>
  <si>
    <t>GH_D12G1806</t>
    <phoneticPr fontId="2" type="noConversion"/>
  </si>
  <si>
    <t>GH_D12G2520</t>
    <phoneticPr fontId="2" type="noConversion"/>
  </si>
  <si>
    <t>GH_D13G0834</t>
    <phoneticPr fontId="2" type="noConversion"/>
  </si>
  <si>
    <t>AT3G29360</t>
    <phoneticPr fontId="2" type="noConversion"/>
  </si>
  <si>
    <t>|UDP-glucose 6-dehydrogenase 2 | D12 : 15,496,952-15,498,394</t>
    <phoneticPr fontId="2" type="noConversion"/>
  </si>
  <si>
    <t>GB_D09G1699</t>
    <phoneticPr fontId="2" type="noConversion"/>
  </si>
  <si>
    <t>|UDP-glucose 6-dehydrogenase 5 | D07 : 8,343,670-8,345,112</t>
    <phoneticPr fontId="2" type="noConversion"/>
  </si>
  <si>
    <t>|UDP-glucose 6-dehydrogenase 5 | D02 : 43,720,799-43,722,241</t>
    <phoneticPr fontId="2" type="noConversion"/>
  </si>
  <si>
    <t>|UDP-glucose 6-dehydrogenase | D09 : 45,510,269-45,511,686</t>
    <phoneticPr fontId="2" type="noConversion"/>
  </si>
  <si>
    <t>|UDP-glucose 6-dehydrogenase 1 | D11 : 6,245,224-6,246,663</t>
    <phoneticPr fontId="2" type="noConversion"/>
  </si>
  <si>
    <t>|UDP-glucose 6-dehydrogenase 1 | A13 : 32,203,067-32,205,006</t>
    <phoneticPr fontId="2" type="noConversion"/>
  </si>
  <si>
    <t>GB_A12G1894</t>
    <phoneticPr fontId="2" type="noConversion"/>
  </si>
  <si>
    <t>|UDP-glucose 6-dehydrogenase 1 |A12 : 87,190,120-87,191,562</t>
    <phoneticPr fontId="2" type="noConversion"/>
  </si>
  <si>
    <t>|UDP-glucose 6-dehydrogenase 2 | A12 : 29,954,570-29,956,012</t>
    <phoneticPr fontId="2" type="noConversion"/>
  </si>
  <si>
    <t>|UDP-glucose 6-dehydrogenase 2 |   A11 : 6,723,612-6,725,051</t>
    <phoneticPr fontId="2" type="noConversion"/>
  </si>
  <si>
    <t>GB_A11G0761</t>
    <phoneticPr fontId="2" type="noConversion"/>
  </si>
  <si>
    <t>|UDP-glucose 6-dehydrogenase | A09 : 70,363,840-70,365,154</t>
    <phoneticPr fontId="2" type="noConversion"/>
  </si>
  <si>
    <t>GB_A07G0752</t>
    <phoneticPr fontId="2" type="noConversion"/>
  </si>
  <si>
    <t>|UDP-glucose 6-dehydrogenase 5 | A07 : 9,333,482-9,334,744</t>
    <phoneticPr fontId="2" type="noConversion"/>
  </si>
  <si>
    <t>|UDP-glucose 6-dehydrogenase 5 | A03 : 63,877,254-63,878,696</t>
    <phoneticPr fontId="2" type="noConversion"/>
  </si>
  <si>
    <t>GB_A12G0888</t>
    <phoneticPr fontId="2" type="noConversion"/>
  </si>
  <si>
    <t>GB_D02G1450</t>
    <phoneticPr fontId="2" type="noConversion"/>
  </si>
  <si>
    <t>GB_D07G0757</t>
    <phoneticPr fontId="2" type="noConversion"/>
  </si>
  <si>
    <t>GB_D11G0782</t>
    <phoneticPr fontId="2" type="noConversion"/>
  </si>
  <si>
    <t>GB_D12G2605</t>
    <phoneticPr fontId="2" type="noConversion"/>
  </si>
  <si>
    <t>AT3G29360</t>
    <phoneticPr fontId="2" type="noConversion"/>
  </si>
  <si>
    <t>GB_D13G0869</t>
    <phoneticPr fontId="2" type="noConversion"/>
  </si>
  <si>
    <t>Ga03G1431</t>
    <phoneticPr fontId="2" type="noConversion"/>
  </si>
  <si>
    <t>Ga07G0806</t>
    <phoneticPr fontId="2" type="noConversion"/>
  </si>
  <si>
    <t>Ga11G3316</t>
    <phoneticPr fontId="2" type="noConversion"/>
  </si>
  <si>
    <t>Ga12G2241</t>
    <phoneticPr fontId="2" type="noConversion"/>
  </si>
  <si>
    <t>Ga12G1218</t>
    <phoneticPr fontId="2" type="noConversion"/>
  </si>
  <si>
    <t>Ga13G0969</t>
    <phoneticPr fontId="2" type="noConversion"/>
  </si>
  <si>
    <t>Table S1:Chromosomal locus ID and length of UGD proteins in four cotton species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</si>
</sst>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0_);[Red]\(0.00\)"/>
  </numFmts>
  <fonts count="4" x14ac:knownFonts="1">
    <font>
      <sz val="11"/>
      <color theme="1"/>
      <name val="宋体"/>
      <family val="2"/>
      <scheme val="minor"/>
    </font>
    <font>
      <sz val="11"/>
      <color theme="1"/>
      <name val="Times New Roman"/>
      <family val="1"/>
    </font>
    <font>
      <sz val="9"/>
      <name val="宋体"/>
      <family val="2"/>
      <charset val="134"/>
      <scheme val="minor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176" fontId="1" fillId="0" borderId="0" xfId="0" applyNumberFormat="1" applyFont="1"/>
    <xf numFmtId="176" fontId="1" fillId="0" borderId="0" xfId="0" applyNumberFormat="1" applyFont="1" applyFill="1"/>
    <xf numFmtId="176" fontId="1" fillId="0" borderId="0" xfId="0" applyNumberFormat="1" applyFont="1" applyBorder="1"/>
    <xf numFmtId="177" fontId="1" fillId="0" borderId="1" xfId="0" applyNumberFormat="1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/>
    <xf numFmtId="177" fontId="1" fillId="0" borderId="0" xfId="0" applyNumberFormat="1" applyFont="1" applyFill="1"/>
    <xf numFmtId="177" fontId="1" fillId="0" borderId="0" xfId="0" applyNumberFormat="1" applyFont="1" applyBorder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77" fontId="1" fillId="0" borderId="3" xfId="0" applyNumberFormat="1" applyFont="1" applyBorder="1"/>
    <xf numFmtId="176" fontId="1" fillId="0" borderId="1" xfId="0" applyNumberFormat="1" applyFont="1" applyBorder="1"/>
    <xf numFmtId="0" fontId="1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abSelected="1" zoomScale="115" zoomScaleNormal="115" workbookViewId="0">
      <selection sqref="A1:E1"/>
    </sheetView>
  </sheetViews>
  <sheetFormatPr defaultRowHeight="15" x14ac:dyDescent="0.25"/>
  <cols>
    <col min="1" max="1" width="13.375" style="2" bestFit="1" customWidth="1"/>
    <col min="2" max="2" width="19.5" style="2" bestFit="1" customWidth="1"/>
    <col min="3" max="3" width="12.875" style="2" bestFit="1" customWidth="1"/>
    <col min="4" max="4" width="11.25" style="2" customWidth="1"/>
    <col min="5" max="5" width="11" style="2" customWidth="1"/>
    <col min="6" max="6" width="13.875" style="2" bestFit="1" customWidth="1"/>
    <col min="7" max="7" width="15.375" style="2" bestFit="1" customWidth="1"/>
    <col min="8" max="8" width="5.5" style="32" bestFit="1" customWidth="1"/>
    <col min="9" max="9" width="8.5" style="25" bestFit="1" customWidth="1"/>
    <col min="10" max="10" width="17.25" style="2" bestFit="1" customWidth="1"/>
    <col min="11" max="11" width="60.5" style="39" bestFit="1" customWidth="1"/>
    <col min="12" max="16384" width="9" style="22"/>
  </cols>
  <sheetData>
    <row r="1" spans="1:20" ht="15.75" thickBot="1" x14ac:dyDescent="0.3">
      <c r="A1" s="46" t="s">
        <v>137</v>
      </c>
      <c r="B1" s="46"/>
      <c r="C1" s="46"/>
      <c r="D1" s="46"/>
      <c r="E1" s="46"/>
      <c r="G1" s="7"/>
      <c r="H1" s="28"/>
      <c r="I1" s="16"/>
      <c r="J1" s="1"/>
      <c r="K1" s="11"/>
      <c r="O1" s="23"/>
      <c r="P1" s="23"/>
    </row>
    <row r="2" spans="1:20" s="1" customFormat="1" x14ac:dyDescent="0.15">
      <c r="A2" s="1" t="s">
        <v>8</v>
      </c>
      <c r="B2" s="1" t="s">
        <v>9</v>
      </c>
      <c r="C2" s="6" t="s">
        <v>10</v>
      </c>
      <c r="D2" s="1" t="s">
        <v>11</v>
      </c>
      <c r="E2" s="1" t="s">
        <v>12</v>
      </c>
      <c r="F2" s="6" t="s">
        <v>13</v>
      </c>
      <c r="G2" s="1" t="s">
        <v>14</v>
      </c>
      <c r="H2" s="29" t="s">
        <v>33</v>
      </c>
      <c r="I2" s="17" t="s">
        <v>34</v>
      </c>
      <c r="J2" s="8" t="s">
        <v>15</v>
      </c>
      <c r="K2" s="37" t="s">
        <v>16</v>
      </c>
    </row>
    <row r="3" spans="1:20" x14ac:dyDescent="0.25">
      <c r="A3" s="9" t="s">
        <v>17</v>
      </c>
      <c r="B3" s="20" t="s">
        <v>131</v>
      </c>
      <c r="C3" s="2" t="s">
        <v>19</v>
      </c>
      <c r="D3" s="14">
        <v>91597768</v>
      </c>
      <c r="E3" s="14">
        <v>91599210</v>
      </c>
      <c r="F3" s="2">
        <f>G3*3+3</f>
        <v>2409</v>
      </c>
      <c r="G3" s="10">
        <v>802</v>
      </c>
      <c r="H3" s="30">
        <v>5.83</v>
      </c>
      <c r="I3" s="18">
        <v>52.90992</v>
      </c>
      <c r="J3" s="10" t="s">
        <v>51</v>
      </c>
      <c r="K3" s="38" t="s">
        <v>57</v>
      </c>
      <c r="M3" s="23"/>
      <c r="N3" s="23"/>
      <c r="O3" s="23"/>
      <c r="P3" s="23"/>
      <c r="Q3" s="23"/>
      <c r="T3" s="23"/>
    </row>
    <row r="4" spans="1:20" x14ac:dyDescent="0.25">
      <c r="B4" s="3" t="s">
        <v>132</v>
      </c>
      <c r="C4" s="2" t="s">
        <v>20</v>
      </c>
      <c r="D4" s="15">
        <v>9641832</v>
      </c>
      <c r="E4" s="15">
        <v>9643274</v>
      </c>
      <c r="F4" s="2">
        <f t="shared" ref="F4:F29" si="0">G4*3+3</f>
        <v>1446</v>
      </c>
      <c r="G4" s="2">
        <v>481</v>
      </c>
      <c r="H4" s="30">
        <v>7.03</v>
      </c>
      <c r="I4" s="18">
        <v>52.921939999999999</v>
      </c>
      <c r="J4" s="2" t="s">
        <v>51</v>
      </c>
      <c r="K4" s="39" t="s">
        <v>57</v>
      </c>
    </row>
    <row r="5" spans="1:20" x14ac:dyDescent="0.25">
      <c r="B5" s="3" t="s">
        <v>133</v>
      </c>
      <c r="C5" s="2" t="s">
        <v>21</v>
      </c>
      <c r="D5" s="15">
        <v>117650937</v>
      </c>
      <c r="E5" s="15">
        <v>117652376</v>
      </c>
      <c r="F5" s="2">
        <f t="shared" si="0"/>
        <v>1446</v>
      </c>
      <c r="G5" s="2">
        <v>481</v>
      </c>
      <c r="H5" s="30">
        <v>5.84</v>
      </c>
      <c r="I5" s="18">
        <v>53.041939999999997</v>
      </c>
      <c r="J5" s="2" t="s">
        <v>52</v>
      </c>
      <c r="K5" s="39" t="s">
        <v>58</v>
      </c>
    </row>
    <row r="6" spans="1:20" x14ac:dyDescent="0.25">
      <c r="B6" s="3" t="s">
        <v>134</v>
      </c>
      <c r="C6" s="2" t="s">
        <v>23</v>
      </c>
      <c r="D6" s="15">
        <v>75679090</v>
      </c>
      <c r="E6" s="15">
        <v>75680532</v>
      </c>
      <c r="F6" s="2">
        <f t="shared" si="0"/>
        <v>1443</v>
      </c>
      <c r="G6" s="2">
        <v>480</v>
      </c>
      <c r="H6" s="30">
        <v>6.99</v>
      </c>
      <c r="I6" s="18">
        <v>53.109200000000001</v>
      </c>
      <c r="J6" s="2" t="s">
        <v>52</v>
      </c>
      <c r="K6" s="39" t="s">
        <v>59</v>
      </c>
    </row>
    <row r="7" spans="1:20" x14ac:dyDescent="0.25">
      <c r="B7" s="3" t="s">
        <v>135</v>
      </c>
      <c r="C7" s="2" t="s">
        <v>23</v>
      </c>
      <c r="D7" s="15">
        <v>15138785</v>
      </c>
      <c r="E7" s="15">
        <v>15140227</v>
      </c>
      <c r="F7" s="2">
        <f t="shared" si="0"/>
        <v>1446</v>
      </c>
      <c r="G7" s="2">
        <v>481</v>
      </c>
      <c r="H7" s="30">
        <v>6.22</v>
      </c>
      <c r="I7" s="18">
        <v>52.820810000000002</v>
      </c>
      <c r="J7" s="2" t="s">
        <v>51</v>
      </c>
      <c r="K7" s="39" t="s">
        <v>60</v>
      </c>
    </row>
    <row r="8" spans="1:20" x14ac:dyDescent="0.25">
      <c r="B8" s="3" t="s">
        <v>136</v>
      </c>
      <c r="C8" s="2" t="s">
        <v>22</v>
      </c>
      <c r="D8" s="15">
        <v>27656192</v>
      </c>
      <c r="E8" s="15">
        <v>27658131</v>
      </c>
      <c r="F8" s="2">
        <f t="shared" si="0"/>
        <v>2544</v>
      </c>
      <c r="G8" s="2">
        <v>847</v>
      </c>
      <c r="H8" s="30">
        <v>7.05</v>
      </c>
      <c r="I8" s="18">
        <v>55.133479999999999</v>
      </c>
      <c r="J8" s="2" t="s">
        <v>51</v>
      </c>
      <c r="K8" s="39" t="s">
        <v>60</v>
      </c>
    </row>
    <row r="9" spans="1:20" s="24" customFormat="1" x14ac:dyDescent="0.25">
      <c r="A9" s="12" t="s">
        <v>0</v>
      </c>
      <c r="B9" s="3" t="s">
        <v>35</v>
      </c>
      <c r="C9" s="2" t="s">
        <v>36</v>
      </c>
      <c r="D9" s="13">
        <v>8163388</v>
      </c>
      <c r="E9" s="13">
        <v>8164830</v>
      </c>
      <c r="F9" s="4">
        <v>1443</v>
      </c>
      <c r="G9" s="4">
        <f>(F9-3)/3</f>
        <v>480</v>
      </c>
      <c r="H9" s="31">
        <v>7.391</v>
      </c>
      <c r="I9" s="19">
        <v>52.938000000000002</v>
      </c>
      <c r="J9" s="4" t="s">
        <v>95</v>
      </c>
      <c r="K9" s="40" t="s">
        <v>61</v>
      </c>
    </row>
    <row r="10" spans="1:20" s="24" customFormat="1" x14ac:dyDescent="0.25">
      <c r="A10" s="4"/>
      <c r="B10" s="3" t="s">
        <v>37</v>
      </c>
      <c r="C10" s="4" t="s">
        <v>43</v>
      </c>
      <c r="D10" s="13">
        <v>44737014</v>
      </c>
      <c r="E10" s="13">
        <v>44738456</v>
      </c>
      <c r="F10" s="13">
        <v>1443</v>
      </c>
      <c r="G10" s="4">
        <f>(F10-3)/3</f>
        <v>480</v>
      </c>
      <c r="H10" s="31">
        <v>6.1909999999999998</v>
      </c>
      <c r="I10" s="19">
        <v>52.817999999999998</v>
      </c>
      <c r="J10" s="4" t="s">
        <v>96</v>
      </c>
      <c r="K10" s="40" t="s">
        <v>56</v>
      </c>
    </row>
    <row r="11" spans="1:20" s="24" customFormat="1" x14ac:dyDescent="0.25">
      <c r="A11" s="4"/>
      <c r="B11" s="3" t="s">
        <v>38</v>
      </c>
      <c r="C11" s="4" t="s">
        <v>25</v>
      </c>
      <c r="D11" s="13">
        <v>31464854</v>
      </c>
      <c r="E11" s="13">
        <v>31466793</v>
      </c>
      <c r="F11" s="13">
        <v>1542</v>
      </c>
      <c r="G11" s="4">
        <f>(F11-3)/3</f>
        <v>513</v>
      </c>
      <c r="H11" s="31">
        <v>7.65</v>
      </c>
      <c r="I11" s="19">
        <v>56.499000000000002</v>
      </c>
      <c r="J11" s="4" t="s">
        <v>97</v>
      </c>
      <c r="K11" s="40" t="s">
        <v>56</v>
      </c>
    </row>
    <row r="12" spans="1:20" s="24" customFormat="1" x14ac:dyDescent="0.25">
      <c r="A12" s="4"/>
      <c r="B12" s="3" t="s">
        <v>98</v>
      </c>
      <c r="C12" s="4" t="s">
        <v>24</v>
      </c>
      <c r="D12" s="13">
        <v>93509854</v>
      </c>
      <c r="E12" s="13">
        <v>93511296</v>
      </c>
      <c r="F12" s="13">
        <v>1443</v>
      </c>
      <c r="G12" s="4">
        <f>(F12-3)/3</f>
        <v>480</v>
      </c>
      <c r="H12" s="31">
        <v>6.6189999999999998</v>
      </c>
      <c r="I12" s="19">
        <v>52.820999999999998</v>
      </c>
      <c r="J12" s="4" t="s">
        <v>94</v>
      </c>
      <c r="K12" s="40" t="s">
        <v>63</v>
      </c>
    </row>
    <row r="13" spans="1:20" s="24" customFormat="1" x14ac:dyDescent="0.25">
      <c r="A13" s="4"/>
      <c r="B13" s="3" t="s">
        <v>99</v>
      </c>
      <c r="C13" s="4" t="s">
        <v>24</v>
      </c>
      <c r="D13" s="13">
        <v>31753127</v>
      </c>
      <c r="E13" s="13">
        <v>31754569</v>
      </c>
      <c r="F13" s="13">
        <v>1443</v>
      </c>
      <c r="G13" s="4">
        <f>(F13-3)/3</f>
        <v>480</v>
      </c>
      <c r="H13" s="31">
        <v>7.3360000000000003</v>
      </c>
      <c r="I13" s="19">
        <v>53.109000000000002</v>
      </c>
      <c r="J13" s="4" t="s">
        <v>97</v>
      </c>
      <c r="K13" s="40" t="s">
        <v>64</v>
      </c>
    </row>
    <row r="14" spans="1:20" s="24" customFormat="1" x14ac:dyDescent="0.25">
      <c r="A14" s="4"/>
      <c r="B14" s="3" t="s">
        <v>39</v>
      </c>
      <c r="C14" s="4" t="s">
        <v>44</v>
      </c>
      <c r="D14" s="13">
        <v>6593771</v>
      </c>
      <c r="E14" s="13">
        <v>6595210</v>
      </c>
      <c r="F14" s="13">
        <v>1440</v>
      </c>
      <c r="G14" s="4">
        <f t="shared" ref="G14:G23" si="1">(F14-3)/3</f>
        <v>479</v>
      </c>
      <c r="H14" s="31">
        <v>6.0330000000000004</v>
      </c>
      <c r="I14" s="19">
        <v>53.042000000000002</v>
      </c>
      <c r="J14" s="4" t="s">
        <v>97</v>
      </c>
      <c r="K14" s="40" t="s">
        <v>65</v>
      </c>
    </row>
    <row r="15" spans="1:20" s="24" customFormat="1" x14ac:dyDescent="0.25">
      <c r="A15" s="4"/>
      <c r="B15" s="3" t="s">
        <v>40</v>
      </c>
      <c r="C15" s="4" t="s">
        <v>45</v>
      </c>
      <c r="D15" s="13">
        <v>74322080</v>
      </c>
      <c r="E15" s="13">
        <v>74323396</v>
      </c>
      <c r="F15" s="4">
        <v>777</v>
      </c>
      <c r="G15" s="4">
        <f t="shared" si="1"/>
        <v>258</v>
      </c>
      <c r="H15" s="31">
        <v>4.9969999999999999</v>
      </c>
      <c r="I15" s="19">
        <v>29.440999999999999</v>
      </c>
      <c r="J15" s="4" t="s">
        <v>100</v>
      </c>
      <c r="K15" s="40" t="s">
        <v>66</v>
      </c>
    </row>
    <row r="16" spans="1:20" s="4" customFormat="1" x14ac:dyDescent="0.15">
      <c r="B16" s="3" t="s">
        <v>101</v>
      </c>
      <c r="C16" s="4" t="s">
        <v>46</v>
      </c>
      <c r="D16" s="13">
        <v>9189539</v>
      </c>
      <c r="E16" s="13">
        <v>9190981</v>
      </c>
      <c r="F16" s="13">
        <v>1443</v>
      </c>
      <c r="G16" s="4">
        <f t="shared" si="1"/>
        <v>480</v>
      </c>
      <c r="H16" s="31">
        <v>7.8959999999999999</v>
      </c>
      <c r="I16" s="19">
        <v>52.906999999999996</v>
      </c>
      <c r="J16" s="4" t="s">
        <v>94</v>
      </c>
      <c r="K16" s="40" t="s">
        <v>68</v>
      </c>
    </row>
    <row r="17" spans="1:11" s="4" customFormat="1" x14ac:dyDescent="0.15">
      <c r="B17" s="3" t="s">
        <v>41</v>
      </c>
      <c r="C17" s="4" t="s">
        <v>47</v>
      </c>
      <c r="D17" s="13">
        <v>66842944</v>
      </c>
      <c r="E17" s="13">
        <v>66844386</v>
      </c>
      <c r="F17" s="13">
        <v>1443</v>
      </c>
      <c r="G17" s="4">
        <f t="shared" si="1"/>
        <v>480</v>
      </c>
      <c r="H17" s="31">
        <v>6.2720000000000002</v>
      </c>
      <c r="I17" s="19">
        <v>52.798000000000002</v>
      </c>
      <c r="J17" s="4" t="s">
        <v>94</v>
      </c>
      <c r="K17" s="40" t="s">
        <v>67</v>
      </c>
    </row>
    <row r="18" spans="1:11" s="24" customFormat="1" x14ac:dyDescent="0.25">
      <c r="A18" s="4"/>
      <c r="B18" s="3" t="s">
        <v>102</v>
      </c>
      <c r="C18" s="4" t="s">
        <v>62</v>
      </c>
      <c r="D18" s="13">
        <v>43945133</v>
      </c>
      <c r="E18" s="13">
        <v>43946548</v>
      </c>
      <c r="F18" s="4">
        <v>777</v>
      </c>
      <c r="G18" s="4">
        <f t="shared" si="1"/>
        <v>258</v>
      </c>
      <c r="H18" s="31">
        <v>5.2729999999999997</v>
      </c>
      <c r="I18" s="19">
        <v>29.437999999999999</v>
      </c>
      <c r="J18" s="4" t="s">
        <v>100</v>
      </c>
      <c r="K18" s="40" t="s">
        <v>70</v>
      </c>
    </row>
    <row r="19" spans="1:11" s="24" customFormat="1" x14ac:dyDescent="0.25">
      <c r="A19" s="4"/>
      <c r="B19" s="3" t="s">
        <v>103</v>
      </c>
      <c r="C19" s="4" t="s">
        <v>48</v>
      </c>
      <c r="D19" s="13">
        <v>6254501</v>
      </c>
      <c r="E19" s="13">
        <v>6255940</v>
      </c>
      <c r="F19" s="13">
        <v>1440</v>
      </c>
      <c r="G19" s="4">
        <f t="shared" si="1"/>
        <v>479</v>
      </c>
      <c r="H19" s="31">
        <v>6.0339999999999998</v>
      </c>
      <c r="I19" s="19">
        <v>53.125</v>
      </c>
      <c r="J19" s="4" t="s">
        <v>97</v>
      </c>
      <c r="K19" s="40" t="s">
        <v>69</v>
      </c>
    </row>
    <row r="20" spans="1:11" s="24" customFormat="1" x14ac:dyDescent="0.25">
      <c r="A20" s="4"/>
      <c r="B20" s="3" t="s">
        <v>42</v>
      </c>
      <c r="C20" s="4" t="s">
        <v>49</v>
      </c>
      <c r="D20" s="13">
        <v>15773709</v>
      </c>
      <c r="E20" s="13">
        <v>15775151</v>
      </c>
      <c r="F20" s="13">
        <v>1443</v>
      </c>
      <c r="G20" s="4">
        <f t="shared" si="1"/>
        <v>480</v>
      </c>
      <c r="H20" s="31">
        <v>6.516</v>
      </c>
      <c r="I20" s="19">
        <v>53.066000000000003</v>
      </c>
      <c r="J20" s="4" t="s">
        <v>97</v>
      </c>
      <c r="K20" s="40" t="s">
        <v>71</v>
      </c>
    </row>
    <row r="21" spans="1:11" s="24" customFormat="1" x14ac:dyDescent="0.25">
      <c r="A21" s="4"/>
      <c r="B21" s="3" t="s">
        <v>104</v>
      </c>
      <c r="C21" s="4" t="s">
        <v>50</v>
      </c>
      <c r="D21" s="13">
        <v>49288848</v>
      </c>
      <c r="E21" s="13">
        <v>49290290</v>
      </c>
      <c r="F21" s="13">
        <v>1443</v>
      </c>
      <c r="G21" s="4">
        <f t="shared" si="1"/>
        <v>480</v>
      </c>
      <c r="H21" s="31">
        <v>6.6189999999999998</v>
      </c>
      <c r="I21" s="19">
        <v>52.789000000000001</v>
      </c>
      <c r="J21" s="4" t="s">
        <v>94</v>
      </c>
      <c r="K21" s="40" t="s">
        <v>72</v>
      </c>
    </row>
    <row r="22" spans="1:11" s="24" customFormat="1" x14ac:dyDescent="0.25">
      <c r="A22" s="4"/>
      <c r="B22" s="3" t="s">
        <v>105</v>
      </c>
      <c r="C22" s="4" t="s">
        <v>50</v>
      </c>
      <c r="D22" s="13">
        <v>57649025</v>
      </c>
      <c r="E22" s="13">
        <v>57655534</v>
      </c>
      <c r="F22" s="13">
        <v>1446</v>
      </c>
      <c r="G22" s="4">
        <f t="shared" si="1"/>
        <v>481</v>
      </c>
      <c r="H22" s="31">
        <v>7.6189999999999998</v>
      </c>
      <c r="I22" s="19">
        <v>53.460999999999999</v>
      </c>
      <c r="J22" s="4" t="s">
        <v>97</v>
      </c>
      <c r="K22" s="40" t="s">
        <v>73</v>
      </c>
    </row>
    <row r="23" spans="1:11" s="24" customFormat="1" x14ac:dyDescent="0.25">
      <c r="A23" s="4"/>
      <c r="B23" s="4" t="s">
        <v>106</v>
      </c>
      <c r="C23" s="4" t="s">
        <v>26</v>
      </c>
      <c r="D23" s="13">
        <v>15214923</v>
      </c>
      <c r="E23" s="13">
        <v>15216365</v>
      </c>
      <c r="F23" s="13">
        <v>1443</v>
      </c>
      <c r="G23" s="4">
        <f t="shared" si="1"/>
        <v>480</v>
      </c>
      <c r="H23" s="31">
        <v>7.3710000000000004</v>
      </c>
      <c r="I23" s="19">
        <v>52.645000000000003</v>
      </c>
      <c r="J23" s="4" t="s">
        <v>94</v>
      </c>
      <c r="K23" s="40" t="s">
        <v>74</v>
      </c>
    </row>
    <row r="24" spans="1:11" x14ac:dyDescent="0.25">
      <c r="A24" s="5" t="s">
        <v>1</v>
      </c>
      <c r="B24" s="3" t="s">
        <v>2</v>
      </c>
      <c r="C24" s="2" t="s">
        <v>27</v>
      </c>
      <c r="D24" s="2">
        <v>8065478</v>
      </c>
      <c r="E24" s="2">
        <v>8067450</v>
      </c>
      <c r="F24" s="2">
        <f t="shared" si="0"/>
        <v>1440</v>
      </c>
      <c r="G24" s="2">
        <v>479</v>
      </c>
      <c r="H24" s="30">
        <v>7.03</v>
      </c>
      <c r="I24" s="18">
        <v>52.909889999999997</v>
      </c>
      <c r="J24" s="2" t="s">
        <v>96</v>
      </c>
      <c r="K24" s="39" t="s">
        <v>54</v>
      </c>
    </row>
    <row r="25" spans="1:11" x14ac:dyDescent="0.25">
      <c r="B25" s="3" t="s">
        <v>3</v>
      </c>
      <c r="C25" s="2" t="s">
        <v>28</v>
      </c>
      <c r="D25" s="2">
        <v>39204541</v>
      </c>
      <c r="E25" s="2">
        <v>39207343</v>
      </c>
      <c r="F25" s="2">
        <f t="shared" si="0"/>
        <v>1443</v>
      </c>
      <c r="G25" s="2">
        <v>480</v>
      </c>
      <c r="H25" s="30">
        <v>6.06</v>
      </c>
      <c r="I25" s="18">
        <v>52.83182</v>
      </c>
      <c r="J25" s="2" t="s">
        <v>107</v>
      </c>
      <c r="K25" s="39" t="s">
        <v>53</v>
      </c>
    </row>
    <row r="26" spans="1:11" x14ac:dyDescent="0.25">
      <c r="B26" s="3" t="s">
        <v>4</v>
      </c>
      <c r="C26" s="2" t="s">
        <v>29</v>
      </c>
      <c r="D26" s="2">
        <v>5834570</v>
      </c>
      <c r="E26" s="2">
        <v>5837554</v>
      </c>
      <c r="F26" s="2">
        <f t="shared" si="0"/>
        <v>1443</v>
      </c>
      <c r="G26" s="2">
        <v>480</v>
      </c>
      <c r="H26" s="30">
        <v>5.84</v>
      </c>
      <c r="I26" s="18">
        <v>53.041939999999997</v>
      </c>
      <c r="J26" s="2" t="s">
        <v>107</v>
      </c>
      <c r="K26" s="39" t="s">
        <v>55</v>
      </c>
    </row>
    <row r="27" spans="1:11" x14ac:dyDescent="0.25">
      <c r="B27" s="3" t="s">
        <v>5</v>
      </c>
      <c r="C27" s="2" t="s">
        <v>30</v>
      </c>
      <c r="D27" s="2">
        <v>26157142</v>
      </c>
      <c r="E27" s="2">
        <v>26159833</v>
      </c>
      <c r="F27" s="2">
        <f t="shared" si="0"/>
        <v>1443</v>
      </c>
      <c r="G27" s="2">
        <v>480</v>
      </c>
      <c r="H27" s="30">
        <v>6.62</v>
      </c>
      <c r="I27" s="18">
        <v>53.110190000000003</v>
      </c>
      <c r="J27" s="2" t="s">
        <v>96</v>
      </c>
      <c r="K27" s="39" t="s">
        <v>54</v>
      </c>
    </row>
    <row r="28" spans="1:11" x14ac:dyDescent="0.25">
      <c r="B28" s="3" t="s">
        <v>6</v>
      </c>
      <c r="C28" s="2" t="s">
        <v>31</v>
      </c>
      <c r="D28" s="2">
        <v>45460969</v>
      </c>
      <c r="E28" s="2">
        <v>45463472</v>
      </c>
      <c r="F28" s="2">
        <f t="shared" si="0"/>
        <v>1443</v>
      </c>
      <c r="G28" s="2">
        <v>480</v>
      </c>
      <c r="H28" s="30">
        <v>6.42</v>
      </c>
      <c r="I28" s="18">
        <v>52.78783</v>
      </c>
      <c r="J28" s="2" t="s">
        <v>96</v>
      </c>
      <c r="K28" s="39" t="s">
        <v>54</v>
      </c>
    </row>
    <row r="29" spans="1:11" x14ac:dyDescent="0.25">
      <c r="B29" s="3" t="s">
        <v>7</v>
      </c>
      <c r="C29" s="2" t="s">
        <v>32</v>
      </c>
      <c r="D29" s="2">
        <v>14940631</v>
      </c>
      <c r="E29" s="2">
        <v>14942916</v>
      </c>
      <c r="F29" s="2">
        <f t="shared" si="0"/>
        <v>1545</v>
      </c>
      <c r="G29" s="2">
        <v>514</v>
      </c>
      <c r="H29" s="30">
        <v>7.89</v>
      </c>
      <c r="I29" s="18">
        <v>56.461019999999998</v>
      </c>
      <c r="J29" s="2" t="s">
        <v>96</v>
      </c>
      <c r="K29" s="39" t="s">
        <v>54</v>
      </c>
    </row>
    <row r="30" spans="1:11" x14ac:dyDescent="0.25">
      <c r="A30" s="5" t="s">
        <v>18</v>
      </c>
      <c r="B30" s="1" t="s">
        <v>75</v>
      </c>
      <c r="C30" s="2" t="s">
        <v>90</v>
      </c>
      <c r="D30" s="15">
        <v>63877254</v>
      </c>
      <c r="E30" s="15">
        <v>63878696</v>
      </c>
      <c r="F30" s="35">
        <v>1443</v>
      </c>
      <c r="G30" s="2">
        <f>(F30-3)/3</f>
        <v>480</v>
      </c>
      <c r="H30" s="32">
        <v>6.5140000000000002</v>
      </c>
      <c r="I30" s="25">
        <v>52.865000000000002</v>
      </c>
      <c r="J30" s="36" t="s">
        <v>94</v>
      </c>
      <c r="K30" s="39" t="s">
        <v>123</v>
      </c>
    </row>
    <row r="31" spans="1:11" x14ac:dyDescent="0.25">
      <c r="B31" s="1" t="s">
        <v>121</v>
      </c>
      <c r="C31" s="2" t="s">
        <v>89</v>
      </c>
      <c r="D31" s="15">
        <v>9333482</v>
      </c>
      <c r="E31" s="15">
        <v>9334744</v>
      </c>
      <c r="F31" s="35">
        <v>1263</v>
      </c>
      <c r="G31" s="2">
        <f t="shared" ref="G31:G44" si="2">(F31-3)/3</f>
        <v>420</v>
      </c>
      <c r="H31" s="32">
        <v>7.4969999999999999</v>
      </c>
      <c r="I31" s="25">
        <v>46.595999999999997</v>
      </c>
      <c r="J31" s="36" t="s">
        <v>97</v>
      </c>
      <c r="K31" s="39" t="s">
        <v>122</v>
      </c>
    </row>
    <row r="32" spans="1:11" x14ac:dyDescent="0.25">
      <c r="B32" s="1" t="s">
        <v>76</v>
      </c>
      <c r="C32" s="2" t="s">
        <v>88</v>
      </c>
      <c r="D32" s="15">
        <v>70363840</v>
      </c>
      <c r="E32" s="15">
        <v>70365154</v>
      </c>
      <c r="F32" s="36">
        <v>777</v>
      </c>
      <c r="G32" s="2">
        <f t="shared" si="2"/>
        <v>258</v>
      </c>
      <c r="H32" s="32">
        <v>5.1109999999999998</v>
      </c>
      <c r="I32" s="25">
        <v>29.414000000000001</v>
      </c>
      <c r="J32" s="36" t="s">
        <v>100</v>
      </c>
      <c r="K32" s="39" t="s">
        <v>120</v>
      </c>
    </row>
    <row r="33" spans="1:11" x14ac:dyDescent="0.25">
      <c r="B33" s="1" t="s">
        <v>119</v>
      </c>
      <c r="C33" s="2" t="s">
        <v>87</v>
      </c>
      <c r="D33" s="15">
        <v>6723612</v>
      </c>
      <c r="E33" s="15">
        <v>6725051</v>
      </c>
      <c r="F33" s="35">
        <v>1440</v>
      </c>
      <c r="G33" s="2">
        <f t="shared" si="2"/>
        <v>479</v>
      </c>
      <c r="H33" s="32">
        <v>6.0330000000000004</v>
      </c>
      <c r="I33" s="25">
        <v>53.07</v>
      </c>
      <c r="J33" s="36" t="s">
        <v>97</v>
      </c>
      <c r="K33" s="39" t="s">
        <v>118</v>
      </c>
    </row>
    <row r="34" spans="1:11" x14ac:dyDescent="0.25">
      <c r="B34" s="1" t="s">
        <v>124</v>
      </c>
      <c r="C34" s="2" t="s">
        <v>87</v>
      </c>
      <c r="D34" s="15">
        <v>29954570</v>
      </c>
      <c r="E34" s="15">
        <v>29956012</v>
      </c>
      <c r="F34" s="35">
        <v>1443</v>
      </c>
      <c r="G34" s="2">
        <f t="shared" si="2"/>
        <v>480</v>
      </c>
      <c r="H34" s="32">
        <v>7.0350000000000001</v>
      </c>
      <c r="I34" s="25">
        <v>53.081000000000003</v>
      </c>
      <c r="J34" s="36" t="s">
        <v>97</v>
      </c>
      <c r="K34" s="39" t="s">
        <v>117</v>
      </c>
    </row>
    <row r="35" spans="1:11" x14ac:dyDescent="0.25">
      <c r="B35" s="1" t="s">
        <v>115</v>
      </c>
      <c r="C35" s="2" t="s">
        <v>86</v>
      </c>
      <c r="D35" s="15">
        <v>87190120</v>
      </c>
      <c r="E35" s="15">
        <v>87191562</v>
      </c>
      <c r="F35" s="35">
        <v>1443</v>
      </c>
      <c r="G35" s="2">
        <f t="shared" si="2"/>
        <v>480</v>
      </c>
      <c r="H35" s="32">
        <v>6.6189999999999998</v>
      </c>
      <c r="I35" s="25">
        <v>52.820999999999998</v>
      </c>
      <c r="J35" s="36" t="s">
        <v>94</v>
      </c>
      <c r="K35" s="39" t="s">
        <v>116</v>
      </c>
    </row>
    <row r="36" spans="1:11" x14ac:dyDescent="0.25">
      <c r="B36" s="1" t="s">
        <v>77</v>
      </c>
      <c r="C36" s="2" t="s">
        <v>85</v>
      </c>
      <c r="D36" s="15">
        <v>32203067</v>
      </c>
      <c r="E36" s="15">
        <v>32205006</v>
      </c>
      <c r="F36" s="35">
        <v>1542</v>
      </c>
      <c r="G36" s="2">
        <f t="shared" si="2"/>
        <v>513</v>
      </c>
      <c r="H36" s="32">
        <v>7.4009999999999998</v>
      </c>
      <c r="I36" s="25">
        <v>56.470999999999997</v>
      </c>
      <c r="J36" s="36" t="s">
        <v>97</v>
      </c>
      <c r="K36" s="39" t="s">
        <v>114</v>
      </c>
    </row>
    <row r="37" spans="1:11" s="24" customFormat="1" x14ac:dyDescent="0.25">
      <c r="A37" s="4"/>
      <c r="B37" s="3" t="s">
        <v>125</v>
      </c>
      <c r="C37" s="4" t="s">
        <v>84</v>
      </c>
      <c r="D37" s="13">
        <v>43720799</v>
      </c>
      <c r="E37" s="13">
        <v>43722241</v>
      </c>
      <c r="F37" s="13">
        <v>1443</v>
      </c>
      <c r="G37" s="2">
        <f t="shared" si="2"/>
        <v>480</v>
      </c>
      <c r="H37" s="33">
        <v>6.6189999999999998</v>
      </c>
      <c r="I37" s="26">
        <v>52.844000000000001</v>
      </c>
      <c r="J37" s="41" t="s">
        <v>94</v>
      </c>
      <c r="K37" s="40" t="s">
        <v>111</v>
      </c>
    </row>
    <row r="38" spans="1:11" x14ac:dyDescent="0.25">
      <c r="B38" s="1" t="s">
        <v>126</v>
      </c>
      <c r="C38" s="2" t="s">
        <v>83</v>
      </c>
      <c r="D38" s="15">
        <v>8343670</v>
      </c>
      <c r="E38" s="15">
        <v>8345112</v>
      </c>
      <c r="F38" s="15">
        <v>1443</v>
      </c>
      <c r="G38" s="2">
        <f t="shared" si="2"/>
        <v>480</v>
      </c>
      <c r="H38" s="32">
        <v>7.391</v>
      </c>
      <c r="I38" s="25">
        <v>52.938000000000002</v>
      </c>
      <c r="J38" s="36" t="s">
        <v>94</v>
      </c>
      <c r="K38" s="39" t="s">
        <v>110</v>
      </c>
    </row>
    <row r="39" spans="1:11" s="23" customFormat="1" x14ac:dyDescent="0.25">
      <c r="A39" s="1"/>
      <c r="B39" s="1" t="s">
        <v>109</v>
      </c>
      <c r="C39" s="1" t="s">
        <v>82</v>
      </c>
      <c r="D39" s="21">
        <v>45510269</v>
      </c>
      <c r="E39" s="21">
        <v>45511686</v>
      </c>
      <c r="F39" s="1">
        <v>777</v>
      </c>
      <c r="G39" s="2">
        <f t="shared" si="2"/>
        <v>258</v>
      </c>
      <c r="H39" s="34">
        <v>5.2729999999999997</v>
      </c>
      <c r="I39" s="27">
        <v>29.465</v>
      </c>
      <c r="J39" s="42" t="s">
        <v>100</v>
      </c>
      <c r="K39" s="37" t="s">
        <v>112</v>
      </c>
    </row>
    <row r="40" spans="1:11" x14ac:dyDescent="0.25">
      <c r="B40" s="1" t="s">
        <v>127</v>
      </c>
      <c r="C40" s="1" t="s">
        <v>81</v>
      </c>
      <c r="D40" s="15">
        <v>6245224</v>
      </c>
      <c r="E40" s="21">
        <v>6246663</v>
      </c>
      <c r="F40" s="21">
        <v>1440</v>
      </c>
      <c r="G40" s="2">
        <f t="shared" si="2"/>
        <v>479</v>
      </c>
      <c r="H40" s="32">
        <v>6.0330000000000004</v>
      </c>
      <c r="I40" s="27">
        <v>53.072000000000003</v>
      </c>
      <c r="J40" s="1" t="s">
        <v>97</v>
      </c>
      <c r="K40" s="39" t="s">
        <v>113</v>
      </c>
    </row>
    <row r="41" spans="1:11" x14ac:dyDescent="0.25">
      <c r="B41" s="2" t="s">
        <v>78</v>
      </c>
      <c r="C41" s="2" t="s">
        <v>50</v>
      </c>
      <c r="D41" s="15">
        <v>15496952</v>
      </c>
      <c r="E41" s="15">
        <v>15498394</v>
      </c>
      <c r="F41" s="15">
        <v>1443</v>
      </c>
      <c r="G41" s="2">
        <f t="shared" si="2"/>
        <v>480</v>
      </c>
      <c r="H41" s="32">
        <v>6.766</v>
      </c>
      <c r="I41" s="25">
        <v>53.08</v>
      </c>
      <c r="J41" s="2" t="s">
        <v>97</v>
      </c>
      <c r="K41" s="39" t="s">
        <v>108</v>
      </c>
    </row>
    <row r="42" spans="1:11" x14ac:dyDescent="0.25">
      <c r="B42" s="2" t="s">
        <v>79</v>
      </c>
      <c r="C42" s="1" t="s">
        <v>50</v>
      </c>
      <c r="D42" s="15">
        <v>48315465</v>
      </c>
      <c r="E42" s="15">
        <v>48316907</v>
      </c>
      <c r="F42" s="15">
        <v>1443</v>
      </c>
      <c r="G42" s="2">
        <f t="shared" si="2"/>
        <v>480</v>
      </c>
      <c r="H42" s="32">
        <v>6.6189999999999998</v>
      </c>
      <c r="I42" s="25">
        <v>52.789000000000001</v>
      </c>
      <c r="J42" s="2" t="s">
        <v>94</v>
      </c>
      <c r="K42" s="39" t="s">
        <v>93</v>
      </c>
    </row>
    <row r="43" spans="1:11" x14ac:dyDescent="0.25">
      <c r="B43" s="2" t="s">
        <v>128</v>
      </c>
      <c r="C43" s="2" t="s">
        <v>50</v>
      </c>
      <c r="D43" s="15">
        <v>56803241</v>
      </c>
      <c r="E43" s="15">
        <v>56804683</v>
      </c>
      <c r="F43" s="15">
        <v>1443</v>
      </c>
      <c r="G43" s="2">
        <f t="shared" si="2"/>
        <v>480</v>
      </c>
      <c r="H43" s="32">
        <v>7.0339999999999998</v>
      </c>
      <c r="I43" s="25">
        <v>53.19</v>
      </c>
      <c r="J43" s="2" t="s">
        <v>129</v>
      </c>
      <c r="K43" s="39" t="s">
        <v>91</v>
      </c>
    </row>
    <row r="44" spans="1:11" ht="15.75" thickBot="1" x14ac:dyDescent="0.3">
      <c r="B44" s="7" t="s">
        <v>130</v>
      </c>
      <c r="C44" s="7" t="s">
        <v>80</v>
      </c>
      <c r="D44" s="43">
        <v>14739884</v>
      </c>
      <c r="E44" s="43">
        <v>14741824</v>
      </c>
      <c r="F44" s="43">
        <v>1542</v>
      </c>
      <c r="G44" s="2">
        <f t="shared" si="2"/>
        <v>513</v>
      </c>
      <c r="H44" s="32">
        <v>7.8620000000000001</v>
      </c>
      <c r="I44" s="45">
        <v>56.478999999999999</v>
      </c>
      <c r="J44" s="7" t="s">
        <v>94</v>
      </c>
      <c r="K44" s="11" t="s">
        <v>92</v>
      </c>
    </row>
    <row r="45" spans="1:11" x14ac:dyDescent="0.25">
      <c r="G45" s="8"/>
      <c r="H45" s="44"/>
    </row>
    <row r="47" spans="1:11" x14ac:dyDescent="0.25">
      <c r="B47" s="1"/>
    </row>
    <row r="48" spans="1:11" x14ac:dyDescent="0.25">
      <c r="B48" s="1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2020-07-28T08:28:39Z</dcterms:modified>
</cp:coreProperties>
</file>