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ela\Documents\ARTÍCULOS 2019-2020\SWII\GALERADA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4" i="1" l="1"/>
  <c r="Q64" i="1"/>
  <c r="L64" i="1" s="1"/>
  <c r="P64" i="1"/>
  <c r="K64" i="1" s="1"/>
  <c r="O64" i="1"/>
  <c r="N64" i="1"/>
  <c r="R61" i="1"/>
  <c r="Q61" i="1"/>
  <c r="P61" i="1"/>
  <c r="O61" i="1"/>
  <c r="N61" i="1"/>
  <c r="L61" i="1"/>
  <c r="R60" i="1"/>
  <c r="L60" i="1" s="1"/>
  <c r="Q60" i="1"/>
  <c r="P60" i="1"/>
  <c r="O60" i="1"/>
  <c r="N60" i="1"/>
  <c r="R57" i="1"/>
  <c r="Q57" i="1"/>
  <c r="P57" i="1"/>
  <c r="O57" i="1"/>
  <c r="N57" i="1"/>
  <c r="R56" i="1"/>
  <c r="Q56" i="1"/>
  <c r="P56" i="1"/>
  <c r="O56" i="1"/>
  <c r="N56" i="1"/>
  <c r="L56" i="1"/>
  <c r="R55" i="1"/>
  <c r="Q55" i="1"/>
  <c r="P55" i="1"/>
  <c r="O55" i="1"/>
  <c r="N55" i="1"/>
  <c r="L55" i="1"/>
  <c r="K61" i="1" l="1"/>
  <c r="L57" i="1"/>
  <c r="K60" i="1"/>
  <c r="S57" i="1"/>
  <c r="K55" i="1"/>
  <c r="S56" i="1"/>
  <c r="S61" i="1"/>
  <c r="K57" i="1"/>
  <c r="S60" i="1"/>
  <c r="S55" i="1"/>
  <c r="K56" i="1"/>
  <c r="S64" i="1"/>
  <c r="R27" i="1" l="1"/>
  <c r="Q27" i="1"/>
  <c r="P27" i="1"/>
  <c r="O27" i="1"/>
  <c r="N27" i="1"/>
  <c r="L27" i="1"/>
  <c r="R26" i="1"/>
  <c r="Q26" i="1"/>
  <c r="K26" i="1" s="1"/>
  <c r="P26" i="1"/>
  <c r="O26" i="1"/>
  <c r="N26" i="1"/>
  <c r="R25" i="1"/>
  <c r="Q25" i="1"/>
  <c r="P25" i="1"/>
  <c r="K25" i="1" s="1"/>
  <c r="O25" i="1"/>
  <c r="N25" i="1"/>
  <c r="R24" i="1"/>
  <c r="L24" i="1" s="1"/>
  <c r="Q24" i="1"/>
  <c r="P24" i="1"/>
  <c r="O24" i="1"/>
  <c r="N24" i="1"/>
  <c r="R23" i="1"/>
  <c r="Q23" i="1"/>
  <c r="P23" i="1"/>
  <c r="O23" i="1"/>
  <c r="N23" i="1"/>
  <c r="L23" i="1"/>
  <c r="R20" i="1"/>
  <c r="Q20" i="1"/>
  <c r="K20" i="1" s="1"/>
  <c r="P20" i="1"/>
  <c r="O20" i="1"/>
  <c r="N20" i="1"/>
  <c r="L20" i="1"/>
  <c r="R19" i="1"/>
  <c r="Q19" i="1"/>
  <c r="P19" i="1"/>
  <c r="K19" i="1" s="1"/>
  <c r="O19" i="1"/>
  <c r="N19" i="1"/>
  <c r="R18" i="1"/>
  <c r="Q18" i="1"/>
  <c r="P18" i="1"/>
  <c r="O18" i="1"/>
  <c r="N18" i="1"/>
  <c r="L18" i="1"/>
  <c r="R17" i="1"/>
  <c r="Q17" i="1"/>
  <c r="P17" i="1"/>
  <c r="K17" i="1" s="1"/>
  <c r="O17" i="1"/>
  <c r="S17" i="1" s="1"/>
  <c r="N17" i="1"/>
  <c r="R14" i="1"/>
  <c r="Q14" i="1"/>
  <c r="P14" i="1"/>
  <c r="O14" i="1"/>
  <c r="N14" i="1"/>
  <c r="R13" i="1"/>
  <c r="L13" i="1" s="1"/>
  <c r="Q13" i="1"/>
  <c r="P13" i="1"/>
  <c r="O13" i="1"/>
  <c r="N13" i="1"/>
  <c r="R10" i="1"/>
  <c r="Q10" i="1"/>
  <c r="P10" i="1"/>
  <c r="O10" i="1"/>
  <c r="N10" i="1"/>
  <c r="R9" i="1"/>
  <c r="Q9" i="1"/>
  <c r="L9" i="1" s="1"/>
  <c r="P9" i="1"/>
  <c r="O9" i="1"/>
  <c r="N9" i="1"/>
  <c r="R8" i="1"/>
  <c r="Q8" i="1"/>
  <c r="P8" i="1"/>
  <c r="K8" i="1" s="1"/>
  <c r="O8" i="1"/>
  <c r="S8" i="1" s="1"/>
  <c r="N8" i="1"/>
  <c r="R7" i="1"/>
  <c r="Q7" i="1"/>
  <c r="P7" i="1"/>
  <c r="O7" i="1"/>
  <c r="N7" i="1"/>
  <c r="L7" i="1"/>
  <c r="L26" i="1" l="1"/>
  <c r="K7" i="1"/>
  <c r="L14" i="1"/>
  <c r="K10" i="1"/>
  <c r="L10" i="1"/>
  <c r="K13" i="1"/>
  <c r="L19" i="1"/>
  <c r="K23" i="1"/>
  <c r="L25" i="1"/>
  <c r="K27" i="1"/>
  <c r="L8" i="1"/>
  <c r="L17" i="1"/>
  <c r="S19" i="1"/>
  <c r="K24" i="1"/>
  <c r="S25" i="1"/>
  <c r="S24" i="1"/>
  <c r="S27" i="1"/>
  <c r="S7" i="1"/>
  <c r="S9" i="1"/>
  <c r="K14" i="1"/>
  <c r="S18" i="1"/>
  <c r="S23" i="1"/>
  <c r="S10" i="1"/>
  <c r="S14" i="1"/>
  <c r="K9" i="1"/>
  <c r="S13" i="1"/>
  <c r="K18" i="1"/>
  <c r="S20" i="1"/>
  <c r="S26" i="1"/>
</calcChain>
</file>

<file path=xl/sharedStrings.xml><?xml version="1.0" encoding="utf-8"?>
<sst xmlns="http://schemas.openxmlformats.org/spreadsheetml/2006/main" count="66" uniqueCount="48">
  <si>
    <t>I learnt new things about bacteria and antibiotics</t>
  </si>
  <si>
    <t>Now I think I know more things than I knew before participating in the project</t>
  </si>
  <si>
    <t>Activities were entertaining and interesting</t>
  </si>
  <si>
    <t>This project made me more interested in science</t>
  </si>
  <si>
    <t>Instructors did a good job</t>
  </si>
  <si>
    <t>Scientific interest</t>
  </si>
  <si>
    <t>Antibiotic resistance</t>
  </si>
  <si>
    <t>Others</t>
  </si>
  <si>
    <t>Reflect your global opinion about this project</t>
  </si>
  <si>
    <t>Your interest in research has increased due to participation in this project</t>
  </si>
  <si>
    <t>This experience got you closer to a real problem</t>
  </si>
  <si>
    <t>The results obtained could  contribute to scientific progress</t>
  </si>
  <si>
    <t>This project has allowed to know the microbial diversity in the environment</t>
  </si>
  <si>
    <t>The project contributed to understand better antibiotic bacterial resistance</t>
  </si>
  <si>
    <t>Your understanding about antibiotics use has changed through this experience</t>
  </si>
  <si>
    <t>Work in the schools</t>
  </si>
  <si>
    <t>Theoretical explanations were understandable for the students</t>
  </si>
  <si>
    <t>Explanations about practical procedures were understandable for students</t>
  </si>
  <si>
    <t>You were able to give an answer to unplanned situations</t>
  </si>
  <si>
    <t>You were able to answer students' questions during practical development</t>
  </si>
  <si>
    <t>This project has contributed to improve your scientific training</t>
  </si>
  <si>
    <t>Your implication in this project has improved some transversal skills</t>
  </si>
  <si>
    <t xml:space="preserve">Assess your global experience working with this problem </t>
  </si>
  <si>
    <t>Would you recommend to other students collaborate in this project?</t>
  </si>
  <si>
    <t>Scientific intereset</t>
  </si>
  <si>
    <t>Participation in this project has sparked your interest or curiosity in science</t>
  </si>
  <si>
    <t>This experience has brought you closer to a problem of interest</t>
  </si>
  <si>
    <t>Your results can contribute to scientific progress</t>
  </si>
  <si>
    <t>Importance of the experiment and microbial diversity in the environment</t>
  </si>
  <si>
    <t>Now you understand better the problem of antibiotic resistance</t>
  </si>
  <si>
    <t>This experience has changed your perception of the use of antibiotics</t>
  </si>
  <si>
    <t>This project has improved your scientific training</t>
  </si>
  <si>
    <t>Would you recommend to other colleagues or centers participate in this project?</t>
  </si>
  <si>
    <t>Reflect your global opinion on participation in this project</t>
  </si>
  <si>
    <t>Learning</t>
  </si>
  <si>
    <t>Interest</t>
  </si>
  <si>
    <t>Instructors</t>
  </si>
  <si>
    <t>average</t>
  </si>
  <si>
    <t>Sum % 3,4,5</t>
  </si>
  <si>
    <t>Sum % 4 &amp; 5</t>
  </si>
  <si>
    <t>Number of answers</t>
  </si>
  <si>
    <t>POST-SURVEY FOR MMTAs. QUESTIONS AND RESULTS</t>
  </si>
  <si>
    <t>POST-SURVEY FOR SWIs. QUESTIONS AND RESULTS</t>
  </si>
  <si>
    <t>POST-SURVEY FOR PRIMARY STUDENTS. QUESTIONS AND RESULTS</t>
  </si>
  <si>
    <t>Percentages</t>
  </si>
  <si>
    <t xml:space="preserve"> </t>
  </si>
  <si>
    <t>Supplementary data</t>
  </si>
  <si>
    <t>I understood why taking antibiotics when I shouldn't could be dangerous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</si>
</sst>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 applyBorder="1" applyAlignment="1">
      <alignment horizontal="justify" vertical="center" wrapText="1"/>
    </xf>
    <xf numFmtId="164" fontId="1" fillId="2" borderId="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2" xfId="0" applyFont="1" applyBorder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16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0" fontId="3" fillId="0" borderId="0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justify" vertical="center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Alignment="1">
      <alignment horizontal="justify" vertic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/>
    <xf numFmtId="0" fontId="1" fillId="2" borderId="0" xfId="0" applyFont="1" applyFill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16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/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tabSelected="1" zoomScale="70" zoomScaleNormal="70" workbookViewId="0">
      <selection activeCell="B55" sqref="B55"/>
    </sheetView>
  </sheetViews>
  <sheetFormatPr baseColWidth="10" defaultColWidth="8.85546875" defaultRowHeight="15" x14ac:dyDescent="0.25"/>
  <cols>
    <col min="2" max="2" width="80.28515625" customWidth="1"/>
    <col min="8" max="8" width="20.85546875" customWidth="1"/>
    <col min="9" max="9" width="21.42578125" customWidth="1"/>
    <col min="10" max="10" width="19" customWidth="1"/>
    <col min="11" max="11" width="15.140625" customWidth="1"/>
    <col min="12" max="12" width="10" customWidth="1"/>
    <col min="13" max="13" width="11.140625" customWidth="1"/>
    <col min="14" max="14" width="14" customWidth="1"/>
    <col min="15" max="15" width="16.85546875" customWidth="1"/>
    <col min="16" max="16" width="21.42578125" customWidth="1"/>
    <col min="17" max="17" width="16" customWidth="1"/>
    <col min="18" max="18" width="14" customWidth="1"/>
    <col min="25" max="25" width="15.85546875" customWidth="1"/>
    <col min="27" max="27" width="13.28515625" customWidth="1"/>
    <col min="28" max="28" width="14.85546875" customWidth="1"/>
    <col min="29" max="29" width="10.42578125" customWidth="1"/>
  </cols>
  <sheetData>
    <row r="1" spans="1:2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7" ht="15.75" x14ac:dyDescent="0.25">
      <c r="A2" s="4"/>
      <c r="B2" s="7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7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7" ht="15.75" x14ac:dyDescent="0.25">
      <c r="A4" s="4"/>
      <c r="B4" s="5" t="s">
        <v>41</v>
      </c>
      <c r="C4" s="6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 t="s">
        <v>44</v>
      </c>
      <c r="Q4" s="4"/>
      <c r="R4" s="4"/>
      <c r="S4" s="4"/>
      <c r="U4" s="4"/>
      <c r="V4" s="4"/>
      <c r="W4" s="4"/>
      <c r="X4" s="4"/>
    </row>
    <row r="5" spans="1:27" ht="15.75" x14ac:dyDescent="0.25">
      <c r="A5" s="4"/>
      <c r="B5" s="7"/>
      <c r="C5" s="6"/>
      <c r="D5" s="6"/>
      <c r="E5" s="6"/>
      <c r="F5" s="6"/>
      <c r="G5" s="6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4"/>
      <c r="V5" s="4"/>
      <c r="W5" s="4"/>
      <c r="X5" s="4"/>
    </row>
    <row r="6" spans="1:27" ht="15.75" x14ac:dyDescent="0.25">
      <c r="A6" s="4"/>
      <c r="B6" s="7" t="s">
        <v>5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4" t="s">
        <v>40</v>
      </c>
      <c r="I6" s="4" t="s">
        <v>37</v>
      </c>
      <c r="J6" s="4"/>
      <c r="K6" s="4" t="s">
        <v>38</v>
      </c>
      <c r="L6" s="4" t="s">
        <v>39</v>
      </c>
      <c r="M6" s="4" t="s">
        <v>40</v>
      </c>
      <c r="N6" s="4">
        <v>1</v>
      </c>
      <c r="O6" s="4">
        <v>2</v>
      </c>
      <c r="P6" s="4">
        <v>3</v>
      </c>
      <c r="Q6" s="4">
        <v>4</v>
      </c>
      <c r="R6" s="4">
        <v>5</v>
      </c>
      <c r="S6" s="4"/>
      <c r="W6" s="8"/>
      <c r="X6" s="9"/>
      <c r="Y6" s="1"/>
    </row>
    <row r="7" spans="1:27" ht="28.5" customHeight="1" x14ac:dyDescent="0.25">
      <c r="A7" s="4"/>
      <c r="B7" s="10" t="s">
        <v>9</v>
      </c>
      <c r="C7" s="11">
        <v>0</v>
      </c>
      <c r="D7" s="11">
        <v>3</v>
      </c>
      <c r="E7" s="11">
        <v>28</v>
      </c>
      <c r="F7" s="11">
        <v>57</v>
      </c>
      <c r="G7" s="11">
        <v>52</v>
      </c>
      <c r="H7" s="11">
        <v>140</v>
      </c>
      <c r="I7" s="12">
        <v>4.128571428571429</v>
      </c>
      <c r="J7" s="24"/>
      <c r="K7" s="12">
        <f>SUM(P7:R7)</f>
        <v>97.857142857142861</v>
      </c>
      <c r="L7" s="12">
        <f>SUM(Q7:R7)</f>
        <v>77.857142857142861</v>
      </c>
      <c r="M7" s="15">
        <v>140</v>
      </c>
      <c r="N7" s="16">
        <f>(C7*100)/H7</f>
        <v>0</v>
      </c>
      <c r="O7" s="16">
        <f>(D7*100)/H7</f>
        <v>2.1428571428571428</v>
      </c>
      <c r="P7" s="16">
        <f>(E7*100)/H7</f>
        <v>20</v>
      </c>
      <c r="Q7" s="16">
        <f>(F7*100)/H7</f>
        <v>40.714285714285715</v>
      </c>
      <c r="R7" s="16">
        <f>(G7*100)/H7</f>
        <v>37.142857142857146</v>
      </c>
      <c r="S7" s="17">
        <f>SUM(N7:R7)</f>
        <v>100</v>
      </c>
      <c r="W7" s="18"/>
      <c r="X7" s="9"/>
      <c r="Y7" s="1"/>
    </row>
    <row r="8" spans="1:27" ht="16.5" customHeight="1" x14ac:dyDescent="0.25">
      <c r="A8" s="4"/>
      <c r="B8" s="10" t="s">
        <v>10</v>
      </c>
      <c r="C8" s="11">
        <v>1</v>
      </c>
      <c r="D8" s="11">
        <v>3</v>
      </c>
      <c r="E8" s="11">
        <v>9</v>
      </c>
      <c r="F8" s="11">
        <v>35</v>
      </c>
      <c r="G8" s="11">
        <v>92</v>
      </c>
      <c r="H8" s="11">
        <v>140</v>
      </c>
      <c r="I8" s="12">
        <v>4.5285714285714285</v>
      </c>
      <c r="J8" s="24"/>
      <c r="K8" s="12">
        <f t="shared" ref="K8:K27" si="0">SUM(P8:R8)</f>
        <v>97.142857142857139</v>
      </c>
      <c r="L8" s="12">
        <f t="shared" ref="L8:L27" si="1">SUM(Q8:R8)</f>
        <v>90.714285714285708</v>
      </c>
      <c r="M8" s="15">
        <v>140</v>
      </c>
      <c r="N8" s="16">
        <f>(C8*100)/H8</f>
        <v>0.7142857142857143</v>
      </c>
      <c r="O8" s="16">
        <f>(D8*100)/H8</f>
        <v>2.1428571428571428</v>
      </c>
      <c r="P8" s="16">
        <f>(E8*100)/H8</f>
        <v>6.4285714285714288</v>
      </c>
      <c r="Q8" s="16">
        <f>(F8*100)/H8</f>
        <v>25</v>
      </c>
      <c r="R8" s="16">
        <f>(G8*100)/H8</f>
        <v>65.714285714285708</v>
      </c>
      <c r="S8" s="17">
        <f t="shared" ref="S8:S27" si="2">SUM(N8:R8)</f>
        <v>100</v>
      </c>
      <c r="W8" s="18"/>
      <c r="X8" s="9"/>
      <c r="Y8" s="1"/>
    </row>
    <row r="9" spans="1:27" ht="19.5" customHeight="1" x14ac:dyDescent="0.25">
      <c r="A9" s="4"/>
      <c r="B9" s="10" t="s">
        <v>11</v>
      </c>
      <c r="C9" s="11">
        <v>0</v>
      </c>
      <c r="D9" s="11">
        <v>7</v>
      </c>
      <c r="E9" s="11">
        <v>24</v>
      </c>
      <c r="F9" s="11">
        <v>56</v>
      </c>
      <c r="G9" s="11">
        <v>53</v>
      </c>
      <c r="H9" s="11">
        <v>140</v>
      </c>
      <c r="I9" s="12">
        <v>4.1071428571428568</v>
      </c>
      <c r="J9" s="24"/>
      <c r="K9" s="12">
        <f t="shared" si="0"/>
        <v>95</v>
      </c>
      <c r="L9" s="12">
        <f t="shared" si="1"/>
        <v>77.857142857142861</v>
      </c>
      <c r="M9" s="15">
        <v>140</v>
      </c>
      <c r="N9" s="16">
        <f>(C9*100)/H9</f>
        <v>0</v>
      </c>
      <c r="O9" s="16">
        <f>(D9*100)/H9</f>
        <v>5</v>
      </c>
      <c r="P9" s="16">
        <f>(E9*100)/H9</f>
        <v>17.142857142857142</v>
      </c>
      <c r="Q9" s="16">
        <f>(F9*100)/H9</f>
        <v>40</v>
      </c>
      <c r="R9" s="16">
        <f>(G9*100)/H9</f>
        <v>37.857142857142854</v>
      </c>
      <c r="S9" s="17">
        <f t="shared" si="2"/>
        <v>100</v>
      </c>
      <c r="W9" s="18"/>
      <c r="X9" s="9"/>
      <c r="Y9" s="1"/>
    </row>
    <row r="10" spans="1:27" ht="24.75" customHeight="1" x14ac:dyDescent="0.25">
      <c r="A10" s="4"/>
      <c r="B10" s="10" t="s">
        <v>12</v>
      </c>
      <c r="C10" s="11">
        <v>1</v>
      </c>
      <c r="D10" s="11">
        <v>6</v>
      </c>
      <c r="E10" s="11">
        <v>18</v>
      </c>
      <c r="F10" s="11">
        <v>59</v>
      </c>
      <c r="G10" s="11">
        <v>56</v>
      </c>
      <c r="H10" s="11">
        <v>140</v>
      </c>
      <c r="I10" s="12">
        <v>4.1642857142857146</v>
      </c>
      <c r="J10" s="24"/>
      <c r="K10" s="19">
        <f t="shared" si="0"/>
        <v>95</v>
      </c>
      <c r="L10" s="19">
        <f t="shared" si="1"/>
        <v>82.142857142857139</v>
      </c>
      <c r="M10" s="20">
        <v>140</v>
      </c>
      <c r="N10" s="21">
        <f>(C10*100)/H10</f>
        <v>0.7142857142857143</v>
      </c>
      <c r="O10" s="21">
        <f>(D10*100)/H10</f>
        <v>4.2857142857142856</v>
      </c>
      <c r="P10" s="21">
        <f>(E10*100)/H10</f>
        <v>12.857142857142858</v>
      </c>
      <c r="Q10" s="21">
        <f>(F10*100)/H10</f>
        <v>42.142857142857146</v>
      </c>
      <c r="R10" s="21">
        <f>(G10*100)/H10</f>
        <v>40</v>
      </c>
      <c r="S10" s="22">
        <f t="shared" si="2"/>
        <v>100</v>
      </c>
      <c r="W10" s="18"/>
      <c r="X10" s="9"/>
      <c r="Y10" s="1"/>
    </row>
    <row r="11" spans="1:27" ht="15.75" x14ac:dyDescent="0.25">
      <c r="A11" s="4"/>
      <c r="B11" s="13"/>
      <c r="C11" s="23"/>
      <c r="D11" s="23"/>
      <c r="E11" s="23"/>
      <c r="F11" s="23"/>
      <c r="G11" s="23"/>
      <c r="H11" s="23"/>
      <c r="I11" s="24"/>
      <c r="J11" s="24"/>
      <c r="K11" s="25"/>
      <c r="L11" s="25"/>
      <c r="M11" s="26"/>
      <c r="N11" s="27"/>
      <c r="O11" s="27"/>
      <c r="P11" s="27"/>
      <c r="Q11" s="27"/>
      <c r="R11" s="27"/>
      <c r="S11" s="27"/>
      <c r="W11" s="28"/>
      <c r="X11" s="28"/>
      <c r="Y11" s="2"/>
      <c r="Z11" s="3"/>
      <c r="AA11" s="3"/>
    </row>
    <row r="12" spans="1:27" ht="18.75" customHeight="1" x14ac:dyDescent="0.25">
      <c r="A12" s="4"/>
      <c r="B12" s="29" t="s">
        <v>6</v>
      </c>
      <c r="C12" s="23"/>
      <c r="D12" s="23"/>
      <c r="E12" s="23"/>
      <c r="F12" s="23"/>
      <c r="G12" s="23"/>
      <c r="H12" s="23"/>
      <c r="I12" s="24"/>
      <c r="J12" s="24"/>
      <c r="K12" s="30"/>
      <c r="L12" s="30"/>
      <c r="M12" s="31"/>
      <c r="N12" s="32"/>
      <c r="O12" s="32"/>
      <c r="P12" s="32"/>
      <c r="Q12" s="32"/>
      <c r="R12" s="32"/>
      <c r="S12" s="32"/>
      <c r="W12" s="33"/>
      <c r="X12" s="28"/>
      <c r="Y12" s="2"/>
      <c r="Z12" s="3"/>
      <c r="AA12" s="3"/>
    </row>
    <row r="13" spans="1:27" ht="27.75" customHeight="1" x14ac:dyDescent="0.25">
      <c r="A13" s="4"/>
      <c r="B13" s="34" t="s">
        <v>13</v>
      </c>
      <c r="C13" s="35">
        <v>0</v>
      </c>
      <c r="D13" s="35">
        <v>0</v>
      </c>
      <c r="E13" s="35">
        <v>2</v>
      </c>
      <c r="F13" s="35">
        <v>38</v>
      </c>
      <c r="G13" s="35">
        <v>100</v>
      </c>
      <c r="H13" s="35">
        <v>140</v>
      </c>
      <c r="I13" s="36">
        <v>4.7</v>
      </c>
      <c r="J13" s="24"/>
      <c r="K13" s="37">
        <f t="shared" si="0"/>
        <v>100</v>
      </c>
      <c r="L13" s="37">
        <f t="shared" si="1"/>
        <v>98.571428571428569</v>
      </c>
      <c r="M13" s="31">
        <v>140</v>
      </c>
      <c r="N13" s="38">
        <f>(C13*100)/H13</f>
        <v>0</v>
      </c>
      <c r="O13" s="38">
        <f>(D13*100)/H13</f>
        <v>0</v>
      </c>
      <c r="P13" s="38">
        <f>(E13*100)/H13</f>
        <v>1.4285714285714286</v>
      </c>
      <c r="Q13" s="38">
        <f>(F13*100)/H13</f>
        <v>27.142857142857142</v>
      </c>
      <c r="R13" s="38">
        <f>(G13*100)/H13</f>
        <v>71.428571428571431</v>
      </c>
      <c r="S13" s="38">
        <f t="shared" si="2"/>
        <v>100</v>
      </c>
      <c r="W13" s="39"/>
      <c r="X13" s="28"/>
      <c r="Y13" s="2"/>
      <c r="Z13" s="3"/>
      <c r="AA13" s="3"/>
    </row>
    <row r="14" spans="1:27" ht="27.75" customHeight="1" x14ac:dyDescent="0.25">
      <c r="A14" s="4"/>
      <c r="B14" s="34" t="s">
        <v>14</v>
      </c>
      <c r="C14" s="35">
        <v>6</v>
      </c>
      <c r="D14" s="35">
        <v>4</v>
      </c>
      <c r="E14" s="35">
        <v>16</v>
      </c>
      <c r="F14" s="35">
        <v>32</v>
      </c>
      <c r="G14" s="35">
        <v>78</v>
      </c>
      <c r="H14" s="35">
        <v>136</v>
      </c>
      <c r="I14" s="36">
        <v>4.2647058823529411</v>
      </c>
      <c r="J14" s="24"/>
      <c r="K14" s="40">
        <f t="shared" si="0"/>
        <v>92.64705882352942</v>
      </c>
      <c r="L14" s="40">
        <f t="shared" si="1"/>
        <v>80.882352941176464</v>
      </c>
      <c r="M14" s="26">
        <v>136</v>
      </c>
      <c r="N14" s="41">
        <f>(C14*100)/H14</f>
        <v>4.4117647058823533</v>
      </c>
      <c r="O14" s="41">
        <f>(D14*100)/H14</f>
        <v>2.9411764705882355</v>
      </c>
      <c r="P14" s="41">
        <f>(E14*100)/H14</f>
        <v>11.764705882352942</v>
      </c>
      <c r="Q14" s="41">
        <f>(F14*100)/H14</f>
        <v>23.529411764705884</v>
      </c>
      <c r="R14" s="41">
        <f>(G14*100)/H14</f>
        <v>57.352941176470587</v>
      </c>
      <c r="S14" s="41">
        <f t="shared" si="2"/>
        <v>100</v>
      </c>
      <c r="W14" s="39"/>
      <c r="X14" s="28"/>
      <c r="Y14" s="2"/>
      <c r="Z14" s="3"/>
      <c r="AA14" s="3"/>
    </row>
    <row r="15" spans="1:27" ht="15.75" x14ac:dyDescent="0.25">
      <c r="A15" s="4"/>
      <c r="B15" s="42"/>
      <c r="C15" s="23"/>
      <c r="D15" s="23"/>
      <c r="E15" s="23"/>
      <c r="F15" s="23"/>
      <c r="G15" s="23"/>
      <c r="H15" s="23"/>
      <c r="I15" s="24"/>
      <c r="J15" s="24"/>
      <c r="K15" s="25"/>
      <c r="L15" s="25"/>
      <c r="M15" s="26"/>
      <c r="N15" s="27"/>
      <c r="O15" s="27"/>
      <c r="P15" s="27"/>
      <c r="Q15" s="27"/>
      <c r="R15" s="27"/>
      <c r="S15" s="27"/>
      <c r="W15" s="39"/>
      <c r="X15" s="28"/>
      <c r="Y15" s="2"/>
      <c r="Z15" s="3"/>
      <c r="AA15" s="3"/>
    </row>
    <row r="16" spans="1:27" ht="15.75" x14ac:dyDescent="0.25">
      <c r="A16" s="4"/>
      <c r="B16" s="29" t="s">
        <v>15</v>
      </c>
      <c r="C16" s="23"/>
      <c r="D16" s="23"/>
      <c r="E16" s="23"/>
      <c r="F16" s="23"/>
      <c r="G16" s="23"/>
      <c r="H16" s="23"/>
      <c r="I16" s="24"/>
      <c r="J16" s="24"/>
      <c r="K16" s="30"/>
      <c r="L16" s="30"/>
      <c r="M16" s="31"/>
      <c r="N16" s="32"/>
      <c r="O16" s="32"/>
      <c r="P16" s="32"/>
      <c r="Q16" s="32"/>
      <c r="R16" s="32"/>
      <c r="S16" s="32"/>
      <c r="W16" s="33"/>
      <c r="X16" s="28"/>
      <c r="Y16" s="2"/>
      <c r="Z16" s="3"/>
      <c r="AA16" s="3"/>
    </row>
    <row r="17" spans="1:27" ht="27" customHeight="1" x14ac:dyDescent="0.25">
      <c r="A17" s="4"/>
      <c r="B17" s="34" t="s">
        <v>16</v>
      </c>
      <c r="C17" s="35">
        <v>0</v>
      </c>
      <c r="D17" s="35">
        <v>1</v>
      </c>
      <c r="E17" s="35">
        <v>13</v>
      </c>
      <c r="F17" s="35">
        <v>46</v>
      </c>
      <c r="G17" s="35">
        <v>80</v>
      </c>
      <c r="H17" s="35">
        <v>140</v>
      </c>
      <c r="I17" s="36">
        <v>4.4642857142857144</v>
      </c>
      <c r="J17" s="24"/>
      <c r="K17" s="37">
        <f t="shared" si="0"/>
        <v>99.285714285714278</v>
      </c>
      <c r="L17" s="37">
        <f t="shared" si="1"/>
        <v>90</v>
      </c>
      <c r="M17" s="31">
        <v>140</v>
      </c>
      <c r="N17" s="38">
        <f>(C17*100)/H17</f>
        <v>0</v>
      </c>
      <c r="O17" s="38">
        <f>(D17*100)/H17</f>
        <v>0.7142857142857143</v>
      </c>
      <c r="P17" s="38">
        <f>(E17*100)/H17</f>
        <v>9.2857142857142865</v>
      </c>
      <c r="Q17" s="38">
        <f>(F17*100)/H17</f>
        <v>32.857142857142854</v>
      </c>
      <c r="R17" s="38">
        <f>(G17*100)/H17</f>
        <v>57.142857142857146</v>
      </c>
      <c r="S17" s="38">
        <f t="shared" si="2"/>
        <v>100</v>
      </c>
      <c r="W17" s="39"/>
      <c r="X17" s="28"/>
      <c r="Y17" s="2"/>
      <c r="Z17" s="3"/>
      <c r="AA17" s="3"/>
    </row>
    <row r="18" spans="1:27" ht="26.25" customHeight="1" x14ac:dyDescent="0.25">
      <c r="A18" s="4"/>
      <c r="B18" s="34" t="s">
        <v>17</v>
      </c>
      <c r="C18" s="35">
        <v>0</v>
      </c>
      <c r="D18" s="35">
        <v>0</v>
      </c>
      <c r="E18" s="35">
        <v>12</v>
      </c>
      <c r="F18" s="35">
        <v>38</v>
      </c>
      <c r="G18" s="35">
        <v>90</v>
      </c>
      <c r="H18" s="35">
        <v>140</v>
      </c>
      <c r="I18" s="36">
        <v>4.5571428571428569</v>
      </c>
      <c r="J18" s="24"/>
      <c r="K18" s="36">
        <f t="shared" si="0"/>
        <v>100</v>
      </c>
      <c r="L18" s="36">
        <f t="shared" si="1"/>
        <v>91.428571428571431</v>
      </c>
      <c r="M18" s="43">
        <v>140</v>
      </c>
      <c r="N18" s="44">
        <f>(C18*100)/H18</f>
        <v>0</v>
      </c>
      <c r="O18" s="44">
        <f>(D18*100)/H18</f>
        <v>0</v>
      </c>
      <c r="P18" s="44">
        <f>(E18*100)/H18</f>
        <v>8.5714285714285712</v>
      </c>
      <c r="Q18" s="44">
        <f>(F18*100)/H18</f>
        <v>27.142857142857142</v>
      </c>
      <c r="R18" s="44">
        <f>(G18*100)/H18</f>
        <v>64.285714285714292</v>
      </c>
      <c r="S18" s="44">
        <f t="shared" si="2"/>
        <v>100</v>
      </c>
      <c r="W18" s="39"/>
      <c r="X18" s="28"/>
      <c r="Y18" s="2"/>
      <c r="Z18" s="3"/>
      <c r="AA18" s="3"/>
    </row>
    <row r="19" spans="1:27" ht="22.5" customHeight="1" x14ac:dyDescent="0.25">
      <c r="A19" s="4"/>
      <c r="B19" s="34" t="s">
        <v>18</v>
      </c>
      <c r="C19" s="35">
        <v>0</v>
      </c>
      <c r="D19" s="35">
        <v>0</v>
      </c>
      <c r="E19" s="35">
        <v>13</v>
      </c>
      <c r="F19" s="35">
        <v>46</v>
      </c>
      <c r="G19" s="35">
        <v>81</v>
      </c>
      <c r="H19" s="35">
        <v>140</v>
      </c>
      <c r="I19" s="36">
        <v>4.4857142857142858</v>
      </c>
      <c r="J19" s="24"/>
      <c r="K19" s="36">
        <f t="shared" si="0"/>
        <v>100</v>
      </c>
      <c r="L19" s="36">
        <f t="shared" si="1"/>
        <v>90.714285714285708</v>
      </c>
      <c r="M19" s="43">
        <v>140</v>
      </c>
      <c r="N19" s="44">
        <f>(C19*100)/H19</f>
        <v>0</v>
      </c>
      <c r="O19" s="44">
        <f>(D19*100)/H19</f>
        <v>0</v>
      </c>
      <c r="P19" s="44">
        <f>(E19*100)/H19</f>
        <v>9.2857142857142865</v>
      </c>
      <c r="Q19" s="44">
        <f>(F19*100)/H19</f>
        <v>32.857142857142854</v>
      </c>
      <c r="R19" s="44">
        <f>(G19*100)/H19</f>
        <v>57.857142857142854</v>
      </c>
      <c r="S19" s="44">
        <f t="shared" si="2"/>
        <v>100</v>
      </c>
      <c r="W19" s="39"/>
      <c r="X19" s="28"/>
      <c r="Y19" s="2"/>
      <c r="Z19" s="3"/>
      <c r="AA19" s="3"/>
    </row>
    <row r="20" spans="1:27" ht="26.25" customHeight="1" x14ac:dyDescent="0.25">
      <c r="A20" s="4"/>
      <c r="B20" s="34" t="s">
        <v>19</v>
      </c>
      <c r="C20" s="35">
        <v>0</v>
      </c>
      <c r="D20" s="35">
        <v>1</v>
      </c>
      <c r="E20" s="35">
        <v>5</v>
      </c>
      <c r="F20" s="35">
        <v>38</v>
      </c>
      <c r="G20" s="35">
        <v>96</v>
      </c>
      <c r="H20" s="35">
        <v>140</v>
      </c>
      <c r="I20" s="36">
        <v>4.6357142857142861</v>
      </c>
      <c r="J20" s="24"/>
      <c r="K20" s="40">
        <f t="shared" si="0"/>
        <v>99.285714285714278</v>
      </c>
      <c r="L20" s="40">
        <f t="shared" si="1"/>
        <v>95.714285714285708</v>
      </c>
      <c r="M20" s="26">
        <v>140</v>
      </c>
      <c r="N20" s="41">
        <f>(C20*100)/H20</f>
        <v>0</v>
      </c>
      <c r="O20" s="41">
        <f>(D20*100)/H20</f>
        <v>0.7142857142857143</v>
      </c>
      <c r="P20" s="41">
        <f>(E20*100)/H20</f>
        <v>3.5714285714285716</v>
      </c>
      <c r="Q20" s="41">
        <f>(F20*100)/H20</f>
        <v>27.142857142857142</v>
      </c>
      <c r="R20" s="41">
        <f>(G20*100)/H20</f>
        <v>68.571428571428569</v>
      </c>
      <c r="S20" s="41">
        <f t="shared" si="2"/>
        <v>100</v>
      </c>
      <c r="W20" s="39"/>
      <c r="X20" s="28"/>
      <c r="Y20" s="2"/>
      <c r="Z20" s="3"/>
      <c r="AA20" s="3"/>
    </row>
    <row r="21" spans="1:27" ht="15.75" x14ac:dyDescent="0.25">
      <c r="A21" s="4"/>
      <c r="B21" s="42"/>
      <c r="C21" s="23"/>
      <c r="D21" s="23"/>
      <c r="E21" s="23"/>
      <c r="F21" s="23"/>
      <c r="G21" s="23"/>
      <c r="H21" s="23"/>
      <c r="I21" s="24"/>
      <c r="J21" s="24"/>
      <c r="K21" s="25"/>
      <c r="L21" s="25"/>
      <c r="M21" s="26"/>
      <c r="N21" s="27"/>
      <c r="O21" s="27"/>
      <c r="P21" s="27"/>
      <c r="Q21" s="27"/>
      <c r="R21" s="27"/>
      <c r="S21" s="27"/>
      <c r="W21" s="39"/>
      <c r="X21" s="28"/>
      <c r="Y21" s="2"/>
      <c r="Z21" s="3"/>
      <c r="AA21" s="3"/>
    </row>
    <row r="22" spans="1:27" ht="15.75" x14ac:dyDescent="0.25">
      <c r="A22" s="4"/>
      <c r="B22" s="45" t="s">
        <v>7</v>
      </c>
      <c r="C22" s="23"/>
      <c r="D22" s="23"/>
      <c r="E22" s="23"/>
      <c r="F22" s="23"/>
      <c r="G22" s="23"/>
      <c r="H22" s="23"/>
      <c r="I22" s="24"/>
      <c r="J22" s="24"/>
      <c r="K22" s="30"/>
      <c r="L22" s="30"/>
      <c r="M22" s="31"/>
      <c r="N22" s="32"/>
      <c r="O22" s="32"/>
      <c r="P22" s="32"/>
      <c r="Q22" s="32"/>
      <c r="R22" s="32"/>
      <c r="S22" s="32"/>
      <c r="W22" s="46"/>
      <c r="X22" s="28"/>
      <c r="Y22" s="2"/>
      <c r="Z22" s="3"/>
      <c r="AA22" s="3"/>
    </row>
    <row r="23" spans="1:27" ht="29.25" customHeight="1" x14ac:dyDescent="0.25">
      <c r="A23" s="4"/>
      <c r="B23" s="34" t="s">
        <v>20</v>
      </c>
      <c r="C23" s="35">
        <v>2</v>
      </c>
      <c r="D23" s="35">
        <v>3</v>
      </c>
      <c r="E23" s="35">
        <v>6</v>
      </c>
      <c r="F23" s="35">
        <v>38</v>
      </c>
      <c r="G23" s="35">
        <v>90</v>
      </c>
      <c r="H23" s="35">
        <v>139</v>
      </c>
      <c r="I23" s="36">
        <v>4.5179856115107917</v>
      </c>
      <c r="J23" s="24"/>
      <c r="K23" s="37">
        <f t="shared" si="0"/>
        <v>96.402877697841731</v>
      </c>
      <c r="L23" s="37">
        <f t="shared" si="1"/>
        <v>92.086330935251794</v>
      </c>
      <c r="M23" s="31">
        <v>139</v>
      </c>
      <c r="N23" s="38">
        <f>(C23*100)/H23</f>
        <v>1.4388489208633093</v>
      </c>
      <c r="O23" s="38">
        <f>(D23*100)/H23</f>
        <v>2.1582733812949639</v>
      </c>
      <c r="P23" s="38">
        <f>(E23*100)/H23</f>
        <v>4.3165467625899279</v>
      </c>
      <c r="Q23" s="38">
        <f>(F23*100)/H23</f>
        <v>27.338129496402878</v>
      </c>
      <c r="R23" s="38">
        <f>(G23*100)/H23</f>
        <v>64.748201438848923</v>
      </c>
      <c r="S23" s="38">
        <f t="shared" si="2"/>
        <v>100</v>
      </c>
      <c r="W23" s="39"/>
      <c r="X23" s="28"/>
      <c r="Y23" s="2"/>
      <c r="Z23" s="3"/>
      <c r="AA23" s="3"/>
    </row>
    <row r="24" spans="1:27" ht="36" customHeight="1" x14ac:dyDescent="0.25">
      <c r="A24" s="4"/>
      <c r="B24" s="34" t="s">
        <v>21</v>
      </c>
      <c r="C24" s="35">
        <v>0</v>
      </c>
      <c r="D24" s="35">
        <v>3</v>
      </c>
      <c r="E24" s="35">
        <v>7</v>
      </c>
      <c r="F24" s="35">
        <v>43</v>
      </c>
      <c r="G24" s="35">
        <v>86</v>
      </c>
      <c r="H24" s="35">
        <v>139</v>
      </c>
      <c r="I24" s="36">
        <v>4.5251798561151082</v>
      </c>
      <c r="J24" s="24"/>
      <c r="K24" s="36">
        <f t="shared" si="0"/>
        <v>97.841726618705025</v>
      </c>
      <c r="L24" s="36">
        <f t="shared" si="1"/>
        <v>92.805755395683448</v>
      </c>
      <c r="M24" s="43">
        <v>139</v>
      </c>
      <c r="N24" s="44">
        <f>(C24*100)/H24</f>
        <v>0</v>
      </c>
      <c r="O24" s="44">
        <f>(D24*100)/H24</f>
        <v>2.1582733812949639</v>
      </c>
      <c r="P24" s="44">
        <f>(E24*100)/H24</f>
        <v>5.0359712230215825</v>
      </c>
      <c r="Q24" s="44">
        <f>(F24*100)/H24</f>
        <v>30.935251798561151</v>
      </c>
      <c r="R24" s="44">
        <f>(G24*100)/H24</f>
        <v>61.870503597122301</v>
      </c>
      <c r="S24" s="44">
        <f t="shared" si="2"/>
        <v>100</v>
      </c>
      <c r="W24" s="39"/>
      <c r="X24" s="28"/>
      <c r="Y24" s="2"/>
      <c r="Z24" s="3"/>
      <c r="AA24" s="3"/>
    </row>
    <row r="25" spans="1:27" ht="21.75" customHeight="1" x14ac:dyDescent="0.25">
      <c r="A25" s="4"/>
      <c r="B25" s="34" t="s">
        <v>22</v>
      </c>
      <c r="C25" s="35">
        <v>0</v>
      </c>
      <c r="D25" s="35">
        <v>0</v>
      </c>
      <c r="E25" s="35">
        <v>11</v>
      </c>
      <c r="F25" s="35">
        <v>61</v>
      </c>
      <c r="G25" s="35">
        <v>66</v>
      </c>
      <c r="H25" s="35">
        <v>138</v>
      </c>
      <c r="I25" s="36">
        <v>4.3985507246376816</v>
      </c>
      <c r="J25" s="24"/>
      <c r="K25" s="36">
        <f t="shared" si="0"/>
        <v>100</v>
      </c>
      <c r="L25" s="36">
        <f t="shared" si="1"/>
        <v>92.028985507246375</v>
      </c>
      <c r="M25" s="43">
        <v>138</v>
      </c>
      <c r="N25" s="44">
        <f>(C25*100)/H25</f>
        <v>0</v>
      </c>
      <c r="O25" s="44">
        <f>(D25*100)/H25</f>
        <v>0</v>
      </c>
      <c r="P25" s="44">
        <f>(E25*100)/H25</f>
        <v>7.9710144927536231</v>
      </c>
      <c r="Q25" s="44">
        <f>(F25*100)/H25</f>
        <v>44.20289855072464</v>
      </c>
      <c r="R25" s="44">
        <f>(G25*100)/H25</f>
        <v>47.826086956521742</v>
      </c>
      <c r="S25" s="44">
        <f t="shared" si="2"/>
        <v>100</v>
      </c>
      <c r="W25" s="39"/>
      <c r="X25" s="28"/>
      <c r="Y25" s="2"/>
      <c r="Z25" s="3"/>
      <c r="AA25" s="3"/>
    </row>
    <row r="26" spans="1:27" ht="24" customHeight="1" x14ac:dyDescent="0.25">
      <c r="A26" s="4"/>
      <c r="B26" s="34" t="s">
        <v>23</v>
      </c>
      <c r="C26" s="35">
        <v>1</v>
      </c>
      <c r="D26" s="35">
        <v>1</v>
      </c>
      <c r="E26" s="35">
        <v>5</v>
      </c>
      <c r="F26" s="35">
        <v>36</v>
      </c>
      <c r="G26" s="35">
        <v>96</v>
      </c>
      <c r="H26" s="35">
        <v>139</v>
      </c>
      <c r="I26" s="36">
        <v>4.6187050359712227</v>
      </c>
      <c r="J26" s="24"/>
      <c r="K26" s="36">
        <f t="shared" si="0"/>
        <v>98.561151079136692</v>
      </c>
      <c r="L26" s="36">
        <f t="shared" si="1"/>
        <v>94.964028776978409</v>
      </c>
      <c r="M26" s="43">
        <v>139</v>
      </c>
      <c r="N26" s="44">
        <f>(C26*100)/H26</f>
        <v>0.71942446043165464</v>
      </c>
      <c r="O26" s="44">
        <f>(D26*100)/H26</f>
        <v>0.71942446043165464</v>
      </c>
      <c r="P26" s="44">
        <f>(E26*100)/H26</f>
        <v>3.5971223021582732</v>
      </c>
      <c r="Q26" s="44">
        <f>(F26*100)/H26</f>
        <v>25.899280575539567</v>
      </c>
      <c r="R26" s="44">
        <f>(G26*100)/H26</f>
        <v>69.064748201438846</v>
      </c>
      <c r="S26" s="44">
        <f t="shared" si="2"/>
        <v>100</v>
      </c>
      <c r="W26" s="39"/>
      <c r="X26" s="28"/>
      <c r="Y26" s="2"/>
      <c r="Z26" s="3"/>
      <c r="AA26" s="3"/>
    </row>
    <row r="27" spans="1:27" ht="26.25" customHeight="1" x14ac:dyDescent="0.25">
      <c r="A27" s="4"/>
      <c r="B27" s="34" t="s">
        <v>8</v>
      </c>
      <c r="C27" s="35">
        <v>1</v>
      </c>
      <c r="D27" s="35">
        <v>1</v>
      </c>
      <c r="E27" s="35">
        <v>6</v>
      </c>
      <c r="F27" s="35">
        <v>59</v>
      </c>
      <c r="G27" s="35">
        <v>62</v>
      </c>
      <c r="H27" s="35">
        <v>129</v>
      </c>
      <c r="I27" s="36">
        <v>4.3953488372093021</v>
      </c>
      <c r="J27" s="24"/>
      <c r="K27" s="36">
        <f t="shared" si="0"/>
        <v>98.449612403100787</v>
      </c>
      <c r="L27" s="36">
        <f t="shared" si="1"/>
        <v>93.798449612403104</v>
      </c>
      <c r="M27" s="43">
        <v>129</v>
      </c>
      <c r="N27" s="44">
        <f>(C27*100)/H27</f>
        <v>0.77519379844961245</v>
      </c>
      <c r="O27" s="44">
        <f>(D27*100)/H27</f>
        <v>0.77519379844961245</v>
      </c>
      <c r="P27" s="44">
        <f>(E27*100)/H27</f>
        <v>4.6511627906976747</v>
      </c>
      <c r="Q27" s="44">
        <f>(F27*100)/H27</f>
        <v>45.736434108527135</v>
      </c>
      <c r="R27" s="44">
        <f>(G27*100)/H27</f>
        <v>48.062015503875969</v>
      </c>
      <c r="S27" s="44">
        <f t="shared" si="2"/>
        <v>100</v>
      </c>
      <c r="W27" s="39"/>
      <c r="X27" s="28"/>
      <c r="Y27" s="2"/>
      <c r="Z27" s="3"/>
      <c r="AA27" s="3"/>
    </row>
    <row r="28" spans="1:27" ht="15.75" x14ac:dyDescent="0.25">
      <c r="A28" s="4"/>
      <c r="B28" s="42"/>
      <c r="C28" s="23"/>
      <c r="D28" s="23"/>
      <c r="E28" s="23"/>
      <c r="F28" s="23"/>
      <c r="G28" s="23"/>
      <c r="H28" s="2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"/>
      <c r="Z28" s="3"/>
      <c r="AA28" s="3"/>
    </row>
    <row r="29" spans="1:27" ht="15.75" x14ac:dyDescent="0.25">
      <c r="A29" s="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"/>
      <c r="Z29" s="3"/>
      <c r="AA29" s="3"/>
    </row>
    <row r="30" spans="1:27" ht="15.75" x14ac:dyDescent="0.25">
      <c r="A30" s="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"/>
      <c r="Z30" s="3"/>
      <c r="AA30" s="3"/>
    </row>
    <row r="31" spans="1:27" ht="15.75" x14ac:dyDescent="0.25">
      <c r="A31" s="4"/>
      <c r="B31" s="47" t="s">
        <v>42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3"/>
      <c r="Z31" s="3"/>
      <c r="AA31" s="3"/>
    </row>
    <row r="32" spans="1:27" ht="15.75" x14ac:dyDescent="0.25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"/>
      <c r="Z32" s="3"/>
      <c r="AA32" s="3"/>
    </row>
    <row r="33" spans="1:35" ht="15.75" x14ac:dyDescent="0.25">
      <c r="A33" s="4"/>
      <c r="B33" s="13"/>
      <c r="C33" s="13"/>
      <c r="D33" s="28"/>
      <c r="E33" s="13"/>
      <c r="F33" s="13"/>
      <c r="G33" s="13"/>
      <c r="H33" s="13"/>
      <c r="I33" s="13"/>
      <c r="J33" s="13"/>
      <c r="K33" s="13"/>
      <c r="L33" s="13"/>
      <c r="M33" s="13"/>
      <c r="O33" s="13"/>
      <c r="P33" s="13" t="s">
        <v>44</v>
      </c>
      <c r="Q33" s="13"/>
      <c r="R33" s="4"/>
      <c r="S33" s="4"/>
      <c r="V33" s="4"/>
      <c r="W33" s="4"/>
      <c r="X33" s="4"/>
      <c r="AD33" s="1"/>
      <c r="AE33" s="1"/>
      <c r="AF33" s="1"/>
      <c r="AG33" s="1"/>
      <c r="AH33" s="1"/>
      <c r="AI33" s="1"/>
    </row>
    <row r="34" spans="1:35" ht="15.75" x14ac:dyDescent="0.25">
      <c r="A34" s="4"/>
      <c r="B34" s="13"/>
      <c r="C34" s="13"/>
      <c r="D34" s="2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4"/>
      <c r="S34" s="4"/>
      <c r="V34" s="4"/>
      <c r="W34" s="4"/>
      <c r="X34" s="4"/>
      <c r="AD34" s="1"/>
      <c r="AE34" s="1"/>
      <c r="AF34" s="1"/>
      <c r="AG34" s="1"/>
      <c r="AH34" s="1"/>
      <c r="AI34" s="1"/>
    </row>
    <row r="35" spans="1:35" ht="15.75" x14ac:dyDescent="0.25">
      <c r="A35" s="4"/>
      <c r="B35" s="29" t="s">
        <v>24</v>
      </c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 t="s">
        <v>40</v>
      </c>
      <c r="I35" s="13" t="s">
        <v>37</v>
      </c>
      <c r="K35" s="13" t="s">
        <v>38</v>
      </c>
      <c r="L35" s="13" t="s">
        <v>39</v>
      </c>
      <c r="M35" s="13" t="s">
        <v>40</v>
      </c>
      <c r="N35" s="13">
        <v>1</v>
      </c>
      <c r="O35" s="13">
        <v>2</v>
      </c>
      <c r="P35" s="13">
        <v>3</v>
      </c>
      <c r="Q35" s="13">
        <v>4</v>
      </c>
      <c r="R35" s="4">
        <v>5</v>
      </c>
      <c r="S35" s="4"/>
      <c r="V35" s="4"/>
      <c r="W35" s="4"/>
      <c r="X35" s="4"/>
      <c r="AD35" s="1"/>
      <c r="AE35" s="1"/>
      <c r="AF35" s="1"/>
      <c r="AG35" s="1"/>
      <c r="AH35" s="1"/>
      <c r="AI35" s="1"/>
    </row>
    <row r="36" spans="1:35" ht="15.75" x14ac:dyDescent="0.25">
      <c r="A36" s="4"/>
      <c r="B36" s="44" t="s">
        <v>25</v>
      </c>
      <c r="C36" s="44">
        <v>8</v>
      </c>
      <c r="D36" s="44">
        <v>18</v>
      </c>
      <c r="E36" s="44">
        <v>85</v>
      </c>
      <c r="F36" s="44">
        <v>308</v>
      </c>
      <c r="G36" s="44">
        <v>209</v>
      </c>
      <c r="H36" s="44">
        <v>628</v>
      </c>
      <c r="I36" s="44">
        <v>4.0741869918699187</v>
      </c>
      <c r="K36" s="44">
        <v>95.859872611464965</v>
      </c>
      <c r="L36" s="44">
        <v>82.324840764331213</v>
      </c>
      <c r="M36" s="44">
        <v>628</v>
      </c>
      <c r="N36" s="44">
        <v>1.2738853503184713</v>
      </c>
      <c r="O36" s="44">
        <v>2.8662420382165603</v>
      </c>
      <c r="P36" s="44">
        <v>13.535031847133759</v>
      </c>
      <c r="Q36" s="44">
        <v>49.044585987261144</v>
      </c>
      <c r="R36" s="17">
        <v>33.280254777070063</v>
      </c>
      <c r="S36" s="17">
        <v>100</v>
      </c>
      <c r="V36" s="4"/>
      <c r="W36" s="4"/>
      <c r="X36" s="4"/>
      <c r="AD36" s="2"/>
      <c r="AE36" s="2"/>
      <c r="AF36" s="2"/>
      <c r="AG36" s="2"/>
      <c r="AH36" s="2"/>
      <c r="AI36" s="1"/>
    </row>
    <row r="37" spans="1:35" ht="15.75" x14ac:dyDescent="0.25">
      <c r="A37" s="4"/>
      <c r="B37" s="44" t="s">
        <v>26</v>
      </c>
      <c r="C37" s="44">
        <v>7</v>
      </c>
      <c r="D37" s="44">
        <v>24</v>
      </c>
      <c r="E37" s="44">
        <v>108</v>
      </c>
      <c r="F37" s="44">
        <v>208</v>
      </c>
      <c r="G37" s="44">
        <v>210</v>
      </c>
      <c r="H37" s="44">
        <v>557</v>
      </c>
      <c r="I37" s="44">
        <v>4.0543093270365995</v>
      </c>
      <c r="K37" s="44">
        <v>94.43447037701975</v>
      </c>
      <c r="L37" s="44">
        <v>75.044883303411126</v>
      </c>
      <c r="M37" s="44">
        <v>557</v>
      </c>
      <c r="N37" s="44">
        <v>1.2567324955116697</v>
      </c>
      <c r="O37" s="44">
        <v>4.3087971274685817</v>
      </c>
      <c r="P37" s="44">
        <v>19.389587073608617</v>
      </c>
      <c r="Q37" s="44">
        <v>37.342908438061045</v>
      </c>
      <c r="R37" s="17">
        <v>37.701974865350088</v>
      </c>
      <c r="S37" s="17">
        <v>100</v>
      </c>
      <c r="V37" s="4"/>
      <c r="W37" s="4"/>
      <c r="X37" s="4"/>
      <c r="AD37" s="2"/>
      <c r="AE37" s="2"/>
      <c r="AF37" s="2"/>
      <c r="AG37" s="2"/>
      <c r="AH37" s="2"/>
      <c r="AI37" s="1"/>
    </row>
    <row r="38" spans="1:35" ht="15.75" x14ac:dyDescent="0.25">
      <c r="A38" s="4"/>
      <c r="B38" s="44" t="s">
        <v>27</v>
      </c>
      <c r="C38" s="44">
        <v>60</v>
      </c>
      <c r="D38" s="44">
        <v>77</v>
      </c>
      <c r="E38" s="44">
        <v>168</v>
      </c>
      <c r="F38" s="44">
        <v>130</v>
      </c>
      <c r="G38" s="44">
        <v>124</v>
      </c>
      <c r="H38" s="44">
        <v>559</v>
      </c>
      <c r="I38" s="44">
        <v>3.2502951593860683</v>
      </c>
      <c r="K38" s="44">
        <v>75.491949910554567</v>
      </c>
      <c r="L38" s="44">
        <v>45.43828264758497</v>
      </c>
      <c r="M38" s="44">
        <v>559</v>
      </c>
      <c r="N38" s="44">
        <v>10.733452593917709</v>
      </c>
      <c r="O38" s="44">
        <v>13.774597495527727</v>
      </c>
      <c r="P38" s="44">
        <v>30.05366726296959</v>
      </c>
      <c r="Q38" s="44">
        <v>23.255813953488371</v>
      </c>
      <c r="R38" s="17">
        <v>22.182468694096602</v>
      </c>
      <c r="S38" s="17">
        <v>100</v>
      </c>
      <c r="V38" s="4"/>
      <c r="W38" s="4"/>
      <c r="X38" s="4"/>
      <c r="AD38" s="2"/>
      <c r="AE38" s="2"/>
      <c r="AF38" s="2"/>
      <c r="AG38" s="2"/>
      <c r="AH38" s="2"/>
      <c r="AI38" s="1"/>
    </row>
    <row r="39" spans="1:35" ht="15.75" x14ac:dyDescent="0.25">
      <c r="A39" s="4"/>
      <c r="B39" s="44" t="s">
        <v>28</v>
      </c>
      <c r="C39" s="44">
        <v>5</v>
      </c>
      <c r="D39" s="44">
        <v>21</v>
      </c>
      <c r="E39" s="44">
        <v>151</v>
      </c>
      <c r="F39" s="44">
        <v>203</v>
      </c>
      <c r="G39" s="44">
        <v>171</v>
      </c>
      <c r="H39" s="44">
        <v>551</v>
      </c>
      <c r="I39" s="44">
        <v>3.9224343675417663</v>
      </c>
      <c r="K39" s="41">
        <v>95.281306715063522</v>
      </c>
      <c r="L39" s="41">
        <v>67.876588021778588</v>
      </c>
      <c r="M39" s="41">
        <v>551</v>
      </c>
      <c r="N39" s="41">
        <v>0.90744101633393826</v>
      </c>
      <c r="O39" s="41">
        <v>3.8112522686025407</v>
      </c>
      <c r="P39" s="41">
        <v>27.404718693284938</v>
      </c>
      <c r="Q39" s="41">
        <v>36.842105263157897</v>
      </c>
      <c r="R39" s="22">
        <v>31.03448275862069</v>
      </c>
      <c r="S39" s="22">
        <v>100</v>
      </c>
      <c r="V39" s="4"/>
      <c r="W39" s="4"/>
      <c r="X39" s="4"/>
      <c r="AD39" s="2"/>
      <c r="AE39" s="2"/>
      <c r="AF39" s="2"/>
      <c r="AG39" s="2"/>
      <c r="AH39" s="2"/>
      <c r="AI39" s="1"/>
    </row>
    <row r="40" spans="1:35" ht="15.75" x14ac:dyDescent="0.25">
      <c r="A40" s="4"/>
      <c r="B40" s="13"/>
      <c r="C40" s="28"/>
      <c r="D40" s="28"/>
      <c r="E40" s="28"/>
      <c r="F40" s="28"/>
      <c r="G40" s="28"/>
      <c r="H40" s="28"/>
      <c r="I40" s="13" t="s">
        <v>45</v>
      </c>
      <c r="K40" s="27"/>
      <c r="L40" s="27"/>
      <c r="M40" s="27"/>
      <c r="N40" s="27"/>
      <c r="O40" s="27"/>
      <c r="P40" s="27"/>
      <c r="Q40" s="27"/>
      <c r="R40" s="48"/>
      <c r="S40" s="48"/>
      <c r="V40" s="4"/>
      <c r="W40" s="4"/>
      <c r="X40" s="4"/>
      <c r="AD40" s="2"/>
      <c r="AE40" s="2"/>
      <c r="AF40" s="2"/>
      <c r="AG40" s="2"/>
      <c r="AH40" s="2"/>
      <c r="AI40" s="1"/>
    </row>
    <row r="41" spans="1:35" ht="15.75" x14ac:dyDescent="0.25">
      <c r="A41" s="4"/>
      <c r="B41" s="29" t="s">
        <v>6</v>
      </c>
      <c r="C41" s="28"/>
      <c r="D41" s="28"/>
      <c r="E41" s="28"/>
      <c r="F41" s="28"/>
      <c r="G41" s="28"/>
      <c r="H41" s="28"/>
      <c r="I41" s="13" t="s">
        <v>45</v>
      </c>
      <c r="K41" s="32"/>
      <c r="L41" s="32"/>
      <c r="M41" s="32"/>
      <c r="N41" s="32"/>
      <c r="O41" s="32"/>
      <c r="P41" s="32"/>
      <c r="Q41" s="32"/>
      <c r="R41" s="49"/>
      <c r="S41" s="49"/>
      <c r="V41" s="4"/>
      <c r="W41" s="4"/>
      <c r="X41" s="4"/>
      <c r="AD41" s="2"/>
      <c r="AE41" s="2"/>
      <c r="AF41" s="2"/>
      <c r="AG41" s="2"/>
      <c r="AH41" s="2"/>
      <c r="AI41" s="1"/>
    </row>
    <row r="42" spans="1:35" ht="15.75" x14ac:dyDescent="0.25">
      <c r="A42" s="4"/>
      <c r="B42" s="44" t="s">
        <v>29</v>
      </c>
      <c r="C42" s="44">
        <v>16</v>
      </c>
      <c r="D42" s="44">
        <v>32</v>
      </c>
      <c r="E42" s="44">
        <v>83</v>
      </c>
      <c r="F42" s="44">
        <v>200</v>
      </c>
      <c r="G42" s="44">
        <v>232</v>
      </c>
      <c r="H42" s="44">
        <v>563</v>
      </c>
      <c r="I42" s="44">
        <v>4.061771561771562</v>
      </c>
      <c r="K42" s="38">
        <v>91.474245115452931</v>
      </c>
      <c r="L42" s="38">
        <v>76.731793960923625</v>
      </c>
      <c r="M42" s="38">
        <v>563</v>
      </c>
      <c r="N42" s="38">
        <v>2.8419182948490231</v>
      </c>
      <c r="O42" s="38">
        <v>5.6838365896980463</v>
      </c>
      <c r="P42" s="38">
        <v>14.742451154529308</v>
      </c>
      <c r="Q42" s="38">
        <v>35.523978685612789</v>
      </c>
      <c r="R42" s="50">
        <v>41.207815275310836</v>
      </c>
      <c r="S42" s="50">
        <v>100</v>
      </c>
      <c r="V42" s="4"/>
      <c r="W42" s="4"/>
      <c r="X42" s="4"/>
      <c r="AD42" s="2"/>
      <c r="AE42" s="2"/>
      <c r="AF42" s="2"/>
      <c r="AG42" s="2"/>
      <c r="AH42" s="2"/>
      <c r="AI42" s="1"/>
    </row>
    <row r="43" spans="1:35" ht="15.75" x14ac:dyDescent="0.25">
      <c r="A43" s="4"/>
      <c r="B43" s="44" t="s">
        <v>30</v>
      </c>
      <c r="C43" s="44">
        <v>11</v>
      </c>
      <c r="D43" s="44">
        <v>16</v>
      </c>
      <c r="E43" s="44">
        <v>72</v>
      </c>
      <c r="F43" s="44">
        <v>177</v>
      </c>
      <c r="G43" s="44">
        <v>283</v>
      </c>
      <c r="H43" s="44">
        <v>559</v>
      </c>
      <c r="I43" s="44">
        <v>4.2870588235294118</v>
      </c>
      <c r="K43" s="41">
        <v>95.169946332737027</v>
      </c>
      <c r="L43" s="41">
        <v>82.289803220035779</v>
      </c>
      <c r="M43" s="41">
        <v>559</v>
      </c>
      <c r="N43" s="41">
        <v>1.9677996422182469</v>
      </c>
      <c r="O43" s="41">
        <v>2.8622540250447228</v>
      </c>
      <c r="P43" s="41">
        <v>12.880143112701253</v>
      </c>
      <c r="Q43" s="41">
        <v>31.663685152057244</v>
      </c>
      <c r="R43" s="22">
        <v>50.626118067978531</v>
      </c>
      <c r="S43" s="22">
        <v>100</v>
      </c>
      <c r="V43" s="4"/>
      <c r="W43" s="4"/>
      <c r="X43" s="4"/>
      <c r="AD43" s="2"/>
      <c r="AE43" s="2"/>
      <c r="AF43" s="2"/>
      <c r="AG43" s="2"/>
      <c r="AH43" s="2"/>
      <c r="AI43" s="1"/>
    </row>
    <row r="44" spans="1:35" ht="15.75" x14ac:dyDescent="0.25">
      <c r="A44" s="4"/>
      <c r="B44" s="13"/>
      <c r="C44" s="28"/>
      <c r="D44" s="28"/>
      <c r="E44" s="28"/>
      <c r="F44" s="28"/>
      <c r="G44" s="28"/>
      <c r="H44" s="28"/>
      <c r="I44" s="13" t="s">
        <v>45</v>
      </c>
      <c r="K44" s="27"/>
      <c r="L44" s="27"/>
      <c r="M44" s="27"/>
      <c r="N44" s="27"/>
      <c r="O44" s="27"/>
      <c r="P44" s="27"/>
      <c r="Q44" s="27"/>
      <c r="R44" s="48"/>
      <c r="S44" s="48"/>
      <c r="V44" s="4"/>
      <c r="W44" s="4"/>
      <c r="X44" s="4"/>
      <c r="AD44" s="2"/>
      <c r="AE44" s="2"/>
      <c r="AF44" s="2"/>
      <c r="AG44" s="2"/>
      <c r="AH44" s="2"/>
      <c r="AI44" s="1"/>
    </row>
    <row r="45" spans="1:35" ht="15.75" x14ac:dyDescent="0.25">
      <c r="A45" s="4"/>
      <c r="B45" s="29" t="s">
        <v>7</v>
      </c>
      <c r="C45" s="28"/>
      <c r="D45" s="28"/>
      <c r="E45" s="28"/>
      <c r="F45" s="28"/>
      <c r="G45" s="28"/>
      <c r="H45" s="28"/>
      <c r="I45" s="13" t="s">
        <v>45</v>
      </c>
      <c r="K45" s="32"/>
      <c r="L45" s="32"/>
      <c r="M45" s="32"/>
      <c r="N45" s="32"/>
      <c r="O45" s="32"/>
      <c r="P45" s="32"/>
      <c r="Q45" s="32"/>
      <c r="R45" s="49"/>
      <c r="S45" s="49"/>
      <c r="V45" s="4"/>
      <c r="W45" s="4"/>
      <c r="X45" s="4"/>
      <c r="AD45" s="2"/>
      <c r="AE45" s="2"/>
      <c r="AF45" s="2"/>
      <c r="AG45" s="2"/>
      <c r="AH45" s="2"/>
      <c r="AI45" s="1"/>
    </row>
    <row r="46" spans="1:35" ht="15.75" x14ac:dyDescent="0.25">
      <c r="A46" s="4"/>
      <c r="B46" s="44" t="s">
        <v>31</v>
      </c>
      <c r="C46" s="44">
        <v>1</v>
      </c>
      <c r="D46" s="44">
        <v>26</v>
      </c>
      <c r="E46" s="44">
        <v>118</v>
      </c>
      <c r="F46" s="44">
        <v>211</v>
      </c>
      <c r="G46" s="44">
        <v>208</v>
      </c>
      <c r="H46" s="44">
        <v>564</v>
      </c>
      <c r="I46" s="44">
        <v>4.034965034965035</v>
      </c>
      <c r="K46" s="38">
        <v>95.212765957446805</v>
      </c>
      <c r="L46" s="38">
        <v>74.290780141843982</v>
      </c>
      <c r="M46" s="38">
        <v>564</v>
      </c>
      <c r="N46" s="38">
        <v>0.1773049645390071</v>
      </c>
      <c r="O46" s="38">
        <v>4.6099290780141846</v>
      </c>
      <c r="P46" s="38">
        <v>20.921985815602838</v>
      </c>
      <c r="Q46" s="38">
        <v>37.411347517730498</v>
      </c>
      <c r="R46" s="50">
        <v>36.879432624113477</v>
      </c>
      <c r="S46" s="50">
        <v>100</v>
      </c>
      <c r="V46" s="4"/>
      <c r="W46" s="4"/>
      <c r="X46" s="4"/>
      <c r="AD46" s="2"/>
      <c r="AE46" s="2"/>
      <c r="AF46" s="2"/>
      <c r="AG46" s="2"/>
      <c r="AH46" s="2"/>
      <c r="AI46" s="1"/>
    </row>
    <row r="47" spans="1:35" ht="18.75" customHeight="1" x14ac:dyDescent="0.25">
      <c r="A47" s="4"/>
      <c r="B47" s="44" t="s">
        <v>32</v>
      </c>
      <c r="C47" s="44">
        <v>0</v>
      </c>
      <c r="D47" s="44">
        <v>2</v>
      </c>
      <c r="E47" s="44">
        <v>31</v>
      </c>
      <c r="F47" s="44">
        <v>102</v>
      </c>
      <c r="G47" s="44">
        <v>424</v>
      </c>
      <c r="H47" s="44">
        <v>559</v>
      </c>
      <c r="I47" s="44">
        <v>4.6686320754716979</v>
      </c>
      <c r="K47" s="44">
        <v>99.642218246869405</v>
      </c>
      <c r="L47" s="44">
        <v>94.096601073345255</v>
      </c>
      <c r="M47" s="44">
        <v>559</v>
      </c>
      <c r="N47" s="44">
        <v>0</v>
      </c>
      <c r="O47" s="44">
        <v>0.35778175313059035</v>
      </c>
      <c r="P47" s="44">
        <v>5.5456171735241506</v>
      </c>
      <c r="Q47" s="44">
        <v>18.246869409660107</v>
      </c>
      <c r="R47" s="17">
        <v>75.849731663685148</v>
      </c>
      <c r="S47" s="17">
        <v>100</v>
      </c>
      <c r="V47" s="4"/>
      <c r="W47" s="4"/>
      <c r="X47" s="4"/>
      <c r="AD47" s="2"/>
      <c r="AE47" s="2"/>
      <c r="AF47" s="2"/>
      <c r="AG47" s="2"/>
      <c r="AH47" s="2"/>
      <c r="AI47" s="1"/>
    </row>
    <row r="48" spans="1:35" ht="15.75" x14ac:dyDescent="0.25">
      <c r="A48" s="4"/>
      <c r="B48" s="44" t="s">
        <v>33</v>
      </c>
      <c r="C48" s="44">
        <v>0</v>
      </c>
      <c r="D48" s="44">
        <v>4</v>
      </c>
      <c r="E48" s="44">
        <v>61</v>
      </c>
      <c r="F48" s="44">
        <v>223</v>
      </c>
      <c r="G48" s="44">
        <v>246</v>
      </c>
      <c r="H48" s="44">
        <v>534</v>
      </c>
      <c r="I48" s="44">
        <v>4.3126550868486353</v>
      </c>
      <c r="K48" s="44">
        <v>99.250936329588029</v>
      </c>
      <c r="L48" s="44">
        <v>87.827715355805253</v>
      </c>
      <c r="M48" s="44">
        <v>534</v>
      </c>
      <c r="N48" s="44">
        <v>0</v>
      </c>
      <c r="O48" s="44">
        <v>0.74906367041198507</v>
      </c>
      <c r="P48" s="44">
        <v>11.423220973782772</v>
      </c>
      <c r="Q48" s="44">
        <v>41.760299625468164</v>
      </c>
      <c r="R48" s="17">
        <v>46.067415730337082</v>
      </c>
      <c r="S48" s="17">
        <v>100</v>
      </c>
      <c r="V48" s="4"/>
      <c r="W48" s="4"/>
      <c r="X48" s="4"/>
      <c r="AD48" s="2"/>
      <c r="AE48" s="2"/>
      <c r="AF48" s="2"/>
      <c r="AG48" s="2"/>
      <c r="AH48" s="2"/>
      <c r="AI48" s="1"/>
    </row>
    <row r="49" spans="1:27" ht="15.75" x14ac:dyDescent="0.25">
      <c r="A49" s="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4"/>
      <c r="U49" s="4"/>
      <c r="V49" s="4"/>
      <c r="W49" s="4"/>
      <c r="X49" s="4"/>
    </row>
    <row r="50" spans="1:27" ht="15.75" x14ac:dyDescent="0.25">
      <c r="A50" s="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3"/>
      <c r="Z50" s="3"/>
      <c r="AA50" s="3"/>
    </row>
    <row r="51" spans="1:27" ht="15.75" x14ac:dyDescent="0.25">
      <c r="A51" s="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3"/>
      <c r="Z51" s="3"/>
      <c r="AA51" s="3"/>
    </row>
    <row r="52" spans="1:27" ht="15.75" x14ac:dyDescent="0.25">
      <c r="A52" s="4"/>
      <c r="B52" s="5" t="s">
        <v>43</v>
      </c>
      <c r="C52" s="6"/>
      <c r="D52" s="6"/>
      <c r="E52" s="6"/>
      <c r="F52" s="6"/>
      <c r="G52" s="6"/>
      <c r="H52" s="6"/>
      <c r="I52" s="4"/>
      <c r="J52" s="4"/>
      <c r="K52" s="4"/>
      <c r="L52" s="4"/>
      <c r="M52" s="4"/>
      <c r="N52" s="4"/>
      <c r="O52" s="4"/>
      <c r="P52" s="4" t="s">
        <v>44</v>
      </c>
      <c r="Q52" s="4"/>
      <c r="R52" s="4"/>
      <c r="S52" s="4"/>
      <c r="T52" s="4"/>
      <c r="U52" s="4"/>
      <c r="V52" s="4"/>
      <c r="W52" s="4"/>
      <c r="X52" s="4"/>
    </row>
    <row r="53" spans="1:27" ht="15.75" x14ac:dyDescent="0.25">
      <c r="A53" s="4"/>
      <c r="B53" s="7"/>
      <c r="C53" s="6"/>
      <c r="D53" s="6"/>
      <c r="E53" s="6"/>
      <c r="F53" s="6"/>
      <c r="G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7" ht="15.75" x14ac:dyDescent="0.25">
      <c r="A54" s="4"/>
      <c r="B54" s="7" t="s">
        <v>34</v>
      </c>
      <c r="C54" s="6">
        <v>1</v>
      </c>
      <c r="D54" s="6">
        <v>2</v>
      </c>
      <c r="E54" s="6">
        <v>3</v>
      </c>
      <c r="F54" s="6">
        <v>4</v>
      </c>
      <c r="G54" s="6">
        <v>5</v>
      </c>
      <c r="H54" s="6" t="s">
        <v>40</v>
      </c>
      <c r="I54" s="4" t="s">
        <v>37</v>
      </c>
      <c r="J54" s="4"/>
      <c r="K54" s="4" t="s">
        <v>38</v>
      </c>
      <c r="L54" s="4" t="s">
        <v>39</v>
      </c>
      <c r="M54" s="4" t="s">
        <v>40</v>
      </c>
      <c r="N54" s="4">
        <v>1</v>
      </c>
      <c r="O54" s="4">
        <v>2</v>
      </c>
      <c r="P54" s="4">
        <v>3</v>
      </c>
      <c r="Q54" s="4">
        <v>4</v>
      </c>
      <c r="R54" s="4">
        <v>5</v>
      </c>
      <c r="S54" s="4"/>
      <c r="U54" s="4"/>
      <c r="V54" s="4"/>
      <c r="W54" s="7"/>
      <c r="X54" s="4"/>
    </row>
    <row r="55" spans="1:27" ht="26.25" customHeight="1" x14ac:dyDescent="0.25">
      <c r="A55" s="4"/>
      <c r="B55" s="10" t="s">
        <v>47</v>
      </c>
      <c r="C55" s="11">
        <v>0</v>
      </c>
      <c r="D55" s="11">
        <v>0</v>
      </c>
      <c r="E55" s="11">
        <v>0</v>
      </c>
      <c r="F55" s="11">
        <v>2</v>
      </c>
      <c r="G55" s="11">
        <v>40</v>
      </c>
      <c r="H55" s="11">
        <v>42</v>
      </c>
      <c r="I55" s="12">
        <v>4.9523809523809526</v>
      </c>
      <c r="J55" s="28"/>
      <c r="K55" s="12">
        <f>SUM(P55:R55)</f>
        <v>100</v>
      </c>
      <c r="L55" s="12">
        <f>SUM(Q55:R55)</f>
        <v>100</v>
      </c>
      <c r="M55" s="16">
        <v>42</v>
      </c>
      <c r="N55" s="16">
        <f>(C55*100)/H55</f>
        <v>0</v>
      </c>
      <c r="O55" s="16">
        <f>(D55*100)/H55</f>
        <v>0</v>
      </c>
      <c r="P55" s="16">
        <f>(E55*100)/H55</f>
        <v>0</v>
      </c>
      <c r="Q55" s="16">
        <f>(F55*100)/H55</f>
        <v>4.7619047619047619</v>
      </c>
      <c r="R55" s="16">
        <f>(G55*100)/H55</f>
        <v>95.238095238095241</v>
      </c>
      <c r="S55" s="17">
        <f>SUM(N55:R55)</f>
        <v>100</v>
      </c>
      <c r="U55" s="4"/>
      <c r="V55" s="4"/>
      <c r="W55" s="18"/>
      <c r="X55" s="4"/>
    </row>
    <row r="56" spans="1:27" ht="25.5" customHeight="1" x14ac:dyDescent="0.25">
      <c r="A56" s="4"/>
      <c r="B56" s="10" t="s">
        <v>0</v>
      </c>
      <c r="C56" s="11">
        <v>0</v>
      </c>
      <c r="D56" s="11">
        <v>0</v>
      </c>
      <c r="E56" s="11">
        <v>1</v>
      </c>
      <c r="F56" s="11">
        <v>11</v>
      </c>
      <c r="G56" s="11">
        <v>30</v>
      </c>
      <c r="H56" s="11">
        <v>42</v>
      </c>
      <c r="I56" s="12">
        <v>4.6904761904761907</v>
      </c>
      <c r="J56" s="28"/>
      <c r="K56" s="12">
        <f t="shared" ref="K56:K64" si="3">SUM(P56:R56)</f>
        <v>100</v>
      </c>
      <c r="L56" s="12">
        <f t="shared" ref="L56:L64" si="4">SUM(Q56:R56)</f>
        <v>97.61904761904762</v>
      </c>
      <c r="M56" s="16">
        <v>42</v>
      </c>
      <c r="N56" s="16">
        <f>(C56*100)/H56</f>
        <v>0</v>
      </c>
      <c r="O56" s="16">
        <f>(D56*100)/H56</f>
        <v>0</v>
      </c>
      <c r="P56" s="16">
        <f>(E56*100)/H56</f>
        <v>2.3809523809523809</v>
      </c>
      <c r="Q56" s="16">
        <f>(F56*100)/H56</f>
        <v>26.19047619047619</v>
      </c>
      <c r="R56" s="16">
        <f>(G56*100)/H56</f>
        <v>71.428571428571431</v>
      </c>
      <c r="S56" s="17">
        <f t="shared" ref="S56:S64" si="5">SUM(N56:R56)</f>
        <v>100</v>
      </c>
      <c r="U56" s="4"/>
      <c r="V56" s="4"/>
      <c r="W56" s="18"/>
      <c r="X56" s="4"/>
    </row>
    <row r="57" spans="1:27" ht="17.25" customHeight="1" x14ac:dyDescent="0.25">
      <c r="A57" s="4"/>
      <c r="B57" s="10" t="s">
        <v>1</v>
      </c>
      <c r="C57" s="11">
        <v>0</v>
      </c>
      <c r="D57" s="11">
        <v>0</v>
      </c>
      <c r="E57" s="11">
        <v>2</v>
      </c>
      <c r="F57" s="11">
        <v>11</v>
      </c>
      <c r="G57" s="11">
        <v>29</v>
      </c>
      <c r="H57" s="11">
        <v>42</v>
      </c>
      <c r="I57" s="12">
        <v>4.6428571428571432</v>
      </c>
      <c r="J57" s="28"/>
      <c r="K57" s="19">
        <f t="shared" si="3"/>
        <v>100</v>
      </c>
      <c r="L57" s="19">
        <f t="shared" si="4"/>
        <v>95.238095238095241</v>
      </c>
      <c r="M57" s="21">
        <v>42</v>
      </c>
      <c r="N57" s="21">
        <f>(C57*100)/H57</f>
        <v>0</v>
      </c>
      <c r="O57" s="21">
        <f>(D57*100)/H57</f>
        <v>0</v>
      </c>
      <c r="P57" s="21">
        <f>(E57*100)/H57</f>
        <v>4.7619047619047619</v>
      </c>
      <c r="Q57" s="21">
        <f>(F57*100)/H57</f>
        <v>26.19047619047619</v>
      </c>
      <c r="R57" s="21">
        <f>(G57*100)/H57</f>
        <v>69.047619047619051</v>
      </c>
      <c r="S57" s="22">
        <f t="shared" si="5"/>
        <v>100</v>
      </c>
      <c r="U57" s="4"/>
      <c r="V57" s="4"/>
      <c r="W57" s="18"/>
      <c r="X57" s="4"/>
    </row>
    <row r="58" spans="1:27" ht="15.75" x14ac:dyDescent="0.25">
      <c r="A58" s="4"/>
      <c r="B58" s="4"/>
      <c r="C58" s="51"/>
      <c r="D58" s="51"/>
      <c r="E58" s="51"/>
      <c r="F58" s="51"/>
      <c r="G58" s="51"/>
      <c r="H58" s="51"/>
      <c r="I58" s="14"/>
      <c r="J58" s="28"/>
      <c r="K58" s="52"/>
      <c r="L58" s="52"/>
      <c r="M58" s="53">
        <v>42</v>
      </c>
      <c r="N58" s="53"/>
      <c r="O58" s="53"/>
      <c r="P58" s="53"/>
      <c r="Q58" s="53"/>
      <c r="R58" s="53"/>
      <c r="S58" s="48"/>
      <c r="U58" s="4"/>
      <c r="V58" s="4"/>
      <c r="W58" s="9"/>
      <c r="X58" s="4"/>
    </row>
    <row r="59" spans="1:27" ht="15.75" x14ac:dyDescent="0.25">
      <c r="A59" s="4"/>
      <c r="B59" s="7" t="s">
        <v>35</v>
      </c>
      <c r="C59" s="51"/>
      <c r="D59" s="51"/>
      <c r="E59" s="51"/>
      <c r="F59" s="51"/>
      <c r="G59" s="51"/>
      <c r="H59" s="51"/>
      <c r="I59" s="14"/>
      <c r="J59" s="28"/>
      <c r="K59" s="54"/>
      <c r="L59" s="54"/>
      <c r="M59" s="55"/>
      <c r="N59" s="55"/>
      <c r="O59" s="55"/>
      <c r="P59" s="55"/>
      <c r="Q59" s="55"/>
      <c r="R59" s="55"/>
      <c r="S59" s="49"/>
      <c r="U59" s="4"/>
      <c r="V59" s="4"/>
      <c r="W59" s="8"/>
      <c r="X59" s="4"/>
    </row>
    <row r="60" spans="1:27" ht="18" customHeight="1" x14ac:dyDescent="0.25">
      <c r="A60" s="4"/>
      <c r="B60" s="10" t="s">
        <v>2</v>
      </c>
      <c r="C60" s="11">
        <v>0</v>
      </c>
      <c r="D60" s="11">
        <v>1</v>
      </c>
      <c r="E60" s="11">
        <v>1</v>
      </c>
      <c r="F60" s="11">
        <v>6</v>
      </c>
      <c r="G60" s="11">
        <v>34</v>
      </c>
      <c r="H60" s="11">
        <v>42</v>
      </c>
      <c r="I60" s="12">
        <v>4.7380952380952381</v>
      </c>
      <c r="J60" s="28"/>
      <c r="K60" s="56">
        <f t="shared" si="3"/>
        <v>97.61904761904762</v>
      </c>
      <c r="L60" s="56">
        <f t="shared" si="4"/>
        <v>95.238095238095241</v>
      </c>
      <c r="M60" s="57">
        <v>42</v>
      </c>
      <c r="N60" s="57">
        <f>(C60*100)/H60</f>
        <v>0</v>
      </c>
      <c r="O60" s="57">
        <f>(D60*100)/H60</f>
        <v>2.3809523809523809</v>
      </c>
      <c r="P60" s="57">
        <f>(E60*100)/H60</f>
        <v>2.3809523809523809</v>
      </c>
      <c r="Q60" s="57">
        <f>(F60*100)/H60</f>
        <v>14.285714285714286</v>
      </c>
      <c r="R60" s="57">
        <f>(G60*100)/H60</f>
        <v>80.952380952380949</v>
      </c>
      <c r="S60" s="50">
        <f t="shared" si="5"/>
        <v>100</v>
      </c>
      <c r="U60" s="4"/>
      <c r="V60" s="4"/>
      <c r="W60" s="18"/>
      <c r="X60" s="4"/>
    </row>
    <row r="61" spans="1:27" ht="18" customHeight="1" x14ac:dyDescent="0.25">
      <c r="A61" s="4"/>
      <c r="B61" s="10" t="s">
        <v>3</v>
      </c>
      <c r="C61" s="11">
        <v>0</v>
      </c>
      <c r="D61" s="11">
        <v>1</v>
      </c>
      <c r="E61" s="11">
        <v>7</v>
      </c>
      <c r="F61" s="11">
        <v>16</v>
      </c>
      <c r="G61" s="11">
        <v>18</v>
      </c>
      <c r="H61" s="11">
        <v>42</v>
      </c>
      <c r="I61" s="12">
        <v>4.365384615384615</v>
      </c>
      <c r="J61" s="28"/>
      <c r="K61" s="19">
        <f t="shared" si="3"/>
        <v>97.61904761904762</v>
      </c>
      <c r="L61" s="19">
        <f t="shared" si="4"/>
        <v>80.952380952380949</v>
      </c>
      <c r="M61" s="21">
        <v>42</v>
      </c>
      <c r="N61" s="21">
        <f>(C61*100)/H61</f>
        <v>0</v>
      </c>
      <c r="O61" s="21">
        <f>(D61*100)/H61</f>
        <v>2.3809523809523809</v>
      </c>
      <c r="P61" s="21">
        <f>(E61*100)/H61</f>
        <v>16.666666666666668</v>
      </c>
      <c r="Q61" s="21">
        <f>(F61*100)/H61</f>
        <v>38.095238095238095</v>
      </c>
      <c r="R61" s="21">
        <f>(G61*100)/H61</f>
        <v>42.857142857142854</v>
      </c>
      <c r="S61" s="22">
        <f t="shared" si="5"/>
        <v>100</v>
      </c>
      <c r="U61" s="4"/>
      <c r="V61" s="4"/>
      <c r="W61" s="18"/>
      <c r="X61" s="4"/>
    </row>
    <row r="62" spans="1:27" ht="15.75" x14ac:dyDescent="0.25">
      <c r="A62" s="4"/>
      <c r="B62" s="58"/>
      <c r="C62" s="51"/>
      <c r="D62" s="51"/>
      <c r="E62" s="51"/>
      <c r="F62" s="51"/>
      <c r="G62" s="51"/>
      <c r="H62" s="51"/>
      <c r="I62" s="14"/>
      <c r="J62" s="28"/>
      <c r="K62" s="52"/>
      <c r="L62" s="52"/>
      <c r="M62" s="53"/>
      <c r="N62" s="53"/>
      <c r="O62" s="53"/>
      <c r="P62" s="53"/>
      <c r="Q62" s="53"/>
      <c r="R62" s="53"/>
      <c r="S62" s="48"/>
      <c r="U62" s="4"/>
      <c r="V62" s="4"/>
      <c r="W62" s="18"/>
      <c r="X62" s="4"/>
    </row>
    <row r="63" spans="1:27" ht="15.75" x14ac:dyDescent="0.25">
      <c r="A63" s="4"/>
      <c r="B63" s="7" t="s">
        <v>36</v>
      </c>
      <c r="C63" s="51"/>
      <c r="D63" s="51"/>
      <c r="E63" s="51"/>
      <c r="F63" s="51"/>
      <c r="G63" s="51"/>
      <c r="H63" s="51"/>
      <c r="I63" s="14"/>
      <c r="J63" s="28"/>
      <c r="K63" s="54"/>
      <c r="L63" s="54"/>
      <c r="M63" s="55"/>
      <c r="N63" s="55"/>
      <c r="O63" s="55"/>
      <c r="P63" s="55"/>
      <c r="Q63" s="55"/>
      <c r="R63" s="55"/>
      <c r="S63" s="49"/>
      <c r="U63" s="4"/>
      <c r="V63" s="4"/>
      <c r="W63" s="8"/>
      <c r="X63" s="4"/>
    </row>
    <row r="64" spans="1:27" ht="18.75" customHeight="1" x14ac:dyDescent="0.25">
      <c r="A64" s="4"/>
      <c r="B64" s="10" t="s">
        <v>4</v>
      </c>
      <c r="C64" s="11">
        <v>1</v>
      </c>
      <c r="D64" s="11">
        <v>0</v>
      </c>
      <c r="E64" s="11">
        <v>0</v>
      </c>
      <c r="F64" s="11">
        <v>1</v>
      </c>
      <c r="G64" s="11">
        <v>40</v>
      </c>
      <c r="H64" s="11">
        <v>42</v>
      </c>
      <c r="I64" s="12">
        <v>4.8809523809523814</v>
      </c>
      <c r="J64" s="28"/>
      <c r="K64" s="56">
        <f t="shared" si="3"/>
        <v>97.61904761904762</v>
      </c>
      <c r="L64" s="56">
        <f t="shared" si="4"/>
        <v>97.61904761904762</v>
      </c>
      <c r="M64" s="57">
        <v>42</v>
      </c>
      <c r="N64" s="57">
        <f>(C64*100)/H64</f>
        <v>2.3809523809523809</v>
      </c>
      <c r="O64" s="57">
        <f>(D64*100)/H64</f>
        <v>0</v>
      </c>
      <c r="P64" s="57">
        <f>(E64*100)/H64</f>
        <v>0</v>
      </c>
      <c r="Q64" s="57">
        <f>(F64*100)/H64</f>
        <v>2.3809523809523809</v>
      </c>
      <c r="R64" s="57">
        <f>(G64*100)/H64</f>
        <v>95.238095238095241</v>
      </c>
      <c r="S64" s="50">
        <f t="shared" si="5"/>
        <v>100</v>
      </c>
      <c r="U64" s="4"/>
      <c r="V64" s="4"/>
      <c r="W64" s="18"/>
      <c r="X64" s="4"/>
    </row>
    <row r="65" spans="1:24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9"/>
      <c r="L65" s="9"/>
      <c r="M65" s="4"/>
      <c r="N65" s="4"/>
      <c r="O65" s="4"/>
      <c r="P65" s="4"/>
      <c r="Q65" s="4"/>
      <c r="R65" s="4"/>
      <c r="S65" s="4"/>
      <c r="T65" s="4"/>
      <c r="U65" s="4"/>
      <c r="V65" s="4"/>
      <c r="W65" s="9"/>
      <c r="X65" s="4"/>
    </row>
    <row r="66" spans="1:24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</sheetData>
  <pageMargins left="0.7" right="0.7" top="0.75" bottom="0.75" header="0.3" footer="0.3"/>
  <pageSetup paperSize="9" scale="66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Angela</cp:lastModifiedBy>
  <dcterms:created xsi:type="dcterms:W3CDTF">2020-05-19T13:08:00Z</dcterms:created>
  <dcterms:modified xsi:type="dcterms:W3CDTF">2020-11-05T11:09:00Z</dcterms:modified>
</cp:coreProperties>
</file>