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MSWOR\Dropbox\Bartonella Metagenomic Project\Revision\"/>
    </mc:Choice>
  </mc:AlternateContent>
  <xr:revisionPtr revIDLastSave="0" documentId="13_ncr:1_{3C0889E8-76EE-4DC3-9AED-E659261C3CDC}" xr6:coauthVersionLast="44" xr6:coauthVersionMax="45" xr10:uidLastSave="{00000000-0000-0000-0000-000000000000}"/>
  <bookViews>
    <workbookView xWindow="-54120" yWindow="135" windowWidth="25440" windowHeight="15390" activeTab="2" xr2:uid="{E6AB444A-CEC0-BD4C-884D-52F70C219926}"/>
  </bookViews>
  <sheets>
    <sheet name="R1-R2 read counts for all sampl" sheetId="1" r:id="rId1"/>
    <sheet name="Rat Blood PCR and Metagenomics" sheetId="2" r:id="rId2"/>
    <sheet name="Fleas PCR and Metagenomics" sheetId="3" r:id="rId3"/>
  </sheets>
  <definedNames>
    <definedName name="_xlnm._FilterDatabase" localSheetId="2" hidden="1">'Fleas PCR and Metagenomics'!$A$1:$K$218</definedName>
    <definedName name="_xlnm._FilterDatabase" localSheetId="1" hidden="1">'Rat Blood PCR and Metagenomics'!$A$1:$J$503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2" i="1" l="1"/>
  <c r="H152" i="1" s="1"/>
  <c r="E152" i="1"/>
  <c r="G152" i="1" s="1"/>
  <c r="F151" i="1"/>
  <c r="H151" i="1" s="1"/>
  <c r="E151" i="1"/>
  <c r="G151" i="1" s="1"/>
  <c r="F150" i="1"/>
  <c r="H150" i="1" s="1"/>
  <c r="E150" i="1"/>
  <c r="G150" i="1" s="1"/>
  <c r="F149" i="1"/>
  <c r="H149" i="1" s="1"/>
  <c r="E149" i="1"/>
  <c r="G149" i="1" s="1"/>
  <c r="F148" i="1"/>
  <c r="H148" i="1" s="1"/>
  <c r="E148" i="1"/>
  <c r="G148" i="1" s="1"/>
  <c r="F147" i="1"/>
  <c r="H147" i="1" s="1"/>
  <c r="E147" i="1"/>
  <c r="G147" i="1" s="1"/>
  <c r="F146" i="1"/>
  <c r="H146" i="1" s="1"/>
  <c r="E146" i="1"/>
  <c r="G146" i="1" s="1"/>
  <c r="F145" i="1"/>
  <c r="H145" i="1" s="1"/>
  <c r="E145" i="1"/>
  <c r="G145" i="1" s="1"/>
  <c r="F144" i="1"/>
  <c r="H144" i="1" s="1"/>
  <c r="E144" i="1"/>
  <c r="G144" i="1" s="1"/>
  <c r="F143" i="1"/>
  <c r="H143" i="1" s="1"/>
  <c r="E143" i="1"/>
  <c r="G143" i="1" s="1"/>
  <c r="F142" i="1"/>
  <c r="H142" i="1" s="1"/>
  <c r="E142" i="1"/>
  <c r="G142" i="1" s="1"/>
  <c r="G141" i="1"/>
  <c r="F141" i="1"/>
  <c r="H141" i="1" s="1"/>
  <c r="E141" i="1"/>
  <c r="F140" i="1"/>
  <c r="H140" i="1" s="1"/>
  <c r="E140" i="1"/>
  <c r="G140" i="1" s="1"/>
  <c r="G139" i="1"/>
  <c r="F139" i="1"/>
  <c r="H139" i="1" s="1"/>
  <c r="E139" i="1"/>
  <c r="F138" i="1"/>
  <c r="H138" i="1" s="1"/>
  <c r="E138" i="1"/>
  <c r="G138" i="1" s="1"/>
  <c r="G137" i="1"/>
  <c r="F137" i="1"/>
  <c r="H137" i="1" s="1"/>
  <c r="E137" i="1"/>
  <c r="F136" i="1"/>
  <c r="H136" i="1" s="1"/>
  <c r="E136" i="1"/>
  <c r="G136" i="1" s="1"/>
  <c r="F135" i="1"/>
  <c r="H135" i="1" s="1"/>
  <c r="E135" i="1"/>
  <c r="G135" i="1" s="1"/>
  <c r="F134" i="1"/>
  <c r="H134" i="1" s="1"/>
  <c r="E134" i="1"/>
  <c r="G134" i="1" s="1"/>
  <c r="F133" i="1"/>
  <c r="H133" i="1" s="1"/>
  <c r="E133" i="1"/>
  <c r="G133" i="1" s="1"/>
  <c r="F132" i="1"/>
  <c r="H132" i="1" s="1"/>
  <c r="E132" i="1"/>
  <c r="G132" i="1" s="1"/>
  <c r="F131" i="1"/>
  <c r="H131" i="1" s="1"/>
  <c r="E131" i="1"/>
  <c r="G131" i="1" s="1"/>
  <c r="F130" i="1"/>
  <c r="H130" i="1" s="1"/>
  <c r="E130" i="1"/>
  <c r="G130" i="1" s="1"/>
  <c r="F129" i="1"/>
  <c r="H129" i="1" s="1"/>
  <c r="E129" i="1"/>
  <c r="G129" i="1" s="1"/>
  <c r="F128" i="1"/>
  <c r="H128" i="1" s="1"/>
  <c r="E128" i="1"/>
  <c r="G128" i="1" s="1"/>
  <c r="F127" i="1"/>
  <c r="H127" i="1" s="1"/>
  <c r="E127" i="1"/>
  <c r="G127" i="1" s="1"/>
  <c r="F126" i="1"/>
  <c r="H126" i="1" s="1"/>
  <c r="E126" i="1"/>
  <c r="G126" i="1" s="1"/>
  <c r="G125" i="1"/>
  <c r="F125" i="1"/>
  <c r="H125" i="1" s="1"/>
  <c r="E125" i="1"/>
  <c r="F124" i="1"/>
  <c r="H124" i="1" s="1"/>
  <c r="E124" i="1"/>
  <c r="G124" i="1" s="1"/>
  <c r="G123" i="1"/>
  <c r="F123" i="1"/>
  <c r="H123" i="1" s="1"/>
  <c r="E123" i="1"/>
  <c r="F122" i="1"/>
  <c r="H122" i="1" s="1"/>
  <c r="E122" i="1"/>
  <c r="G122" i="1" s="1"/>
  <c r="G121" i="1"/>
  <c r="F121" i="1"/>
  <c r="H121" i="1" s="1"/>
  <c r="E121" i="1"/>
  <c r="F120" i="1"/>
  <c r="H120" i="1" s="1"/>
  <c r="E120" i="1"/>
  <c r="G120" i="1" s="1"/>
  <c r="F119" i="1"/>
  <c r="H119" i="1" s="1"/>
  <c r="E119" i="1"/>
  <c r="G119" i="1" s="1"/>
  <c r="F118" i="1"/>
  <c r="H118" i="1" s="1"/>
  <c r="E118" i="1"/>
  <c r="G118" i="1" s="1"/>
  <c r="F117" i="1"/>
  <c r="H117" i="1" s="1"/>
  <c r="E117" i="1"/>
  <c r="G117" i="1" s="1"/>
  <c r="F116" i="1"/>
  <c r="H116" i="1" s="1"/>
  <c r="E116" i="1"/>
  <c r="G116" i="1" s="1"/>
  <c r="F115" i="1"/>
  <c r="H115" i="1" s="1"/>
  <c r="E115" i="1"/>
  <c r="G115" i="1" s="1"/>
  <c r="F114" i="1"/>
  <c r="H114" i="1" s="1"/>
  <c r="E114" i="1"/>
  <c r="G114" i="1" s="1"/>
  <c r="F113" i="1"/>
  <c r="H113" i="1" s="1"/>
  <c r="E113" i="1"/>
  <c r="G113" i="1" s="1"/>
  <c r="F112" i="1"/>
  <c r="H112" i="1" s="1"/>
  <c r="E112" i="1"/>
  <c r="G112" i="1" s="1"/>
  <c r="F111" i="1"/>
  <c r="H111" i="1" s="1"/>
  <c r="E111" i="1"/>
  <c r="G111" i="1" s="1"/>
  <c r="F110" i="1"/>
  <c r="H110" i="1" s="1"/>
  <c r="E110" i="1"/>
  <c r="G110" i="1" s="1"/>
  <c r="F109" i="1"/>
  <c r="H109" i="1" s="1"/>
  <c r="E109" i="1"/>
  <c r="G109" i="1" s="1"/>
  <c r="F108" i="1"/>
  <c r="H108" i="1" s="1"/>
  <c r="E108" i="1"/>
  <c r="G108" i="1" s="1"/>
  <c r="F107" i="1"/>
  <c r="H107" i="1" s="1"/>
  <c r="E107" i="1"/>
  <c r="G107" i="1" s="1"/>
  <c r="F106" i="1"/>
  <c r="H106" i="1" s="1"/>
  <c r="E106" i="1"/>
  <c r="G106" i="1" s="1"/>
  <c r="G105" i="1"/>
  <c r="F105" i="1"/>
  <c r="H105" i="1" s="1"/>
  <c r="E105" i="1"/>
  <c r="F104" i="1"/>
  <c r="H104" i="1" s="1"/>
  <c r="E104" i="1"/>
  <c r="G104" i="1" s="1"/>
  <c r="G103" i="1"/>
  <c r="F103" i="1"/>
  <c r="H103" i="1" s="1"/>
  <c r="E103" i="1"/>
  <c r="F102" i="1"/>
  <c r="H102" i="1" s="1"/>
  <c r="E102" i="1"/>
  <c r="G102" i="1" s="1"/>
  <c r="F101" i="1"/>
  <c r="H101" i="1" s="1"/>
  <c r="E101" i="1"/>
  <c r="G101" i="1" s="1"/>
  <c r="F100" i="1"/>
  <c r="H100" i="1" s="1"/>
  <c r="E100" i="1"/>
  <c r="G100" i="1" s="1"/>
  <c r="F99" i="1"/>
  <c r="H99" i="1" s="1"/>
  <c r="E99" i="1"/>
  <c r="G99" i="1" s="1"/>
  <c r="F98" i="1"/>
  <c r="H98" i="1" s="1"/>
  <c r="E98" i="1"/>
  <c r="G98" i="1" s="1"/>
  <c r="F97" i="1"/>
  <c r="H97" i="1" s="1"/>
  <c r="E97" i="1"/>
  <c r="G97" i="1" s="1"/>
  <c r="F96" i="1"/>
  <c r="H96" i="1" s="1"/>
  <c r="E96" i="1"/>
  <c r="G96" i="1" s="1"/>
  <c r="F95" i="1"/>
  <c r="H95" i="1" s="1"/>
  <c r="E95" i="1"/>
  <c r="G95" i="1" s="1"/>
  <c r="G94" i="1"/>
  <c r="F94" i="1"/>
  <c r="H94" i="1" s="1"/>
  <c r="E94" i="1"/>
  <c r="F93" i="1"/>
  <c r="H93" i="1" s="1"/>
  <c r="E93" i="1"/>
  <c r="G93" i="1" s="1"/>
  <c r="F92" i="1"/>
  <c r="H92" i="1" s="1"/>
  <c r="E92" i="1"/>
  <c r="G92" i="1" s="1"/>
  <c r="F91" i="1"/>
  <c r="H91" i="1" s="1"/>
  <c r="E91" i="1"/>
  <c r="G91" i="1" s="1"/>
  <c r="G90" i="1"/>
  <c r="F90" i="1"/>
  <c r="H90" i="1" s="1"/>
  <c r="E90" i="1"/>
  <c r="G89" i="1"/>
  <c r="F89" i="1"/>
  <c r="H89" i="1" s="1"/>
  <c r="E89" i="1"/>
  <c r="F88" i="1"/>
  <c r="H88" i="1" s="1"/>
  <c r="E88" i="1"/>
  <c r="G88" i="1" s="1"/>
  <c r="F87" i="1"/>
  <c r="H87" i="1" s="1"/>
  <c r="E87" i="1"/>
  <c r="G87" i="1" s="1"/>
  <c r="G86" i="1"/>
  <c r="F86" i="1"/>
  <c r="H86" i="1" s="1"/>
  <c r="E86" i="1"/>
  <c r="F85" i="1"/>
  <c r="H85" i="1" s="1"/>
  <c r="E85" i="1"/>
  <c r="G85" i="1" s="1"/>
  <c r="H84" i="1"/>
  <c r="F84" i="1"/>
  <c r="E84" i="1"/>
  <c r="G84" i="1" s="1"/>
  <c r="G83" i="1"/>
  <c r="F83" i="1"/>
  <c r="H83" i="1" s="1"/>
  <c r="E83" i="1"/>
  <c r="H82" i="1"/>
  <c r="G82" i="1"/>
  <c r="F82" i="1"/>
  <c r="E82" i="1"/>
  <c r="F81" i="1"/>
  <c r="H81" i="1" s="1"/>
  <c r="E81" i="1"/>
  <c r="G81" i="1" s="1"/>
  <c r="F80" i="1"/>
  <c r="H80" i="1" s="1"/>
  <c r="E80" i="1"/>
  <c r="G80" i="1" s="1"/>
  <c r="G79" i="1"/>
  <c r="F79" i="1"/>
  <c r="H79" i="1" s="1"/>
  <c r="E79" i="1"/>
  <c r="F78" i="1"/>
  <c r="H78" i="1" s="1"/>
  <c r="E78" i="1"/>
  <c r="G78" i="1" s="1"/>
  <c r="F77" i="1"/>
  <c r="H77" i="1" s="1"/>
  <c r="E77" i="1"/>
  <c r="G77" i="1" s="1"/>
  <c r="F76" i="1"/>
  <c r="H76" i="1" s="1"/>
  <c r="E76" i="1"/>
  <c r="G76" i="1" s="1"/>
  <c r="F75" i="1"/>
  <c r="H75" i="1" s="1"/>
  <c r="E75" i="1"/>
  <c r="G75" i="1" s="1"/>
  <c r="F74" i="1"/>
  <c r="H74" i="1" s="1"/>
  <c r="E74" i="1"/>
  <c r="G74" i="1" s="1"/>
  <c r="F73" i="1"/>
  <c r="H73" i="1" s="1"/>
  <c r="E73" i="1"/>
  <c r="G73" i="1" s="1"/>
  <c r="F72" i="1"/>
  <c r="H72" i="1" s="1"/>
  <c r="E72" i="1"/>
  <c r="G72" i="1" s="1"/>
  <c r="F71" i="1"/>
  <c r="H71" i="1" s="1"/>
  <c r="E71" i="1"/>
  <c r="G71" i="1" s="1"/>
  <c r="H70" i="1"/>
  <c r="G70" i="1"/>
  <c r="F69" i="1"/>
  <c r="H69" i="1" s="1"/>
  <c r="E69" i="1"/>
  <c r="G69" i="1" s="1"/>
  <c r="F68" i="1"/>
  <c r="H68" i="1" s="1"/>
  <c r="E68" i="1"/>
  <c r="G68" i="1" s="1"/>
  <c r="F67" i="1"/>
  <c r="H67" i="1" s="1"/>
  <c r="E67" i="1"/>
  <c r="G67" i="1" s="1"/>
  <c r="G66" i="1"/>
  <c r="F66" i="1"/>
  <c r="H66" i="1" s="1"/>
  <c r="E66" i="1"/>
  <c r="F65" i="1"/>
  <c r="H65" i="1" s="1"/>
  <c r="E65" i="1"/>
  <c r="G65" i="1" s="1"/>
  <c r="F64" i="1"/>
  <c r="H64" i="1" s="1"/>
  <c r="E64" i="1"/>
  <c r="G64" i="1" s="1"/>
  <c r="G63" i="1"/>
  <c r="F63" i="1"/>
  <c r="H63" i="1" s="1"/>
  <c r="E63" i="1"/>
  <c r="G62" i="1"/>
  <c r="F62" i="1"/>
  <c r="H62" i="1" s="1"/>
  <c r="E62" i="1"/>
  <c r="F61" i="1"/>
  <c r="H61" i="1" s="1"/>
  <c r="E61" i="1"/>
  <c r="G61" i="1" s="1"/>
  <c r="F60" i="1"/>
  <c r="H60" i="1" s="1"/>
  <c r="E60" i="1"/>
  <c r="G60" i="1" s="1"/>
  <c r="F59" i="1"/>
  <c r="H59" i="1" s="1"/>
  <c r="E59" i="1"/>
  <c r="G59" i="1" s="1"/>
  <c r="G58" i="1"/>
  <c r="F58" i="1"/>
  <c r="H58" i="1" s="1"/>
  <c r="E58" i="1"/>
  <c r="G57" i="1"/>
  <c r="F57" i="1"/>
  <c r="H57" i="1" s="1"/>
  <c r="E57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DA44" i="1"/>
  <c r="DA46" i="1" s="1"/>
  <c r="CZ44" i="1"/>
  <c r="CZ46" i="1" s="1"/>
  <c r="CY44" i="1"/>
  <c r="CY46" i="1" s="1"/>
  <c r="CX44" i="1"/>
  <c r="CX46" i="1" s="1"/>
  <c r="CW44" i="1"/>
  <c r="CV44" i="1"/>
  <c r="CV46" i="1" s="1"/>
  <c r="CU44" i="1"/>
  <c r="CU46" i="1" s="1"/>
  <c r="CT44" i="1"/>
  <c r="CT46" i="1" s="1"/>
  <c r="CS44" i="1"/>
  <c r="CS46" i="1" s="1"/>
  <c r="CR44" i="1"/>
  <c r="CR46" i="1" s="1"/>
  <c r="CQ44" i="1"/>
  <c r="CQ46" i="1" s="1"/>
  <c r="CP44" i="1"/>
  <c r="CP46" i="1" s="1"/>
  <c r="CO44" i="1"/>
  <c r="CO46" i="1" s="1"/>
  <c r="CN44" i="1"/>
  <c r="CN46" i="1" s="1"/>
  <c r="CM44" i="1"/>
  <c r="CM46" i="1" s="1"/>
  <c r="CL44" i="1"/>
  <c r="CL46" i="1" s="1"/>
  <c r="CK44" i="1"/>
  <c r="CK46" i="1" s="1"/>
  <c r="CJ44" i="1"/>
  <c r="CJ46" i="1" s="1"/>
  <c r="CI44" i="1"/>
  <c r="CI46" i="1" s="1"/>
  <c r="CH44" i="1"/>
  <c r="CH46" i="1" s="1"/>
  <c r="CG44" i="1"/>
  <c r="CG46" i="1" s="1"/>
  <c r="CF44" i="1"/>
  <c r="CF46" i="1" s="1"/>
  <c r="CE44" i="1"/>
  <c r="CE46" i="1" s="1"/>
  <c r="CD44" i="1"/>
  <c r="CD46" i="1" s="1"/>
  <c r="CC44" i="1"/>
  <c r="CC46" i="1" s="1"/>
  <c r="CB44" i="1"/>
  <c r="CB46" i="1" s="1"/>
  <c r="CA44" i="1"/>
  <c r="CA46" i="1" s="1"/>
  <c r="BZ44" i="1"/>
  <c r="BZ46" i="1" s="1"/>
  <c r="BY44" i="1"/>
  <c r="BY46" i="1" s="1"/>
  <c r="BX44" i="1"/>
  <c r="BX46" i="1" s="1"/>
  <c r="BW44" i="1"/>
  <c r="BW46" i="1" s="1"/>
  <c r="BV44" i="1"/>
  <c r="BV46" i="1" s="1"/>
  <c r="BU44" i="1"/>
  <c r="BU46" i="1" s="1"/>
  <c r="BT44" i="1"/>
  <c r="BT46" i="1" s="1"/>
  <c r="BS44" i="1"/>
  <c r="BS46" i="1" s="1"/>
  <c r="BR44" i="1"/>
  <c r="BR46" i="1" s="1"/>
  <c r="BQ44" i="1"/>
  <c r="BP44" i="1"/>
  <c r="BP46" i="1" s="1"/>
  <c r="BO44" i="1"/>
  <c r="BO46" i="1" s="1"/>
  <c r="BN44" i="1"/>
  <c r="BN46" i="1" s="1"/>
  <c r="BM44" i="1"/>
  <c r="BM46" i="1" s="1"/>
  <c r="BL44" i="1"/>
  <c r="BL46" i="1" s="1"/>
  <c r="BK44" i="1"/>
  <c r="BK46" i="1" s="1"/>
  <c r="BJ44" i="1"/>
  <c r="BJ46" i="1" s="1"/>
  <c r="BI44" i="1"/>
  <c r="BI46" i="1" s="1"/>
  <c r="BH44" i="1"/>
  <c r="BH46" i="1" s="1"/>
  <c r="BG44" i="1"/>
  <c r="BG46" i="1" s="1"/>
  <c r="BF44" i="1"/>
  <c r="BF46" i="1" s="1"/>
  <c r="BE44" i="1"/>
  <c r="BE46" i="1" s="1"/>
  <c r="BD44" i="1"/>
  <c r="BD46" i="1" s="1"/>
  <c r="BC44" i="1"/>
  <c r="BC46" i="1" s="1"/>
  <c r="BB44" i="1"/>
  <c r="BB46" i="1" s="1"/>
  <c r="BA44" i="1"/>
  <c r="BA46" i="1" s="1"/>
  <c r="AZ44" i="1"/>
  <c r="AY44" i="1"/>
  <c r="AY46" i="1" s="1"/>
  <c r="AX44" i="1"/>
  <c r="AX46" i="1" s="1"/>
  <c r="AW44" i="1"/>
  <c r="AW46" i="1" s="1"/>
  <c r="AV44" i="1"/>
  <c r="AV46" i="1" s="1"/>
  <c r="AU44" i="1"/>
  <c r="AU46" i="1" s="1"/>
  <c r="AT44" i="1"/>
  <c r="AT46" i="1" s="1"/>
  <c r="AS44" i="1"/>
  <c r="AS46" i="1" s="1"/>
  <c r="AR44" i="1"/>
  <c r="AQ44" i="1"/>
  <c r="AQ46" i="1" s="1"/>
  <c r="AP44" i="1"/>
  <c r="AP46" i="1" s="1"/>
  <c r="AO44" i="1"/>
  <c r="AO46" i="1" s="1"/>
  <c r="AN44" i="1"/>
  <c r="AN46" i="1" s="1"/>
  <c r="AM44" i="1"/>
  <c r="AM46" i="1" s="1"/>
  <c r="AL44" i="1"/>
  <c r="AL46" i="1" s="1"/>
  <c r="AK44" i="1"/>
  <c r="AK46" i="1" s="1"/>
  <c r="AJ44" i="1"/>
  <c r="AI44" i="1"/>
  <c r="AI46" i="1" s="1"/>
  <c r="AH44" i="1"/>
  <c r="AH46" i="1" s="1"/>
  <c r="AG44" i="1"/>
  <c r="AG46" i="1" s="1"/>
  <c r="AF44" i="1"/>
  <c r="AF46" i="1" s="1"/>
  <c r="AE44" i="1"/>
  <c r="AE46" i="1" s="1"/>
  <c r="AD44" i="1"/>
  <c r="AD46" i="1" s="1"/>
  <c r="AC44" i="1"/>
  <c r="AC46" i="1" s="1"/>
  <c r="AB44" i="1"/>
  <c r="AA44" i="1"/>
  <c r="AA46" i="1" s="1"/>
  <c r="Z44" i="1"/>
  <c r="Z46" i="1" s="1"/>
  <c r="Y44" i="1"/>
  <c r="Y46" i="1" s="1"/>
  <c r="X44" i="1"/>
  <c r="X46" i="1" s="1"/>
  <c r="W44" i="1"/>
  <c r="W46" i="1" s="1"/>
  <c r="V44" i="1"/>
  <c r="V46" i="1" s="1"/>
  <c r="U44" i="1"/>
  <c r="U46" i="1" s="1"/>
  <c r="T44" i="1"/>
  <c r="S44" i="1"/>
  <c r="S46" i="1" s="1"/>
  <c r="R44" i="1"/>
  <c r="R46" i="1" s="1"/>
  <c r="Q44" i="1"/>
  <c r="Q46" i="1" s="1"/>
  <c r="P44" i="1"/>
  <c r="P46" i="1" s="1"/>
  <c r="O44" i="1"/>
  <c r="O46" i="1" s="1"/>
  <c r="N44" i="1"/>
  <c r="N46" i="1" s="1"/>
  <c r="M44" i="1"/>
  <c r="M46" i="1" s="1"/>
  <c r="L44" i="1"/>
  <c r="K44" i="1"/>
  <c r="K46" i="1" s="1"/>
  <c r="J44" i="1"/>
  <c r="J46" i="1" s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DA22" i="1"/>
  <c r="DA51" i="1" s="1"/>
  <c r="CZ22" i="1"/>
  <c r="CZ51" i="1" s="1"/>
  <c r="CY22" i="1"/>
  <c r="CY51" i="1" s="1"/>
  <c r="CX22" i="1"/>
  <c r="CX51" i="1" s="1"/>
  <c r="CW22" i="1"/>
  <c r="CW51" i="1" s="1"/>
  <c r="CV22" i="1"/>
  <c r="CV51" i="1" s="1"/>
  <c r="CU22" i="1"/>
  <c r="CU51" i="1" s="1"/>
  <c r="CT22" i="1"/>
  <c r="CT51" i="1" s="1"/>
  <c r="CS22" i="1"/>
  <c r="CS51" i="1" s="1"/>
  <c r="CR22" i="1"/>
  <c r="CR51" i="1" s="1"/>
  <c r="CQ22" i="1"/>
  <c r="CQ51" i="1" s="1"/>
  <c r="CP22" i="1"/>
  <c r="CP51" i="1" s="1"/>
  <c r="CO22" i="1"/>
  <c r="CO51" i="1" s="1"/>
  <c r="CN22" i="1"/>
  <c r="CN51" i="1" s="1"/>
  <c r="CM22" i="1"/>
  <c r="CM51" i="1" s="1"/>
  <c r="CL22" i="1"/>
  <c r="CL51" i="1" s="1"/>
  <c r="CK22" i="1"/>
  <c r="CK51" i="1" s="1"/>
  <c r="CJ22" i="1"/>
  <c r="CJ51" i="1" s="1"/>
  <c r="CI22" i="1"/>
  <c r="CI51" i="1" s="1"/>
  <c r="CH22" i="1"/>
  <c r="CH51" i="1" s="1"/>
  <c r="CG22" i="1"/>
  <c r="CG51" i="1" s="1"/>
  <c r="CF22" i="1"/>
  <c r="CF51" i="1" s="1"/>
  <c r="CE22" i="1"/>
  <c r="CE51" i="1" s="1"/>
  <c r="CD22" i="1"/>
  <c r="CD51" i="1" s="1"/>
  <c r="CC22" i="1"/>
  <c r="CC51" i="1" s="1"/>
  <c r="CB22" i="1"/>
  <c r="CB51" i="1" s="1"/>
  <c r="CA22" i="1"/>
  <c r="CA51" i="1" s="1"/>
  <c r="BZ22" i="1"/>
  <c r="BZ51" i="1" s="1"/>
  <c r="BY22" i="1"/>
  <c r="BY51" i="1" s="1"/>
  <c r="BX22" i="1"/>
  <c r="BX51" i="1" s="1"/>
  <c r="BW22" i="1"/>
  <c r="BW51" i="1" s="1"/>
  <c r="BV22" i="1"/>
  <c r="BV51" i="1" s="1"/>
  <c r="BU22" i="1"/>
  <c r="BU51" i="1" s="1"/>
  <c r="BT22" i="1"/>
  <c r="BT51" i="1" s="1"/>
  <c r="BS22" i="1"/>
  <c r="BS51" i="1" s="1"/>
  <c r="BR22" i="1"/>
  <c r="BR51" i="1" s="1"/>
  <c r="BQ22" i="1"/>
  <c r="BQ51" i="1" s="1"/>
  <c r="BP22" i="1"/>
  <c r="BP51" i="1" s="1"/>
  <c r="BO22" i="1"/>
  <c r="BO51" i="1" s="1"/>
  <c r="BN22" i="1"/>
  <c r="BN51" i="1" s="1"/>
  <c r="BM22" i="1"/>
  <c r="BM51" i="1" s="1"/>
  <c r="BL22" i="1"/>
  <c r="BL51" i="1" s="1"/>
  <c r="BK22" i="1"/>
  <c r="BK51" i="1" s="1"/>
  <c r="BJ22" i="1"/>
  <c r="BJ51" i="1" s="1"/>
  <c r="BI22" i="1"/>
  <c r="BI51" i="1" s="1"/>
  <c r="BH22" i="1"/>
  <c r="BH51" i="1" s="1"/>
  <c r="BG22" i="1"/>
  <c r="BG51" i="1" s="1"/>
  <c r="BF22" i="1"/>
  <c r="BF51" i="1" s="1"/>
  <c r="BE22" i="1"/>
  <c r="BE51" i="1" s="1"/>
  <c r="BD22" i="1"/>
  <c r="BD51" i="1" s="1"/>
  <c r="BC22" i="1"/>
  <c r="BC51" i="1" s="1"/>
  <c r="BB22" i="1"/>
  <c r="BB51" i="1" s="1"/>
  <c r="BA22" i="1"/>
  <c r="BA51" i="1" s="1"/>
  <c r="AZ22" i="1"/>
  <c r="AZ51" i="1" s="1"/>
  <c r="AY22" i="1"/>
  <c r="AY51" i="1" s="1"/>
  <c r="AX22" i="1"/>
  <c r="AX51" i="1" s="1"/>
  <c r="AW22" i="1"/>
  <c r="AW51" i="1" s="1"/>
  <c r="AV22" i="1"/>
  <c r="AV51" i="1" s="1"/>
  <c r="AU22" i="1"/>
  <c r="AU51" i="1" s="1"/>
  <c r="AT22" i="1"/>
  <c r="AT51" i="1" s="1"/>
  <c r="AS22" i="1"/>
  <c r="AS51" i="1" s="1"/>
  <c r="AR22" i="1"/>
  <c r="AR51" i="1" s="1"/>
  <c r="AQ22" i="1"/>
  <c r="AQ51" i="1" s="1"/>
  <c r="AP22" i="1"/>
  <c r="AP51" i="1" s="1"/>
  <c r="AO22" i="1"/>
  <c r="AO51" i="1" s="1"/>
  <c r="AN22" i="1"/>
  <c r="AN51" i="1" s="1"/>
  <c r="AM22" i="1"/>
  <c r="AM51" i="1" s="1"/>
  <c r="AL22" i="1"/>
  <c r="AL51" i="1" s="1"/>
  <c r="AK22" i="1"/>
  <c r="AK51" i="1" s="1"/>
  <c r="AJ22" i="1"/>
  <c r="AJ51" i="1" s="1"/>
  <c r="AI22" i="1"/>
  <c r="AI51" i="1" s="1"/>
  <c r="AH22" i="1"/>
  <c r="AH51" i="1" s="1"/>
  <c r="AG22" i="1"/>
  <c r="AG51" i="1" s="1"/>
  <c r="AF22" i="1"/>
  <c r="AF51" i="1" s="1"/>
  <c r="AE22" i="1"/>
  <c r="AE51" i="1" s="1"/>
  <c r="AD22" i="1"/>
  <c r="AD51" i="1" s="1"/>
  <c r="AC22" i="1"/>
  <c r="AC51" i="1" s="1"/>
  <c r="AB22" i="1"/>
  <c r="AB51" i="1" s="1"/>
  <c r="AA22" i="1"/>
  <c r="AA51" i="1" s="1"/>
  <c r="Z22" i="1"/>
  <c r="Z51" i="1" s="1"/>
  <c r="Y22" i="1"/>
  <c r="Y51" i="1" s="1"/>
  <c r="X22" i="1"/>
  <c r="X51" i="1" s="1"/>
  <c r="W22" i="1"/>
  <c r="W51" i="1" s="1"/>
  <c r="V22" i="1"/>
  <c r="V51" i="1" s="1"/>
  <c r="U22" i="1"/>
  <c r="U51" i="1" s="1"/>
  <c r="T22" i="1"/>
  <c r="T51" i="1" s="1"/>
  <c r="S22" i="1"/>
  <c r="S51" i="1" s="1"/>
  <c r="R22" i="1"/>
  <c r="R51" i="1" s="1"/>
  <c r="Q22" i="1"/>
  <c r="Q51" i="1" s="1"/>
  <c r="P22" i="1"/>
  <c r="P51" i="1" s="1"/>
  <c r="O22" i="1"/>
  <c r="O51" i="1" s="1"/>
  <c r="N22" i="1"/>
  <c r="N51" i="1" s="1"/>
  <c r="M22" i="1"/>
  <c r="M51" i="1" s="1"/>
  <c r="L22" i="1"/>
  <c r="L51" i="1" s="1"/>
  <c r="K22" i="1"/>
  <c r="K51" i="1" s="1"/>
  <c r="J22" i="1"/>
  <c r="J51" i="1" s="1"/>
  <c r="DA21" i="1"/>
  <c r="DA50" i="1" s="1"/>
  <c r="DA52" i="1" s="1"/>
  <c r="CZ21" i="1"/>
  <c r="CZ50" i="1" s="1"/>
  <c r="CY21" i="1"/>
  <c r="CY50" i="1" s="1"/>
  <c r="CX21" i="1"/>
  <c r="CX50" i="1" s="1"/>
  <c r="CW21" i="1"/>
  <c r="CW50" i="1" s="1"/>
  <c r="CW52" i="1" s="1"/>
  <c r="CV21" i="1"/>
  <c r="CV50" i="1" s="1"/>
  <c r="CU21" i="1"/>
  <c r="CU50" i="1" s="1"/>
  <c r="CU52" i="1" s="1"/>
  <c r="CT21" i="1"/>
  <c r="CT50" i="1" s="1"/>
  <c r="CS21" i="1"/>
  <c r="CS50" i="1" s="1"/>
  <c r="CS52" i="1" s="1"/>
  <c r="CR21" i="1"/>
  <c r="CR50" i="1" s="1"/>
  <c r="CQ21" i="1"/>
  <c r="CQ50" i="1" s="1"/>
  <c r="CP21" i="1"/>
  <c r="CP50" i="1" s="1"/>
  <c r="CO21" i="1"/>
  <c r="CO23" i="1" s="1"/>
  <c r="CN21" i="1"/>
  <c r="CN50" i="1" s="1"/>
  <c r="CM21" i="1"/>
  <c r="CM50" i="1" s="1"/>
  <c r="CM52" i="1" s="1"/>
  <c r="CL21" i="1"/>
  <c r="CL50" i="1" s="1"/>
  <c r="CK21" i="1"/>
  <c r="CK50" i="1" s="1"/>
  <c r="CK52" i="1" s="1"/>
  <c r="CJ21" i="1"/>
  <c r="CJ50" i="1" s="1"/>
  <c r="CI21" i="1"/>
  <c r="CI50" i="1" s="1"/>
  <c r="CH21" i="1"/>
  <c r="CH50" i="1" s="1"/>
  <c r="CG21" i="1"/>
  <c r="CG23" i="1" s="1"/>
  <c r="CF21" i="1"/>
  <c r="CF50" i="1" s="1"/>
  <c r="CE21" i="1"/>
  <c r="CE50" i="1" s="1"/>
  <c r="CE52" i="1" s="1"/>
  <c r="CD21" i="1"/>
  <c r="CD50" i="1" s="1"/>
  <c r="CC21" i="1"/>
  <c r="CC50" i="1" s="1"/>
  <c r="CC52" i="1" s="1"/>
  <c r="CB21" i="1"/>
  <c r="CB50" i="1" s="1"/>
  <c r="CA21" i="1"/>
  <c r="CA50" i="1" s="1"/>
  <c r="BZ21" i="1"/>
  <c r="BZ50" i="1" s="1"/>
  <c r="BY21" i="1"/>
  <c r="BY23" i="1" s="1"/>
  <c r="BX21" i="1"/>
  <c r="BX50" i="1" s="1"/>
  <c r="BW21" i="1"/>
  <c r="BW50" i="1" s="1"/>
  <c r="BW52" i="1" s="1"/>
  <c r="BV21" i="1"/>
  <c r="BV50" i="1" s="1"/>
  <c r="BU21" i="1"/>
  <c r="BU50" i="1" s="1"/>
  <c r="BU52" i="1" s="1"/>
  <c r="BT21" i="1"/>
  <c r="BT50" i="1" s="1"/>
  <c r="BS21" i="1"/>
  <c r="BS50" i="1" s="1"/>
  <c r="BR21" i="1"/>
  <c r="BR50" i="1" s="1"/>
  <c r="BQ21" i="1"/>
  <c r="BQ23" i="1" s="1"/>
  <c r="BP21" i="1"/>
  <c r="BP50" i="1" s="1"/>
  <c r="BO21" i="1"/>
  <c r="BO50" i="1" s="1"/>
  <c r="BO52" i="1" s="1"/>
  <c r="BN21" i="1"/>
  <c r="BN50" i="1" s="1"/>
  <c r="BM21" i="1"/>
  <c r="BM50" i="1" s="1"/>
  <c r="BM52" i="1" s="1"/>
  <c r="BL21" i="1"/>
  <c r="BL50" i="1" s="1"/>
  <c r="BK21" i="1"/>
  <c r="BK50" i="1" s="1"/>
  <c r="BJ21" i="1"/>
  <c r="BJ50" i="1" s="1"/>
  <c r="BI21" i="1"/>
  <c r="BI50" i="1" s="1"/>
  <c r="BI52" i="1" s="1"/>
  <c r="BH21" i="1"/>
  <c r="BH50" i="1" s="1"/>
  <c r="BG21" i="1"/>
  <c r="BG50" i="1" s="1"/>
  <c r="BG52" i="1" s="1"/>
  <c r="BF21" i="1"/>
  <c r="BF50" i="1" s="1"/>
  <c r="BE21" i="1"/>
  <c r="BE50" i="1" s="1"/>
  <c r="BE52" i="1" s="1"/>
  <c r="BD21" i="1"/>
  <c r="BD50" i="1" s="1"/>
  <c r="BC21" i="1"/>
  <c r="BC50" i="1" s="1"/>
  <c r="BB21" i="1"/>
  <c r="BB50" i="1" s="1"/>
  <c r="BA21" i="1"/>
  <c r="BA50" i="1" s="1"/>
  <c r="BA52" i="1" s="1"/>
  <c r="AZ21" i="1"/>
  <c r="AZ50" i="1" s="1"/>
  <c r="AY21" i="1"/>
  <c r="AY50" i="1" s="1"/>
  <c r="AY52" i="1" s="1"/>
  <c r="AX21" i="1"/>
  <c r="AX50" i="1" s="1"/>
  <c r="AW21" i="1"/>
  <c r="AW50" i="1" s="1"/>
  <c r="AW52" i="1" s="1"/>
  <c r="AV21" i="1"/>
  <c r="AV50" i="1" s="1"/>
  <c r="AU21" i="1"/>
  <c r="AU50" i="1" s="1"/>
  <c r="AT21" i="1"/>
  <c r="AT50" i="1" s="1"/>
  <c r="AS21" i="1"/>
  <c r="AS23" i="1" s="1"/>
  <c r="AR21" i="1"/>
  <c r="AR50" i="1" s="1"/>
  <c r="AQ21" i="1"/>
  <c r="AQ50" i="1" s="1"/>
  <c r="AQ52" i="1" s="1"/>
  <c r="AP21" i="1"/>
  <c r="AP50" i="1" s="1"/>
  <c r="AO21" i="1"/>
  <c r="AO50" i="1" s="1"/>
  <c r="AO52" i="1" s="1"/>
  <c r="AN21" i="1"/>
  <c r="AN50" i="1" s="1"/>
  <c r="AM21" i="1"/>
  <c r="AM50" i="1" s="1"/>
  <c r="AL21" i="1"/>
  <c r="AL50" i="1" s="1"/>
  <c r="AK21" i="1"/>
  <c r="AK23" i="1" s="1"/>
  <c r="AJ21" i="1"/>
  <c r="AJ50" i="1" s="1"/>
  <c r="AI21" i="1"/>
  <c r="AI50" i="1" s="1"/>
  <c r="AI52" i="1" s="1"/>
  <c r="AH21" i="1"/>
  <c r="AH50" i="1" s="1"/>
  <c r="AG21" i="1"/>
  <c r="AG50" i="1" s="1"/>
  <c r="AG52" i="1" s="1"/>
  <c r="AF21" i="1"/>
  <c r="AF50" i="1" s="1"/>
  <c r="AE21" i="1"/>
  <c r="AE50" i="1" s="1"/>
  <c r="AD21" i="1"/>
  <c r="AD50" i="1" s="1"/>
  <c r="AC21" i="1"/>
  <c r="AC23" i="1" s="1"/>
  <c r="AB21" i="1"/>
  <c r="AB50" i="1" s="1"/>
  <c r="AA21" i="1"/>
  <c r="AA50" i="1" s="1"/>
  <c r="AA52" i="1" s="1"/>
  <c r="Z21" i="1"/>
  <c r="Z50" i="1" s="1"/>
  <c r="Y21" i="1"/>
  <c r="Y50" i="1" s="1"/>
  <c r="Y52" i="1" s="1"/>
  <c r="X21" i="1"/>
  <c r="X50" i="1" s="1"/>
  <c r="W21" i="1"/>
  <c r="W50" i="1" s="1"/>
  <c r="V21" i="1"/>
  <c r="V50" i="1" s="1"/>
  <c r="U21" i="1"/>
  <c r="U23" i="1" s="1"/>
  <c r="T21" i="1"/>
  <c r="T50" i="1" s="1"/>
  <c r="S21" i="1"/>
  <c r="S50" i="1" s="1"/>
  <c r="S52" i="1" s="1"/>
  <c r="R21" i="1"/>
  <c r="R50" i="1" s="1"/>
  <c r="Q21" i="1"/>
  <c r="Q50" i="1" s="1"/>
  <c r="Q52" i="1" s="1"/>
  <c r="P21" i="1"/>
  <c r="P50" i="1" s="1"/>
  <c r="O21" i="1"/>
  <c r="O50" i="1" s="1"/>
  <c r="N21" i="1"/>
  <c r="N50" i="1" s="1"/>
  <c r="M21" i="1"/>
  <c r="M23" i="1" s="1"/>
  <c r="L21" i="1"/>
  <c r="L50" i="1" s="1"/>
  <c r="K21" i="1"/>
  <c r="K50" i="1" s="1"/>
  <c r="K52" i="1" s="1"/>
  <c r="J21" i="1"/>
  <c r="J50" i="1" s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  <c r="AD52" i="1" l="1"/>
  <c r="BB52" i="1"/>
  <c r="BJ52" i="1"/>
  <c r="BR52" i="1"/>
  <c r="BZ52" i="1"/>
  <c r="CH52" i="1"/>
  <c r="CP52" i="1"/>
  <c r="CX52" i="1"/>
  <c r="P52" i="1"/>
  <c r="X52" i="1"/>
  <c r="AF52" i="1"/>
  <c r="AN52" i="1"/>
  <c r="AV52" i="1"/>
  <c r="BD52" i="1"/>
  <c r="BL52" i="1"/>
  <c r="BT52" i="1"/>
  <c r="CB52" i="1"/>
  <c r="CJ52" i="1"/>
  <c r="CR52" i="1"/>
  <c r="CZ52" i="1"/>
  <c r="H44" i="1"/>
  <c r="J52" i="1"/>
  <c r="R52" i="1"/>
  <c r="Z52" i="1"/>
  <c r="AH52" i="1"/>
  <c r="AP52" i="1"/>
  <c r="AX52" i="1"/>
  <c r="BF52" i="1"/>
  <c r="BN52" i="1"/>
  <c r="BV52" i="1"/>
  <c r="CD52" i="1"/>
  <c r="CL52" i="1"/>
  <c r="CT52" i="1"/>
  <c r="H22" i="1"/>
  <c r="L52" i="1"/>
  <c r="T52" i="1"/>
  <c r="AB52" i="1"/>
  <c r="AJ52" i="1"/>
  <c r="AR52" i="1"/>
  <c r="AZ52" i="1"/>
  <c r="BH52" i="1"/>
  <c r="BP52" i="1"/>
  <c r="BX52" i="1"/>
  <c r="CF52" i="1"/>
  <c r="CN52" i="1"/>
  <c r="CV52" i="1"/>
  <c r="I45" i="1"/>
  <c r="BQ46" i="1"/>
  <c r="CW46" i="1"/>
  <c r="O23" i="1"/>
  <c r="W23" i="1"/>
  <c r="AE23" i="1"/>
  <c r="AM23" i="1"/>
  <c r="AU23" i="1"/>
  <c r="BC23" i="1"/>
  <c r="BK23" i="1"/>
  <c r="BS23" i="1"/>
  <c r="CA23" i="1"/>
  <c r="CI23" i="1"/>
  <c r="CQ23" i="1"/>
  <c r="CY23" i="1"/>
  <c r="BQ50" i="1"/>
  <c r="BQ52" i="1" s="1"/>
  <c r="P23" i="1"/>
  <c r="X23" i="1"/>
  <c r="AF23" i="1"/>
  <c r="AN23" i="1"/>
  <c r="AV23" i="1"/>
  <c r="BD23" i="1"/>
  <c r="BL23" i="1"/>
  <c r="BT23" i="1"/>
  <c r="CB23" i="1"/>
  <c r="CJ23" i="1"/>
  <c r="CR23" i="1"/>
  <c r="CZ23" i="1"/>
  <c r="M50" i="1"/>
  <c r="M52" i="1" s="1"/>
  <c r="BY50" i="1"/>
  <c r="BY52" i="1" s="1"/>
  <c r="I22" i="1"/>
  <c r="Q23" i="1"/>
  <c r="Y23" i="1"/>
  <c r="AG23" i="1"/>
  <c r="AO23" i="1"/>
  <c r="AW23" i="1"/>
  <c r="BE23" i="1"/>
  <c r="BM23" i="1"/>
  <c r="BU23" i="1"/>
  <c r="CC23" i="1"/>
  <c r="CK23" i="1"/>
  <c r="CS23" i="1"/>
  <c r="DA23" i="1"/>
  <c r="I44" i="1"/>
  <c r="U50" i="1"/>
  <c r="U52" i="1" s="1"/>
  <c r="CG50" i="1"/>
  <c r="CG52" i="1" s="1"/>
  <c r="J23" i="1"/>
  <c r="R23" i="1"/>
  <c r="Z23" i="1"/>
  <c r="AH23" i="1"/>
  <c r="AP23" i="1"/>
  <c r="AX23" i="1"/>
  <c r="BF23" i="1"/>
  <c r="BN23" i="1"/>
  <c r="BV23" i="1"/>
  <c r="CD23" i="1"/>
  <c r="CL23" i="1"/>
  <c r="CT23" i="1"/>
  <c r="H45" i="1"/>
  <c r="AC50" i="1"/>
  <c r="AC52" i="1" s="1"/>
  <c r="CO50" i="1"/>
  <c r="CO52" i="1" s="1"/>
  <c r="K23" i="1"/>
  <c r="S23" i="1"/>
  <c r="AA23" i="1"/>
  <c r="AI23" i="1"/>
  <c r="AQ23" i="1"/>
  <c r="AY23" i="1"/>
  <c r="BG23" i="1"/>
  <c r="BO23" i="1"/>
  <c r="BW23" i="1"/>
  <c r="CE23" i="1"/>
  <c r="CM23" i="1"/>
  <c r="CU23" i="1"/>
  <c r="AK50" i="1"/>
  <c r="AK52" i="1" s="1"/>
  <c r="I21" i="1"/>
  <c r="N52" i="1"/>
  <c r="V52" i="1"/>
  <c r="AL52" i="1"/>
  <c r="AT52" i="1"/>
  <c r="L23" i="1"/>
  <c r="T23" i="1"/>
  <c r="AB23" i="1"/>
  <c r="AJ23" i="1"/>
  <c r="AR23" i="1"/>
  <c r="AZ23" i="1"/>
  <c r="BH23" i="1"/>
  <c r="BP23" i="1"/>
  <c r="BX23" i="1"/>
  <c r="CF23" i="1"/>
  <c r="CN23" i="1"/>
  <c r="CV23" i="1"/>
  <c r="L46" i="1"/>
  <c r="T46" i="1"/>
  <c r="AB46" i="1"/>
  <c r="AJ46" i="1"/>
  <c r="AR46" i="1"/>
  <c r="AZ46" i="1"/>
  <c r="AS50" i="1"/>
  <c r="AS52" i="1" s="1"/>
  <c r="O52" i="1"/>
  <c r="W52" i="1"/>
  <c r="AE52" i="1"/>
  <c r="AM52" i="1"/>
  <c r="AU52" i="1"/>
  <c r="BC52" i="1"/>
  <c r="BK52" i="1"/>
  <c r="BS52" i="1"/>
  <c r="CA52" i="1"/>
  <c r="CI52" i="1"/>
  <c r="CQ52" i="1"/>
  <c r="CY52" i="1"/>
  <c r="BA23" i="1"/>
  <c r="BI23" i="1"/>
  <c r="CW23" i="1"/>
  <c r="H21" i="1"/>
  <c r="N23" i="1"/>
  <c r="V23" i="1"/>
  <c r="AD23" i="1"/>
  <c r="AL23" i="1"/>
  <c r="AT23" i="1"/>
  <c r="BB23" i="1"/>
  <c r="BJ23" i="1"/>
  <c r="BR23" i="1"/>
  <c r="BZ23" i="1"/>
  <c r="CH23" i="1"/>
  <c r="CP23" i="1"/>
  <c r="CX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Hill, Janet</author>
  </authors>
  <commentList>
    <comment ref="I1" authorId="0" shapeId="0" xr:uid="{740E7459-9B97-422B-8AAD-488098C822E8}">
      <text>
        <r>
          <rPr>
            <b/>
            <sz val="10"/>
            <color rgb="FF000000"/>
            <rFont val="Tahoma"/>
            <family val="2"/>
          </rPr>
          <t>Hill, Janet: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Used to screen - all gltA positives were considered for metagenomic sequencing.
</t>
        </r>
      </text>
    </comment>
  </commentList>
</comments>
</file>

<file path=xl/sharedStrings.xml><?xml version="1.0" encoding="utf-8"?>
<sst xmlns="http://schemas.openxmlformats.org/spreadsheetml/2006/main" count="6141" uniqueCount="858">
  <si>
    <t>READ</t>
  </si>
  <si>
    <t>%ID</t>
  </si>
  <si>
    <t>Length</t>
  </si>
  <si>
    <t>Short name</t>
  </si>
  <si>
    <t>Hit</t>
  </si>
  <si>
    <t>Direction</t>
  </si>
  <si>
    <t>Sample prevalence</t>
  </si>
  <si>
    <t>TOTAL OBSERVATIONS</t>
  </si>
  <si>
    <t>BA-1</t>
  </si>
  <si>
    <t>BA-10</t>
  </si>
  <si>
    <t>BA-101</t>
  </si>
  <si>
    <t>BA-123</t>
  </si>
  <si>
    <t>BA-126</t>
  </si>
  <si>
    <t>BA-128</t>
  </si>
  <si>
    <t>BA-135</t>
  </si>
  <si>
    <t>BA-152</t>
  </si>
  <si>
    <t>BA-189</t>
  </si>
  <si>
    <t>BA-22</t>
  </si>
  <si>
    <t>BA-26</t>
  </si>
  <si>
    <t>BA-3</t>
  </si>
  <si>
    <t>BA-34</t>
  </si>
  <si>
    <t>BA-37</t>
  </si>
  <si>
    <t>BA-39</t>
  </si>
  <si>
    <t>BA-4</t>
  </si>
  <si>
    <t>BA-40</t>
  </si>
  <si>
    <t>BA-5</t>
  </si>
  <si>
    <t>BA-51</t>
  </si>
  <si>
    <t>BA-59</t>
  </si>
  <si>
    <t>BA-60</t>
  </si>
  <si>
    <t>BA-65</t>
  </si>
  <si>
    <t>BA-7</t>
  </si>
  <si>
    <t>BA-73</t>
  </si>
  <si>
    <t>BA-75</t>
  </si>
  <si>
    <t>BA-8</t>
  </si>
  <si>
    <t>BA-9</t>
  </si>
  <si>
    <t>BB-113</t>
  </si>
  <si>
    <t>BB-116</t>
  </si>
  <si>
    <t>BB-118</t>
  </si>
  <si>
    <t>BB-120</t>
  </si>
  <si>
    <t>BB-122</t>
  </si>
  <si>
    <t>BB-129</t>
  </si>
  <si>
    <t>BB-132</t>
  </si>
  <si>
    <t>BB-134</t>
  </si>
  <si>
    <t>BB-136</t>
  </si>
  <si>
    <t>BB-137</t>
  </si>
  <si>
    <t>BB-142</t>
  </si>
  <si>
    <t>BB-148</t>
  </si>
  <si>
    <t>BB-150</t>
  </si>
  <si>
    <t>BB-167</t>
  </si>
  <si>
    <t>BB-172</t>
  </si>
  <si>
    <t>BB-173</t>
  </si>
  <si>
    <t>BB-174</t>
  </si>
  <si>
    <t>BB-175</t>
  </si>
  <si>
    <t>BB-176</t>
  </si>
  <si>
    <t>BB-177</t>
  </si>
  <si>
    <t>BB-178</t>
  </si>
  <si>
    <t>BB-179</t>
  </si>
  <si>
    <t>BB-180</t>
  </si>
  <si>
    <t>BB-183</t>
  </si>
  <si>
    <t>BB-184</t>
  </si>
  <si>
    <t>BB-185</t>
  </si>
  <si>
    <t>BB-186</t>
  </si>
  <si>
    <t>BB-187</t>
  </si>
  <si>
    <t>BB-190</t>
  </si>
  <si>
    <t>BB-193</t>
  </si>
  <si>
    <t>BB-205</t>
  </si>
  <si>
    <t>BB-206</t>
  </si>
  <si>
    <t>BB-214</t>
  </si>
  <si>
    <t>BB-221</t>
  </si>
  <si>
    <t>BB-222</t>
  </si>
  <si>
    <t>BB-226</t>
  </si>
  <si>
    <t>BB-272</t>
  </si>
  <si>
    <t>BB-280</t>
  </si>
  <si>
    <t>BB-286</t>
  </si>
  <si>
    <t>BB-289</t>
  </si>
  <si>
    <t>BB-32</t>
  </si>
  <si>
    <t>BB-44</t>
  </si>
  <si>
    <t>BB-73</t>
  </si>
  <si>
    <t>BB-86</t>
  </si>
  <si>
    <t>BB-96</t>
  </si>
  <si>
    <t>FA-11</t>
  </si>
  <si>
    <t>FA-14</t>
  </si>
  <si>
    <t>FA-17</t>
  </si>
  <si>
    <t>FA-18</t>
  </si>
  <si>
    <t>FA-23</t>
  </si>
  <si>
    <t>FA-24</t>
  </si>
  <si>
    <t>FA-25</t>
  </si>
  <si>
    <t>FA-3</t>
  </si>
  <si>
    <t>FA-30</t>
  </si>
  <si>
    <t>FA-31</t>
  </si>
  <si>
    <t>FA-32</t>
  </si>
  <si>
    <t>FA-37</t>
  </si>
  <si>
    <t>FA-4</t>
  </si>
  <si>
    <t>FA-40</t>
  </si>
  <si>
    <t>FA-41</t>
  </si>
  <si>
    <t>FA-5</t>
  </si>
  <si>
    <t>FA-6</t>
  </si>
  <si>
    <t>FA-64</t>
  </si>
  <si>
    <t>FA-65</t>
  </si>
  <si>
    <t>FA-66</t>
  </si>
  <si>
    <t>FA-67</t>
  </si>
  <si>
    <t>FA-7</t>
  </si>
  <si>
    <t>FA-72</t>
  </si>
  <si>
    <t>FA-8</t>
  </si>
  <si>
    <t>R1</t>
  </si>
  <si>
    <t>e2da3ea151e42a91c234e6478839d3a7</t>
  </si>
  <si>
    <t>tribocorum</t>
  </si>
  <si>
    <t>NC_010161.1 Bartonella tribocorum CIP 105476 complete genome, type strain CIP 105476</t>
  </si>
  <si>
    <t>-</t>
  </si>
  <si>
    <t>5489c5eefaf06a203c2fa1c775eebe3d</t>
  </si>
  <si>
    <t>vinsonii</t>
  </si>
  <si>
    <t>NC_020301.1 Bartonella vinsonii subsp. berkhoffii str. Winnie, complete genome</t>
  </si>
  <si>
    <t>e50ab2548f9ec2e63689084b0669e054</t>
  </si>
  <si>
    <t>b94c58440a0bcf9c133cbb0d19e91097</t>
  </si>
  <si>
    <t>19706aeabb6fe37fae886e134085f60b</t>
  </si>
  <si>
    <t>0e7a83f35334a20a6c6ecc8d28ee2e62</t>
  </si>
  <si>
    <t>12b8ce200ec124360e6a698d64cd2bb5</t>
  </si>
  <si>
    <t>302856ef7f471f53c5ef7f9726ae1f7d</t>
  </si>
  <si>
    <t>4348268acd6a16df5e4a4e7fce8b8fb1</t>
  </si>
  <si>
    <t>6216aee003ac513b9bad7d08594b6d13</t>
  </si>
  <si>
    <t>9de79056970fb016983be714e22b4a88</t>
  </si>
  <si>
    <t>cea096a395e7fc30081173e215d77651</t>
  </si>
  <si>
    <t>f16cb055ecb5a49c2e8f7ff8ee1e43c8</t>
  </si>
  <si>
    <t>0b7f0e34898247684a9827d6a03471c4</t>
  </si>
  <si>
    <t>88da79b12d9b7638f478efb77490f8d3</t>
  </si>
  <si>
    <t>9b4f8600549299ba67f75227ec3c9ee7</t>
  </si>
  <si>
    <t>a1beb4f3331f16d5cfaf83e0ce9631c6</t>
  </si>
  <si>
    <t>a32ca3c8bda01195383672def7247a3d</t>
  </si>
  <si>
    <t>48e71516ad91317c276bf75b8690ad2d</t>
  </si>
  <si>
    <t>.</t>
  </si>
  <si>
    <t>TRIBOCURM</t>
  </si>
  <si>
    <t>VINSONII</t>
  </si>
  <si>
    <t>TOTAL</t>
  </si>
  <si>
    <t>R2</t>
  </si>
  <si>
    <t>c6be71c1facbb95a477f2eeea204b0ac</t>
  </si>
  <si>
    <t>+</t>
  </si>
  <si>
    <t>aee0dd3068863a774f26e368f4f0bf71</t>
  </si>
  <si>
    <t>c37cb971b8ea7d86231c01824a95a4f3</t>
  </si>
  <si>
    <t>620b0c175af01c89011174f061f919dd</t>
  </si>
  <si>
    <t>c8c3b47c381a6151a803ad368bdd3b7a</t>
  </si>
  <si>
    <t>d61586675ddd925f3aab2d54a12f5465</t>
  </si>
  <si>
    <t>29ee7954158d4aac2daab686f5495800</t>
  </si>
  <si>
    <t>3df9d3481870b5b684f4fc9289f10d1d</t>
  </si>
  <si>
    <t>6e02019ab6c9fd05ac57cf6aaf165b30</t>
  </si>
  <si>
    <t>8ed9cae602237d196a3dcde3eaa0c510</t>
  </si>
  <si>
    <t>7b2e94a45157b2a567ebdb7488e3d126</t>
  </si>
  <si>
    <t>7ffa5927294d179502f52c2942433a9c</t>
  </si>
  <si>
    <t>99962ad2012ddc07fd65fad5976b83dc</t>
  </si>
  <si>
    <t>bb8b87da94522f9ce4802a3c269d5400</t>
  </si>
  <si>
    <t>ee7d242ed76ec9ae798dc06c9a8c2a5d</t>
  </si>
  <si>
    <t>SAMPLE ID --&gt;</t>
  </si>
  <si>
    <t>R1+R2</t>
  </si>
  <si>
    <t>COMBINED COUNTS OF R1 and R2</t>
  </si>
  <si>
    <t>SAMPLE ID</t>
  </si>
  <si>
    <t>%Tribocorum</t>
  </si>
  <si>
    <t>%vinsonii</t>
  </si>
  <si>
    <t>YN-tribocorum</t>
  </si>
  <si>
    <t>YN-vinsonii</t>
  </si>
  <si>
    <t>Seq Variant DADA2</t>
  </si>
  <si>
    <t>Sample ID</t>
  </si>
  <si>
    <t>Rat ID</t>
  </si>
  <si>
    <t>Capture Date</t>
  </si>
  <si>
    <t xml:space="preserve">gltA qPCR result </t>
  </si>
  <si>
    <t>BB-198</t>
  </si>
  <si>
    <t>positive</t>
  </si>
  <si>
    <t>Sequencing failed</t>
  </si>
  <si>
    <t>missing</t>
  </si>
  <si>
    <t>BB-255</t>
  </si>
  <si>
    <t>mixture</t>
  </si>
  <si>
    <t>B. tribocorum strain BM1374166, 99.70%</t>
  </si>
  <si>
    <t>B. tribocorum strain BM1374166, 99.41%</t>
  </si>
  <si>
    <t>B. tribocorum 99.00%</t>
  </si>
  <si>
    <t>B. tribocorum st BT 765 99.33%</t>
  </si>
  <si>
    <t>B. tribocorum st BT 765 100%</t>
  </si>
  <si>
    <t>497 or 499</t>
  </si>
  <si>
    <t>BA-17</t>
  </si>
  <si>
    <t>B. tribocorum 100%</t>
  </si>
  <si>
    <t>BA-32</t>
  </si>
  <si>
    <t>B. tribocorum 99.41%</t>
  </si>
  <si>
    <t>B. tribocorum strain SD-15 99.68%</t>
  </si>
  <si>
    <t>B. tribocorum 99%</t>
  </si>
  <si>
    <t>B. tribocorum strain BM1374166, 99.71%</t>
  </si>
  <si>
    <t>B tribocorum st St 765 99.07%</t>
  </si>
  <si>
    <t>B. tribocorum strain BM1374166, 100%</t>
  </si>
  <si>
    <t>BB-125</t>
  </si>
  <si>
    <t>B. tribocorum strain SD-97.63%</t>
  </si>
  <si>
    <t>B. tribocorum strain SD-99.68%</t>
  </si>
  <si>
    <t>B. tribocorum Bt 765 100%</t>
  </si>
  <si>
    <t>B. tribocorum strain SD-15 99.7%</t>
  </si>
  <si>
    <t>BB-257</t>
  </si>
  <si>
    <t>B. tribocorum strain SD-15 99.67%</t>
  </si>
  <si>
    <t>BB-262</t>
  </si>
  <si>
    <t>B. tribocorum strain 765 100%</t>
  </si>
  <si>
    <t>BB-268</t>
  </si>
  <si>
    <t>BB-269</t>
  </si>
  <si>
    <t>B. tribocorum strain Bt 765,100%</t>
  </si>
  <si>
    <t>B. tribocorum strain Bt 765, 99.66%</t>
  </si>
  <si>
    <t>BB-5</t>
  </si>
  <si>
    <t>B. tribocorum strainM137416, 99.41%</t>
  </si>
  <si>
    <t>BB-9</t>
  </si>
  <si>
    <t>B. tribocorum strain M137416, 99.41%</t>
  </si>
  <si>
    <t>B. tribocorum strain BM1374166, 99.38%</t>
  </si>
  <si>
    <t>B. vinsonii subsp Berkhoffii strain Winnie 99.71</t>
  </si>
  <si>
    <t>BA-24</t>
  </si>
  <si>
    <t>B. vinsonii subsp Berkhoffii strain Winnie 97.66%</t>
  </si>
  <si>
    <t>B. vinsonii subsp Berkhoffii strain Winnie 99.00%</t>
  </si>
  <si>
    <t>B. vinsonii subsp Berkhoffii strain Winnie 99.11%</t>
  </si>
  <si>
    <t>BA-45</t>
  </si>
  <si>
    <t>B. vinsonii subsp Berkhoffii strain Winnie 98.82%</t>
  </si>
  <si>
    <t>BA-49</t>
  </si>
  <si>
    <t>BA-50</t>
  </si>
  <si>
    <t>B. vinsonii subsp Berkhoffii strain Winnie 98.00%</t>
  </si>
  <si>
    <t>BA-56</t>
  </si>
  <si>
    <t>B. vinsonii subsp Berkhoffii strain Winnie 99.02%</t>
  </si>
  <si>
    <t>B. vinsonii subsp Berkhoffii strain Winnie 98.43%</t>
  </si>
  <si>
    <t>BB-147</t>
  </si>
  <si>
    <t>BB-171</t>
  </si>
  <si>
    <t>B. vinsonii subsp Berkhoffii strain Winnie 98.53%</t>
  </si>
  <si>
    <t>B. vinsonii subsp Berkhoffii strain Winnie 98.11%</t>
  </si>
  <si>
    <t>B. vinsonii subsp Berkhoffii strain Winnie 98.22%</t>
  </si>
  <si>
    <t>B. vinsonii subsp Berkhoffii strain Winnie 99%</t>
  </si>
  <si>
    <t>B. vinsonii subsp Berkhoffii strain Winnie 98.99%</t>
  </si>
  <si>
    <t>BB-188</t>
  </si>
  <si>
    <t>B. vinsonii subsp Berkhoffii strain Winnie 98.98%</t>
  </si>
  <si>
    <t>B. vinsonii subsp Berkhoffii strain Winnie 98.96%</t>
  </si>
  <si>
    <t>B. vinsonii subsp Berkhoffii strain Winnie 99.01%</t>
  </si>
  <si>
    <t>BB-240</t>
  </si>
  <si>
    <t>B. vinsonii subsp Berkhoffii strain Winnie 99.03%</t>
  </si>
  <si>
    <t>BB-242</t>
  </si>
  <si>
    <t>BB-244</t>
  </si>
  <si>
    <t>B. vinsonii subsp Berkhoffii strain Winnie 98.18%</t>
  </si>
  <si>
    <t>BB-246</t>
  </si>
  <si>
    <t>B. vinsonii subsp Berkhoffii strain Winnie 98.48%</t>
  </si>
  <si>
    <t>BB-247</t>
  </si>
  <si>
    <t>B. vinsonii subsp Berkhoffii strain Winnie 98.77%</t>
  </si>
  <si>
    <t>BB-248</t>
  </si>
  <si>
    <t>B. vinsonii subsp Berkhoffii strain Winnie 99.06%</t>
  </si>
  <si>
    <t>BB-256</t>
  </si>
  <si>
    <t>B. vinsonii subsp Berkhoffii strain Winnie 98.16%</t>
  </si>
  <si>
    <t>BB-267</t>
  </si>
  <si>
    <t>BB-270</t>
  </si>
  <si>
    <t>B. vinsonii subsp Berkhoffii str Winnie 99..11%</t>
  </si>
  <si>
    <t>BA-100</t>
  </si>
  <si>
    <t>negative</t>
  </si>
  <si>
    <t>BA-102</t>
  </si>
  <si>
    <t>BA-103</t>
  </si>
  <si>
    <t>BA-104</t>
  </si>
  <si>
    <t>BA-105</t>
  </si>
  <si>
    <t>BA-106</t>
  </si>
  <si>
    <t>BA-107</t>
  </si>
  <si>
    <t>BA-108</t>
  </si>
  <si>
    <t>BA-109</t>
  </si>
  <si>
    <t>BA-11</t>
  </si>
  <si>
    <t>BA-110</t>
  </si>
  <si>
    <t>BA-111</t>
  </si>
  <si>
    <t>BA-112</t>
  </si>
  <si>
    <t>BA-113</t>
  </si>
  <si>
    <t>BA-114</t>
  </si>
  <si>
    <t>BA-115</t>
  </si>
  <si>
    <t>BA-116</t>
  </si>
  <si>
    <t>BA-117</t>
  </si>
  <si>
    <t>BA-118</t>
  </si>
  <si>
    <t>BA-119</t>
  </si>
  <si>
    <t>BA-12</t>
  </si>
  <si>
    <t>BA-120</t>
  </si>
  <si>
    <t>BA-121</t>
  </si>
  <si>
    <t>BA-122</t>
  </si>
  <si>
    <t>BA-124</t>
  </si>
  <si>
    <t>BA-125</t>
  </si>
  <si>
    <t>BA-127</t>
  </si>
  <si>
    <t>BA-129</t>
  </si>
  <si>
    <t>BA-13</t>
  </si>
  <si>
    <t>BA-130</t>
  </si>
  <si>
    <t>BA-131</t>
  </si>
  <si>
    <t>BA-132</t>
  </si>
  <si>
    <t>BA-133</t>
  </si>
  <si>
    <t>BA-134</t>
  </si>
  <si>
    <t>BA-136</t>
  </si>
  <si>
    <t>BA-137</t>
  </si>
  <si>
    <t>BA-138</t>
  </si>
  <si>
    <t>BA-139</t>
  </si>
  <si>
    <t>BA-14</t>
  </si>
  <si>
    <t>BA-140</t>
  </si>
  <si>
    <t>BA-141</t>
  </si>
  <si>
    <t>BA-142</t>
  </si>
  <si>
    <t>BA-143</t>
  </si>
  <si>
    <t>BA-144</t>
  </si>
  <si>
    <t>BA-145</t>
  </si>
  <si>
    <t>BA-146</t>
  </si>
  <si>
    <t>BA-147</t>
  </si>
  <si>
    <t>BA-148</t>
  </si>
  <si>
    <t>BA-149</t>
  </si>
  <si>
    <t>BA-15</t>
  </si>
  <si>
    <t>BA-150</t>
  </si>
  <si>
    <t>BA-151</t>
  </si>
  <si>
    <t>BA-153</t>
  </si>
  <si>
    <t>BA-154</t>
  </si>
  <si>
    <t>BA-155</t>
  </si>
  <si>
    <t>BA-156</t>
  </si>
  <si>
    <t>BA-157</t>
  </si>
  <si>
    <t>BA-158</t>
  </si>
  <si>
    <t>BA-159</t>
  </si>
  <si>
    <t>BA-16</t>
  </si>
  <si>
    <t>BA-160</t>
  </si>
  <si>
    <t>BA-161</t>
  </si>
  <si>
    <t>BA-162</t>
  </si>
  <si>
    <t>BA-163</t>
  </si>
  <si>
    <t>BA-164</t>
  </si>
  <si>
    <t>BA-165</t>
  </si>
  <si>
    <t>BA-166</t>
  </si>
  <si>
    <t>BA-167</t>
  </si>
  <si>
    <t>BA-168</t>
  </si>
  <si>
    <t>BA-169</t>
  </si>
  <si>
    <t>BA-170</t>
  </si>
  <si>
    <t>BA-171</t>
  </si>
  <si>
    <t>BA-172</t>
  </si>
  <si>
    <t>BA-173</t>
  </si>
  <si>
    <t>BA-174</t>
  </si>
  <si>
    <t>BA-175</t>
  </si>
  <si>
    <t>BA-176</t>
  </si>
  <si>
    <t>BA-177</t>
  </si>
  <si>
    <t>BA-178</t>
  </si>
  <si>
    <t>BA-179</t>
  </si>
  <si>
    <t>BA-18</t>
  </si>
  <si>
    <t>BA-180</t>
  </si>
  <si>
    <t>BA-181</t>
  </si>
  <si>
    <t>BA-182</t>
  </si>
  <si>
    <t>BA-183</t>
  </si>
  <si>
    <t>BA-184</t>
  </si>
  <si>
    <t>BA-185</t>
  </si>
  <si>
    <t>BA-186</t>
  </si>
  <si>
    <t>BA-187</t>
  </si>
  <si>
    <t>BA-188</t>
  </si>
  <si>
    <t>BA-19</t>
  </si>
  <si>
    <t>BA-190</t>
  </si>
  <si>
    <t>BA-191</t>
  </si>
  <si>
    <t>BA-192</t>
  </si>
  <si>
    <t>BA-193</t>
  </si>
  <si>
    <t>BA-194</t>
  </si>
  <si>
    <t>BA-195</t>
  </si>
  <si>
    <t>BA-196</t>
  </si>
  <si>
    <t>BA-197</t>
  </si>
  <si>
    <t>BA-198</t>
  </si>
  <si>
    <t>BA-199</t>
  </si>
  <si>
    <t>BA-2</t>
  </si>
  <si>
    <t>BA-20</t>
  </si>
  <si>
    <t>BA-200</t>
  </si>
  <si>
    <t>BA-201</t>
  </si>
  <si>
    <t>BA-202</t>
  </si>
  <si>
    <t>BA-203</t>
  </si>
  <si>
    <t>BA-204</t>
  </si>
  <si>
    <t>BA-205</t>
  </si>
  <si>
    <t>BA-206</t>
  </si>
  <si>
    <t>BA-207</t>
  </si>
  <si>
    <t>BA-208</t>
  </si>
  <si>
    <t>BA-209</t>
  </si>
  <si>
    <t>BA-21</t>
  </si>
  <si>
    <t>BA-210</t>
  </si>
  <si>
    <t>BA-23</t>
  </si>
  <si>
    <t>BA-25</t>
  </si>
  <si>
    <t>BA-27</t>
  </si>
  <si>
    <t>BA-28</t>
  </si>
  <si>
    <t>BA-29</t>
  </si>
  <si>
    <t>BA-30</t>
  </si>
  <si>
    <t>BA-31</t>
  </si>
  <si>
    <t>BA-33</t>
  </si>
  <si>
    <t>BA-35</t>
  </si>
  <si>
    <t>BA-36</t>
  </si>
  <si>
    <t>BA-38</t>
  </si>
  <si>
    <t>BA-41</t>
  </si>
  <si>
    <t>BA-42</t>
  </si>
  <si>
    <t>BA-43</t>
  </si>
  <si>
    <t>BA-44</t>
  </si>
  <si>
    <t>BA-46</t>
  </si>
  <si>
    <t>BA-47</t>
  </si>
  <si>
    <t>BA-48</t>
  </si>
  <si>
    <t>BA-52</t>
  </si>
  <si>
    <t>BA-53</t>
  </si>
  <si>
    <t>BA-54</t>
  </si>
  <si>
    <t>BA-55</t>
  </si>
  <si>
    <t>BA-57</t>
  </si>
  <si>
    <t>BA-58</t>
  </si>
  <si>
    <t>BA-6</t>
  </si>
  <si>
    <t>BA-61</t>
  </si>
  <si>
    <t>BA-62</t>
  </si>
  <si>
    <t>BA-63</t>
  </si>
  <si>
    <t>BA-64</t>
  </si>
  <si>
    <t>BA-66</t>
  </si>
  <si>
    <t>BA-67</t>
  </si>
  <si>
    <t>BA-68</t>
  </si>
  <si>
    <t>BA-69</t>
  </si>
  <si>
    <t>BA-70</t>
  </si>
  <si>
    <t>BA-71</t>
  </si>
  <si>
    <t>BA-72</t>
  </si>
  <si>
    <t>BA-74</t>
  </si>
  <si>
    <t>BA-76</t>
  </si>
  <si>
    <t>BA-77</t>
  </si>
  <si>
    <t>BA-78</t>
  </si>
  <si>
    <t>BA-79</t>
  </si>
  <si>
    <t>BA-80</t>
  </si>
  <si>
    <t>BA-81</t>
  </si>
  <si>
    <t>BA-82</t>
  </si>
  <si>
    <t>BA-83</t>
  </si>
  <si>
    <t>BA-84</t>
  </si>
  <si>
    <t>BA-85</t>
  </si>
  <si>
    <t>BA-86</t>
  </si>
  <si>
    <t>BA-87</t>
  </si>
  <si>
    <t>BA-88</t>
  </si>
  <si>
    <t>BA-89</t>
  </si>
  <si>
    <t>BA-90</t>
  </si>
  <si>
    <t>BA-91</t>
  </si>
  <si>
    <t>BA-92</t>
  </si>
  <si>
    <t>BA-93</t>
  </si>
  <si>
    <t>BA-94</t>
  </si>
  <si>
    <t>BA-95</t>
  </si>
  <si>
    <t>BA-96</t>
  </si>
  <si>
    <t>BA-97</t>
  </si>
  <si>
    <t>BA-98</t>
  </si>
  <si>
    <t>BA-99</t>
  </si>
  <si>
    <t>BB-1</t>
  </si>
  <si>
    <t>BB-10</t>
  </si>
  <si>
    <t>BB-100</t>
  </si>
  <si>
    <t>BB-101</t>
  </si>
  <si>
    <t>BB-102</t>
  </si>
  <si>
    <t>BB-103</t>
  </si>
  <si>
    <t>BB-104</t>
  </si>
  <si>
    <t>BB-105</t>
  </si>
  <si>
    <t>BB-106</t>
  </si>
  <si>
    <t>BB-107</t>
  </si>
  <si>
    <t>BB-108</t>
  </si>
  <si>
    <t>BB-109</t>
  </si>
  <si>
    <t>BB-11</t>
  </si>
  <si>
    <t>BB-110</t>
  </si>
  <si>
    <t>BB-111</t>
  </si>
  <si>
    <t>BB-112</t>
  </si>
  <si>
    <t>BB-114</t>
  </si>
  <si>
    <t>BB-115</t>
  </si>
  <si>
    <t>BB-117</t>
  </si>
  <si>
    <t>BB-119</t>
  </si>
  <si>
    <t>BB-12</t>
  </si>
  <si>
    <t>BB-121</t>
  </si>
  <si>
    <t>BB-123</t>
  </si>
  <si>
    <t>BB-124</t>
  </si>
  <si>
    <t>BB-126</t>
  </si>
  <si>
    <t>BB-127</t>
  </si>
  <si>
    <t>BB-128</t>
  </si>
  <si>
    <t>BB-13</t>
  </si>
  <si>
    <t>BB-130</t>
  </si>
  <si>
    <t>BB-131</t>
  </si>
  <si>
    <t>BB-133</t>
  </si>
  <si>
    <t>BB-135</t>
  </si>
  <si>
    <t>BB-138</t>
  </si>
  <si>
    <t>BB-139</t>
  </si>
  <si>
    <t>BB-14</t>
  </si>
  <si>
    <t>BB-140</t>
  </si>
  <si>
    <t>BB-141</t>
  </si>
  <si>
    <t>BB-143</t>
  </si>
  <si>
    <t>BB-144</t>
  </si>
  <si>
    <t>BB-145</t>
  </si>
  <si>
    <t>BB-146</t>
  </si>
  <si>
    <t>BB-149</t>
  </si>
  <si>
    <t>BB-15</t>
  </si>
  <si>
    <t>BB-151</t>
  </si>
  <si>
    <t>BB-152</t>
  </si>
  <si>
    <t>BB-153</t>
  </si>
  <si>
    <t>BB-154</t>
  </si>
  <si>
    <t>BB-155</t>
  </si>
  <si>
    <t>BB-156</t>
  </si>
  <si>
    <t>BB-157</t>
  </si>
  <si>
    <t>BB-158</t>
  </si>
  <si>
    <t>BB-159</t>
  </si>
  <si>
    <t>BB-16</t>
  </si>
  <si>
    <t>BB-160</t>
  </si>
  <si>
    <t>BB-161</t>
  </si>
  <si>
    <t>BB-162</t>
  </si>
  <si>
    <t>BB-163</t>
  </si>
  <si>
    <t>BB-164</t>
  </si>
  <si>
    <t>BB-165</t>
  </si>
  <si>
    <t>BB-166</t>
  </si>
  <si>
    <t>BB-168</t>
  </si>
  <si>
    <t>BB-169</t>
  </si>
  <si>
    <t>BB-17</t>
  </si>
  <si>
    <t>BB-170</t>
  </si>
  <si>
    <t>BB-18</t>
  </si>
  <si>
    <t>BB-181</t>
  </si>
  <si>
    <t>BB-182</t>
  </si>
  <si>
    <t>BB-189</t>
  </si>
  <si>
    <t>BB-19</t>
  </si>
  <si>
    <t>BB-191</t>
  </si>
  <si>
    <t>BB-192</t>
  </si>
  <si>
    <t>BB-194</t>
  </si>
  <si>
    <t>BB-195</t>
  </si>
  <si>
    <t>BB-196</t>
  </si>
  <si>
    <t>BB-197</t>
  </si>
  <si>
    <t>BB-199</t>
  </si>
  <si>
    <t>BB-2</t>
  </si>
  <si>
    <t>BB-20</t>
  </si>
  <si>
    <t>BB-200</t>
  </si>
  <si>
    <t>BB-201</t>
  </si>
  <si>
    <t>BB-202</t>
  </si>
  <si>
    <t>BB-203</t>
  </si>
  <si>
    <t>BB-204</t>
  </si>
  <si>
    <t>BB-207</t>
  </si>
  <si>
    <t>BB-208</t>
  </si>
  <si>
    <t>BB-209</t>
  </si>
  <si>
    <t>BB-21</t>
  </si>
  <si>
    <t>BB-210</t>
  </si>
  <si>
    <t>BB-211</t>
  </si>
  <si>
    <t>BB-212</t>
  </si>
  <si>
    <t>BB-213</t>
  </si>
  <si>
    <t>BB-215</t>
  </si>
  <si>
    <t>BB-216</t>
  </si>
  <si>
    <t>BB-217</t>
  </si>
  <si>
    <t>BB-218</t>
  </si>
  <si>
    <t>BB-219</t>
  </si>
  <si>
    <t>BB-22</t>
  </si>
  <si>
    <t>BB-220</t>
  </si>
  <si>
    <t>BB-223</t>
  </si>
  <si>
    <t>BB-224</t>
  </si>
  <si>
    <t>BB-225</t>
  </si>
  <si>
    <t>BB-227</t>
  </si>
  <si>
    <t>BB-228</t>
  </si>
  <si>
    <t>BB-229</t>
  </si>
  <si>
    <t>BB-23</t>
  </si>
  <si>
    <t>BB-230</t>
  </si>
  <si>
    <t>BB-231</t>
  </si>
  <si>
    <t>BB-232</t>
  </si>
  <si>
    <t>BB-233</t>
  </si>
  <si>
    <t>BB-234</t>
  </si>
  <si>
    <t>BB-235</t>
  </si>
  <si>
    <t>BB-236</t>
  </si>
  <si>
    <t>BB-237</t>
  </si>
  <si>
    <t>BB-238</t>
  </si>
  <si>
    <t>BB-239</t>
  </si>
  <si>
    <t>BB-24</t>
  </si>
  <si>
    <t>BB-241</t>
  </si>
  <si>
    <t>BB-243</t>
  </si>
  <si>
    <t>BB-245</t>
  </si>
  <si>
    <t>BB-249</t>
  </si>
  <si>
    <t>BB-25</t>
  </si>
  <si>
    <t>BB-250</t>
  </si>
  <si>
    <t>BB-251</t>
  </si>
  <si>
    <t>BB-252</t>
  </si>
  <si>
    <t>BB-253</t>
  </si>
  <si>
    <t>BB-254</t>
  </si>
  <si>
    <t>BB-258</t>
  </si>
  <si>
    <t>BB-259</t>
  </si>
  <si>
    <t>BB-26</t>
  </si>
  <si>
    <t>BB-260</t>
  </si>
  <si>
    <t>BB-261</t>
  </si>
  <si>
    <t>BB-263</t>
  </si>
  <si>
    <t>BB-264</t>
  </si>
  <si>
    <t>BB-265</t>
  </si>
  <si>
    <t>BB-266</t>
  </si>
  <si>
    <t>BB-27</t>
  </si>
  <si>
    <t>BB-271</t>
  </si>
  <si>
    <t>BB-274</t>
  </si>
  <si>
    <t>BB-275</t>
  </si>
  <si>
    <t>BB-276</t>
  </si>
  <si>
    <t>BB-277</t>
  </si>
  <si>
    <t>BB-278</t>
  </si>
  <si>
    <t>BB-279</t>
  </si>
  <si>
    <t>BB-28</t>
  </si>
  <si>
    <t>BB-281</t>
  </si>
  <si>
    <t>BB-282</t>
  </si>
  <si>
    <t>BB-283</t>
  </si>
  <si>
    <t>BB-284</t>
  </si>
  <si>
    <t>BB-285</t>
  </si>
  <si>
    <t>BB-287</t>
  </si>
  <si>
    <t>BB-288</t>
  </si>
  <si>
    <t>BB-29</t>
  </si>
  <si>
    <t>BB-290</t>
  </si>
  <si>
    <t>BB-291</t>
  </si>
  <si>
    <t>BB-292</t>
  </si>
  <si>
    <t>BB-3</t>
  </si>
  <si>
    <t>BB-30</t>
  </si>
  <si>
    <t>BB-31</t>
  </si>
  <si>
    <t>BB-33</t>
  </si>
  <si>
    <t>BB-34</t>
  </si>
  <si>
    <t>BB-35</t>
  </si>
  <si>
    <t>BB-36</t>
  </si>
  <si>
    <t>BB-37</t>
  </si>
  <si>
    <t>BB-38</t>
  </si>
  <si>
    <t>BB-39</t>
  </si>
  <si>
    <t>BB-4</t>
  </si>
  <si>
    <t>BB-40</t>
  </si>
  <si>
    <t>BB-41</t>
  </si>
  <si>
    <t>BB-42</t>
  </si>
  <si>
    <t>BB-43</t>
  </si>
  <si>
    <t>BB-45</t>
  </si>
  <si>
    <t>BB-46</t>
  </si>
  <si>
    <t>BB-47</t>
  </si>
  <si>
    <t>BB-48</t>
  </si>
  <si>
    <t>BB-49</t>
  </si>
  <si>
    <t>BB-50</t>
  </si>
  <si>
    <t>BB-51</t>
  </si>
  <si>
    <t>BB-52</t>
  </si>
  <si>
    <t>BB-53</t>
  </si>
  <si>
    <t>BB-54</t>
  </si>
  <si>
    <t>BB-55</t>
  </si>
  <si>
    <t>BB-56</t>
  </si>
  <si>
    <t>BB-57</t>
  </si>
  <si>
    <t>BB-58</t>
  </si>
  <si>
    <t>BB-59</t>
  </si>
  <si>
    <t>BB-6</t>
  </si>
  <si>
    <t>BB-60</t>
  </si>
  <si>
    <t>BB-61</t>
  </si>
  <si>
    <t>BB-62</t>
  </si>
  <si>
    <t>BB-63</t>
  </si>
  <si>
    <t>BB-64</t>
  </si>
  <si>
    <t>BB-65</t>
  </si>
  <si>
    <t>BB-66</t>
  </si>
  <si>
    <t>BB-67</t>
  </si>
  <si>
    <t>BB-68</t>
  </si>
  <si>
    <t>BB-69</t>
  </si>
  <si>
    <t>BB-7</t>
  </si>
  <si>
    <t>BB-70</t>
  </si>
  <si>
    <t>BB-71</t>
  </si>
  <si>
    <t>BB-72</t>
  </si>
  <si>
    <t>BB-74</t>
  </si>
  <si>
    <t>BB-75</t>
  </si>
  <si>
    <t>BB-76</t>
  </si>
  <si>
    <t>BB-77</t>
  </si>
  <si>
    <t>BB-78</t>
  </si>
  <si>
    <t>BB-79</t>
  </si>
  <si>
    <t>BB-8</t>
  </si>
  <si>
    <t>BB-80</t>
  </si>
  <si>
    <t>BB-81</t>
  </si>
  <si>
    <t>BB-82</t>
  </si>
  <si>
    <t>BB-83</t>
  </si>
  <si>
    <t>BB-84</t>
  </si>
  <si>
    <t>BB-85</t>
  </si>
  <si>
    <t>BB-87</t>
  </si>
  <si>
    <t>BB-88</t>
  </si>
  <si>
    <t>BB-89</t>
  </si>
  <si>
    <t>BB-90</t>
  </si>
  <si>
    <t>BB-91</t>
  </si>
  <si>
    <t>BB-92</t>
  </si>
  <si>
    <t>BB-93</t>
  </si>
  <si>
    <t>BB-94</t>
  </si>
  <si>
    <t>BB-95</t>
  </si>
  <si>
    <t>BB-97</t>
  </si>
  <si>
    <t>BB-98</t>
  </si>
  <si>
    <t>BB-99</t>
  </si>
  <si>
    <t>BB-273</t>
  </si>
  <si>
    <t>missing sample</t>
  </si>
  <si>
    <t>No. reads TRIBOCURM</t>
  </si>
  <si>
    <t>No. reads VINSONII</t>
  </si>
  <si>
    <t>TOTAL reads</t>
  </si>
  <si>
    <t>SSRA sequencing result</t>
  </si>
  <si>
    <t>FA-03</t>
  </si>
  <si>
    <t>B.tribocorum strain GDHL73; 100%</t>
  </si>
  <si>
    <t>FA-04</t>
  </si>
  <si>
    <t>FA-05</t>
  </si>
  <si>
    <t>FA-06</t>
  </si>
  <si>
    <t>FA-07</t>
  </si>
  <si>
    <t>FA-08</t>
  </si>
  <si>
    <t>B. tribocorum starin GDHL73; 100%</t>
  </si>
  <si>
    <t>FA-52</t>
  </si>
  <si>
    <t>FA-54</t>
  </si>
  <si>
    <t>b. tribocorum starin GDHL73; 100%</t>
  </si>
  <si>
    <t>FA-58</t>
  </si>
  <si>
    <t>FA-62</t>
  </si>
  <si>
    <t>B. tribocorum strain GDHL 73; 100%</t>
  </si>
  <si>
    <t>FA-63</t>
  </si>
  <si>
    <t>FB-100</t>
  </si>
  <si>
    <t>FB-111</t>
  </si>
  <si>
    <t>FB-122</t>
  </si>
  <si>
    <t>B. tribocorum strain GDHL 73; 98%</t>
  </si>
  <si>
    <t>FB-127</t>
  </si>
  <si>
    <t>FB-134</t>
  </si>
  <si>
    <t>FB-135</t>
  </si>
  <si>
    <t>FB-136</t>
  </si>
  <si>
    <t>FB-44</t>
  </si>
  <si>
    <t>FB-47</t>
  </si>
  <si>
    <t>FB-53</t>
  </si>
  <si>
    <t>FB-57</t>
  </si>
  <si>
    <t>FB-58</t>
  </si>
  <si>
    <t>FB-63</t>
  </si>
  <si>
    <t>FB-64</t>
  </si>
  <si>
    <t>FB-65</t>
  </si>
  <si>
    <t>FB-66</t>
  </si>
  <si>
    <t>FB-68</t>
  </si>
  <si>
    <t>FB-71</t>
  </si>
  <si>
    <t>FB-72</t>
  </si>
  <si>
    <t>FB-73</t>
  </si>
  <si>
    <t>FB-75</t>
  </si>
  <si>
    <t>FB-102</t>
  </si>
  <si>
    <t>FB-104</t>
  </si>
  <si>
    <t>FB-106</t>
  </si>
  <si>
    <t>FB-108</t>
  </si>
  <si>
    <t>FB-110</t>
  </si>
  <si>
    <t>FB-112</t>
  </si>
  <si>
    <t>FB-116</t>
  </si>
  <si>
    <t>FB-118</t>
  </si>
  <si>
    <t>FB-120</t>
  </si>
  <si>
    <t>FB-128</t>
  </si>
  <si>
    <t>FB-129</t>
  </si>
  <si>
    <t>FB-130</t>
  </si>
  <si>
    <t>FB-131</t>
  </si>
  <si>
    <t>FB-133</t>
  </si>
  <si>
    <t>FB-138</t>
  </si>
  <si>
    <t>FB-139</t>
  </si>
  <si>
    <t>FB-67</t>
  </si>
  <si>
    <t>FB-70</t>
  </si>
  <si>
    <t>FB-74</t>
  </si>
  <si>
    <t>FB-97</t>
  </si>
  <si>
    <t>FA-48</t>
  </si>
  <si>
    <t>FB-123</t>
  </si>
  <si>
    <t>FB-39</t>
  </si>
  <si>
    <t>FB-49</t>
  </si>
  <si>
    <t>FB-56</t>
  </si>
  <si>
    <t>FA-01</t>
  </si>
  <si>
    <t>FA-02</t>
  </si>
  <si>
    <t>FA-10</t>
  </si>
  <si>
    <t>FA-12</t>
  </si>
  <si>
    <t>FA-13</t>
  </si>
  <si>
    <t>FA-15</t>
  </si>
  <si>
    <t>FA-16</t>
  </si>
  <si>
    <t>FA-19</t>
  </si>
  <si>
    <t>FA-20</t>
  </si>
  <si>
    <t>FA-21</t>
  </si>
  <si>
    <t>FA-22</t>
  </si>
  <si>
    <t>FA-26</t>
  </si>
  <si>
    <t>FA-27</t>
  </si>
  <si>
    <t>FA-29</t>
  </si>
  <si>
    <t>FA-33</t>
  </si>
  <si>
    <t>FA-34</t>
  </si>
  <si>
    <t>FA-35</t>
  </si>
  <si>
    <t>FA-36</t>
  </si>
  <si>
    <t>FA-38</t>
  </si>
  <si>
    <t>FA-39</t>
  </si>
  <si>
    <t>FA-42</t>
  </si>
  <si>
    <t>FA-43</t>
  </si>
  <si>
    <t>FA-44</t>
  </si>
  <si>
    <t>FA-45</t>
  </si>
  <si>
    <t>FA-46</t>
  </si>
  <si>
    <t>FA-47</t>
  </si>
  <si>
    <t>FA-49</t>
  </si>
  <si>
    <t>FA-50</t>
  </si>
  <si>
    <t>FA-51</t>
  </si>
  <si>
    <t>FA-53</t>
  </si>
  <si>
    <t>FA-55</t>
  </si>
  <si>
    <t>FA-56</t>
  </si>
  <si>
    <t>FA-57</t>
  </si>
  <si>
    <t>FA-60</t>
  </si>
  <si>
    <t>FA-61</t>
  </si>
  <si>
    <t>FA-68</t>
  </si>
  <si>
    <t>FA-69</t>
  </si>
  <si>
    <t>FA-70</t>
  </si>
  <si>
    <t>FA-71</t>
  </si>
  <si>
    <t>FA-73</t>
  </si>
  <si>
    <t>FB-101</t>
  </si>
  <si>
    <t>FB-103</t>
  </si>
  <si>
    <t>FB-107</t>
  </si>
  <si>
    <t>FB-109</t>
  </si>
  <si>
    <t>FB-113</t>
  </si>
  <si>
    <t>FB-114</t>
  </si>
  <si>
    <t>FB-115</t>
  </si>
  <si>
    <t>FB-121</t>
  </si>
  <si>
    <t>FB-124</t>
  </si>
  <si>
    <t>FB-125</t>
  </si>
  <si>
    <t>FB-126</t>
  </si>
  <si>
    <t>FB-137</t>
  </si>
  <si>
    <t>FB-40</t>
  </si>
  <si>
    <t>FB-41</t>
  </si>
  <si>
    <t>FB-42</t>
  </si>
  <si>
    <t>FB-43</t>
  </si>
  <si>
    <t>FB-45</t>
  </si>
  <si>
    <t>FB-46</t>
  </si>
  <si>
    <t>FB-48</t>
  </si>
  <si>
    <t>FB-50</t>
  </si>
  <si>
    <t>FB-51</t>
  </si>
  <si>
    <t>FB-52</t>
  </si>
  <si>
    <t>FB-54</t>
  </si>
  <si>
    <t>FB-55</t>
  </si>
  <si>
    <t>FB-59</t>
  </si>
  <si>
    <t>FB-60</t>
  </si>
  <si>
    <t>FB-61</t>
  </si>
  <si>
    <t>FB-62</t>
  </si>
  <si>
    <t>FB-99</t>
  </si>
  <si>
    <t>FA-09</t>
  </si>
  <si>
    <t>FA-28</t>
  </si>
  <si>
    <t>FA-59</t>
  </si>
  <si>
    <t>FB-105</t>
  </si>
  <si>
    <t>FB-117</t>
  </si>
  <si>
    <t>FB-119</t>
  </si>
  <si>
    <t>FB-12</t>
  </si>
  <si>
    <t>FB-132</t>
  </si>
  <si>
    <t>FB-15</t>
  </si>
  <si>
    <t>FB-28</t>
  </si>
  <si>
    <t>FB-69</t>
  </si>
  <si>
    <t>FB-77</t>
  </si>
  <si>
    <t>FB-98</t>
  </si>
  <si>
    <t>FB-01</t>
  </si>
  <si>
    <t>FB-03</t>
  </si>
  <si>
    <t>FB-04</t>
  </si>
  <si>
    <t>FB-06</t>
  </si>
  <si>
    <t>FB-07</t>
  </si>
  <si>
    <t>FB-08</t>
  </si>
  <si>
    <t>FB-09</t>
  </si>
  <si>
    <t>FB-10</t>
  </si>
  <si>
    <t>FB-11</t>
  </si>
  <si>
    <t>FB-14</t>
  </si>
  <si>
    <t>B. tribocorum strain GDHL73; 100%</t>
  </si>
  <si>
    <t>FB-16</t>
  </si>
  <si>
    <t>FB-17</t>
  </si>
  <si>
    <t>FB-18</t>
  </si>
  <si>
    <t>FB-19</t>
  </si>
  <si>
    <t>FB-20</t>
  </si>
  <si>
    <t>FB-21</t>
  </si>
  <si>
    <t>FB-22</t>
  </si>
  <si>
    <t>FB-23</t>
  </si>
  <si>
    <t>FB-24</t>
  </si>
  <si>
    <t>FB-25</t>
  </si>
  <si>
    <t>FB-26</t>
  </si>
  <si>
    <t>FB-27</t>
  </si>
  <si>
    <t>FB-32</t>
  </si>
  <si>
    <t>FB-33</t>
  </si>
  <si>
    <t>FB-34</t>
  </si>
  <si>
    <t>FB-35</t>
  </si>
  <si>
    <t>FB-36</t>
  </si>
  <si>
    <t>FB-37</t>
  </si>
  <si>
    <t>FB-76</t>
  </si>
  <si>
    <t>FB-79</t>
  </si>
  <si>
    <t>FB-80</t>
  </si>
  <si>
    <t>FB-81</t>
  </si>
  <si>
    <t>FB-83</t>
  </si>
  <si>
    <t>FB-88</t>
  </si>
  <si>
    <t>FB-89</t>
  </si>
  <si>
    <t>FB-91</t>
  </si>
  <si>
    <t>FB-96</t>
  </si>
  <si>
    <t>FB-02</t>
  </si>
  <si>
    <t>FB-05</t>
  </si>
  <si>
    <t>FB-13</t>
  </si>
  <si>
    <t>FB-140</t>
  </si>
  <si>
    <t>FB-141</t>
  </si>
  <si>
    <t>FB-142</t>
  </si>
  <si>
    <t>FB-143</t>
  </si>
  <si>
    <t>FB-144</t>
  </si>
  <si>
    <t>FB-29</t>
  </si>
  <si>
    <t>FB-30</t>
  </si>
  <si>
    <t>FB-31</t>
  </si>
  <si>
    <t>FB-38</t>
  </si>
  <si>
    <t>FB-78</t>
  </si>
  <si>
    <t>FB-82</t>
  </si>
  <si>
    <t>FB-84</t>
  </si>
  <si>
    <t>FB-85</t>
  </si>
  <si>
    <t>FB-86</t>
  </si>
  <si>
    <t>FB-87</t>
  </si>
  <si>
    <t>FB-90</t>
  </si>
  <si>
    <t>FB-92</t>
  </si>
  <si>
    <t>FB-93</t>
  </si>
  <si>
    <t>FB-94</t>
  </si>
  <si>
    <t>FB-95</t>
  </si>
  <si>
    <t>Contaminated</t>
  </si>
  <si>
    <t>ssrA PCR result</t>
  </si>
  <si>
    <t>gltA sequencing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</si>
</sst>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Lucida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name val="Lucida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5" borderId="1" applyNumberFormat="0" applyFont="0" applyAlignment="0" applyProtection="0"/>
  </cellStyleXfs>
  <cellXfs count="26">
    <xf numFmtId="0" fontId="0" fillId="0" borderId="0" xfId="0"/>
    <xf numFmtId="0" fontId="1" fillId="2" borderId="0" xfId="0" applyFont="1" applyFill="1"/>
    <xf numFmtId="11" fontId="0" fillId="0" borderId="0" xfId="0" applyNumberFormat="1"/>
    <xf numFmtId="0" fontId="0" fillId="3" borderId="0" xfId="0" applyFill="1"/>
    <xf numFmtId="0" fontId="3" fillId="2" borderId="0" xfId="0" applyFont="1" applyFill="1"/>
    <xf numFmtId="0" fontId="4" fillId="4" borderId="0" xfId="0" applyFont="1" applyFill="1"/>
    <xf numFmtId="0" fontId="2" fillId="0" borderId="0" xfId="0" applyFont="1"/>
    <xf numFmtId="164" fontId="0" fillId="0" borderId="0" xfId="0" applyNumberFormat="1"/>
    <xf numFmtId="0" fontId="0" fillId="0" borderId="0" xfId="0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2" fontId="9" fillId="0" borderId="0" xfId="0" applyNumberFormat="1" applyFont="1" applyAlignment="1">
      <alignment horizontal="left" vertical="top"/>
    </xf>
    <xf numFmtId="14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37B20-4CF4-414F-A8DD-331BFF2A7763}">
  <dimension ref="A1:DA152"/>
  <sheetViews>
    <sheetView topLeftCell="A55" zoomScale="160" zoomScaleNormal="160" workbookViewId="0">
      <selection activeCell="B2" sqref="B2"/>
    </sheetView>
  </sheetViews>
  <sheetFormatPr defaultColWidth="11.19921875" defaultRowHeight="15.6"/>
  <cols>
    <col min="5" max="6" width="11.69921875" bestFit="1" customWidth="1"/>
  </cols>
  <sheetData>
    <row r="1" spans="1:105">
      <c r="A1" s="1" t="s">
        <v>0</v>
      </c>
      <c r="B1" s="1" t="s">
        <v>158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</row>
    <row r="2" spans="1:105">
      <c r="A2" t="s">
        <v>104</v>
      </c>
      <c r="B2" t="s">
        <v>105</v>
      </c>
      <c r="C2">
        <v>100</v>
      </c>
      <c r="D2">
        <v>150</v>
      </c>
      <c r="E2" t="s">
        <v>106</v>
      </c>
      <c r="F2" t="s">
        <v>107</v>
      </c>
      <c r="G2" t="s">
        <v>108</v>
      </c>
      <c r="H2">
        <f t="shared" ref="H2:H22" si="0">COUNTIF(J2:DA2,"&gt;0")</f>
        <v>93</v>
      </c>
      <c r="I2">
        <f t="shared" ref="I2:I22" si="1">SUM(J2:DA2)</f>
        <v>292673</v>
      </c>
      <c r="J2">
        <v>918</v>
      </c>
      <c r="K2">
        <v>1475</v>
      </c>
      <c r="L2">
        <v>2163</v>
      </c>
      <c r="M2">
        <v>3611</v>
      </c>
      <c r="N2">
        <v>5688</v>
      </c>
      <c r="O2">
        <v>2567</v>
      </c>
      <c r="P2">
        <v>1531</v>
      </c>
      <c r="Q2">
        <v>4615</v>
      </c>
      <c r="R2">
        <v>1953</v>
      </c>
      <c r="S2">
        <v>603</v>
      </c>
      <c r="T2">
        <v>116</v>
      </c>
      <c r="U2">
        <v>2722</v>
      </c>
      <c r="V2">
        <v>58</v>
      </c>
      <c r="W2" s="8">
        <v>0</v>
      </c>
      <c r="X2">
        <v>0</v>
      </c>
      <c r="Y2">
        <v>4400</v>
      </c>
      <c r="Z2">
        <v>6286</v>
      </c>
      <c r="AA2">
        <v>1745</v>
      </c>
      <c r="AB2">
        <v>2422</v>
      </c>
      <c r="AC2">
        <v>2565</v>
      </c>
      <c r="AD2">
        <v>2178</v>
      </c>
      <c r="AE2">
        <v>2767</v>
      </c>
      <c r="AF2">
        <v>8891</v>
      </c>
      <c r="AG2">
        <v>5069</v>
      </c>
      <c r="AH2">
        <v>3858</v>
      </c>
      <c r="AI2">
        <v>4165</v>
      </c>
      <c r="AJ2">
        <v>115</v>
      </c>
      <c r="AK2">
        <v>4279</v>
      </c>
      <c r="AL2" s="8">
        <v>10</v>
      </c>
      <c r="AM2">
        <v>2444</v>
      </c>
      <c r="AN2">
        <v>1237</v>
      </c>
      <c r="AO2">
        <v>7051</v>
      </c>
      <c r="AP2">
        <v>898</v>
      </c>
      <c r="AQ2">
        <v>176</v>
      </c>
      <c r="AR2">
        <v>13</v>
      </c>
      <c r="AS2">
        <v>3310</v>
      </c>
      <c r="AT2">
        <v>51</v>
      </c>
      <c r="AU2">
        <v>3899</v>
      </c>
      <c r="AV2">
        <v>3397</v>
      </c>
      <c r="AW2">
        <v>1513</v>
      </c>
      <c r="AX2">
        <v>3543</v>
      </c>
      <c r="AY2">
        <v>5518</v>
      </c>
      <c r="AZ2">
        <v>146</v>
      </c>
      <c r="BA2">
        <v>379</v>
      </c>
      <c r="BB2">
        <v>13</v>
      </c>
      <c r="BC2">
        <v>3394</v>
      </c>
      <c r="BD2">
        <v>2453</v>
      </c>
      <c r="BE2">
        <v>13</v>
      </c>
      <c r="BF2">
        <v>5</v>
      </c>
      <c r="BG2">
        <v>6</v>
      </c>
      <c r="BH2">
        <v>2702</v>
      </c>
      <c r="BI2">
        <v>447</v>
      </c>
      <c r="BJ2">
        <v>201</v>
      </c>
      <c r="BK2">
        <v>11106</v>
      </c>
      <c r="BL2">
        <v>1060</v>
      </c>
      <c r="BM2">
        <v>2700</v>
      </c>
      <c r="BN2">
        <v>731</v>
      </c>
      <c r="BO2">
        <v>5251</v>
      </c>
      <c r="BP2">
        <v>3508</v>
      </c>
      <c r="BQ2">
        <v>6</v>
      </c>
      <c r="BR2">
        <v>3159</v>
      </c>
      <c r="BS2">
        <v>3041</v>
      </c>
      <c r="BT2">
        <v>664</v>
      </c>
      <c r="BU2">
        <v>3026</v>
      </c>
      <c r="BV2">
        <v>1763</v>
      </c>
      <c r="BW2">
        <v>2265</v>
      </c>
      <c r="BX2">
        <v>15187</v>
      </c>
      <c r="BY2">
        <v>1062</v>
      </c>
      <c r="BZ2">
        <v>4403</v>
      </c>
      <c r="CA2">
        <v>2904</v>
      </c>
      <c r="CB2">
        <v>14</v>
      </c>
      <c r="CC2">
        <v>1036</v>
      </c>
      <c r="CD2">
        <v>9</v>
      </c>
      <c r="CE2">
        <v>4667</v>
      </c>
      <c r="CF2">
        <v>5184</v>
      </c>
      <c r="CG2">
        <v>5924</v>
      </c>
      <c r="CH2">
        <v>0</v>
      </c>
      <c r="CI2">
        <v>5137</v>
      </c>
      <c r="CJ2">
        <v>926</v>
      </c>
      <c r="CK2">
        <v>2132</v>
      </c>
      <c r="CL2">
        <v>4329</v>
      </c>
      <c r="CM2">
        <v>2292</v>
      </c>
      <c r="CN2">
        <v>4755</v>
      </c>
      <c r="CO2">
        <v>5043</v>
      </c>
      <c r="CP2">
        <v>3802</v>
      </c>
      <c r="CQ2">
        <v>949</v>
      </c>
      <c r="CR2">
        <v>3570</v>
      </c>
      <c r="CS2">
        <v>6030</v>
      </c>
      <c r="CT2">
        <v>3916</v>
      </c>
      <c r="CU2">
        <v>3588</v>
      </c>
      <c r="CV2">
        <v>2564</v>
      </c>
      <c r="CW2">
        <v>1878</v>
      </c>
      <c r="CX2">
        <v>495</v>
      </c>
      <c r="CY2">
        <v>2528</v>
      </c>
      <c r="CZ2">
        <v>1705</v>
      </c>
      <c r="DA2">
        <v>38785</v>
      </c>
    </row>
    <row r="3" spans="1:105">
      <c r="A3" t="s">
        <v>104</v>
      </c>
      <c r="B3" t="s">
        <v>109</v>
      </c>
      <c r="C3">
        <v>99.3</v>
      </c>
      <c r="D3">
        <v>150</v>
      </c>
      <c r="E3" t="s">
        <v>110</v>
      </c>
      <c r="F3" t="s">
        <v>111</v>
      </c>
      <c r="G3" t="s">
        <v>108</v>
      </c>
      <c r="H3">
        <f t="shared" si="0"/>
        <v>52</v>
      </c>
      <c r="I3">
        <f t="shared" si="1"/>
        <v>70448</v>
      </c>
      <c r="J3">
        <v>0</v>
      </c>
      <c r="K3">
        <v>292</v>
      </c>
      <c r="L3">
        <v>96</v>
      </c>
      <c r="M3">
        <v>0</v>
      </c>
      <c r="N3">
        <v>0</v>
      </c>
      <c r="O3">
        <v>15</v>
      </c>
      <c r="P3">
        <v>0</v>
      </c>
      <c r="Q3">
        <v>3</v>
      </c>
      <c r="R3">
        <v>0</v>
      </c>
      <c r="S3">
        <v>1207</v>
      </c>
      <c r="T3">
        <v>2611</v>
      </c>
      <c r="U3">
        <v>999</v>
      </c>
      <c r="V3">
        <v>486</v>
      </c>
      <c r="W3" s="8">
        <v>0</v>
      </c>
      <c r="X3">
        <v>338</v>
      </c>
      <c r="Y3">
        <v>0</v>
      </c>
      <c r="Z3">
        <v>114</v>
      </c>
      <c r="AA3">
        <v>0</v>
      </c>
      <c r="AB3">
        <v>8</v>
      </c>
      <c r="AC3">
        <v>0</v>
      </c>
      <c r="AD3">
        <v>6</v>
      </c>
      <c r="AE3">
        <v>0</v>
      </c>
      <c r="AF3">
        <v>0</v>
      </c>
      <c r="AG3">
        <v>0</v>
      </c>
      <c r="AH3">
        <v>21</v>
      </c>
      <c r="AI3">
        <v>72</v>
      </c>
      <c r="AJ3">
        <v>821</v>
      </c>
      <c r="AK3">
        <v>0</v>
      </c>
      <c r="AL3" s="8">
        <v>0</v>
      </c>
      <c r="AM3">
        <v>0</v>
      </c>
      <c r="AN3">
        <v>26</v>
      </c>
      <c r="AO3">
        <v>65</v>
      </c>
      <c r="AP3">
        <v>26</v>
      </c>
      <c r="AQ3">
        <v>734</v>
      </c>
      <c r="AR3">
        <v>371</v>
      </c>
      <c r="AS3">
        <v>0</v>
      </c>
      <c r="AT3">
        <v>526</v>
      </c>
      <c r="AU3">
        <v>0</v>
      </c>
      <c r="AV3">
        <v>0</v>
      </c>
      <c r="AW3">
        <v>168</v>
      </c>
      <c r="AX3">
        <v>0</v>
      </c>
      <c r="AY3">
        <v>559</v>
      </c>
      <c r="AZ3">
        <v>2164</v>
      </c>
      <c r="BA3">
        <v>10022</v>
      </c>
      <c r="BB3">
        <v>5081</v>
      </c>
      <c r="BC3">
        <v>683</v>
      </c>
      <c r="BD3">
        <v>6543</v>
      </c>
      <c r="BE3">
        <v>7150</v>
      </c>
      <c r="BF3">
        <v>213</v>
      </c>
      <c r="BG3">
        <v>2705</v>
      </c>
      <c r="BH3">
        <v>159</v>
      </c>
      <c r="BI3">
        <v>3310</v>
      </c>
      <c r="BJ3">
        <v>3362</v>
      </c>
      <c r="BK3">
        <v>39</v>
      </c>
      <c r="BL3">
        <v>2811</v>
      </c>
      <c r="BM3">
        <v>0</v>
      </c>
      <c r="BN3">
        <v>155</v>
      </c>
      <c r="BO3">
        <v>0</v>
      </c>
      <c r="BP3">
        <v>3</v>
      </c>
      <c r="BQ3">
        <v>3014</v>
      </c>
      <c r="BR3">
        <v>0</v>
      </c>
      <c r="BS3">
        <v>0</v>
      </c>
      <c r="BT3">
        <v>3385</v>
      </c>
      <c r="BU3">
        <v>0</v>
      </c>
      <c r="BV3">
        <v>270</v>
      </c>
      <c r="BW3">
        <v>0</v>
      </c>
      <c r="BX3">
        <v>1281</v>
      </c>
      <c r="BY3">
        <v>0</v>
      </c>
      <c r="BZ3">
        <v>0</v>
      </c>
      <c r="CA3">
        <v>0</v>
      </c>
      <c r="CB3">
        <v>1215</v>
      </c>
      <c r="CC3">
        <v>6</v>
      </c>
      <c r="CD3">
        <v>1776</v>
      </c>
      <c r="CE3">
        <v>0</v>
      </c>
      <c r="CF3">
        <v>0</v>
      </c>
      <c r="CG3">
        <v>0</v>
      </c>
      <c r="CH3">
        <v>1908</v>
      </c>
      <c r="CI3">
        <v>0</v>
      </c>
      <c r="CJ3">
        <v>363</v>
      </c>
      <c r="CK3">
        <v>0</v>
      </c>
      <c r="CL3">
        <v>139</v>
      </c>
      <c r="CM3">
        <v>0</v>
      </c>
      <c r="CN3">
        <v>0</v>
      </c>
      <c r="CO3">
        <v>0</v>
      </c>
      <c r="CP3">
        <v>9</v>
      </c>
      <c r="CQ3">
        <v>0</v>
      </c>
      <c r="CR3">
        <v>0</v>
      </c>
      <c r="CS3">
        <v>0</v>
      </c>
      <c r="CT3">
        <v>7</v>
      </c>
      <c r="CU3">
        <v>0</v>
      </c>
      <c r="CV3">
        <v>0</v>
      </c>
      <c r="CW3">
        <v>10</v>
      </c>
      <c r="CX3">
        <v>3101</v>
      </c>
      <c r="CY3">
        <v>0</v>
      </c>
      <c r="CZ3">
        <v>0</v>
      </c>
      <c r="DA3">
        <v>0</v>
      </c>
    </row>
    <row r="4" spans="1:105">
      <c r="A4" t="s">
        <v>104</v>
      </c>
      <c r="B4" t="s">
        <v>112</v>
      </c>
      <c r="C4">
        <v>100</v>
      </c>
      <c r="D4">
        <v>150</v>
      </c>
      <c r="E4" t="s">
        <v>110</v>
      </c>
      <c r="F4" t="s">
        <v>111</v>
      </c>
      <c r="G4" t="s">
        <v>108</v>
      </c>
      <c r="H4">
        <f t="shared" si="0"/>
        <v>24</v>
      </c>
      <c r="I4">
        <f t="shared" si="1"/>
        <v>9131</v>
      </c>
      <c r="J4">
        <v>0</v>
      </c>
      <c r="K4">
        <v>289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 s="8">
        <v>0</v>
      </c>
      <c r="X4">
        <v>508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 s="8">
        <v>0</v>
      </c>
      <c r="AM4">
        <v>0</v>
      </c>
      <c r="AN4">
        <v>0</v>
      </c>
      <c r="AO4">
        <v>0</v>
      </c>
      <c r="AP4">
        <v>0</v>
      </c>
      <c r="AQ4">
        <v>59</v>
      </c>
      <c r="AR4">
        <v>0</v>
      </c>
      <c r="AS4">
        <v>0</v>
      </c>
      <c r="AT4">
        <v>60</v>
      </c>
      <c r="AU4">
        <v>0</v>
      </c>
      <c r="AV4">
        <v>14</v>
      </c>
      <c r="AW4">
        <v>0</v>
      </c>
      <c r="AX4">
        <v>82</v>
      </c>
      <c r="AY4">
        <v>74</v>
      </c>
      <c r="AZ4">
        <v>0</v>
      </c>
      <c r="BA4">
        <v>1218</v>
      </c>
      <c r="BB4">
        <v>0</v>
      </c>
      <c r="BC4">
        <v>0</v>
      </c>
      <c r="BD4">
        <v>390</v>
      </c>
      <c r="BE4">
        <v>435</v>
      </c>
      <c r="BF4">
        <v>0</v>
      </c>
      <c r="BG4">
        <v>427</v>
      </c>
      <c r="BH4">
        <v>46</v>
      </c>
      <c r="BI4">
        <v>0</v>
      </c>
      <c r="BJ4">
        <v>393</v>
      </c>
      <c r="BK4">
        <v>0</v>
      </c>
      <c r="BL4">
        <v>879</v>
      </c>
      <c r="BM4">
        <v>0</v>
      </c>
      <c r="BN4">
        <v>0</v>
      </c>
      <c r="BO4">
        <v>592</v>
      </c>
      <c r="BP4">
        <v>0</v>
      </c>
      <c r="BQ4">
        <v>2007</v>
      </c>
      <c r="BR4">
        <v>0</v>
      </c>
      <c r="BS4">
        <v>0</v>
      </c>
      <c r="BT4">
        <v>614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62</v>
      </c>
      <c r="CB4">
        <v>177</v>
      </c>
      <c r="CC4">
        <v>0</v>
      </c>
      <c r="CD4">
        <v>136</v>
      </c>
      <c r="CE4">
        <v>0</v>
      </c>
      <c r="CF4">
        <v>0</v>
      </c>
      <c r="CG4">
        <v>0</v>
      </c>
      <c r="CH4">
        <v>103</v>
      </c>
      <c r="CI4">
        <v>0</v>
      </c>
      <c r="CJ4">
        <v>0</v>
      </c>
      <c r="CK4">
        <v>41</v>
      </c>
      <c r="CL4">
        <v>0</v>
      </c>
      <c r="CM4">
        <v>0</v>
      </c>
      <c r="CN4">
        <v>0</v>
      </c>
      <c r="CO4">
        <v>0</v>
      </c>
      <c r="CP4">
        <v>0</v>
      </c>
      <c r="CQ4">
        <v>240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285</v>
      </c>
      <c r="CY4">
        <v>0</v>
      </c>
      <c r="CZ4">
        <v>0</v>
      </c>
      <c r="DA4">
        <v>0</v>
      </c>
    </row>
    <row r="5" spans="1:105">
      <c r="A5" t="s">
        <v>104</v>
      </c>
      <c r="B5" t="s">
        <v>113</v>
      </c>
      <c r="C5">
        <v>97.3</v>
      </c>
      <c r="D5">
        <v>150</v>
      </c>
      <c r="E5" t="s">
        <v>106</v>
      </c>
      <c r="F5" t="s">
        <v>107</v>
      </c>
      <c r="G5" t="s">
        <v>108</v>
      </c>
      <c r="H5">
        <f t="shared" si="0"/>
        <v>6</v>
      </c>
      <c r="I5">
        <f t="shared" si="1"/>
        <v>45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5</v>
      </c>
      <c r="V5">
        <v>0</v>
      </c>
      <c r="W5" s="8">
        <v>0</v>
      </c>
      <c r="X5">
        <v>0</v>
      </c>
      <c r="Y5">
        <v>0</v>
      </c>
      <c r="Z5">
        <v>11</v>
      </c>
      <c r="AA5">
        <v>0</v>
      </c>
      <c r="AB5">
        <v>0</v>
      </c>
      <c r="AC5">
        <v>0</v>
      </c>
      <c r="AD5">
        <v>0</v>
      </c>
      <c r="AE5">
        <v>5</v>
      </c>
      <c r="AF5">
        <v>10</v>
      </c>
      <c r="AG5">
        <v>0</v>
      </c>
      <c r="AH5">
        <v>0</v>
      </c>
      <c r="AI5">
        <v>0</v>
      </c>
      <c r="AJ5">
        <v>0</v>
      </c>
      <c r="AK5">
        <v>0</v>
      </c>
      <c r="AL5" s="8">
        <v>0</v>
      </c>
      <c r="AM5">
        <v>6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8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</row>
    <row r="6" spans="1:105">
      <c r="A6" t="s">
        <v>104</v>
      </c>
      <c r="B6" t="s">
        <v>114</v>
      </c>
      <c r="C6">
        <v>99.3</v>
      </c>
      <c r="D6">
        <v>150</v>
      </c>
      <c r="E6" t="s">
        <v>110</v>
      </c>
      <c r="F6" t="s">
        <v>111</v>
      </c>
      <c r="G6" t="s">
        <v>108</v>
      </c>
      <c r="H6">
        <f t="shared" si="0"/>
        <v>3</v>
      </c>
      <c r="I6">
        <f t="shared" si="1"/>
        <v>527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 s="8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 s="8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238</v>
      </c>
      <c r="CE6">
        <v>0</v>
      </c>
      <c r="CF6">
        <v>0</v>
      </c>
      <c r="CG6">
        <v>0</v>
      </c>
      <c r="CH6">
        <v>243</v>
      </c>
      <c r="CI6">
        <v>0</v>
      </c>
      <c r="CJ6">
        <v>46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</row>
    <row r="7" spans="1:105">
      <c r="A7" t="s">
        <v>104</v>
      </c>
      <c r="B7" t="s">
        <v>115</v>
      </c>
      <c r="C7">
        <v>99.3</v>
      </c>
      <c r="D7">
        <v>150</v>
      </c>
      <c r="E7" t="s">
        <v>106</v>
      </c>
      <c r="F7" t="s">
        <v>107</v>
      </c>
      <c r="G7" t="s">
        <v>108</v>
      </c>
      <c r="H7">
        <f t="shared" si="0"/>
        <v>1</v>
      </c>
      <c r="I7">
        <f t="shared" si="1"/>
        <v>2274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 s="8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 s="8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2274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</row>
    <row r="8" spans="1:105">
      <c r="A8" t="s">
        <v>104</v>
      </c>
      <c r="B8" t="s">
        <v>116</v>
      </c>
      <c r="C8">
        <v>99.3</v>
      </c>
      <c r="D8">
        <v>150</v>
      </c>
      <c r="E8" t="s">
        <v>106</v>
      </c>
      <c r="F8" t="s">
        <v>107</v>
      </c>
      <c r="G8" t="s">
        <v>108</v>
      </c>
      <c r="H8">
        <f t="shared" si="0"/>
        <v>1</v>
      </c>
      <c r="I8">
        <f t="shared" si="1"/>
        <v>333</v>
      </c>
      <c r="J8">
        <v>0</v>
      </c>
      <c r="K8">
        <v>333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 s="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</row>
    <row r="9" spans="1:105">
      <c r="A9" t="s">
        <v>104</v>
      </c>
      <c r="B9" t="s">
        <v>117</v>
      </c>
      <c r="C9">
        <v>99.3</v>
      </c>
      <c r="D9">
        <v>150</v>
      </c>
      <c r="E9" t="s">
        <v>110</v>
      </c>
      <c r="F9" t="s">
        <v>111</v>
      </c>
      <c r="G9" t="s">
        <v>108</v>
      </c>
      <c r="H9">
        <f t="shared" si="0"/>
        <v>1</v>
      </c>
      <c r="I9">
        <f t="shared" si="1"/>
        <v>101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 s="8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 s="8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101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</row>
    <row r="10" spans="1:105">
      <c r="A10" t="s">
        <v>104</v>
      </c>
      <c r="B10" t="s">
        <v>118</v>
      </c>
      <c r="C10">
        <v>99.3</v>
      </c>
      <c r="D10">
        <v>150</v>
      </c>
      <c r="E10" t="s">
        <v>110</v>
      </c>
      <c r="F10" t="s">
        <v>111</v>
      </c>
      <c r="G10" t="s">
        <v>108</v>
      </c>
      <c r="H10">
        <f t="shared" si="0"/>
        <v>1</v>
      </c>
      <c r="I10">
        <f t="shared" si="1"/>
        <v>396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s="8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396</v>
      </c>
      <c r="AK10">
        <v>0</v>
      </c>
      <c r="AL10" s="8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</row>
    <row r="11" spans="1:105">
      <c r="A11" t="s">
        <v>104</v>
      </c>
      <c r="B11" t="s">
        <v>119</v>
      </c>
      <c r="C11">
        <v>99.3</v>
      </c>
      <c r="D11">
        <v>150</v>
      </c>
      <c r="E11" t="s">
        <v>106</v>
      </c>
      <c r="F11" t="s">
        <v>107</v>
      </c>
      <c r="G11" t="s">
        <v>108</v>
      </c>
      <c r="H11">
        <f t="shared" si="0"/>
        <v>1</v>
      </c>
      <c r="I11">
        <f t="shared" si="1"/>
        <v>589</v>
      </c>
      <c r="J11">
        <v>0</v>
      </c>
      <c r="K11">
        <v>589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 s="8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 s="8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</row>
    <row r="12" spans="1:105">
      <c r="A12" t="s">
        <v>104</v>
      </c>
      <c r="B12" t="s">
        <v>120</v>
      </c>
      <c r="C12">
        <v>99.3</v>
      </c>
      <c r="D12">
        <v>150</v>
      </c>
      <c r="E12" t="s">
        <v>106</v>
      </c>
      <c r="F12" t="s">
        <v>107</v>
      </c>
      <c r="G12" t="s">
        <v>108</v>
      </c>
      <c r="H12">
        <f t="shared" si="0"/>
        <v>1</v>
      </c>
      <c r="I12">
        <f t="shared" si="1"/>
        <v>255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 s="8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 s="8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255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</row>
    <row r="13" spans="1:105">
      <c r="A13" t="s">
        <v>104</v>
      </c>
      <c r="B13" t="s">
        <v>121</v>
      </c>
      <c r="C13">
        <v>99.3</v>
      </c>
      <c r="D13">
        <v>150</v>
      </c>
      <c r="E13" t="s">
        <v>106</v>
      </c>
      <c r="F13" t="s">
        <v>107</v>
      </c>
      <c r="G13" t="s">
        <v>108</v>
      </c>
      <c r="H13">
        <f t="shared" si="0"/>
        <v>1</v>
      </c>
      <c r="I13">
        <f t="shared" si="1"/>
        <v>643</v>
      </c>
      <c r="J13">
        <v>0</v>
      </c>
      <c r="K13">
        <v>643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s="8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 s="8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</row>
    <row r="14" spans="1:105">
      <c r="A14" t="s">
        <v>104</v>
      </c>
      <c r="B14" t="s">
        <v>122</v>
      </c>
      <c r="C14">
        <v>99.3</v>
      </c>
      <c r="D14">
        <v>150</v>
      </c>
      <c r="E14" t="s">
        <v>106</v>
      </c>
      <c r="F14" t="s">
        <v>107</v>
      </c>
      <c r="G14" t="s">
        <v>108</v>
      </c>
      <c r="H14">
        <f t="shared" si="0"/>
        <v>1</v>
      </c>
      <c r="I14">
        <f t="shared" si="1"/>
        <v>678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s="8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 s="8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678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</row>
    <row r="15" spans="1:105">
      <c r="A15" t="s">
        <v>104</v>
      </c>
      <c r="B15" t="s">
        <v>123</v>
      </c>
      <c r="C15">
        <v>98.7</v>
      </c>
      <c r="D15">
        <v>150</v>
      </c>
      <c r="E15" t="s">
        <v>110</v>
      </c>
      <c r="F15" t="s">
        <v>111</v>
      </c>
      <c r="G15" t="s">
        <v>108</v>
      </c>
      <c r="H15">
        <f t="shared" si="0"/>
        <v>1</v>
      </c>
      <c r="I15">
        <f t="shared" si="1"/>
        <v>43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s="8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 s="8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43</v>
      </c>
      <c r="CY15">
        <v>0</v>
      </c>
      <c r="CZ15">
        <v>0</v>
      </c>
      <c r="DA15">
        <v>0</v>
      </c>
    </row>
    <row r="16" spans="1:105">
      <c r="A16" t="s">
        <v>104</v>
      </c>
      <c r="B16" t="s">
        <v>124</v>
      </c>
      <c r="C16">
        <v>98.7</v>
      </c>
      <c r="D16">
        <v>150</v>
      </c>
      <c r="E16" t="s">
        <v>110</v>
      </c>
      <c r="F16" t="s">
        <v>111</v>
      </c>
      <c r="G16" t="s">
        <v>108</v>
      </c>
      <c r="H16">
        <f t="shared" si="0"/>
        <v>1</v>
      </c>
      <c r="I16">
        <f t="shared" si="1"/>
        <v>245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 s="8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 s="8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245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</row>
    <row r="17" spans="1:105">
      <c r="A17" t="s">
        <v>104</v>
      </c>
      <c r="B17" t="s">
        <v>125</v>
      </c>
      <c r="C17">
        <v>98.7</v>
      </c>
      <c r="D17">
        <v>150</v>
      </c>
      <c r="E17" t="s">
        <v>110</v>
      </c>
      <c r="F17" t="s">
        <v>111</v>
      </c>
      <c r="G17" t="s">
        <v>108</v>
      </c>
      <c r="H17">
        <f t="shared" si="0"/>
        <v>1</v>
      </c>
      <c r="I17">
        <f t="shared" si="1"/>
        <v>135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 s="8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 s="8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135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</row>
    <row r="18" spans="1:105">
      <c r="A18" t="s">
        <v>104</v>
      </c>
      <c r="B18" t="s">
        <v>126</v>
      </c>
      <c r="C18">
        <v>98.7</v>
      </c>
      <c r="D18">
        <v>150</v>
      </c>
      <c r="E18" t="s">
        <v>106</v>
      </c>
      <c r="F18" t="s">
        <v>107</v>
      </c>
      <c r="G18" t="s">
        <v>108</v>
      </c>
      <c r="H18">
        <f t="shared" si="0"/>
        <v>1</v>
      </c>
      <c r="I18">
        <f t="shared" si="1"/>
        <v>29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s="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 s="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29</v>
      </c>
    </row>
    <row r="19" spans="1:105">
      <c r="A19" t="s">
        <v>104</v>
      </c>
      <c r="B19" t="s">
        <v>127</v>
      </c>
      <c r="C19">
        <v>98.7</v>
      </c>
      <c r="D19">
        <v>150</v>
      </c>
      <c r="E19" t="s">
        <v>110</v>
      </c>
      <c r="F19" t="s">
        <v>111</v>
      </c>
      <c r="G19" t="s">
        <v>108</v>
      </c>
      <c r="H19">
        <f t="shared" si="0"/>
        <v>1</v>
      </c>
      <c r="I19">
        <f t="shared" si="1"/>
        <v>286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s="8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 s="8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286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</row>
    <row r="20" spans="1:105">
      <c r="A20" t="s">
        <v>104</v>
      </c>
      <c r="B20" s="2" t="s">
        <v>128</v>
      </c>
      <c r="C20">
        <v>97.3</v>
      </c>
      <c r="D20">
        <v>150</v>
      </c>
      <c r="E20" t="s">
        <v>110</v>
      </c>
      <c r="F20" t="s">
        <v>111</v>
      </c>
      <c r="G20" t="s">
        <v>108</v>
      </c>
      <c r="H20">
        <f t="shared" si="0"/>
        <v>1</v>
      </c>
      <c r="I20">
        <f t="shared" si="1"/>
        <v>14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s="8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 s="8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14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</row>
    <row r="21" spans="1:105">
      <c r="A21" s="3" t="s">
        <v>129</v>
      </c>
      <c r="B21" s="3" t="s">
        <v>129</v>
      </c>
      <c r="C21" s="3" t="s">
        <v>129</v>
      </c>
      <c r="D21" s="3" t="s">
        <v>129</v>
      </c>
      <c r="E21" s="3" t="s">
        <v>130</v>
      </c>
      <c r="F21" s="3" t="s">
        <v>129</v>
      </c>
      <c r="G21" s="3" t="s">
        <v>129</v>
      </c>
      <c r="H21" s="3">
        <f t="shared" si="0"/>
        <v>93</v>
      </c>
      <c r="I21" s="3">
        <f t="shared" si="1"/>
        <v>297519</v>
      </c>
      <c r="J21" s="3">
        <f>SUMIF($E$2:$E$20,"tribocorum",J2:J20)</f>
        <v>918</v>
      </c>
      <c r="K21" s="3">
        <f t="shared" ref="K21:BV21" si="2">SUMIF($E$2:$E$20,"tribocorum",K2:K20)</f>
        <v>3040</v>
      </c>
      <c r="L21" s="3">
        <f t="shared" si="2"/>
        <v>2163</v>
      </c>
      <c r="M21" s="3">
        <f t="shared" si="2"/>
        <v>3611</v>
      </c>
      <c r="N21" s="3">
        <f t="shared" si="2"/>
        <v>5688</v>
      </c>
      <c r="O21" s="3">
        <f t="shared" si="2"/>
        <v>2567</v>
      </c>
      <c r="P21" s="3">
        <f t="shared" si="2"/>
        <v>1531</v>
      </c>
      <c r="Q21" s="3">
        <f t="shared" si="2"/>
        <v>4615</v>
      </c>
      <c r="R21" s="3">
        <f t="shared" si="2"/>
        <v>1953</v>
      </c>
      <c r="S21" s="3">
        <f t="shared" si="2"/>
        <v>603</v>
      </c>
      <c r="T21" s="3">
        <f t="shared" si="2"/>
        <v>116</v>
      </c>
      <c r="U21" s="3">
        <f t="shared" si="2"/>
        <v>2727</v>
      </c>
      <c r="V21" s="3">
        <f t="shared" si="2"/>
        <v>58</v>
      </c>
      <c r="W21" s="3">
        <f t="shared" si="2"/>
        <v>0</v>
      </c>
      <c r="X21" s="3">
        <f t="shared" si="2"/>
        <v>0</v>
      </c>
      <c r="Y21" s="3">
        <f t="shared" si="2"/>
        <v>4400</v>
      </c>
      <c r="Z21" s="3">
        <f t="shared" si="2"/>
        <v>6297</v>
      </c>
      <c r="AA21" s="3">
        <f t="shared" si="2"/>
        <v>1745</v>
      </c>
      <c r="AB21" s="3">
        <f t="shared" si="2"/>
        <v>2422</v>
      </c>
      <c r="AC21" s="3">
        <f t="shared" si="2"/>
        <v>2565</v>
      </c>
      <c r="AD21" s="3">
        <f t="shared" si="2"/>
        <v>2178</v>
      </c>
      <c r="AE21" s="3">
        <f t="shared" si="2"/>
        <v>2772</v>
      </c>
      <c r="AF21" s="3">
        <f t="shared" si="2"/>
        <v>8901</v>
      </c>
      <c r="AG21" s="3">
        <f t="shared" si="2"/>
        <v>5069</v>
      </c>
      <c r="AH21" s="3">
        <f t="shared" si="2"/>
        <v>3858</v>
      </c>
      <c r="AI21" s="3">
        <f t="shared" si="2"/>
        <v>4165</v>
      </c>
      <c r="AJ21" s="3">
        <f t="shared" si="2"/>
        <v>115</v>
      </c>
      <c r="AK21" s="3">
        <f t="shared" si="2"/>
        <v>4279</v>
      </c>
      <c r="AL21" s="3">
        <f t="shared" si="2"/>
        <v>10</v>
      </c>
      <c r="AM21" s="3">
        <f t="shared" si="2"/>
        <v>2450</v>
      </c>
      <c r="AN21" s="3">
        <f t="shared" si="2"/>
        <v>1237</v>
      </c>
      <c r="AO21" s="3">
        <f t="shared" si="2"/>
        <v>7051</v>
      </c>
      <c r="AP21" s="3">
        <f t="shared" si="2"/>
        <v>898</v>
      </c>
      <c r="AQ21" s="3">
        <f t="shared" si="2"/>
        <v>176</v>
      </c>
      <c r="AR21" s="3">
        <f t="shared" si="2"/>
        <v>13</v>
      </c>
      <c r="AS21" s="3">
        <f t="shared" si="2"/>
        <v>3310</v>
      </c>
      <c r="AT21" s="3">
        <f t="shared" si="2"/>
        <v>51</v>
      </c>
      <c r="AU21" s="3">
        <f t="shared" si="2"/>
        <v>3899</v>
      </c>
      <c r="AV21" s="3">
        <f t="shared" si="2"/>
        <v>3397</v>
      </c>
      <c r="AW21" s="3">
        <f t="shared" si="2"/>
        <v>1513</v>
      </c>
      <c r="AX21" s="3">
        <f t="shared" si="2"/>
        <v>3543</v>
      </c>
      <c r="AY21" s="3">
        <f t="shared" si="2"/>
        <v>5518</v>
      </c>
      <c r="AZ21" s="3">
        <f t="shared" si="2"/>
        <v>146</v>
      </c>
      <c r="BA21" s="3">
        <f t="shared" si="2"/>
        <v>379</v>
      </c>
      <c r="BB21" s="3">
        <f t="shared" si="2"/>
        <v>13</v>
      </c>
      <c r="BC21" s="3">
        <f t="shared" si="2"/>
        <v>3394</v>
      </c>
      <c r="BD21" s="3">
        <f t="shared" si="2"/>
        <v>2453</v>
      </c>
      <c r="BE21" s="3">
        <f t="shared" si="2"/>
        <v>13</v>
      </c>
      <c r="BF21" s="3">
        <f t="shared" si="2"/>
        <v>5</v>
      </c>
      <c r="BG21" s="3">
        <f t="shared" si="2"/>
        <v>6</v>
      </c>
      <c r="BH21" s="3">
        <f t="shared" si="2"/>
        <v>2702</v>
      </c>
      <c r="BI21" s="3">
        <f t="shared" si="2"/>
        <v>447</v>
      </c>
      <c r="BJ21" s="3">
        <f t="shared" si="2"/>
        <v>201</v>
      </c>
      <c r="BK21" s="3">
        <f t="shared" si="2"/>
        <v>11114</v>
      </c>
      <c r="BL21" s="3">
        <f t="shared" si="2"/>
        <v>1060</v>
      </c>
      <c r="BM21" s="3">
        <f t="shared" si="2"/>
        <v>2700</v>
      </c>
      <c r="BN21" s="3">
        <f t="shared" si="2"/>
        <v>731</v>
      </c>
      <c r="BO21" s="3">
        <f t="shared" si="2"/>
        <v>5251</v>
      </c>
      <c r="BP21" s="3">
        <f t="shared" si="2"/>
        <v>3508</v>
      </c>
      <c r="BQ21" s="3">
        <f t="shared" si="2"/>
        <v>6</v>
      </c>
      <c r="BR21" s="3">
        <f t="shared" si="2"/>
        <v>3159</v>
      </c>
      <c r="BS21" s="3">
        <f t="shared" si="2"/>
        <v>3041</v>
      </c>
      <c r="BT21" s="3">
        <f t="shared" si="2"/>
        <v>664</v>
      </c>
      <c r="BU21" s="3">
        <f t="shared" si="2"/>
        <v>3026</v>
      </c>
      <c r="BV21" s="3">
        <f t="shared" si="2"/>
        <v>1763</v>
      </c>
      <c r="BW21" s="3">
        <f t="shared" ref="BW21:DA21" si="3">SUMIF($E$2:$E$20,"tribocorum",BW2:BW20)</f>
        <v>2520</v>
      </c>
      <c r="BX21" s="3">
        <f t="shared" si="3"/>
        <v>18139</v>
      </c>
      <c r="BY21" s="3">
        <f t="shared" si="3"/>
        <v>1062</v>
      </c>
      <c r="BZ21" s="3">
        <f t="shared" si="3"/>
        <v>4403</v>
      </c>
      <c r="CA21" s="3">
        <f t="shared" si="3"/>
        <v>2904</v>
      </c>
      <c r="CB21" s="3">
        <f t="shared" si="3"/>
        <v>14</v>
      </c>
      <c r="CC21" s="3">
        <f t="shared" si="3"/>
        <v>1036</v>
      </c>
      <c r="CD21" s="3">
        <f t="shared" si="3"/>
        <v>9</v>
      </c>
      <c r="CE21" s="3">
        <f t="shared" si="3"/>
        <v>4667</v>
      </c>
      <c r="CF21" s="3">
        <f t="shared" si="3"/>
        <v>5184</v>
      </c>
      <c r="CG21" s="3">
        <f t="shared" si="3"/>
        <v>5924</v>
      </c>
      <c r="CH21" s="3">
        <f t="shared" si="3"/>
        <v>0</v>
      </c>
      <c r="CI21" s="3">
        <f t="shared" si="3"/>
        <v>5137</v>
      </c>
      <c r="CJ21" s="3">
        <f t="shared" si="3"/>
        <v>926</v>
      </c>
      <c r="CK21" s="3">
        <f t="shared" si="3"/>
        <v>2132</v>
      </c>
      <c r="CL21" s="3">
        <f t="shared" si="3"/>
        <v>4329</v>
      </c>
      <c r="CM21" s="3">
        <f t="shared" si="3"/>
        <v>2292</v>
      </c>
      <c r="CN21" s="3">
        <f t="shared" si="3"/>
        <v>4755</v>
      </c>
      <c r="CO21" s="3">
        <f t="shared" si="3"/>
        <v>5043</v>
      </c>
      <c r="CP21" s="3">
        <f t="shared" si="3"/>
        <v>3802</v>
      </c>
      <c r="CQ21" s="3">
        <f t="shared" si="3"/>
        <v>949</v>
      </c>
      <c r="CR21" s="3">
        <f t="shared" si="3"/>
        <v>3570</v>
      </c>
      <c r="CS21" s="3">
        <f t="shared" si="3"/>
        <v>6030</v>
      </c>
      <c r="CT21" s="3">
        <f t="shared" si="3"/>
        <v>3916</v>
      </c>
      <c r="CU21" s="3">
        <f t="shared" si="3"/>
        <v>3588</v>
      </c>
      <c r="CV21" s="3">
        <f t="shared" si="3"/>
        <v>2564</v>
      </c>
      <c r="CW21" s="3">
        <f t="shared" si="3"/>
        <v>1878</v>
      </c>
      <c r="CX21" s="3">
        <f t="shared" si="3"/>
        <v>495</v>
      </c>
      <c r="CY21" s="3">
        <f t="shared" si="3"/>
        <v>2528</v>
      </c>
      <c r="CZ21" s="3">
        <f t="shared" si="3"/>
        <v>1705</v>
      </c>
      <c r="DA21" s="3">
        <f t="shared" si="3"/>
        <v>38814</v>
      </c>
    </row>
    <row r="22" spans="1:105">
      <c r="A22" s="3" t="s">
        <v>129</v>
      </c>
      <c r="B22" s="3" t="s">
        <v>129</v>
      </c>
      <c r="C22" s="3" t="s">
        <v>129</v>
      </c>
      <c r="D22" s="3" t="s">
        <v>129</v>
      </c>
      <c r="E22" s="3" t="s">
        <v>131</v>
      </c>
      <c r="F22" s="3" t="s">
        <v>129</v>
      </c>
      <c r="G22" s="3" t="s">
        <v>129</v>
      </c>
      <c r="H22" s="3">
        <f t="shared" si="0"/>
        <v>58</v>
      </c>
      <c r="I22" s="3">
        <f t="shared" si="1"/>
        <v>81326</v>
      </c>
      <c r="J22" s="3">
        <f>SUMIF($E$2:$E$20,"vinsonii",J2:J20)</f>
        <v>0</v>
      </c>
      <c r="K22" s="3">
        <f t="shared" ref="K22:BV22" si="4">SUMIF($E$2:$E$20,"vinsonii",K2:K20)</f>
        <v>581</v>
      </c>
      <c r="L22" s="3">
        <f t="shared" si="4"/>
        <v>96</v>
      </c>
      <c r="M22" s="3">
        <f t="shared" si="4"/>
        <v>0</v>
      </c>
      <c r="N22" s="3">
        <f t="shared" si="4"/>
        <v>0</v>
      </c>
      <c r="O22" s="3">
        <f t="shared" si="4"/>
        <v>15</v>
      </c>
      <c r="P22" s="3">
        <f t="shared" si="4"/>
        <v>0</v>
      </c>
      <c r="Q22" s="3">
        <f t="shared" si="4"/>
        <v>3</v>
      </c>
      <c r="R22" s="3">
        <f t="shared" si="4"/>
        <v>0</v>
      </c>
      <c r="S22" s="3">
        <f t="shared" si="4"/>
        <v>1207</v>
      </c>
      <c r="T22" s="3">
        <f t="shared" si="4"/>
        <v>2611</v>
      </c>
      <c r="U22" s="3">
        <f t="shared" si="4"/>
        <v>999</v>
      </c>
      <c r="V22" s="3">
        <f t="shared" si="4"/>
        <v>486</v>
      </c>
      <c r="W22" s="3">
        <f t="shared" si="4"/>
        <v>0</v>
      </c>
      <c r="X22" s="3">
        <f t="shared" si="4"/>
        <v>846</v>
      </c>
      <c r="Y22" s="3">
        <f t="shared" si="4"/>
        <v>0</v>
      </c>
      <c r="Z22" s="3">
        <f t="shared" si="4"/>
        <v>114</v>
      </c>
      <c r="AA22" s="3">
        <f t="shared" si="4"/>
        <v>0</v>
      </c>
      <c r="AB22" s="3">
        <f t="shared" si="4"/>
        <v>8</v>
      </c>
      <c r="AC22" s="3">
        <f t="shared" si="4"/>
        <v>0</v>
      </c>
      <c r="AD22" s="3">
        <f t="shared" si="4"/>
        <v>6</v>
      </c>
      <c r="AE22" s="3">
        <f t="shared" si="4"/>
        <v>0</v>
      </c>
      <c r="AF22" s="3">
        <f t="shared" si="4"/>
        <v>0</v>
      </c>
      <c r="AG22" s="3">
        <f t="shared" si="4"/>
        <v>0</v>
      </c>
      <c r="AH22" s="3">
        <f t="shared" si="4"/>
        <v>21</v>
      </c>
      <c r="AI22" s="3">
        <f t="shared" si="4"/>
        <v>72</v>
      </c>
      <c r="AJ22" s="3">
        <f t="shared" si="4"/>
        <v>1217</v>
      </c>
      <c r="AK22" s="3">
        <f t="shared" si="4"/>
        <v>0</v>
      </c>
      <c r="AL22" s="3">
        <f t="shared" si="4"/>
        <v>0</v>
      </c>
      <c r="AM22" s="3">
        <f t="shared" si="4"/>
        <v>0</v>
      </c>
      <c r="AN22" s="3">
        <f t="shared" si="4"/>
        <v>26</v>
      </c>
      <c r="AO22" s="3">
        <f t="shared" si="4"/>
        <v>65</v>
      </c>
      <c r="AP22" s="3">
        <f t="shared" si="4"/>
        <v>26</v>
      </c>
      <c r="AQ22" s="3">
        <f t="shared" si="4"/>
        <v>793</v>
      </c>
      <c r="AR22" s="3">
        <f t="shared" si="4"/>
        <v>371</v>
      </c>
      <c r="AS22" s="3">
        <f t="shared" si="4"/>
        <v>0</v>
      </c>
      <c r="AT22" s="3">
        <f t="shared" si="4"/>
        <v>586</v>
      </c>
      <c r="AU22" s="3">
        <f t="shared" si="4"/>
        <v>0</v>
      </c>
      <c r="AV22" s="3">
        <f t="shared" si="4"/>
        <v>14</v>
      </c>
      <c r="AW22" s="3">
        <f t="shared" si="4"/>
        <v>168</v>
      </c>
      <c r="AX22" s="3">
        <f t="shared" si="4"/>
        <v>82</v>
      </c>
      <c r="AY22" s="3">
        <f t="shared" si="4"/>
        <v>633</v>
      </c>
      <c r="AZ22" s="3">
        <f t="shared" si="4"/>
        <v>2164</v>
      </c>
      <c r="BA22" s="3">
        <f t="shared" si="4"/>
        <v>11476</v>
      </c>
      <c r="BB22" s="3">
        <f t="shared" si="4"/>
        <v>5081</v>
      </c>
      <c r="BC22" s="3">
        <f t="shared" si="4"/>
        <v>683</v>
      </c>
      <c r="BD22" s="3">
        <f t="shared" si="4"/>
        <v>6933</v>
      </c>
      <c r="BE22" s="3">
        <f t="shared" si="4"/>
        <v>7585</v>
      </c>
      <c r="BF22" s="3">
        <f t="shared" si="4"/>
        <v>213</v>
      </c>
      <c r="BG22" s="3">
        <f t="shared" si="4"/>
        <v>3132</v>
      </c>
      <c r="BH22" s="3">
        <f t="shared" si="4"/>
        <v>205</v>
      </c>
      <c r="BI22" s="3">
        <f t="shared" si="4"/>
        <v>3310</v>
      </c>
      <c r="BJ22" s="3">
        <f t="shared" si="4"/>
        <v>3755</v>
      </c>
      <c r="BK22" s="3">
        <f t="shared" si="4"/>
        <v>39</v>
      </c>
      <c r="BL22" s="3">
        <f t="shared" si="4"/>
        <v>3690</v>
      </c>
      <c r="BM22" s="3">
        <f t="shared" si="4"/>
        <v>0</v>
      </c>
      <c r="BN22" s="3">
        <f t="shared" si="4"/>
        <v>155</v>
      </c>
      <c r="BO22" s="3">
        <f t="shared" si="4"/>
        <v>592</v>
      </c>
      <c r="BP22" s="3">
        <f t="shared" si="4"/>
        <v>3</v>
      </c>
      <c r="BQ22" s="3">
        <f t="shared" si="4"/>
        <v>5021</v>
      </c>
      <c r="BR22" s="3">
        <f t="shared" si="4"/>
        <v>0</v>
      </c>
      <c r="BS22" s="3">
        <f t="shared" si="4"/>
        <v>0</v>
      </c>
      <c r="BT22" s="3">
        <f t="shared" si="4"/>
        <v>3999</v>
      </c>
      <c r="BU22" s="3">
        <f t="shared" si="4"/>
        <v>0</v>
      </c>
      <c r="BV22" s="3">
        <f t="shared" si="4"/>
        <v>556</v>
      </c>
      <c r="BW22" s="3">
        <f t="shared" ref="BW22:DA22" si="5">SUMIF($E$2:$E$20,"vinsonii",BW2:BW20)</f>
        <v>0</v>
      </c>
      <c r="BX22" s="3">
        <f t="shared" si="5"/>
        <v>1281</v>
      </c>
      <c r="BY22" s="3">
        <f t="shared" si="5"/>
        <v>0</v>
      </c>
      <c r="BZ22" s="3">
        <f t="shared" si="5"/>
        <v>0</v>
      </c>
      <c r="CA22" s="3">
        <f t="shared" si="5"/>
        <v>62</v>
      </c>
      <c r="CB22" s="3">
        <f t="shared" si="5"/>
        <v>1392</v>
      </c>
      <c r="CC22" s="3">
        <f t="shared" si="5"/>
        <v>6</v>
      </c>
      <c r="CD22" s="3">
        <f t="shared" si="5"/>
        <v>2395</v>
      </c>
      <c r="CE22" s="3">
        <f t="shared" si="5"/>
        <v>0</v>
      </c>
      <c r="CF22" s="3">
        <f t="shared" si="5"/>
        <v>0</v>
      </c>
      <c r="CG22" s="3">
        <f t="shared" si="5"/>
        <v>0</v>
      </c>
      <c r="CH22" s="3">
        <f t="shared" si="5"/>
        <v>2268</v>
      </c>
      <c r="CI22" s="3">
        <f t="shared" si="5"/>
        <v>0</v>
      </c>
      <c r="CJ22" s="3">
        <f t="shared" si="5"/>
        <v>409</v>
      </c>
      <c r="CK22" s="3">
        <f t="shared" si="5"/>
        <v>41</v>
      </c>
      <c r="CL22" s="3">
        <f t="shared" si="5"/>
        <v>139</v>
      </c>
      <c r="CM22" s="3">
        <f t="shared" si="5"/>
        <v>0</v>
      </c>
      <c r="CN22" s="3">
        <f t="shared" si="5"/>
        <v>0</v>
      </c>
      <c r="CO22" s="3">
        <f t="shared" si="5"/>
        <v>0</v>
      </c>
      <c r="CP22" s="3">
        <f t="shared" si="5"/>
        <v>9</v>
      </c>
      <c r="CQ22" s="3">
        <f t="shared" si="5"/>
        <v>240</v>
      </c>
      <c r="CR22" s="3">
        <f t="shared" si="5"/>
        <v>0</v>
      </c>
      <c r="CS22" s="3">
        <f t="shared" si="5"/>
        <v>0</v>
      </c>
      <c r="CT22" s="3">
        <f t="shared" si="5"/>
        <v>7</v>
      </c>
      <c r="CU22" s="3">
        <f t="shared" si="5"/>
        <v>0</v>
      </c>
      <c r="CV22" s="3">
        <f t="shared" si="5"/>
        <v>0</v>
      </c>
      <c r="CW22" s="3">
        <f t="shared" si="5"/>
        <v>10</v>
      </c>
      <c r="CX22" s="3">
        <f t="shared" si="5"/>
        <v>3429</v>
      </c>
      <c r="CY22" s="3">
        <f t="shared" si="5"/>
        <v>0</v>
      </c>
      <c r="CZ22" s="3">
        <f t="shared" si="5"/>
        <v>0</v>
      </c>
      <c r="DA22" s="3">
        <f t="shared" si="5"/>
        <v>0</v>
      </c>
    </row>
    <row r="23" spans="1:105">
      <c r="E23" t="s">
        <v>132</v>
      </c>
      <c r="J23">
        <f>SUM(J21:J22)</f>
        <v>918</v>
      </c>
      <c r="K23">
        <f t="shared" ref="K23:BV23" si="6">SUM(K21:K22)</f>
        <v>3621</v>
      </c>
      <c r="L23">
        <f t="shared" si="6"/>
        <v>2259</v>
      </c>
      <c r="M23">
        <f t="shared" si="6"/>
        <v>3611</v>
      </c>
      <c r="N23">
        <f t="shared" si="6"/>
        <v>5688</v>
      </c>
      <c r="O23">
        <f t="shared" si="6"/>
        <v>2582</v>
      </c>
      <c r="P23">
        <f t="shared" si="6"/>
        <v>1531</v>
      </c>
      <c r="Q23">
        <f t="shared" si="6"/>
        <v>4618</v>
      </c>
      <c r="R23">
        <f t="shared" si="6"/>
        <v>1953</v>
      </c>
      <c r="S23">
        <f t="shared" si="6"/>
        <v>1810</v>
      </c>
      <c r="T23">
        <f t="shared" si="6"/>
        <v>2727</v>
      </c>
      <c r="U23">
        <f t="shared" si="6"/>
        <v>3726</v>
      </c>
      <c r="V23">
        <f t="shared" si="6"/>
        <v>544</v>
      </c>
      <c r="W23" s="8">
        <f t="shared" si="6"/>
        <v>0</v>
      </c>
      <c r="X23">
        <f t="shared" si="6"/>
        <v>846</v>
      </c>
      <c r="Y23">
        <f t="shared" si="6"/>
        <v>4400</v>
      </c>
      <c r="Z23">
        <f t="shared" si="6"/>
        <v>6411</v>
      </c>
      <c r="AA23">
        <f t="shared" si="6"/>
        <v>1745</v>
      </c>
      <c r="AB23">
        <f t="shared" si="6"/>
        <v>2430</v>
      </c>
      <c r="AC23">
        <f t="shared" si="6"/>
        <v>2565</v>
      </c>
      <c r="AD23">
        <f t="shared" si="6"/>
        <v>2184</v>
      </c>
      <c r="AE23">
        <f t="shared" si="6"/>
        <v>2772</v>
      </c>
      <c r="AF23">
        <f t="shared" si="6"/>
        <v>8901</v>
      </c>
      <c r="AG23">
        <f t="shared" si="6"/>
        <v>5069</v>
      </c>
      <c r="AH23">
        <f t="shared" si="6"/>
        <v>3879</v>
      </c>
      <c r="AI23">
        <f t="shared" si="6"/>
        <v>4237</v>
      </c>
      <c r="AJ23">
        <f t="shared" si="6"/>
        <v>1332</v>
      </c>
      <c r="AK23">
        <f t="shared" si="6"/>
        <v>4279</v>
      </c>
      <c r="AL23" s="8">
        <f t="shared" si="6"/>
        <v>10</v>
      </c>
      <c r="AM23">
        <f t="shared" si="6"/>
        <v>2450</v>
      </c>
      <c r="AN23">
        <f t="shared" si="6"/>
        <v>1263</v>
      </c>
      <c r="AO23">
        <f t="shared" si="6"/>
        <v>7116</v>
      </c>
      <c r="AP23">
        <f t="shared" si="6"/>
        <v>924</v>
      </c>
      <c r="AQ23">
        <f t="shared" si="6"/>
        <v>969</v>
      </c>
      <c r="AR23">
        <f t="shared" si="6"/>
        <v>384</v>
      </c>
      <c r="AS23">
        <f t="shared" si="6"/>
        <v>3310</v>
      </c>
      <c r="AT23">
        <f t="shared" si="6"/>
        <v>637</v>
      </c>
      <c r="AU23">
        <f t="shared" si="6"/>
        <v>3899</v>
      </c>
      <c r="AV23">
        <f t="shared" si="6"/>
        <v>3411</v>
      </c>
      <c r="AW23">
        <f t="shared" si="6"/>
        <v>1681</v>
      </c>
      <c r="AX23">
        <f t="shared" si="6"/>
        <v>3625</v>
      </c>
      <c r="AY23">
        <f t="shared" si="6"/>
        <v>6151</v>
      </c>
      <c r="AZ23">
        <f t="shared" si="6"/>
        <v>2310</v>
      </c>
      <c r="BA23">
        <f t="shared" si="6"/>
        <v>11855</v>
      </c>
      <c r="BB23">
        <f t="shared" si="6"/>
        <v>5094</v>
      </c>
      <c r="BC23">
        <f t="shared" si="6"/>
        <v>4077</v>
      </c>
      <c r="BD23">
        <f t="shared" si="6"/>
        <v>9386</v>
      </c>
      <c r="BE23">
        <f t="shared" si="6"/>
        <v>7598</v>
      </c>
      <c r="BF23">
        <f t="shared" si="6"/>
        <v>218</v>
      </c>
      <c r="BG23">
        <f t="shared" si="6"/>
        <v>3138</v>
      </c>
      <c r="BH23">
        <f t="shared" si="6"/>
        <v>2907</v>
      </c>
      <c r="BI23">
        <f t="shared" si="6"/>
        <v>3757</v>
      </c>
      <c r="BJ23">
        <f t="shared" si="6"/>
        <v>3956</v>
      </c>
      <c r="BK23">
        <f t="shared" si="6"/>
        <v>11153</v>
      </c>
      <c r="BL23">
        <f t="shared" si="6"/>
        <v>4750</v>
      </c>
      <c r="BM23">
        <f t="shared" si="6"/>
        <v>2700</v>
      </c>
      <c r="BN23">
        <f t="shared" si="6"/>
        <v>886</v>
      </c>
      <c r="BO23">
        <f t="shared" si="6"/>
        <v>5843</v>
      </c>
      <c r="BP23">
        <f t="shared" si="6"/>
        <v>3511</v>
      </c>
      <c r="BQ23">
        <f t="shared" si="6"/>
        <v>5027</v>
      </c>
      <c r="BR23">
        <f t="shared" si="6"/>
        <v>3159</v>
      </c>
      <c r="BS23">
        <f t="shared" si="6"/>
        <v>3041</v>
      </c>
      <c r="BT23">
        <f t="shared" si="6"/>
        <v>4663</v>
      </c>
      <c r="BU23">
        <f t="shared" si="6"/>
        <v>3026</v>
      </c>
      <c r="BV23">
        <f t="shared" si="6"/>
        <v>2319</v>
      </c>
      <c r="BW23">
        <f t="shared" ref="BW23:DA23" si="7">SUM(BW21:BW22)</f>
        <v>2520</v>
      </c>
      <c r="BX23">
        <f t="shared" si="7"/>
        <v>19420</v>
      </c>
      <c r="BY23">
        <f t="shared" si="7"/>
        <v>1062</v>
      </c>
      <c r="BZ23">
        <f t="shared" si="7"/>
        <v>4403</v>
      </c>
      <c r="CA23">
        <f t="shared" si="7"/>
        <v>2966</v>
      </c>
      <c r="CB23">
        <f t="shared" si="7"/>
        <v>1406</v>
      </c>
      <c r="CC23">
        <f t="shared" si="7"/>
        <v>1042</v>
      </c>
      <c r="CD23">
        <f t="shared" si="7"/>
        <v>2404</v>
      </c>
      <c r="CE23">
        <f t="shared" si="7"/>
        <v>4667</v>
      </c>
      <c r="CF23">
        <f t="shared" si="7"/>
        <v>5184</v>
      </c>
      <c r="CG23">
        <f t="shared" si="7"/>
        <v>5924</v>
      </c>
      <c r="CH23">
        <f t="shared" si="7"/>
        <v>2268</v>
      </c>
      <c r="CI23">
        <f t="shared" si="7"/>
        <v>5137</v>
      </c>
      <c r="CJ23">
        <f t="shared" si="7"/>
        <v>1335</v>
      </c>
      <c r="CK23">
        <f t="shared" si="7"/>
        <v>2173</v>
      </c>
      <c r="CL23">
        <f t="shared" si="7"/>
        <v>4468</v>
      </c>
      <c r="CM23">
        <f t="shared" si="7"/>
        <v>2292</v>
      </c>
      <c r="CN23">
        <f t="shared" si="7"/>
        <v>4755</v>
      </c>
      <c r="CO23">
        <f t="shared" si="7"/>
        <v>5043</v>
      </c>
      <c r="CP23">
        <f t="shared" si="7"/>
        <v>3811</v>
      </c>
      <c r="CQ23">
        <f t="shared" si="7"/>
        <v>1189</v>
      </c>
      <c r="CR23">
        <f t="shared" si="7"/>
        <v>3570</v>
      </c>
      <c r="CS23">
        <f t="shared" si="7"/>
        <v>6030</v>
      </c>
      <c r="CT23">
        <f t="shared" si="7"/>
        <v>3923</v>
      </c>
      <c r="CU23">
        <f t="shared" si="7"/>
        <v>3588</v>
      </c>
      <c r="CV23">
        <f t="shared" si="7"/>
        <v>2564</v>
      </c>
      <c r="CW23">
        <f t="shared" si="7"/>
        <v>1888</v>
      </c>
      <c r="CX23">
        <f t="shared" si="7"/>
        <v>3924</v>
      </c>
      <c r="CY23">
        <f t="shared" si="7"/>
        <v>2528</v>
      </c>
      <c r="CZ23">
        <f t="shared" si="7"/>
        <v>1705</v>
      </c>
      <c r="DA23">
        <f t="shared" si="7"/>
        <v>38814</v>
      </c>
    </row>
    <row r="24" spans="1:105">
      <c r="W24" s="8"/>
    </row>
    <row r="25" spans="1:105">
      <c r="W25" s="8"/>
    </row>
    <row r="26" spans="1:105">
      <c r="W26" s="8"/>
    </row>
    <row r="27" spans="1:105">
      <c r="W27" s="8"/>
    </row>
    <row r="28" spans="1:105">
      <c r="A28" s="1" t="s">
        <v>0</v>
      </c>
      <c r="B28" s="1" t="s">
        <v>158</v>
      </c>
      <c r="C28" s="1" t="s">
        <v>1</v>
      </c>
      <c r="D28" s="1" t="s">
        <v>2</v>
      </c>
      <c r="E28" s="1" t="s">
        <v>3</v>
      </c>
      <c r="F28" s="1" t="s">
        <v>4</v>
      </c>
      <c r="G28" s="1" t="s">
        <v>5</v>
      </c>
      <c r="H28" s="1" t="s">
        <v>6</v>
      </c>
      <c r="I28" s="1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4" t="s">
        <v>13</v>
      </c>
      <c r="P28" s="4" t="s">
        <v>14</v>
      </c>
      <c r="Q28" s="4" t="s">
        <v>15</v>
      </c>
      <c r="R28" s="4" t="s">
        <v>16</v>
      </c>
      <c r="S28" s="4" t="s">
        <v>17</v>
      </c>
      <c r="T28" s="4" t="s">
        <v>18</v>
      </c>
      <c r="U28" s="4" t="s">
        <v>19</v>
      </c>
      <c r="V28" s="4" t="s">
        <v>20</v>
      </c>
      <c r="W28" s="4" t="s">
        <v>21</v>
      </c>
      <c r="X28" s="4" t="s">
        <v>22</v>
      </c>
      <c r="Y28" s="4" t="s">
        <v>23</v>
      </c>
      <c r="Z28" s="4" t="s">
        <v>24</v>
      </c>
      <c r="AA28" s="4" t="s">
        <v>25</v>
      </c>
      <c r="AB28" s="4" t="s">
        <v>26</v>
      </c>
      <c r="AC28" s="4" t="s">
        <v>27</v>
      </c>
      <c r="AD28" s="4" t="s">
        <v>28</v>
      </c>
      <c r="AE28" s="4" t="s">
        <v>29</v>
      </c>
      <c r="AF28" s="4" t="s">
        <v>30</v>
      </c>
      <c r="AG28" s="4" t="s">
        <v>31</v>
      </c>
      <c r="AH28" s="4" t="s">
        <v>32</v>
      </c>
      <c r="AI28" s="4" t="s">
        <v>33</v>
      </c>
      <c r="AJ28" s="4" t="s">
        <v>34</v>
      </c>
      <c r="AK28" s="4" t="s">
        <v>35</v>
      </c>
      <c r="AL28" s="4" t="s">
        <v>36</v>
      </c>
      <c r="AM28" s="4" t="s">
        <v>37</v>
      </c>
      <c r="AN28" s="4" t="s">
        <v>38</v>
      </c>
      <c r="AO28" s="4" t="s">
        <v>39</v>
      </c>
      <c r="AP28" s="4" t="s">
        <v>40</v>
      </c>
      <c r="AQ28" s="4" t="s">
        <v>41</v>
      </c>
      <c r="AR28" s="4" t="s">
        <v>42</v>
      </c>
      <c r="AS28" s="4" t="s">
        <v>43</v>
      </c>
      <c r="AT28" s="4" t="s">
        <v>44</v>
      </c>
      <c r="AU28" s="4" t="s">
        <v>45</v>
      </c>
      <c r="AV28" s="4" t="s">
        <v>46</v>
      </c>
      <c r="AW28" s="4" t="s">
        <v>47</v>
      </c>
      <c r="AX28" s="4" t="s">
        <v>48</v>
      </c>
      <c r="AY28" s="4" t="s">
        <v>49</v>
      </c>
      <c r="AZ28" s="4" t="s">
        <v>50</v>
      </c>
      <c r="BA28" s="4" t="s">
        <v>51</v>
      </c>
      <c r="BB28" s="4" t="s">
        <v>52</v>
      </c>
      <c r="BC28" s="4" t="s">
        <v>53</v>
      </c>
      <c r="BD28" s="4" t="s">
        <v>54</v>
      </c>
      <c r="BE28" s="4" t="s">
        <v>55</v>
      </c>
      <c r="BF28" s="4" t="s">
        <v>56</v>
      </c>
      <c r="BG28" s="4" t="s">
        <v>57</v>
      </c>
      <c r="BH28" s="4" t="s">
        <v>58</v>
      </c>
      <c r="BI28" s="4" t="s">
        <v>59</v>
      </c>
      <c r="BJ28" s="4" t="s">
        <v>60</v>
      </c>
      <c r="BK28" s="4" t="s">
        <v>61</v>
      </c>
      <c r="BL28" s="4" t="s">
        <v>62</v>
      </c>
      <c r="BM28" s="4" t="s">
        <v>63</v>
      </c>
      <c r="BN28" s="4" t="s">
        <v>64</v>
      </c>
      <c r="BO28" s="4" t="s">
        <v>65</v>
      </c>
      <c r="BP28" s="4" t="s">
        <v>66</v>
      </c>
      <c r="BQ28" s="4" t="s">
        <v>67</v>
      </c>
      <c r="BR28" s="4" t="s">
        <v>68</v>
      </c>
      <c r="BS28" s="4" t="s">
        <v>69</v>
      </c>
      <c r="BT28" s="4" t="s">
        <v>70</v>
      </c>
      <c r="BU28" s="4" t="s">
        <v>71</v>
      </c>
      <c r="BV28" s="4" t="s">
        <v>72</v>
      </c>
      <c r="BW28" s="4" t="s">
        <v>73</v>
      </c>
      <c r="BX28" s="4" t="s">
        <v>74</v>
      </c>
      <c r="BY28" s="4" t="s">
        <v>75</v>
      </c>
      <c r="BZ28" s="4" t="s">
        <v>76</v>
      </c>
      <c r="CA28" s="4" t="s">
        <v>77</v>
      </c>
      <c r="CB28" s="4" t="s">
        <v>78</v>
      </c>
      <c r="CC28" s="4" t="s">
        <v>79</v>
      </c>
      <c r="CD28" s="4" t="s">
        <v>80</v>
      </c>
      <c r="CE28" s="4" t="s">
        <v>81</v>
      </c>
      <c r="CF28" s="4" t="s">
        <v>82</v>
      </c>
      <c r="CG28" s="4" t="s">
        <v>83</v>
      </c>
      <c r="CH28" s="4" t="s">
        <v>84</v>
      </c>
      <c r="CI28" s="4" t="s">
        <v>85</v>
      </c>
      <c r="CJ28" s="4" t="s">
        <v>86</v>
      </c>
      <c r="CK28" s="4" t="s">
        <v>87</v>
      </c>
      <c r="CL28" s="4" t="s">
        <v>88</v>
      </c>
      <c r="CM28" s="4" t="s">
        <v>89</v>
      </c>
      <c r="CN28" s="4" t="s">
        <v>90</v>
      </c>
      <c r="CO28" s="4" t="s">
        <v>91</v>
      </c>
      <c r="CP28" s="4" t="s">
        <v>92</v>
      </c>
      <c r="CQ28" s="4" t="s">
        <v>93</v>
      </c>
      <c r="CR28" s="4" t="s">
        <v>94</v>
      </c>
      <c r="CS28" s="4" t="s">
        <v>95</v>
      </c>
      <c r="CT28" s="4" t="s">
        <v>96</v>
      </c>
      <c r="CU28" s="4" t="s">
        <v>97</v>
      </c>
      <c r="CV28" s="4" t="s">
        <v>98</v>
      </c>
      <c r="CW28" s="4" t="s">
        <v>99</v>
      </c>
      <c r="CX28" s="4" t="s">
        <v>100</v>
      </c>
      <c r="CY28" s="4" t="s">
        <v>101</v>
      </c>
      <c r="CZ28" s="4" t="s">
        <v>102</v>
      </c>
      <c r="DA28" s="4" t="s">
        <v>103</v>
      </c>
    </row>
    <row r="29" spans="1:105">
      <c r="A29" t="s">
        <v>133</v>
      </c>
      <c r="B29" t="s">
        <v>134</v>
      </c>
      <c r="C29">
        <v>98.7</v>
      </c>
      <c r="D29">
        <v>150</v>
      </c>
      <c r="E29" t="s">
        <v>106</v>
      </c>
      <c r="F29" t="s">
        <v>107</v>
      </c>
      <c r="G29" t="s">
        <v>135</v>
      </c>
      <c r="H29">
        <f t="shared" ref="H29:H45" si="8">COUNTIF(J29:DA29,"&gt;0")</f>
        <v>85</v>
      </c>
      <c r="I29">
        <f t="shared" ref="I29:I45" si="9">SUM(J29:DA29)</f>
        <v>289855</v>
      </c>
      <c r="J29">
        <v>264</v>
      </c>
      <c r="K29">
        <v>2393</v>
      </c>
      <c r="L29">
        <v>2122</v>
      </c>
      <c r="M29">
        <v>3639</v>
      </c>
      <c r="N29">
        <v>5783</v>
      </c>
      <c r="O29">
        <v>2524</v>
      </c>
      <c r="P29">
        <v>1533</v>
      </c>
      <c r="Q29">
        <v>4451</v>
      </c>
      <c r="R29">
        <v>1961</v>
      </c>
      <c r="S29">
        <v>403</v>
      </c>
      <c r="T29">
        <v>0</v>
      </c>
      <c r="U29">
        <v>2782</v>
      </c>
      <c r="V29">
        <v>0</v>
      </c>
      <c r="W29" s="8">
        <v>0</v>
      </c>
      <c r="X29">
        <v>0</v>
      </c>
      <c r="Y29">
        <v>4425</v>
      </c>
      <c r="Z29">
        <v>6396</v>
      </c>
      <c r="AA29">
        <v>1723</v>
      </c>
      <c r="AB29">
        <v>2410</v>
      </c>
      <c r="AC29">
        <v>2579</v>
      </c>
      <c r="AD29">
        <v>1981</v>
      </c>
      <c r="AE29">
        <v>2789</v>
      </c>
      <c r="AF29">
        <v>8911</v>
      </c>
      <c r="AG29">
        <v>5058</v>
      </c>
      <c r="AH29">
        <v>3853</v>
      </c>
      <c r="AI29">
        <v>4115</v>
      </c>
      <c r="AJ29">
        <v>13</v>
      </c>
      <c r="AK29">
        <v>4274</v>
      </c>
      <c r="AL29" s="8">
        <v>4</v>
      </c>
      <c r="AM29">
        <v>2401</v>
      </c>
      <c r="AN29">
        <v>1202</v>
      </c>
      <c r="AO29">
        <v>7040</v>
      </c>
      <c r="AP29">
        <v>919</v>
      </c>
      <c r="AQ29">
        <v>0</v>
      </c>
      <c r="AR29">
        <v>4</v>
      </c>
      <c r="AS29">
        <v>3339</v>
      </c>
      <c r="AT29">
        <v>0</v>
      </c>
      <c r="AU29">
        <v>3833</v>
      </c>
      <c r="AV29">
        <v>3404</v>
      </c>
      <c r="AW29">
        <v>1357</v>
      </c>
      <c r="AX29">
        <v>3385</v>
      </c>
      <c r="AY29">
        <v>5519</v>
      </c>
      <c r="AZ29">
        <v>139</v>
      </c>
      <c r="BA29">
        <v>0</v>
      </c>
      <c r="BB29">
        <v>10</v>
      </c>
      <c r="BC29">
        <v>3404</v>
      </c>
      <c r="BD29">
        <v>2369</v>
      </c>
      <c r="BE29">
        <v>9</v>
      </c>
      <c r="BF29">
        <v>2</v>
      </c>
      <c r="BG29">
        <v>4</v>
      </c>
      <c r="BH29">
        <v>2721</v>
      </c>
      <c r="BI29">
        <v>214</v>
      </c>
      <c r="BJ29">
        <v>0</v>
      </c>
      <c r="BK29">
        <v>11321</v>
      </c>
      <c r="BL29">
        <v>1110</v>
      </c>
      <c r="BM29">
        <v>2701</v>
      </c>
      <c r="BN29">
        <v>656</v>
      </c>
      <c r="BO29">
        <v>5107</v>
      </c>
      <c r="BP29">
        <v>3507</v>
      </c>
      <c r="BQ29">
        <v>5</v>
      </c>
      <c r="BR29">
        <v>3185</v>
      </c>
      <c r="BS29">
        <v>3065</v>
      </c>
      <c r="BT29">
        <v>0</v>
      </c>
      <c r="BU29">
        <v>2984</v>
      </c>
      <c r="BV29">
        <v>1453</v>
      </c>
      <c r="BW29">
        <v>2505</v>
      </c>
      <c r="BX29">
        <v>16152</v>
      </c>
      <c r="BY29">
        <v>1048</v>
      </c>
      <c r="BZ29">
        <v>4360</v>
      </c>
      <c r="CA29">
        <v>2701</v>
      </c>
      <c r="CB29">
        <v>3</v>
      </c>
      <c r="CC29">
        <v>853</v>
      </c>
      <c r="CD29">
        <v>5</v>
      </c>
      <c r="CE29">
        <v>4634</v>
      </c>
      <c r="CF29">
        <v>5225</v>
      </c>
      <c r="CG29">
        <v>5904</v>
      </c>
      <c r="CH29">
        <v>0</v>
      </c>
      <c r="CI29">
        <v>5163</v>
      </c>
      <c r="CJ29">
        <v>937</v>
      </c>
      <c r="CK29">
        <v>2141</v>
      </c>
      <c r="CL29">
        <v>4321</v>
      </c>
      <c r="CM29">
        <v>2291</v>
      </c>
      <c r="CN29">
        <v>4736</v>
      </c>
      <c r="CO29">
        <v>4976</v>
      </c>
      <c r="CP29">
        <v>3807</v>
      </c>
      <c r="CQ29">
        <v>954</v>
      </c>
      <c r="CR29">
        <v>3559</v>
      </c>
      <c r="CS29">
        <v>6030</v>
      </c>
      <c r="CT29">
        <v>3919</v>
      </c>
      <c r="CU29">
        <v>3573</v>
      </c>
      <c r="CV29">
        <v>2548</v>
      </c>
      <c r="CW29">
        <v>1781</v>
      </c>
      <c r="CX29">
        <v>0</v>
      </c>
      <c r="CY29">
        <v>2519</v>
      </c>
      <c r="CZ29">
        <v>1694</v>
      </c>
      <c r="DA29">
        <v>38761</v>
      </c>
    </row>
    <row r="30" spans="1:105">
      <c r="A30" t="s">
        <v>133</v>
      </c>
      <c r="B30" t="s">
        <v>136</v>
      </c>
      <c r="C30">
        <v>99.3</v>
      </c>
      <c r="D30">
        <v>150</v>
      </c>
      <c r="E30" t="s">
        <v>110</v>
      </c>
      <c r="F30" t="s">
        <v>111</v>
      </c>
      <c r="G30" t="s">
        <v>135</v>
      </c>
      <c r="H30">
        <f t="shared" si="8"/>
        <v>55</v>
      </c>
      <c r="I30">
        <f t="shared" si="9"/>
        <v>68498</v>
      </c>
      <c r="J30">
        <v>0</v>
      </c>
      <c r="K30">
        <v>260</v>
      </c>
      <c r="L30">
        <v>91</v>
      </c>
      <c r="M30">
        <v>0</v>
      </c>
      <c r="N30">
        <v>0</v>
      </c>
      <c r="O30">
        <v>12</v>
      </c>
      <c r="P30">
        <v>0</v>
      </c>
      <c r="Q30">
        <v>0</v>
      </c>
      <c r="R30">
        <v>0</v>
      </c>
      <c r="S30">
        <v>1160</v>
      </c>
      <c r="T30">
        <v>2448</v>
      </c>
      <c r="U30">
        <v>1005</v>
      </c>
      <c r="V30">
        <v>429</v>
      </c>
      <c r="W30" s="8">
        <v>0</v>
      </c>
      <c r="X30">
        <v>338</v>
      </c>
      <c r="Y30">
        <v>0</v>
      </c>
      <c r="Z30">
        <v>118</v>
      </c>
      <c r="AA30">
        <v>0</v>
      </c>
      <c r="AB30">
        <v>7</v>
      </c>
      <c r="AC30">
        <v>0</v>
      </c>
      <c r="AD30">
        <v>0</v>
      </c>
      <c r="AE30">
        <v>0</v>
      </c>
      <c r="AF30">
        <v>0</v>
      </c>
      <c r="AG30">
        <v>3</v>
      </c>
      <c r="AH30">
        <v>20</v>
      </c>
      <c r="AI30">
        <v>82</v>
      </c>
      <c r="AJ30">
        <v>531</v>
      </c>
      <c r="AK30">
        <v>0</v>
      </c>
      <c r="AL30" s="8">
        <v>0</v>
      </c>
      <c r="AM30">
        <v>0</v>
      </c>
      <c r="AN30">
        <v>26</v>
      </c>
      <c r="AO30">
        <v>58</v>
      </c>
      <c r="AP30">
        <v>18</v>
      </c>
      <c r="AQ30">
        <v>761</v>
      </c>
      <c r="AR30">
        <v>270</v>
      </c>
      <c r="AS30">
        <v>0</v>
      </c>
      <c r="AT30">
        <v>452</v>
      </c>
      <c r="AU30">
        <v>0</v>
      </c>
      <c r="AV30">
        <v>0</v>
      </c>
      <c r="AW30">
        <v>188</v>
      </c>
      <c r="AX30">
        <v>0</v>
      </c>
      <c r="AY30">
        <v>580</v>
      </c>
      <c r="AZ30">
        <v>2129</v>
      </c>
      <c r="BA30">
        <v>10006</v>
      </c>
      <c r="BB30">
        <v>4784</v>
      </c>
      <c r="BC30">
        <v>636</v>
      </c>
      <c r="BD30">
        <v>6077</v>
      </c>
      <c r="BE30">
        <v>7064</v>
      </c>
      <c r="BF30">
        <v>74</v>
      </c>
      <c r="BG30">
        <v>2548</v>
      </c>
      <c r="BH30">
        <v>161</v>
      </c>
      <c r="BI30">
        <v>3264</v>
      </c>
      <c r="BJ30">
        <v>3207</v>
      </c>
      <c r="BK30">
        <v>35</v>
      </c>
      <c r="BL30">
        <v>2913</v>
      </c>
      <c r="BM30">
        <v>4</v>
      </c>
      <c r="BN30">
        <v>112</v>
      </c>
      <c r="BO30">
        <v>0</v>
      </c>
      <c r="BP30">
        <v>5</v>
      </c>
      <c r="BQ30">
        <v>2966</v>
      </c>
      <c r="BR30">
        <v>0</v>
      </c>
      <c r="BS30">
        <v>0</v>
      </c>
      <c r="BT30">
        <v>3348</v>
      </c>
      <c r="BU30">
        <v>0</v>
      </c>
      <c r="BV30">
        <v>267</v>
      </c>
      <c r="BW30">
        <v>2</v>
      </c>
      <c r="BX30">
        <v>1240</v>
      </c>
      <c r="BY30">
        <v>0</v>
      </c>
      <c r="BZ30">
        <v>2</v>
      </c>
      <c r="CA30">
        <v>0</v>
      </c>
      <c r="CB30">
        <v>1003</v>
      </c>
      <c r="CC30">
        <v>2</v>
      </c>
      <c r="CD30">
        <v>2187</v>
      </c>
      <c r="CE30">
        <v>0</v>
      </c>
      <c r="CF30">
        <v>0</v>
      </c>
      <c r="CG30">
        <v>0</v>
      </c>
      <c r="CH30">
        <v>1928</v>
      </c>
      <c r="CI30">
        <v>0</v>
      </c>
      <c r="CJ30">
        <v>388</v>
      </c>
      <c r="CK30">
        <v>51</v>
      </c>
      <c r="CL30">
        <v>98</v>
      </c>
      <c r="CM30">
        <v>0</v>
      </c>
      <c r="CN30">
        <v>0</v>
      </c>
      <c r="CO30">
        <v>0</v>
      </c>
      <c r="CP30">
        <v>6</v>
      </c>
      <c r="CQ30">
        <v>0</v>
      </c>
      <c r="CR30">
        <v>0</v>
      </c>
      <c r="CS30">
        <v>0</v>
      </c>
      <c r="CT30">
        <v>7</v>
      </c>
      <c r="CU30">
        <v>0</v>
      </c>
      <c r="CV30">
        <v>0</v>
      </c>
      <c r="CW30">
        <v>5</v>
      </c>
      <c r="CX30">
        <v>3122</v>
      </c>
      <c r="CY30">
        <v>0</v>
      </c>
      <c r="CZ30">
        <v>0</v>
      </c>
      <c r="DA30">
        <v>0</v>
      </c>
    </row>
    <row r="31" spans="1:105">
      <c r="A31" t="s">
        <v>133</v>
      </c>
      <c r="B31" t="s">
        <v>137</v>
      </c>
      <c r="C31">
        <v>100</v>
      </c>
      <c r="D31">
        <v>150</v>
      </c>
      <c r="E31" t="s">
        <v>110</v>
      </c>
      <c r="F31" t="s">
        <v>111</v>
      </c>
      <c r="G31" t="s">
        <v>135</v>
      </c>
      <c r="H31">
        <f t="shared" si="8"/>
        <v>25</v>
      </c>
      <c r="I31">
        <f t="shared" si="9"/>
        <v>9051</v>
      </c>
      <c r="J31">
        <v>0</v>
      </c>
      <c r="K31">
        <v>291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s="8">
        <v>0</v>
      </c>
      <c r="X31">
        <v>430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3</v>
      </c>
      <c r="AG31">
        <v>0</v>
      </c>
      <c r="AH31">
        <v>0</v>
      </c>
      <c r="AI31">
        <v>0</v>
      </c>
      <c r="AJ31">
        <v>0</v>
      </c>
      <c r="AK31">
        <v>0</v>
      </c>
      <c r="AL31" s="8">
        <v>0</v>
      </c>
      <c r="AM31">
        <v>0</v>
      </c>
      <c r="AN31">
        <v>0</v>
      </c>
      <c r="AO31">
        <v>0</v>
      </c>
      <c r="AP31">
        <v>0</v>
      </c>
      <c r="AQ31">
        <v>60</v>
      </c>
      <c r="AR31">
        <v>0</v>
      </c>
      <c r="AS31">
        <v>0</v>
      </c>
      <c r="AT31">
        <v>47</v>
      </c>
      <c r="AU31">
        <v>0</v>
      </c>
      <c r="AV31">
        <v>15</v>
      </c>
      <c r="AW31">
        <v>0</v>
      </c>
      <c r="AX31">
        <v>78</v>
      </c>
      <c r="AY31">
        <v>89</v>
      </c>
      <c r="AZ31">
        <v>0</v>
      </c>
      <c r="BA31">
        <v>1390</v>
      </c>
      <c r="BB31">
        <v>0</v>
      </c>
      <c r="BC31">
        <v>35</v>
      </c>
      <c r="BD31">
        <v>345</v>
      </c>
      <c r="BE31">
        <v>420</v>
      </c>
      <c r="BF31">
        <v>0</v>
      </c>
      <c r="BG31">
        <v>389</v>
      </c>
      <c r="BH31">
        <v>48</v>
      </c>
      <c r="BI31">
        <v>0</v>
      </c>
      <c r="BJ31">
        <v>382</v>
      </c>
      <c r="BK31">
        <v>0</v>
      </c>
      <c r="BL31">
        <v>927</v>
      </c>
      <c r="BM31">
        <v>0</v>
      </c>
      <c r="BN31">
        <v>0</v>
      </c>
      <c r="BO31">
        <v>543</v>
      </c>
      <c r="BP31">
        <v>0</v>
      </c>
      <c r="BQ31">
        <v>2032</v>
      </c>
      <c r="BR31">
        <v>0</v>
      </c>
      <c r="BS31">
        <v>0</v>
      </c>
      <c r="BT31">
        <v>605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60</v>
      </c>
      <c r="CB31">
        <v>137</v>
      </c>
      <c r="CC31">
        <v>0</v>
      </c>
      <c r="CD31">
        <v>126</v>
      </c>
      <c r="CE31">
        <v>0</v>
      </c>
      <c r="CF31">
        <v>0</v>
      </c>
      <c r="CG31">
        <v>0</v>
      </c>
      <c r="CH31">
        <v>108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220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271</v>
      </c>
      <c r="CY31">
        <v>0</v>
      </c>
      <c r="CZ31">
        <v>0</v>
      </c>
      <c r="DA31">
        <v>0</v>
      </c>
    </row>
    <row r="32" spans="1:105">
      <c r="A32" t="s">
        <v>133</v>
      </c>
      <c r="B32" t="s">
        <v>138</v>
      </c>
      <c r="C32">
        <v>100</v>
      </c>
      <c r="D32">
        <v>150</v>
      </c>
      <c r="E32" t="s">
        <v>106</v>
      </c>
      <c r="F32" t="s">
        <v>107</v>
      </c>
      <c r="G32" t="s">
        <v>135</v>
      </c>
      <c r="H32">
        <f t="shared" si="8"/>
        <v>18</v>
      </c>
      <c r="I32">
        <f t="shared" si="9"/>
        <v>3275</v>
      </c>
      <c r="J32">
        <v>655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127</v>
      </c>
      <c r="U32">
        <v>16</v>
      </c>
      <c r="V32">
        <v>45</v>
      </c>
      <c r="W32" s="8">
        <v>0</v>
      </c>
      <c r="X32">
        <v>0</v>
      </c>
      <c r="Y32">
        <v>13</v>
      </c>
      <c r="Z32">
        <v>0</v>
      </c>
      <c r="AA32">
        <v>30</v>
      </c>
      <c r="AB32">
        <v>0</v>
      </c>
      <c r="AC32">
        <v>0</v>
      </c>
      <c r="AD32">
        <v>0</v>
      </c>
      <c r="AE32">
        <v>0</v>
      </c>
      <c r="AF32">
        <v>49</v>
      </c>
      <c r="AG32">
        <v>0</v>
      </c>
      <c r="AH32">
        <v>0</v>
      </c>
      <c r="AI32">
        <v>53</v>
      </c>
      <c r="AJ32">
        <v>100</v>
      </c>
      <c r="AK32">
        <v>0</v>
      </c>
      <c r="AL32" s="8">
        <v>0</v>
      </c>
      <c r="AM32">
        <v>0</v>
      </c>
      <c r="AN32">
        <v>0</v>
      </c>
      <c r="AO32">
        <v>0</v>
      </c>
      <c r="AP32">
        <v>0</v>
      </c>
      <c r="AQ32">
        <v>172</v>
      </c>
      <c r="AR32">
        <v>0</v>
      </c>
      <c r="AS32">
        <v>0</v>
      </c>
      <c r="AT32">
        <v>53</v>
      </c>
      <c r="AU32">
        <v>0</v>
      </c>
      <c r="AV32">
        <v>0</v>
      </c>
      <c r="AW32">
        <v>84</v>
      </c>
      <c r="AX32">
        <v>0</v>
      </c>
      <c r="AY32">
        <v>22</v>
      </c>
      <c r="AZ32">
        <v>0</v>
      </c>
      <c r="BA32">
        <v>368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223</v>
      </c>
      <c r="BJ32">
        <v>202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665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398</v>
      </c>
      <c r="CY32">
        <v>0</v>
      </c>
      <c r="CZ32">
        <v>0</v>
      </c>
      <c r="DA32">
        <v>0</v>
      </c>
    </row>
    <row r="33" spans="1:105">
      <c r="A33" t="s">
        <v>133</v>
      </c>
      <c r="B33" t="s">
        <v>139</v>
      </c>
      <c r="C33">
        <v>99.3</v>
      </c>
      <c r="D33">
        <v>150</v>
      </c>
      <c r="E33" t="s">
        <v>110</v>
      </c>
      <c r="F33" t="s">
        <v>111</v>
      </c>
      <c r="G33" t="s">
        <v>135</v>
      </c>
      <c r="H33">
        <f t="shared" si="8"/>
        <v>1</v>
      </c>
      <c r="I33">
        <f t="shared" si="9"/>
        <v>30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s="8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 s="8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30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</row>
    <row r="34" spans="1:105">
      <c r="A34" t="s">
        <v>133</v>
      </c>
      <c r="B34" t="s">
        <v>140</v>
      </c>
      <c r="C34">
        <v>99.3</v>
      </c>
      <c r="D34">
        <v>150</v>
      </c>
      <c r="E34" t="s">
        <v>106</v>
      </c>
      <c r="F34" t="s">
        <v>107</v>
      </c>
      <c r="G34" t="s">
        <v>135</v>
      </c>
      <c r="H34">
        <f t="shared" si="8"/>
        <v>1</v>
      </c>
      <c r="I34">
        <f t="shared" si="9"/>
        <v>112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s="8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 s="8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112</v>
      </c>
      <c r="CY34">
        <v>0</v>
      </c>
      <c r="CZ34">
        <v>0</v>
      </c>
      <c r="DA34">
        <v>0</v>
      </c>
    </row>
    <row r="35" spans="1:105">
      <c r="A35" t="s">
        <v>133</v>
      </c>
      <c r="B35" t="s">
        <v>141</v>
      </c>
      <c r="C35">
        <v>98.7</v>
      </c>
      <c r="D35">
        <v>150</v>
      </c>
      <c r="E35" t="s">
        <v>110</v>
      </c>
      <c r="F35" t="s">
        <v>111</v>
      </c>
      <c r="G35" t="s">
        <v>135</v>
      </c>
      <c r="H35">
        <f t="shared" si="8"/>
        <v>1</v>
      </c>
      <c r="I35">
        <f t="shared" si="9"/>
        <v>401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s="8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401</v>
      </c>
      <c r="AK35">
        <v>0</v>
      </c>
      <c r="AL35" s="8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</row>
    <row r="36" spans="1:105">
      <c r="A36" t="s">
        <v>133</v>
      </c>
      <c r="B36" t="s">
        <v>142</v>
      </c>
      <c r="C36">
        <v>98.7</v>
      </c>
      <c r="D36">
        <v>150</v>
      </c>
      <c r="E36" t="s">
        <v>110</v>
      </c>
      <c r="F36" t="s">
        <v>111</v>
      </c>
      <c r="G36" t="s">
        <v>135</v>
      </c>
      <c r="H36">
        <f t="shared" si="8"/>
        <v>1</v>
      </c>
      <c r="I36">
        <f t="shared" si="9"/>
        <v>191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s="8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 s="8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191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</row>
    <row r="37" spans="1:105">
      <c r="A37" t="s">
        <v>133</v>
      </c>
      <c r="B37" s="2" t="s">
        <v>143</v>
      </c>
      <c r="C37">
        <v>98.7</v>
      </c>
      <c r="D37">
        <v>150</v>
      </c>
      <c r="E37" t="s">
        <v>110</v>
      </c>
      <c r="F37" t="s">
        <v>111</v>
      </c>
      <c r="G37" t="s">
        <v>135</v>
      </c>
      <c r="H37">
        <f t="shared" si="8"/>
        <v>1</v>
      </c>
      <c r="I37">
        <f t="shared" si="9"/>
        <v>246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s="8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246</v>
      </c>
      <c r="AK37">
        <v>0</v>
      </c>
      <c r="AL37" s="8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</row>
    <row r="38" spans="1:105">
      <c r="A38" t="s">
        <v>133</v>
      </c>
      <c r="B38" t="s">
        <v>144</v>
      </c>
      <c r="C38">
        <v>98.7</v>
      </c>
      <c r="D38">
        <v>150</v>
      </c>
      <c r="E38" t="s">
        <v>110</v>
      </c>
      <c r="F38" t="s">
        <v>111</v>
      </c>
      <c r="G38" t="s">
        <v>135</v>
      </c>
      <c r="H38">
        <f t="shared" si="8"/>
        <v>1</v>
      </c>
      <c r="I38">
        <f t="shared" si="9"/>
        <v>56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s="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 s="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56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</row>
    <row r="39" spans="1:105">
      <c r="A39" t="s">
        <v>133</v>
      </c>
      <c r="B39" t="s">
        <v>145</v>
      </c>
      <c r="C39">
        <v>98</v>
      </c>
      <c r="D39">
        <v>150</v>
      </c>
      <c r="E39" t="s">
        <v>106</v>
      </c>
      <c r="F39" t="s">
        <v>107</v>
      </c>
      <c r="G39" t="s">
        <v>135</v>
      </c>
      <c r="H39">
        <f t="shared" si="8"/>
        <v>1</v>
      </c>
      <c r="I39">
        <f t="shared" si="9"/>
        <v>169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169</v>
      </c>
      <c r="T39">
        <v>0</v>
      </c>
      <c r="U39">
        <v>0</v>
      </c>
      <c r="V39">
        <v>0</v>
      </c>
      <c r="W39" s="8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 s="8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</row>
    <row r="40" spans="1:105">
      <c r="A40" t="s">
        <v>133</v>
      </c>
      <c r="B40" t="s">
        <v>146</v>
      </c>
      <c r="C40">
        <v>98</v>
      </c>
      <c r="D40">
        <v>150</v>
      </c>
      <c r="E40" t="s">
        <v>106</v>
      </c>
      <c r="F40" t="s">
        <v>107</v>
      </c>
      <c r="G40" t="s">
        <v>135</v>
      </c>
      <c r="H40">
        <f t="shared" si="8"/>
        <v>1</v>
      </c>
      <c r="I40">
        <f t="shared" si="9"/>
        <v>1156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s="8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 s="8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1156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</row>
    <row r="41" spans="1:105">
      <c r="A41" t="s">
        <v>133</v>
      </c>
      <c r="B41" t="s">
        <v>147</v>
      </c>
      <c r="C41">
        <v>98</v>
      </c>
      <c r="D41">
        <v>150</v>
      </c>
      <c r="E41" t="s">
        <v>106</v>
      </c>
      <c r="F41" t="s">
        <v>107</v>
      </c>
      <c r="G41" t="s">
        <v>135</v>
      </c>
      <c r="H41">
        <f t="shared" si="8"/>
        <v>1</v>
      </c>
      <c r="I41">
        <f t="shared" si="9"/>
        <v>1051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s="8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 s="8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1051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</row>
    <row r="42" spans="1:105">
      <c r="A42" t="s">
        <v>133</v>
      </c>
      <c r="B42" t="s">
        <v>148</v>
      </c>
      <c r="C42">
        <v>98</v>
      </c>
      <c r="D42">
        <v>150</v>
      </c>
      <c r="E42" t="s">
        <v>106</v>
      </c>
      <c r="F42" t="s">
        <v>107</v>
      </c>
      <c r="G42" t="s">
        <v>135</v>
      </c>
      <c r="H42">
        <f t="shared" si="8"/>
        <v>1</v>
      </c>
      <c r="I42">
        <f t="shared" si="9"/>
        <v>303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s="8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 s="8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303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</row>
    <row r="43" spans="1:105">
      <c r="A43" t="s">
        <v>133</v>
      </c>
      <c r="B43" t="s">
        <v>149</v>
      </c>
      <c r="C43">
        <v>98</v>
      </c>
      <c r="D43">
        <v>150</v>
      </c>
      <c r="E43" t="s">
        <v>106</v>
      </c>
      <c r="F43" t="s">
        <v>107</v>
      </c>
      <c r="G43" t="s">
        <v>135</v>
      </c>
      <c r="H43">
        <f t="shared" si="8"/>
        <v>1</v>
      </c>
      <c r="I43">
        <f t="shared" si="9"/>
        <v>687</v>
      </c>
      <c r="J43">
        <v>0</v>
      </c>
      <c r="K43">
        <v>687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 s="8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 s="8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</row>
    <row r="44" spans="1:105">
      <c r="A44" s="3" t="s">
        <v>129</v>
      </c>
      <c r="B44" s="3" t="s">
        <v>129</v>
      </c>
      <c r="C44" s="3" t="s">
        <v>129</v>
      </c>
      <c r="D44" s="3" t="s">
        <v>129</v>
      </c>
      <c r="E44" s="3" t="s">
        <v>130</v>
      </c>
      <c r="F44" s="3" t="s">
        <v>129</v>
      </c>
      <c r="G44" s="3" t="s">
        <v>129</v>
      </c>
      <c r="H44" s="3">
        <f t="shared" si="8"/>
        <v>93</v>
      </c>
      <c r="I44" s="3">
        <f t="shared" si="9"/>
        <v>296608</v>
      </c>
      <c r="J44" s="3">
        <f>SUMIF($E$29:$E$43,"tribocorum",J29:J43)</f>
        <v>919</v>
      </c>
      <c r="K44" s="3">
        <f t="shared" ref="K44:BV44" si="10">SUMIF($E$29:$E$43,"tribocorum",K29:K43)</f>
        <v>3080</v>
      </c>
      <c r="L44" s="3">
        <f t="shared" si="10"/>
        <v>2122</v>
      </c>
      <c r="M44" s="3">
        <f t="shared" si="10"/>
        <v>3639</v>
      </c>
      <c r="N44" s="3">
        <f t="shared" si="10"/>
        <v>5783</v>
      </c>
      <c r="O44" s="3">
        <f t="shared" si="10"/>
        <v>2524</v>
      </c>
      <c r="P44" s="3">
        <f t="shared" si="10"/>
        <v>1533</v>
      </c>
      <c r="Q44" s="3">
        <f t="shared" si="10"/>
        <v>4451</v>
      </c>
      <c r="R44" s="3">
        <f t="shared" si="10"/>
        <v>1961</v>
      </c>
      <c r="S44" s="3">
        <f t="shared" si="10"/>
        <v>572</v>
      </c>
      <c r="T44" s="3">
        <f t="shared" si="10"/>
        <v>127</v>
      </c>
      <c r="U44" s="3">
        <f t="shared" si="10"/>
        <v>2798</v>
      </c>
      <c r="V44" s="3">
        <f t="shared" si="10"/>
        <v>45</v>
      </c>
      <c r="W44" s="3">
        <f t="shared" si="10"/>
        <v>0</v>
      </c>
      <c r="X44" s="3">
        <f t="shared" si="10"/>
        <v>0</v>
      </c>
      <c r="Y44" s="3">
        <f t="shared" si="10"/>
        <v>4438</v>
      </c>
      <c r="Z44" s="3">
        <f t="shared" si="10"/>
        <v>6396</v>
      </c>
      <c r="AA44" s="3">
        <f t="shared" si="10"/>
        <v>1753</v>
      </c>
      <c r="AB44" s="3">
        <f t="shared" si="10"/>
        <v>2410</v>
      </c>
      <c r="AC44" s="3">
        <f t="shared" si="10"/>
        <v>2579</v>
      </c>
      <c r="AD44" s="3">
        <f t="shared" si="10"/>
        <v>1981</v>
      </c>
      <c r="AE44" s="3">
        <f t="shared" si="10"/>
        <v>2789</v>
      </c>
      <c r="AF44" s="3">
        <f t="shared" si="10"/>
        <v>8960</v>
      </c>
      <c r="AG44" s="3">
        <f t="shared" si="10"/>
        <v>5058</v>
      </c>
      <c r="AH44" s="3">
        <f t="shared" si="10"/>
        <v>3853</v>
      </c>
      <c r="AI44" s="3">
        <f t="shared" si="10"/>
        <v>4168</v>
      </c>
      <c r="AJ44" s="3">
        <f t="shared" si="10"/>
        <v>113</v>
      </c>
      <c r="AK44" s="3">
        <f t="shared" si="10"/>
        <v>4274</v>
      </c>
      <c r="AL44" s="3">
        <f t="shared" si="10"/>
        <v>4</v>
      </c>
      <c r="AM44" s="3">
        <f t="shared" si="10"/>
        <v>2401</v>
      </c>
      <c r="AN44" s="3">
        <f t="shared" si="10"/>
        <v>1202</v>
      </c>
      <c r="AO44" s="3">
        <f t="shared" si="10"/>
        <v>7040</v>
      </c>
      <c r="AP44" s="3">
        <f t="shared" si="10"/>
        <v>919</v>
      </c>
      <c r="AQ44" s="3">
        <f t="shared" si="10"/>
        <v>172</v>
      </c>
      <c r="AR44" s="3">
        <f t="shared" si="10"/>
        <v>4</v>
      </c>
      <c r="AS44" s="3">
        <f t="shared" si="10"/>
        <v>3339</v>
      </c>
      <c r="AT44" s="3">
        <f t="shared" si="10"/>
        <v>53</v>
      </c>
      <c r="AU44" s="3">
        <f t="shared" si="10"/>
        <v>3833</v>
      </c>
      <c r="AV44" s="3">
        <f t="shared" si="10"/>
        <v>3404</v>
      </c>
      <c r="AW44" s="3">
        <f t="shared" si="10"/>
        <v>1441</v>
      </c>
      <c r="AX44" s="3">
        <f t="shared" si="10"/>
        <v>3385</v>
      </c>
      <c r="AY44" s="3">
        <f t="shared" si="10"/>
        <v>5541</v>
      </c>
      <c r="AZ44" s="3">
        <f t="shared" si="10"/>
        <v>139</v>
      </c>
      <c r="BA44" s="3">
        <f t="shared" si="10"/>
        <v>368</v>
      </c>
      <c r="BB44" s="3">
        <f t="shared" si="10"/>
        <v>10</v>
      </c>
      <c r="BC44" s="3">
        <f t="shared" si="10"/>
        <v>3404</v>
      </c>
      <c r="BD44" s="3">
        <f t="shared" si="10"/>
        <v>2369</v>
      </c>
      <c r="BE44" s="3">
        <f t="shared" si="10"/>
        <v>9</v>
      </c>
      <c r="BF44" s="3">
        <f t="shared" si="10"/>
        <v>2</v>
      </c>
      <c r="BG44" s="3">
        <f t="shared" si="10"/>
        <v>4</v>
      </c>
      <c r="BH44" s="3">
        <f t="shared" si="10"/>
        <v>2721</v>
      </c>
      <c r="BI44" s="3">
        <f t="shared" si="10"/>
        <v>437</v>
      </c>
      <c r="BJ44" s="3">
        <f t="shared" si="10"/>
        <v>202</v>
      </c>
      <c r="BK44" s="3">
        <f t="shared" si="10"/>
        <v>11321</v>
      </c>
      <c r="BL44" s="3">
        <f t="shared" si="10"/>
        <v>1110</v>
      </c>
      <c r="BM44" s="3">
        <f t="shared" si="10"/>
        <v>2701</v>
      </c>
      <c r="BN44" s="3">
        <f t="shared" si="10"/>
        <v>656</v>
      </c>
      <c r="BO44" s="3">
        <f t="shared" si="10"/>
        <v>5107</v>
      </c>
      <c r="BP44" s="3">
        <f t="shared" si="10"/>
        <v>3507</v>
      </c>
      <c r="BQ44" s="3">
        <f t="shared" si="10"/>
        <v>5</v>
      </c>
      <c r="BR44" s="3">
        <f t="shared" si="10"/>
        <v>3185</v>
      </c>
      <c r="BS44" s="3">
        <f t="shared" si="10"/>
        <v>3065</v>
      </c>
      <c r="BT44" s="3">
        <f t="shared" si="10"/>
        <v>665</v>
      </c>
      <c r="BU44" s="3">
        <f t="shared" si="10"/>
        <v>2984</v>
      </c>
      <c r="BV44" s="3">
        <f t="shared" si="10"/>
        <v>1756</v>
      </c>
      <c r="BW44" s="3">
        <f t="shared" ref="BW44:DA44" si="11">SUMIF($E$29:$E$43,"tribocorum",BW29:BW43)</f>
        <v>2505</v>
      </c>
      <c r="BX44" s="3">
        <f t="shared" si="11"/>
        <v>18359</v>
      </c>
      <c r="BY44" s="3">
        <f t="shared" si="11"/>
        <v>1048</v>
      </c>
      <c r="BZ44" s="3">
        <f t="shared" si="11"/>
        <v>4360</v>
      </c>
      <c r="CA44" s="3">
        <f t="shared" si="11"/>
        <v>2701</v>
      </c>
      <c r="CB44" s="3">
        <f t="shared" si="11"/>
        <v>3</v>
      </c>
      <c r="CC44" s="3">
        <f t="shared" si="11"/>
        <v>853</v>
      </c>
      <c r="CD44" s="3">
        <f t="shared" si="11"/>
        <v>5</v>
      </c>
      <c r="CE44" s="3">
        <f t="shared" si="11"/>
        <v>4634</v>
      </c>
      <c r="CF44" s="3">
        <f t="shared" si="11"/>
        <v>5225</v>
      </c>
      <c r="CG44" s="3">
        <f t="shared" si="11"/>
        <v>5904</v>
      </c>
      <c r="CH44" s="3">
        <f t="shared" si="11"/>
        <v>0</v>
      </c>
      <c r="CI44" s="3">
        <f t="shared" si="11"/>
        <v>5163</v>
      </c>
      <c r="CJ44" s="3">
        <f t="shared" si="11"/>
        <v>937</v>
      </c>
      <c r="CK44" s="3">
        <f t="shared" si="11"/>
        <v>2141</v>
      </c>
      <c r="CL44" s="3">
        <f t="shared" si="11"/>
        <v>4321</v>
      </c>
      <c r="CM44" s="3">
        <f t="shared" si="11"/>
        <v>2291</v>
      </c>
      <c r="CN44" s="3">
        <f t="shared" si="11"/>
        <v>4736</v>
      </c>
      <c r="CO44" s="3">
        <f t="shared" si="11"/>
        <v>4976</v>
      </c>
      <c r="CP44" s="3">
        <f t="shared" si="11"/>
        <v>3807</v>
      </c>
      <c r="CQ44" s="3">
        <f t="shared" si="11"/>
        <v>954</v>
      </c>
      <c r="CR44" s="3">
        <f t="shared" si="11"/>
        <v>3559</v>
      </c>
      <c r="CS44" s="3">
        <f t="shared" si="11"/>
        <v>6030</v>
      </c>
      <c r="CT44" s="3">
        <f t="shared" si="11"/>
        <v>3919</v>
      </c>
      <c r="CU44" s="3">
        <f t="shared" si="11"/>
        <v>3573</v>
      </c>
      <c r="CV44" s="3">
        <f t="shared" si="11"/>
        <v>2548</v>
      </c>
      <c r="CW44" s="3">
        <f t="shared" si="11"/>
        <v>1781</v>
      </c>
      <c r="CX44" s="3">
        <f t="shared" si="11"/>
        <v>510</v>
      </c>
      <c r="CY44" s="3">
        <f t="shared" si="11"/>
        <v>2519</v>
      </c>
      <c r="CZ44" s="3">
        <f t="shared" si="11"/>
        <v>1694</v>
      </c>
      <c r="DA44" s="3">
        <f t="shared" si="11"/>
        <v>38761</v>
      </c>
    </row>
    <row r="45" spans="1:105">
      <c r="A45" s="3" t="s">
        <v>129</v>
      </c>
      <c r="B45" s="3" t="s">
        <v>129</v>
      </c>
      <c r="C45" s="3" t="s">
        <v>129</v>
      </c>
      <c r="D45" s="3" t="s">
        <v>129</v>
      </c>
      <c r="E45" s="3" t="s">
        <v>131</v>
      </c>
      <c r="F45" s="3" t="s">
        <v>129</v>
      </c>
      <c r="G45" s="3" t="s">
        <v>129</v>
      </c>
      <c r="H45" s="3">
        <f t="shared" si="8"/>
        <v>61</v>
      </c>
      <c r="I45" s="3">
        <f t="shared" si="9"/>
        <v>78473</v>
      </c>
      <c r="J45" s="3">
        <f>SUMIF($E$29:$E$43,"vinsonii",J29:J43)</f>
        <v>0</v>
      </c>
      <c r="K45" s="3">
        <f t="shared" ref="K45:BV45" si="12">SUMIF($E$29:$E$43,"vinsonii",K29:K43)</f>
        <v>551</v>
      </c>
      <c r="L45" s="3">
        <f t="shared" si="12"/>
        <v>91</v>
      </c>
      <c r="M45" s="3">
        <f t="shared" si="12"/>
        <v>0</v>
      </c>
      <c r="N45" s="3">
        <f t="shared" si="12"/>
        <v>0</v>
      </c>
      <c r="O45" s="3">
        <f t="shared" si="12"/>
        <v>12</v>
      </c>
      <c r="P45" s="3">
        <f t="shared" si="12"/>
        <v>0</v>
      </c>
      <c r="Q45" s="3">
        <f t="shared" si="12"/>
        <v>0</v>
      </c>
      <c r="R45" s="3">
        <f t="shared" si="12"/>
        <v>0</v>
      </c>
      <c r="S45" s="3">
        <f t="shared" si="12"/>
        <v>1160</v>
      </c>
      <c r="T45" s="3">
        <f t="shared" si="12"/>
        <v>2448</v>
      </c>
      <c r="U45" s="3">
        <f t="shared" si="12"/>
        <v>1005</v>
      </c>
      <c r="V45" s="3">
        <f t="shared" si="12"/>
        <v>429</v>
      </c>
      <c r="W45" s="3">
        <f t="shared" si="12"/>
        <v>0</v>
      </c>
      <c r="X45" s="3">
        <f t="shared" si="12"/>
        <v>768</v>
      </c>
      <c r="Y45" s="3">
        <f t="shared" si="12"/>
        <v>0</v>
      </c>
      <c r="Z45" s="3">
        <f t="shared" si="12"/>
        <v>118</v>
      </c>
      <c r="AA45" s="3">
        <f t="shared" si="12"/>
        <v>0</v>
      </c>
      <c r="AB45" s="3">
        <f t="shared" si="12"/>
        <v>7</v>
      </c>
      <c r="AC45" s="3">
        <f t="shared" si="12"/>
        <v>0</v>
      </c>
      <c r="AD45" s="3">
        <f t="shared" si="12"/>
        <v>0</v>
      </c>
      <c r="AE45" s="3">
        <f t="shared" si="12"/>
        <v>0</v>
      </c>
      <c r="AF45" s="3">
        <f t="shared" si="12"/>
        <v>3</v>
      </c>
      <c r="AG45" s="3">
        <f t="shared" si="12"/>
        <v>3</v>
      </c>
      <c r="AH45" s="3">
        <f t="shared" si="12"/>
        <v>20</v>
      </c>
      <c r="AI45" s="3">
        <f t="shared" si="12"/>
        <v>82</v>
      </c>
      <c r="AJ45" s="3">
        <f t="shared" si="12"/>
        <v>1178</v>
      </c>
      <c r="AK45" s="3">
        <f t="shared" si="12"/>
        <v>0</v>
      </c>
      <c r="AL45" s="3">
        <f t="shared" si="12"/>
        <v>0</v>
      </c>
      <c r="AM45" s="3">
        <f t="shared" si="12"/>
        <v>0</v>
      </c>
      <c r="AN45" s="3">
        <f t="shared" si="12"/>
        <v>26</v>
      </c>
      <c r="AO45" s="3">
        <f t="shared" si="12"/>
        <v>58</v>
      </c>
      <c r="AP45" s="3">
        <f t="shared" si="12"/>
        <v>18</v>
      </c>
      <c r="AQ45" s="3">
        <f t="shared" si="12"/>
        <v>821</v>
      </c>
      <c r="AR45" s="3">
        <f t="shared" si="12"/>
        <v>270</v>
      </c>
      <c r="AS45" s="3">
        <f t="shared" si="12"/>
        <v>0</v>
      </c>
      <c r="AT45" s="3">
        <f t="shared" si="12"/>
        <v>499</v>
      </c>
      <c r="AU45" s="3">
        <f t="shared" si="12"/>
        <v>0</v>
      </c>
      <c r="AV45" s="3">
        <f t="shared" si="12"/>
        <v>15</v>
      </c>
      <c r="AW45" s="3">
        <f t="shared" si="12"/>
        <v>188</v>
      </c>
      <c r="AX45" s="3">
        <f t="shared" si="12"/>
        <v>78</v>
      </c>
      <c r="AY45" s="3">
        <f t="shared" si="12"/>
        <v>669</v>
      </c>
      <c r="AZ45" s="3">
        <f t="shared" si="12"/>
        <v>2129</v>
      </c>
      <c r="BA45" s="3">
        <f t="shared" si="12"/>
        <v>11396</v>
      </c>
      <c r="BB45" s="3">
        <f t="shared" si="12"/>
        <v>4784</v>
      </c>
      <c r="BC45" s="3">
        <f t="shared" si="12"/>
        <v>671</v>
      </c>
      <c r="BD45" s="3">
        <f t="shared" si="12"/>
        <v>6422</v>
      </c>
      <c r="BE45" s="3">
        <f t="shared" si="12"/>
        <v>7484</v>
      </c>
      <c r="BF45" s="3">
        <f t="shared" si="12"/>
        <v>74</v>
      </c>
      <c r="BG45" s="3">
        <f t="shared" si="12"/>
        <v>2937</v>
      </c>
      <c r="BH45" s="3">
        <f t="shared" si="12"/>
        <v>209</v>
      </c>
      <c r="BI45" s="3">
        <f t="shared" si="12"/>
        <v>3264</v>
      </c>
      <c r="BJ45" s="3">
        <f t="shared" si="12"/>
        <v>3589</v>
      </c>
      <c r="BK45" s="3">
        <f t="shared" si="12"/>
        <v>35</v>
      </c>
      <c r="BL45" s="3">
        <f t="shared" si="12"/>
        <v>3840</v>
      </c>
      <c r="BM45" s="3">
        <f t="shared" si="12"/>
        <v>4</v>
      </c>
      <c r="BN45" s="3">
        <f t="shared" si="12"/>
        <v>112</v>
      </c>
      <c r="BO45" s="3">
        <f t="shared" si="12"/>
        <v>543</v>
      </c>
      <c r="BP45" s="3">
        <f t="shared" si="12"/>
        <v>5</v>
      </c>
      <c r="BQ45" s="3">
        <f t="shared" si="12"/>
        <v>4998</v>
      </c>
      <c r="BR45" s="3">
        <f t="shared" si="12"/>
        <v>0</v>
      </c>
      <c r="BS45" s="3">
        <f t="shared" si="12"/>
        <v>0</v>
      </c>
      <c r="BT45" s="3">
        <f t="shared" si="12"/>
        <v>3953</v>
      </c>
      <c r="BU45" s="3">
        <f t="shared" si="12"/>
        <v>0</v>
      </c>
      <c r="BV45" s="3">
        <f t="shared" si="12"/>
        <v>267</v>
      </c>
      <c r="BW45" s="3">
        <f t="shared" ref="BW45:DA45" si="13">SUMIF($E$29:$E$43,"vinsonii",BW29:BW43)</f>
        <v>2</v>
      </c>
      <c r="BX45" s="3">
        <f t="shared" si="13"/>
        <v>1240</v>
      </c>
      <c r="BY45" s="3">
        <f t="shared" si="13"/>
        <v>0</v>
      </c>
      <c r="BZ45" s="3">
        <f t="shared" si="13"/>
        <v>2</v>
      </c>
      <c r="CA45" s="3">
        <f t="shared" si="13"/>
        <v>60</v>
      </c>
      <c r="CB45" s="3">
        <f t="shared" si="13"/>
        <v>1140</v>
      </c>
      <c r="CC45" s="3">
        <f t="shared" si="13"/>
        <v>2</v>
      </c>
      <c r="CD45" s="3">
        <f t="shared" si="13"/>
        <v>2369</v>
      </c>
      <c r="CE45" s="3">
        <f t="shared" si="13"/>
        <v>0</v>
      </c>
      <c r="CF45" s="3">
        <f t="shared" si="13"/>
        <v>0</v>
      </c>
      <c r="CG45" s="3">
        <f t="shared" si="13"/>
        <v>0</v>
      </c>
      <c r="CH45" s="3">
        <f t="shared" si="13"/>
        <v>2227</v>
      </c>
      <c r="CI45" s="3">
        <f t="shared" si="13"/>
        <v>0</v>
      </c>
      <c r="CJ45" s="3">
        <f t="shared" si="13"/>
        <v>388</v>
      </c>
      <c r="CK45" s="3">
        <f t="shared" si="13"/>
        <v>51</v>
      </c>
      <c r="CL45" s="3">
        <f t="shared" si="13"/>
        <v>128</v>
      </c>
      <c r="CM45" s="3">
        <f t="shared" si="13"/>
        <v>0</v>
      </c>
      <c r="CN45" s="3">
        <f t="shared" si="13"/>
        <v>0</v>
      </c>
      <c r="CO45" s="3">
        <f t="shared" si="13"/>
        <v>0</v>
      </c>
      <c r="CP45" s="3">
        <f t="shared" si="13"/>
        <v>6</v>
      </c>
      <c r="CQ45" s="3">
        <f t="shared" si="13"/>
        <v>220</v>
      </c>
      <c r="CR45" s="3">
        <f t="shared" si="13"/>
        <v>0</v>
      </c>
      <c r="CS45" s="3">
        <f t="shared" si="13"/>
        <v>0</v>
      </c>
      <c r="CT45" s="3">
        <f t="shared" si="13"/>
        <v>7</v>
      </c>
      <c r="CU45" s="3">
        <f t="shared" si="13"/>
        <v>0</v>
      </c>
      <c r="CV45" s="3">
        <f t="shared" si="13"/>
        <v>0</v>
      </c>
      <c r="CW45" s="3">
        <f t="shared" si="13"/>
        <v>5</v>
      </c>
      <c r="CX45" s="3">
        <f t="shared" si="13"/>
        <v>3393</v>
      </c>
      <c r="CY45" s="3">
        <f t="shared" si="13"/>
        <v>0</v>
      </c>
      <c r="CZ45" s="3">
        <f t="shared" si="13"/>
        <v>0</v>
      </c>
      <c r="DA45" s="3">
        <f t="shared" si="13"/>
        <v>0</v>
      </c>
    </row>
    <row r="46" spans="1:105">
      <c r="E46" t="s">
        <v>132</v>
      </c>
      <c r="J46">
        <f>SUM(J44:J45)</f>
        <v>919</v>
      </c>
      <c r="K46">
        <f t="shared" ref="K46:BV46" si="14">SUM(K44:K45)</f>
        <v>3631</v>
      </c>
      <c r="L46">
        <f t="shared" si="14"/>
        <v>2213</v>
      </c>
      <c r="M46">
        <f t="shared" si="14"/>
        <v>3639</v>
      </c>
      <c r="N46">
        <f t="shared" si="14"/>
        <v>5783</v>
      </c>
      <c r="O46">
        <f t="shared" si="14"/>
        <v>2536</v>
      </c>
      <c r="P46">
        <f t="shared" si="14"/>
        <v>1533</v>
      </c>
      <c r="Q46">
        <f t="shared" si="14"/>
        <v>4451</v>
      </c>
      <c r="R46">
        <f t="shared" si="14"/>
        <v>1961</v>
      </c>
      <c r="S46">
        <f t="shared" si="14"/>
        <v>1732</v>
      </c>
      <c r="T46">
        <f t="shared" si="14"/>
        <v>2575</v>
      </c>
      <c r="U46">
        <f t="shared" si="14"/>
        <v>3803</v>
      </c>
      <c r="V46">
        <f t="shared" si="14"/>
        <v>474</v>
      </c>
      <c r="W46" s="8">
        <f t="shared" si="14"/>
        <v>0</v>
      </c>
      <c r="X46">
        <f t="shared" si="14"/>
        <v>768</v>
      </c>
      <c r="Y46">
        <f t="shared" si="14"/>
        <v>4438</v>
      </c>
      <c r="Z46">
        <f t="shared" si="14"/>
        <v>6514</v>
      </c>
      <c r="AA46">
        <f t="shared" si="14"/>
        <v>1753</v>
      </c>
      <c r="AB46">
        <f t="shared" si="14"/>
        <v>2417</v>
      </c>
      <c r="AC46">
        <f t="shared" si="14"/>
        <v>2579</v>
      </c>
      <c r="AD46">
        <f t="shared" si="14"/>
        <v>1981</v>
      </c>
      <c r="AE46">
        <f t="shared" si="14"/>
        <v>2789</v>
      </c>
      <c r="AF46">
        <f t="shared" si="14"/>
        <v>8963</v>
      </c>
      <c r="AG46">
        <f t="shared" si="14"/>
        <v>5061</v>
      </c>
      <c r="AH46">
        <f t="shared" si="14"/>
        <v>3873</v>
      </c>
      <c r="AI46">
        <f t="shared" si="14"/>
        <v>4250</v>
      </c>
      <c r="AJ46">
        <f t="shared" si="14"/>
        <v>1291</v>
      </c>
      <c r="AK46">
        <f t="shared" si="14"/>
        <v>4274</v>
      </c>
      <c r="AL46">
        <f t="shared" si="14"/>
        <v>4</v>
      </c>
      <c r="AM46">
        <f t="shared" si="14"/>
        <v>2401</v>
      </c>
      <c r="AN46">
        <f t="shared" si="14"/>
        <v>1228</v>
      </c>
      <c r="AO46">
        <f t="shared" si="14"/>
        <v>7098</v>
      </c>
      <c r="AP46">
        <f t="shared" si="14"/>
        <v>937</v>
      </c>
      <c r="AQ46">
        <f t="shared" si="14"/>
        <v>993</v>
      </c>
      <c r="AR46">
        <f t="shared" si="14"/>
        <v>274</v>
      </c>
      <c r="AS46">
        <f t="shared" si="14"/>
        <v>3339</v>
      </c>
      <c r="AT46">
        <f t="shared" si="14"/>
        <v>552</v>
      </c>
      <c r="AU46">
        <f t="shared" si="14"/>
        <v>3833</v>
      </c>
      <c r="AV46">
        <f t="shared" si="14"/>
        <v>3419</v>
      </c>
      <c r="AW46">
        <f t="shared" si="14"/>
        <v>1629</v>
      </c>
      <c r="AX46">
        <f t="shared" si="14"/>
        <v>3463</v>
      </c>
      <c r="AY46">
        <f t="shared" si="14"/>
        <v>6210</v>
      </c>
      <c r="AZ46">
        <f t="shared" si="14"/>
        <v>2268</v>
      </c>
      <c r="BA46">
        <f t="shared" si="14"/>
        <v>11764</v>
      </c>
      <c r="BB46">
        <f t="shared" si="14"/>
        <v>4794</v>
      </c>
      <c r="BC46">
        <f t="shared" si="14"/>
        <v>4075</v>
      </c>
      <c r="BD46">
        <f t="shared" si="14"/>
        <v>8791</v>
      </c>
      <c r="BE46">
        <f t="shared" si="14"/>
        <v>7493</v>
      </c>
      <c r="BF46">
        <f t="shared" si="14"/>
        <v>76</v>
      </c>
      <c r="BG46">
        <f t="shared" si="14"/>
        <v>2941</v>
      </c>
      <c r="BH46">
        <f t="shared" si="14"/>
        <v>2930</v>
      </c>
      <c r="BI46">
        <f t="shared" si="14"/>
        <v>3701</v>
      </c>
      <c r="BJ46">
        <f t="shared" si="14"/>
        <v>3791</v>
      </c>
      <c r="BK46">
        <f t="shared" si="14"/>
        <v>11356</v>
      </c>
      <c r="BL46">
        <f t="shared" si="14"/>
        <v>4950</v>
      </c>
      <c r="BM46">
        <f t="shared" si="14"/>
        <v>2705</v>
      </c>
      <c r="BN46">
        <f t="shared" si="14"/>
        <v>768</v>
      </c>
      <c r="BO46">
        <f t="shared" si="14"/>
        <v>5650</v>
      </c>
      <c r="BP46">
        <f t="shared" si="14"/>
        <v>3512</v>
      </c>
      <c r="BQ46">
        <f t="shared" si="14"/>
        <v>5003</v>
      </c>
      <c r="BR46">
        <f t="shared" si="14"/>
        <v>3185</v>
      </c>
      <c r="BS46">
        <f t="shared" si="14"/>
        <v>3065</v>
      </c>
      <c r="BT46">
        <f t="shared" si="14"/>
        <v>4618</v>
      </c>
      <c r="BU46">
        <f t="shared" si="14"/>
        <v>2984</v>
      </c>
      <c r="BV46">
        <f t="shared" si="14"/>
        <v>2023</v>
      </c>
      <c r="BW46">
        <f t="shared" ref="BW46:DA46" si="15">SUM(BW44:BW45)</f>
        <v>2507</v>
      </c>
      <c r="BX46">
        <f t="shared" si="15"/>
        <v>19599</v>
      </c>
      <c r="BY46">
        <f t="shared" si="15"/>
        <v>1048</v>
      </c>
      <c r="BZ46">
        <f t="shared" si="15"/>
        <v>4362</v>
      </c>
      <c r="CA46">
        <f t="shared" si="15"/>
        <v>2761</v>
      </c>
      <c r="CB46">
        <f t="shared" si="15"/>
        <v>1143</v>
      </c>
      <c r="CC46">
        <f t="shared" si="15"/>
        <v>855</v>
      </c>
      <c r="CD46">
        <f t="shared" si="15"/>
        <v>2374</v>
      </c>
      <c r="CE46">
        <f t="shared" si="15"/>
        <v>4634</v>
      </c>
      <c r="CF46">
        <f t="shared" si="15"/>
        <v>5225</v>
      </c>
      <c r="CG46">
        <f t="shared" si="15"/>
        <v>5904</v>
      </c>
      <c r="CH46">
        <f t="shared" si="15"/>
        <v>2227</v>
      </c>
      <c r="CI46">
        <f t="shared" si="15"/>
        <v>5163</v>
      </c>
      <c r="CJ46">
        <f t="shared" si="15"/>
        <v>1325</v>
      </c>
      <c r="CK46">
        <f t="shared" si="15"/>
        <v>2192</v>
      </c>
      <c r="CL46">
        <f t="shared" si="15"/>
        <v>4449</v>
      </c>
      <c r="CM46">
        <f t="shared" si="15"/>
        <v>2291</v>
      </c>
      <c r="CN46">
        <f t="shared" si="15"/>
        <v>4736</v>
      </c>
      <c r="CO46">
        <f t="shared" si="15"/>
        <v>4976</v>
      </c>
      <c r="CP46">
        <f t="shared" si="15"/>
        <v>3813</v>
      </c>
      <c r="CQ46">
        <f t="shared" si="15"/>
        <v>1174</v>
      </c>
      <c r="CR46">
        <f t="shared" si="15"/>
        <v>3559</v>
      </c>
      <c r="CS46">
        <f t="shared" si="15"/>
        <v>6030</v>
      </c>
      <c r="CT46">
        <f t="shared" si="15"/>
        <v>3926</v>
      </c>
      <c r="CU46">
        <f t="shared" si="15"/>
        <v>3573</v>
      </c>
      <c r="CV46">
        <f t="shared" si="15"/>
        <v>2548</v>
      </c>
      <c r="CW46">
        <f t="shared" si="15"/>
        <v>1786</v>
      </c>
      <c r="CX46">
        <f t="shared" si="15"/>
        <v>3903</v>
      </c>
      <c r="CY46">
        <f t="shared" si="15"/>
        <v>2519</v>
      </c>
      <c r="CZ46">
        <f t="shared" si="15"/>
        <v>1694</v>
      </c>
      <c r="DA46">
        <f t="shared" si="15"/>
        <v>38761</v>
      </c>
    </row>
    <row r="47" spans="1:105">
      <c r="W47" s="8"/>
    </row>
    <row r="48" spans="1:105">
      <c r="W48" s="8"/>
    </row>
    <row r="49" spans="1:105">
      <c r="I49" t="s">
        <v>150</v>
      </c>
      <c r="J49" s="4" t="s">
        <v>8</v>
      </c>
      <c r="K49" s="4" t="s">
        <v>9</v>
      </c>
      <c r="L49" s="4" t="s">
        <v>10</v>
      </c>
      <c r="M49" s="4" t="s">
        <v>11</v>
      </c>
      <c r="N49" s="4" t="s">
        <v>12</v>
      </c>
      <c r="O49" s="4" t="s">
        <v>13</v>
      </c>
      <c r="P49" s="4" t="s">
        <v>14</v>
      </c>
      <c r="Q49" s="4" t="s">
        <v>15</v>
      </c>
      <c r="R49" s="4" t="s">
        <v>16</v>
      </c>
      <c r="S49" s="4" t="s">
        <v>17</v>
      </c>
      <c r="T49" s="4" t="s">
        <v>18</v>
      </c>
      <c r="U49" s="4" t="s">
        <v>19</v>
      </c>
      <c r="V49" s="4" t="s">
        <v>20</v>
      </c>
      <c r="W49" s="4" t="s">
        <v>21</v>
      </c>
      <c r="X49" s="4" t="s">
        <v>22</v>
      </c>
      <c r="Y49" s="4" t="s">
        <v>23</v>
      </c>
      <c r="Z49" s="4" t="s">
        <v>24</v>
      </c>
      <c r="AA49" s="4" t="s">
        <v>25</v>
      </c>
      <c r="AB49" s="4" t="s">
        <v>26</v>
      </c>
      <c r="AC49" s="4" t="s">
        <v>27</v>
      </c>
      <c r="AD49" s="4" t="s">
        <v>28</v>
      </c>
      <c r="AE49" s="4" t="s">
        <v>29</v>
      </c>
      <c r="AF49" s="4" t="s">
        <v>30</v>
      </c>
      <c r="AG49" s="4" t="s">
        <v>31</v>
      </c>
      <c r="AH49" s="4" t="s">
        <v>32</v>
      </c>
      <c r="AI49" s="4" t="s">
        <v>33</v>
      </c>
      <c r="AJ49" s="4" t="s">
        <v>34</v>
      </c>
      <c r="AK49" s="4" t="s">
        <v>35</v>
      </c>
      <c r="AL49" s="4" t="s">
        <v>36</v>
      </c>
      <c r="AM49" s="4" t="s">
        <v>37</v>
      </c>
      <c r="AN49" s="4" t="s">
        <v>38</v>
      </c>
      <c r="AO49" s="4" t="s">
        <v>39</v>
      </c>
      <c r="AP49" s="4" t="s">
        <v>40</v>
      </c>
      <c r="AQ49" s="4" t="s">
        <v>41</v>
      </c>
      <c r="AR49" s="4" t="s">
        <v>42</v>
      </c>
      <c r="AS49" s="4" t="s">
        <v>43</v>
      </c>
      <c r="AT49" s="4" t="s">
        <v>44</v>
      </c>
      <c r="AU49" s="4" t="s">
        <v>45</v>
      </c>
      <c r="AV49" s="4" t="s">
        <v>46</v>
      </c>
      <c r="AW49" s="4" t="s">
        <v>47</v>
      </c>
      <c r="AX49" s="4" t="s">
        <v>48</v>
      </c>
      <c r="AY49" s="4" t="s">
        <v>49</v>
      </c>
      <c r="AZ49" s="4" t="s">
        <v>50</v>
      </c>
      <c r="BA49" s="4" t="s">
        <v>51</v>
      </c>
      <c r="BB49" s="4" t="s">
        <v>52</v>
      </c>
      <c r="BC49" s="4" t="s">
        <v>53</v>
      </c>
      <c r="BD49" s="4" t="s">
        <v>54</v>
      </c>
      <c r="BE49" s="4" t="s">
        <v>55</v>
      </c>
      <c r="BF49" s="4" t="s">
        <v>56</v>
      </c>
      <c r="BG49" s="4" t="s">
        <v>57</v>
      </c>
      <c r="BH49" s="4" t="s">
        <v>58</v>
      </c>
      <c r="BI49" s="4" t="s">
        <v>59</v>
      </c>
      <c r="BJ49" s="4" t="s">
        <v>60</v>
      </c>
      <c r="BK49" s="4" t="s">
        <v>61</v>
      </c>
      <c r="BL49" s="4" t="s">
        <v>62</v>
      </c>
      <c r="BM49" s="4" t="s">
        <v>63</v>
      </c>
      <c r="BN49" s="4" t="s">
        <v>64</v>
      </c>
      <c r="BO49" s="4" t="s">
        <v>65</v>
      </c>
      <c r="BP49" s="4" t="s">
        <v>66</v>
      </c>
      <c r="BQ49" s="4" t="s">
        <v>67</v>
      </c>
      <c r="BR49" s="4" t="s">
        <v>68</v>
      </c>
      <c r="BS49" s="4" t="s">
        <v>69</v>
      </c>
      <c r="BT49" s="4" t="s">
        <v>70</v>
      </c>
      <c r="BU49" s="4" t="s">
        <v>71</v>
      </c>
      <c r="BV49" s="4" t="s">
        <v>72</v>
      </c>
      <c r="BW49" s="4" t="s">
        <v>73</v>
      </c>
      <c r="BX49" s="4" t="s">
        <v>74</v>
      </c>
      <c r="BY49" s="4" t="s">
        <v>75</v>
      </c>
      <c r="BZ49" s="4" t="s">
        <v>76</v>
      </c>
      <c r="CA49" s="4" t="s">
        <v>77</v>
      </c>
      <c r="CB49" s="4" t="s">
        <v>78</v>
      </c>
      <c r="CC49" s="4" t="s">
        <v>79</v>
      </c>
      <c r="CD49" s="4" t="s">
        <v>80</v>
      </c>
      <c r="CE49" s="4" t="s">
        <v>81</v>
      </c>
      <c r="CF49" s="4" t="s">
        <v>82</v>
      </c>
      <c r="CG49" s="4" t="s">
        <v>83</v>
      </c>
      <c r="CH49" s="4" t="s">
        <v>84</v>
      </c>
      <c r="CI49" s="4" t="s">
        <v>85</v>
      </c>
      <c r="CJ49" s="4" t="s">
        <v>86</v>
      </c>
      <c r="CK49" s="4" t="s">
        <v>87</v>
      </c>
      <c r="CL49" s="4" t="s">
        <v>88</v>
      </c>
      <c r="CM49" s="4" t="s">
        <v>89</v>
      </c>
      <c r="CN49" s="4" t="s">
        <v>90</v>
      </c>
      <c r="CO49" s="4" t="s">
        <v>91</v>
      </c>
      <c r="CP49" s="4" t="s">
        <v>92</v>
      </c>
      <c r="CQ49" s="4" t="s">
        <v>93</v>
      </c>
      <c r="CR49" s="4" t="s">
        <v>94</v>
      </c>
      <c r="CS49" s="4" t="s">
        <v>95</v>
      </c>
      <c r="CT49" s="4" t="s">
        <v>96</v>
      </c>
      <c r="CU49" s="4" t="s">
        <v>97</v>
      </c>
      <c r="CV49" s="4" t="s">
        <v>98</v>
      </c>
      <c r="CW49" s="4" t="s">
        <v>99</v>
      </c>
      <c r="CX49" s="4" t="s">
        <v>100</v>
      </c>
      <c r="CY49" s="4" t="s">
        <v>101</v>
      </c>
      <c r="CZ49" s="4" t="s">
        <v>102</v>
      </c>
      <c r="DA49" s="4" t="s">
        <v>103</v>
      </c>
    </row>
    <row r="50" spans="1:105">
      <c r="H50" t="s">
        <v>151</v>
      </c>
      <c r="I50" s="5" t="s">
        <v>130</v>
      </c>
      <c r="J50">
        <f>SUM(J21,J44)</f>
        <v>1837</v>
      </c>
      <c r="K50">
        <f t="shared" ref="K50:BV51" si="16">SUM(K21,K44)</f>
        <v>6120</v>
      </c>
      <c r="L50">
        <f t="shared" si="16"/>
        <v>4285</v>
      </c>
      <c r="M50">
        <f t="shared" si="16"/>
        <v>7250</v>
      </c>
      <c r="N50">
        <f t="shared" si="16"/>
        <v>11471</v>
      </c>
      <c r="O50">
        <f t="shared" si="16"/>
        <v>5091</v>
      </c>
      <c r="P50">
        <f t="shared" si="16"/>
        <v>3064</v>
      </c>
      <c r="Q50">
        <f t="shared" si="16"/>
        <v>9066</v>
      </c>
      <c r="R50">
        <f t="shared" si="16"/>
        <v>3914</v>
      </c>
      <c r="S50">
        <f t="shared" si="16"/>
        <v>1175</v>
      </c>
      <c r="T50">
        <f t="shared" si="16"/>
        <v>243</v>
      </c>
      <c r="U50">
        <f t="shared" si="16"/>
        <v>5525</v>
      </c>
      <c r="V50">
        <f t="shared" si="16"/>
        <v>103</v>
      </c>
      <c r="W50" s="8">
        <f t="shared" si="16"/>
        <v>0</v>
      </c>
      <c r="X50">
        <f t="shared" si="16"/>
        <v>0</v>
      </c>
      <c r="Y50">
        <f t="shared" si="16"/>
        <v>8838</v>
      </c>
      <c r="Z50">
        <f t="shared" si="16"/>
        <v>12693</v>
      </c>
      <c r="AA50">
        <f t="shared" si="16"/>
        <v>3498</v>
      </c>
      <c r="AB50">
        <f t="shared" si="16"/>
        <v>4832</v>
      </c>
      <c r="AC50">
        <f t="shared" si="16"/>
        <v>5144</v>
      </c>
      <c r="AD50">
        <f t="shared" si="16"/>
        <v>4159</v>
      </c>
      <c r="AE50">
        <f t="shared" si="16"/>
        <v>5561</v>
      </c>
      <c r="AF50">
        <f t="shared" si="16"/>
        <v>17861</v>
      </c>
      <c r="AG50">
        <f t="shared" si="16"/>
        <v>10127</v>
      </c>
      <c r="AH50">
        <f t="shared" si="16"/>
        <v>7711</v>
      </c>
      <c r="AI50">
        <f t="shared" si="16"/>
        <v>8333</v>
      </c>
      <c r="AJ50">
        <f t="shared" si="16"/>
        <v>228</v>
      </c>
      <c r="AK50">
        <f t="shared" si="16"/>
        <v>8553</v>
      </c>
      <c r="AL50">
        <f t="shared" si="16"/>
        <v>14</v>
      </c>
      <c r="AM50">
        <f t="shared" si="16"/>
        <v>4851</v>
      </c>
      <c r="AN50">
        <f t="shared" si="16"/>
        <v>2439</v>
      </c>
      <c r="AO50">
        <f t="shared" si="16"/>
        <v>14091</v>
      </c>
      <c r="AP50">
        <f t="shared" si="16"/>
        <v>1817</v>
      </c>
      <c r="AQ50">
        <f t="shared" si="16"/>
        <v>348</v>
      </c>
      <c r="AR50">
        <f t="shared" si="16"/>
        <v>17</v>
      </c>
      <c r="AS50">
        <f t="shared" si="16"/>
        <v>6649</v>
      </c>
      <c r="AT50">
        <f t="shared" si="16"/>
        <v>104</v>
      </c>
      <c r="AU50">
        <f t="shared" si="16"/>
        <v>7732</v>
      </c>
      <c r="AV50">
        <f t="shared" si="16"/>
        <v>6801</v>
      </c>
      <c r="AW50">
        <f t="shared" si="16"/>
        <v>2954</v>
      </c>
      <c r="AX50">
        <f t="shared" si="16"/>
        <v>6928</v>
      </c>
      <c r="AY50">
        <f t="shared" si="16"/>
        <v>11059</v>
      </c>
      <c r="AZ50">
        <f t="shared" si="16"/>
        <v>285</v>
      </c>
      <c r="BA50">
        <f t="shared" si="16"/>
        <v>747</v>
      </c>
      <c r="BB50">
        <f t="shared" si="16"/>
        <v>23</v>
      </c>
      <c r="BC50">
        <f t="shared" si="16"/>
        <v>6798</v>
      </c>
      <c r="BD50">
        <f t="shared" si="16"/>
        <v>4822</v>
      </c>
      <c r="BE50">
        <f t="shared" si="16"/>
        <v>22</v>
      </c>
      <c r="BF50">
        <f t="shared" si="16"/>
        <v>7</v>
      </c>
      <c r="BG50">
        <f t="shared" si="16"/>
        <v>10</v>
      </c>
      <c r="BH50">
        <f t="shared" si="16"/>
        <v>5423</v>
      </c>
      <c r="BI50">
        <f t="shared" si="16"/>
        <v>884</v>
      </c>
      <c r="BJ50">
        <f t="shared" si="16"/>
        <v>403</v>
      </c>
      <c r="BK50">
        <f t="shared" si="16"/>
        <v>22435</v>
      </c>
      <c r="BL50">
        <f t="shared" si="16"/>
        <v>2170</v>
      </c>
      <c r="BM50">
        <f t="shared" si="16"/>
        <v>5401</v>
      </c>
      <c r="BN50">
        <f t="shared" si="16"/>
        <v>1387</v>
      </c>
      <c r="BO50">
        <f t="shared" si="16"/>
        <v>10358</v>
      </c>
      <c r="BP50">
        <f t="shared" si="16"/>
        <v>7015</v>
      </c>
      <c r="BQ50">
        <f t="shared" si="16"/>
        <v>11</v>
      </c>
      <c r="BR50">
        <f t="shared" si="16"/>
        <v>6344</v>
      </c>
      <c r="BS50">
        <f t="shared" si="16"/>
        <v>6106</v>
      </c>
      <c r="BT50">
        <f t="shared" si="16"/>
        <v>1329</v>
      </c>
      <c r="BU50">
        <f t="shared" si="16"/>
        <v>6010</v>
      </c>
      <c r="BV50">
        <f t="shared" si="16"/>
        <v>3519</v>
      </c>
      <c r="BW50">
        <f t="shared" ref="BW50:DA51" si="17">SUM(BW21,BW44)</f>
        <v>5025</v>
      </c>
      <c r="BX50">
        <f t="shared" si="17"/>
        <v>36498</v>
      </c>
      <c r="BY50">
        <f t="shared" si="17"/>
        <v>2110</v>
      </c>
      <c r="BZ50">
        <f t="shared" si="17"/>
        <v>8763</v>
      </c>
      <c r="CA50">
        <f t="shared" si="17"/>
        <v>5605</v>
      </c>
      <c r="CB50">
        <f t="shared" si="17"/>
        <v>17</v>
      </c>
      <c r="CC50">
        <f t="shared" si="17"/>
        <v>1889</v>
      </c>
      <c r="CD50">
        <f t="shared" si="17"/>
        <v>14</v>
      </c>
      <c r="CE50">
        <f t="shared" si="17"/>
        <v>9301</v>
      </c>
      <c r="CF50">
        <f t="shared" si="17"/>
        <v>10409</v>
      </c>
      <c r="CG50">
        <f t="shared" si="17"/>
        <v>11828</v>
      </c>
      <c r="CH50">
        <f t="shared" si="17"/>
        <v>0</v>
      </c>
      <c r="CI50">
        <f t="shared" si="17"/>
        <v>10300</v>
      </c>
      <c r="CJ50">
        <f t="shared" si="17"/>
        <v>1863</v>
      </c>
      <c r="CK50">
        <f t="shared" si="17"/>
        <v>4273</v>
      </c>
      <c r="CL50">
        <f t="shared" si="17"/>
        <v>8650</v>
      </c>
      <c r="CM50">
        <f t="shared" si="17"/>
        <v>4583</v>
      </c>
      <c r="CN50">
        <f t="shared" si="17"/>
        <v>9491</v>
      </c>
      <c r="CO50">
        <f t="shared" si="17"/>
        <v>10019</v>
      </c>
      <c r="CP50">
        <f t="shared" si="17"/>
        <v>7609</v>
      </c>
      <c r="CQ50">
        <f t="shared" si="17"/>
        <v>1903</v>
      </c>
      <c r="CR50">
        <f t="shared" si="17"/>
        <v>7129</v>
      </c>
      <c r="CS50">
        <f t="shared" si="17"/>
        <v>12060</v>
      </c>
      <c r="CT50">
        <f t="shared" si="17"/>
        <v>7835</v>
      </c>
      <c r="CU50">
        <f t="shared" si="17"/>
        <v>7161</v>
      </c>
      <c r="CV50">
        <f t="shared" si="17"/>
        <v>5112</v>
      </c>
      <c r="CW50">
        <f t="shared" si="17"/>
        <v>3659</v>
      </c>
      <c r="CX50">
        <f t="shared" si="17"/>
        <v>1005</v>
      </c>
      <c r="CY50">
        <f t="shared" si="17"/>
        <v>5047</v>
      </c>
      <c r="CZ50">
        <f t="shared" si="17"/>
        <v>3399</v>
      </c>
      <c r="DA50">
        <f t="shared" si="17"/>
        <v>77575</v>
      </c>
    </row>
    <row r="51" spans="1:105">
      <c r="I51" s="5" t="s">
        <v>131</v>
      </c>
      <c r="J51">
        <f>SUM(J22,J45)</f>
        <v>0</v>
      </c>
      <c r="K51">
        <f t="shared" si="16"/>
        <v>1132</v>
      </c>
      <c r="L51">
        <f t="shared" si="16"/>
        <v>187</v>
      </c>
      <c r="M51">
        <f t="shared" si="16"/>
        <v>0</v>
      </c>
      <c r="N51">
        <f t="shared" si="16"/>
        <v>0</v>
      </c>
      <c r="O51">
        <f t="shared" si="16"/>
        <v>27</v>
      </c>
      <c r="P51">
        <f t="shared" si="16"/>
        <v>0</v>
      </c>
      <c r="Q51">
        <f t="shared" si="16"/>
        <v>3</v>
      </c>
      <c r="R51">
        <f t="shared" si="16"/>
        <v>0</v>
      </c>
      <c r="S51">
        <f t="shared" si="16"/>
        <v>2367</v>
      </c>
      <c r="T51">
        <f t="shared" si="16"/>
        <v>5059</v>
      </c>
      <c r="U51">
        <f t="shared" si="16"/>
        <v>2004</v>
      </c>
      <c r="V51">
        <f t="shared" si="16"/>
        <v>915</v>
      </c>
      <c r="W51" s="8">
        <f t="shared" si="16"/>
        <v>0</v>
      </c>
      <c r="X51">
        <f t="shared" si="16"/>
        <v>1614</v>
      </c>
      <c r="Y51">
        <f t="shared" si="16"/>
        <v>0</v>
      </c>
      <c r="Z51">
        <f t="shared" si="16"/>
        <v>232</v>
      </c>
      <c r="AA51">
        <f t="shared" si="16"/>
        <v>0</v>
      </c>
      <c r="AB51">
        <f t="shared" si="16"/>
        <v>15</v>
      </c>
      <c r="AC51">
        <f t="shared" si="16"/>
        <v>0</v>
      </c>
      <c r="AD51">
        <f t="shared" si="16"/>
        <v>6</v>
      </c>
      <c r="AE51">
        <f t="shared" si="16"/>
        <v>0</v>
      </c>
      <c r="AF51">
        <f t="shared" si="16"/>
        <v>3</v>
      </c>
      <c r="AG51">
        <f t="shared" si="16"/>
        <v>3</v>
      </c>
      <c r="AH51">
        <f t="shared" si="16"/>
        <v>41</v>
      </c>
      <c r="AI51">
        <f t="shared" si="16"/>
        <v>154</v>
      </c>
      <c r="AJ51">
        <f t="shared" si="16"/>
        <v>2395</v>
      </c>
      <c r="AK51">
        <f t="shared" si="16"/>
        <v>0</v>
      </c>
      <c r="AL51">
        <f t="shared" si="16"/>
        <v>0</v>
      </c>
      <c r="AM51">
        <f t="shared" si="16"/>
        <v>0</v>
      </c>
      <c r="AN51">
        <f t="shared" si="16"/>
        <v>52</v>
      </c>
      <c r="AO51">
        <f t="shared" si="16"/>
        <v>123</v>
      </c>
      <c r="AP51">
        <f t="shared" si="16"/>
        <v>44</v>
      </c>
      <c r="AQ51">
        <f t="shared" si="16"/>
        <v>1614</v>
      </c>
      <c r="AR51">
        <f t="shared" si="16"/>
        <v>641</v>
      </c>
      <c r="AS51">
        <f t="shared" si="16"/>
        <v>0</v>
      </c>
      <c r="AT51">
        <f t="shared" si="16"/>
        <v>1085</v>
      </c>
      <c r="AU51">
        <f t="shared" si="16"/>
        <v>0</v>
      </c>
      <c r="AV51">
        <f t="shared" si="16"/>
        <v>29</v>
      </c>
      <c r="AW51">
        <f t="shared" si="16"/>
        <v>356</v>
      </c>
      <c r="AX51">
        <f t="shared" si="16"/>
        <v>160</v>
      </c>
      <c r="AY51">
        <f t="shared" si="16"/>
        <v>1302</v>
      </c>
      <c r="AZ51">
        <f t="shared" si="16"/>
        <v>4293</v>
      </c>
      <c r="BA51">
        <f t="shared" si="16"/>
        <v>22872</v>
      </c>
      <c r="BB51">
        <f t="shared" si="16"/>
        <v>9865</v>
      </c>
      <c r="BC51">
        <f t="shared" si="16"/>
        <v>1354</v>
      </c>
      <c r="BD51">
        <f t="shared" si="16"/>
        <v>13355</v>
      </c>
      <c r="BE51">
        <f t="shared" si="16"/>
        <v>15069</v>
      </c>
      <c r="BF51">
        <f t="shared" si="16"/>
        <v>287</v>
      </c>
      <c r="BG51">
        <f t="shared" si="16"/>
        <v>6069</v>
      </c>
      <c r="BH51">
        <f t="shared" si="16"/>
        <v>414</v>
      </c>
      <c r="BI51">
        <f t="shared" si="16"/>
        <v>6574</v>
      </c>
      <c r="BJ51">
        <f t="shared" si="16"/>
        <v>7344</v>
      </c>
      <c r="BK51">
        <f t="shared" si="16"/>
        <v>74</v>
      </c>
      <c r="BL51">
        <f t="shared" si="16"/>
        <v>7530</v>
      </c>
      <c r="BM51">
        <f t="shared" si="16"/>
        <v>4</v>
      </c>
      <c r="BN51">
        <f t="shared" si="16"/>
        <v>267</v>
      </c>
      <c r="BO51">
        <f t="shared" si="16"/>
        <v>1135</v>
      </c>
      <c r="BP51">
        <f t="shared" si="16"/>
        <v>8</v>
      </c>
      <c r="BQ51">
        <f t="shared" si="16"/>
        <v>10019</v>
      </c>
      <c r="BR51">
        <f t="shared" si="16"/>
        <v>0</v>
      </c>
      <c r="BS51">
        <f t="shared" si="16"/>
        <v>0</v>
      </c>
      <c r="BT51">
        <f t="shared" si="16"/>
        <v>7952</v>
      </c>
      <c r="BU51">
        <f t="shared" si="16"/>
        <v>0</v>
      </c>
      <c r="BV51">
        <f t="shared" si="16"/>
        <v>823</v>
      </c>
      <c r="BW51">
        <f t="shared" si="17"/>
        <v>2</v>
      </c>
      <c r="BX51">
        <f t="shared" si="17"/>
        <v>2521</v>
      </c>
      <c r="BY51">
        <f t="shared" si="17"/>
        <v>0</v>
      </c>
      <c r="BZ51">
        <f t="shared" si="17"/>
        <v>2</v>
      </c>
      <c r="CA51">
        <f t="shared" si="17"/>
        <v>122</v>
      </c>
      <c r="CB51">
        <f t="shared" si="17"/>
        <v>2532</v>
      </c>
      <c r="CC51">
        <f t="shared" si="17"/>
        <v>8</v>
      </c>
      <c r="CD51">
        <f t="shared" si="17"/>
        <v>4764</v>
      </c>
      <c r="CE51">
        <f t="shared" si="17"/>
        <v>0</v>
      </c>
      <c r="CF51">
        <f t="shared" si="17"/>
        <v>0</v>
      </c>
      <c r="CG51">
        <f t="shared" si="17"/>
        <v>0</v>
      </c>
      <c r="CH51">
        <f t="shared" si="17"/>
        <v>4495</v>
      </c>
      <c r="CI51">
        <f t="shared" si="17"/>
        <v>0</v>
      </c>
      <c r="CJ51">
        <f t="shared" si="17"/>
        <v>797</v>
      </c>
      <c r="CK51">
        <f t="shared" si="17"/>
        <v>92</v>
      </c>
      <c r="CL51">
        <f t="shared" si="17"/>
        <v>267</v>
      </c>
      <c r="CM51">
        <f t="shared" si="17"/>
        <v>0</v>
      </c>
      <c r="CN51">
        <f t="shared" si="17"/>
        <v>0</v>
      </c>
      <c r="CO51">
        <f t="shared" si="17"/>
        <v>0</v>
      </c>
      <c r="CP51">
        <f t="shared" si="17"/>
        <v>15</v>
      </c>
      <c r="CQ51">
        <f t="shared" si="17"/>
        <v>460</v>
      </c>
      <c r="CR51">
        <f t="shared" si="17"/>
        <v>0</v>
      </c>
      <c r="CS51">
        <f t="shared" si="17"/>
        <v>0</v>
      </c>
      <c r="CT51">
        <f t="shared" si="17"/>
        <v>14</v>
      </c>
      <c r="CU51">
        <f t="shared" si="17"/>
        <v>0</v>
      </c>
      <c r="CV51">
        <f t="shared" si="17"/>
        <v>0</v>
      </c>
      <c r="CW51">
        <f t="shared" si="17"/>
        <v>15</v>
      </c>
      <c r="CX51">
        <f t="shared" si="17"/>
        <v>6822</v>
      </c>
      <c r="CY51">
        <f t="shared" si="17"/>
        <v>0</v>
      </c>
      <c r="CZ51">
        <f t="shared" si="17"/>
        <v>0</v>
      </c>
      <c r="DA51">
        <f t="shared" si="17"/>
        <v>0</v>
      </c>
    </row>
    <row r="52" spans="1:105">
      <c r="I52" s="5" t="s">
        <v>132</v>
      </c>
      <c r="J52">
        <f>SUM(J50:J51)</f>
        <v>1837</v>
      </c>
      <c r="K52">
        <f t="shared" ref="K52:BV52" si="18">SUM(K50:K51)</f>
        <v>7252</v>
      </c>
      <c r="L52">
        <f t="shared" si="18"/>
        <v>4472</v>
      </c>
      <c r="M52">
        <f t="shared" si="18"/>
        <v>7250</v>
      </c>
      <c r="N52">
        <f t="shared" si="18"/>
        <v>11471</v>
      </c>
      <c r="O52">
        <f t="shared" si="18"/>
        <v>5118</v>
      </c>
      <c r="P52">
        <f t="shared" si="18"/>
        <v>3064</v>
      </c>
      <c r="Q52">
        <f t="shared" si="18"/>
        <v>9069</v>
      </c>
      <c r="R52">
        <f t="shared" si="18"/>
        <v>3914</v>
      </c>
      <c r="S52">
        <f t="shared" si="18"/>
        <v>3542</v>
      </c>
      <c r="T52">
        <f t="shared" si="18"/>
        <v>5302</v>
      </c>
      <c r="U52">
        <f t="shared" si="18"/>
        <v>7529</v>
      </c>
      <c r="V52">
        <f t="shared" si="18"/>
        <v>1018</v>
      </c>
      <c r="W52" s="8">
        <f t="shared" si="18"/>
        <v>0</v>
      </c>
      <c r="X52">
        <f t="shared" si="18"/>
        <v>1614</v>
      </c>
      <c r="Y52">
        <f t="shared" si="18"/>
        <v>8838</v>
      </c>
      <c r="Z52">
        <f t="shared" si="18"/>
        <v>12925</v>
      </c>
      <c r="AA52">
        <f t="shared" si="18"/>
        <v>3498</v>
      </c>
      <c r="AB52">
        <f t="shared" si="18"/>
        <v>4847</v>
      </c>
      <c r="AC52">
        <f t="shared" si="18"/>
        <v>5144</v>
      </c>
      <c r="AD52">
        <f t="shared" si="18"/>
        <v>4165</v>
      </c>
      <c r="AE52">
        <f t="shared" si="18"/>
        <v>5561</v>
      </c>
      <c r="AF52">
        <f t="shared" si="18"/>
        <v>17864</v>
      </c>
      <c r="AG52">
        <f t="shared" si="18"/>
        <v>10130</v>
      </c>
      <c r="AH52">
        <f t="shared" si="18"/>
        <v>7752</v>
      </c>
      <c r="AI52">
        <f t="shared" si="18"/>
        <v>8487</v>
      </c>
      <c r="AJ52">
        <f t="shared" si="18"/>
        <v>2623</v>
      </c>
      <c r="AK52">
        <f t="shared" si="18"/>
        <v>8553</v>
      </c>
      <c r="AL52">
        <f t="shared" si="18"/>
        <v>14</v>
      </c>
      <c r="AM52">
        <f t="shared" si="18"/>
        <v>4851</v>
      </c>
      <c r="AN52">
        <f t="shared" si="18"/>
        <v>2491</v>
      </c>
      <c r="AO52">
        <f t="shared" si="18"/>
        <v>14214</v>
      </c>
      <c r="AP52">
        <f t="shared" si="18"/>
        <v>1861</v>
      </c>
      <c r="AQ52">
        <f t="shared" si="18"/>
        <v>1962</v>
      </c>
      <c r="AR52">
        <f t="shared" si="18"/>
        <v>658</v>
      </c>
      <c r="AS52">
        <f t="shared" si="18"/>
        <v>6649</v>
      </c>
      <c r="AT52">
        <f t="shared" si="18"/>
        <v>1189</v>
      </c>
      <c r="AU52">
        <f t="shared" si="18"/>
        <v>7732</v>
      </c>
      <c r="AV52">
        <f t="shared" si="18"/>
        <v>6830</v>
      </c>
      <c r="AW52">
        <f t="shared" si="18"/>
        <v>3310</v>
      </c>
      <c r="AX52">
        <f t="shared" si="18"/>
        <v>7088</v>
      </c>
      <c r="AY52">
        <f t="shared" si="18"/>
        <v>12361</v>
      </c>
      <c r="AZ52">
        <f t="shared" si="18"/>
        <v>4578</v>
      </c>
      <c r="BA52">
        <f t="shared" si="18"/>
        <v>23619</v>
      </c>
      <c r="BB52">
        <f t="shared" si="18"/>
        <v>9888</v>
      </c>
      <c r="BC52">
        <f t="shared" si="18"/>
        <v>8152</v>
      </c>
      <c r="BD52">
        <f t="shared" si="18"/>
        <v>18177</v>
      </c>
      <c r="BE52">
        <f t="shared" si="18"/>
        <v>15091</v>
      </c>
      <c r="BF52">
        <f t="shared" si="18"/>
        <v>294</v>
      </c>
      <c r="BG52">
        <f t="shared" si="18"/>
        <v>6079</v>
      </c>
      <c r="BH52">
        <f t="shared" si="18"/>
        <v>5837</v>
      </c>
      <c r="BI52">
        <f t="shared" si="18"/>
        <v>7458</v>
      </c>
      <c r="BJ52">
        <f t="shared" si="18"/>
        <v>7747</v>
      </c>
      <c r="BK52">
        <f t="shared" si="18"/>
        <v>22509</v>
      </c>
      <c r="BL52">
        <f t="shared" si="18"/>
        <v>9700</v>
      </c>
      <c r="BM52">
        <f t="shared" si="18"/>
        <v>5405</v>
      </c>
      <c r="BN52">
        <f t="shared" si="18"/>
        <v>1654</v>
      </c>
      <c r="BO52">
        <f t="shared" si="18"/>
        <v>11493</v>
      </c>
      <c r="BP52">
        <f t="shared" si="18"/>
        <v>7023</v>
      </c>
      <c r="BQ52">
        <f t="shared" si="18"/>
        <v>10030</v>
      </c>
      <c r="BR52">
        <f t="shared" si="18"/>
        <v>6344</v>
      </c>
      <c r="BS52">
        <f t="shared" si="18"/>
        <v>6106</v>
      </c>
      <c r="BT52">
        <f t="shared" si="18"/>
        <v>9281</v>
      </c>
      <c r="BU52">
        <f t="shared" si="18"/>
        <v>6010</v>
      </c>
      <c r="BV52">
        <f t="shared" si="18"/>
        <v>4342</v>
      </c>
      <c r="BW52">
        <f t="shared" ref="BW52:DA52" si="19">SUM(BW50:BW51)</f>
        <v>5027</v>
      </c>
      <c r="BX52">
        <f t="shared" si="19"/>
        <v>39019</v>
      </c>
      <c r="BY52">
        <f t="shared" si="19"/>
        <v>2110</v>
      </c>
      <c r="BZ52">
        <f t="shared" si="19"/>
        <v>8765</v>
      </c>
      <c r="CA52">
        <f t="shared" si="19"/>
        <v>5727</v>
      </c>
      <c r="CB52">
        <f t="shared" si="19"/>
        <v>2549</v>
      </c>
      <c r="CC52">
        <f t="shared" si="19"/>
        <v>1897</v>
      </c>
      <c r="CD52">
        <f t="shared" si="19"/>
        <v>4778</v>
      </c>
      <c r="CE52">
        <f t="shared" si="19"/>
        <v>9301</v>
      </c>
      <c r="CF52">
        <f t="shared" si="19"/>
        <v>10409</v>
      </c>
      <c r="CG52">
        <f t="shared" si="19"/>
        <v>11828</v>
      </c>
      <c r="CH52">
        <f t="shared" si="19"/>
        <v>4495</v>
      </c>
      <c r="CI52">
        <f t="shared" si="19"/>
        <v>10300</v>
      </c>
      <c r="CJ52">
        <f t="shared" si="19"/>
        <v>2660</v>
      </c>
      <c r="CK52">
        <f t="shared" si="19"/>
        <v>4365</v>
      </c>
      <c r="CL52">
        <f t="shared" si="19"/>
        <v>8917</v>
      </c>
      <c r="CM52">
        <f t="shared" si="19"/>
        <v>4583</v>
      </c>
      <c r="CN52">
        <f t="shared" si="19"/>
        <v>9491</v>
      </c>
      <c r="CO52">
        <f t="shared" si="19"/>
        <v>10019</v>
      </c>
      <c r="CP52">
        <f t="shared" si="19"/>
        <v>7624</v>
      </c>
      <c r="CQ52">
        <f t="shared" si="19"/>
        <v>2363</v>
      </c>
      <c r="CR52">
        <f t="shared" si="19"/>
        <v>7129</v>
      </c>
      <c r="CS52">
        <f t="shared" si="19"/>
        <v>12060</v>
      </c>
      <c r="CT52">
        <f t="shared" si="19"/>
        <v>7849</v>
      </c>
      <c r="CU52">
        <f t="shared" si="19"/>
        <v>7161</v>
      </c>
      <c r="CV52">
        <f t="shared" si="19"/>
        <v>5112</v>
      </c>
      <c r="CW52">
        <f t="shared" si="19"/>
        <v>3674</v>
      </c>
      <c r="CX52">
        <f t="shared" si="19"/>
        <v>7827</v>
      </c>
      <c r="CY52">
        <f t="shared" si="19"/>
        <v>5047</v>
      </c>
      <c r="CZ52">
        <f t="shared" si="19"/>
        <v>3399</v>
      </c>
      <c r="DA52">
        <f t="shared" si="19"/>
        <v>77575</v>
      </c>
    </row>
    <row r="55" spans="1:105">
      <c r="A55" s="6" t="s">
        <v>152</v>
      </c>
    </row>
    <row r="56" spans="1:105">
      <c r="A56" s="5" t="s">
        <v>153</v>
      </c>
      <c r="B56" s="5" t="s">
        <v>130</v>
      </c>
      <c r="C56" s="5" t="s">
        <v>131</v>
      </c>
      <c r="D56" s="5" t="s">
        <v>132</v>
      </c>
      <c r="E56" s="5" t="s">
        <v>154</v>
      </c>
      <c r="F56" s="5" t="s">
        <v>155</v>
      </c>
      <c r="G56" s="5" t="s">
        <v>156</v>
      </c>
      <c r="H56" s="5" t="s">
        <v>157</v>
      </c>
    </row>
    <row r="57" spans="1:105">
      <c r="A57" t="s">
        <v>8</v>
      </c>
      <c r="B57">
        <v>1837</v>
      </c>
      <c r="C57">
        <v>0</v>
      </c>
      <c r="D57">
        <v>1837</v>
      </c>
      <c r="E57" s="7">
        <f>B57/D57*100</f>
        <v>100</v>
      </c>
      <c r="F57" s="7">
        <f>C57/D57*100</f>
        <v>0</v>
      </c>
      <c r="G57" t="str">
        <f>IF(E57&gt;0,"POS","NEG")</f>
        <v>POS</v>
      </c>
      <c r="H57" t="str">
        <f>IF(F57&gt;0,"POS","NEG")</f>
        <v>NEG</v>
      </c>
    </row>
    <row r="58" spans="1:105">
      <c r="A58" t="s">
        <v>9</v>
      </c>
      <c r="B58">
        <v>6120</v>
      </c>
      <c r="C58">
        <v>1132</v>
      </c>
      <c r="D58">
        <v>7252</v>
      </c>
      <c r="E58" s="7">
        <f t="shared" ref="E58:E121" si="20">B58/D58*100</f>
        <v>84.390512961941539</v>
      </c>
      <c r="F58" s="7">
        <f t="shared" ref="F58:F121" si="21">C58/D58*100</f>
        <v>15.609487038058468</v>
      </c>
      <c r="G58" t="str">
        <f t="shared" ref="G58:H121" si="22">IF(E58&gt;0,"POS","NEG")</f>
        <v>POS</v>
      </c>
      <c r="H58" t="str">
        <f t="shared" si="22"/>
        <v>POS</v>
      </c>
    </row>
    <row r="59" spans="1:105">
      <c r="A59" t="s">
        <v>10</v>
      </c>
      <c r="B59">
        <v>4285</v>
      </c>
      <c r="C59">
        <v>187</v>
      </c>
      <c r="D59">
        <v>4472</v>
      </c>
      <c r="E59" s="7">
        <f t="shared" si="20"/>
        <v>95.818425760286232</v>
      </c>
      <c r="F59" s="7">
        <f t="shared" si="21"/>
        <v>4.1815742397137745</v>
      </c>
      <c r="G59" t="str">
        <f t="shared" si="22"/>
        <v>POS</v>
      </c>
      <c r="H59" t="str">
        <f t="shared" si="22"/>
        <v>POS</v>
      </c>
    </row>
    <row r="60" spans="1:105">
      <c r="A60" t="s">
        <v>11</v>
      </c>
      <c r="B60">
        <v>7250</v>
      </c>
      <c r="C60">
        <v>0</v>
      </c>
      <c r="D60">
        <v>7250</v>
      </c>
      <c r="E60" s="7">
        <f t="shared" si="20"/>
        <v>100</v>
      </c>
      <c r="F60" s="7">
        <f t="shared" si="21"/>
        <v>0</v>
      </c>
      <c r="G60" t="str">
        <f t="shared" si="22"/>
        <v>POS</v>
      </c>
      <c r="H60" t="str">
        <f t="shared" si="22"/>
        <v>NEG</v>
      </c>
    </row>
    <row r="61" spans="1:105">
      <c r="A61" t="s">
        <v>12</v>
      </c>
      <c r="B61">
        <v>11471</v>
      </c>
      <c r="C61">
        <v>0</v>
      </c>
      <c r="D61">
        <v>11471</v>
      </c>
      <c r="E61" s="7">
        <f t="shared" si="20"/>
        <v>100</v>
      </c>
      <c r="F61" s="7">
        <f t="shared" si="21"/>
        <v>0</v>
      </c>
      <c r="G61" t="str">
        <f t="shared" si="22"/>
        <v>POS</v>
      </c>
      <c r="H61" t="str">
        <f t="shared" si="22"/>
        <v>NEG</v>
      </c>
    </row>
    <row r="62" spans="1:105">
      <c r="A62" t="s">
        <v>13</v>
      </c>
      <c r="B62">
        <v>5091</v>
      </c>
      <c r="C62">
        <v>27</v>
      </c>
      <c r="D62">
        <v>5118</v>
      </c>
      <c r="E62" s="7">
        <f t="shared" si="20"/>
        <v>99.472450175849943</v>
      </c>
      <c r="F62" s="7">
        <f t="shared" si="21"/>
        <v>0.52754982415005858</v>
      </c>
      <c r="G62" t="str">
        <f t="shared" si="22"/>
        <v>POS</v>
      </c>
      <c r="H62" t="str">
        <f t="shared" si="22"/>
        <v>POS</v>
      </c>
    </row>
    <row r="63" spans="1:105">
      <c r="A63" t="s">
        <v>14</v>
      </c>
      <c r="B63">
        <v>3064</v>
      </c>
      <c r="C63">
        <v>0</v>
      </c>
      <c r="D63">
        <v>3064</v>
      </c>
      <c r="E63" s="7">
        <f t="shared" si="20"/>
        <v>100</v>
      </c>
      <c r="F63" s="7">
        <f t="shared" si="21"/>
        <v>0</v>
      </c>
      <c r="G63" t="str">
        <f t="shared" si="22"/>
        <v>POS</v>
      </c>
      <c r="H63" t="str">
        <f t="shared" si="22"/>
        <v>NEG</v>
      </c>
    </row>
    <row r="64" spans="1:105">
      <c r="A64" t="s">
        <v>15</v>
      </c>
      <c r="B64">
        <v>9066</v>
      </c>
      <c r="C64">
        <v>3</v>
      </c>
      <c r="D64">
        <v>9069</v>
      </c>
      <c r="E64" s="7">
        <f t="shared" si="20"/>
        <v>99.966920277869662</v>
      </c>
      <c r="F64" s="7">
        <f t="shared" si="21"/>
        <v>3.307972213033411E-2</v>
      </c>
      <c r="G64" t="str">
        <f t="shared" si="22"/>
        <v>POS</v>
      </c>
      <c r="H64" t="str">
        <f t="shared" si="22"/>
        <v>POS</v>
      </c>
    </row>
    <row r="65" spans="1:8">
      <c r="A65" t="s">
        <v>16</v>
      </c>
      <c r="B65">
        <v>3914</v>
      </c>
      <c r="C65">
        <v>0</v>
      </c>
      <c r="D65">
        <v>3914</v>
      </c>
      <c r="E65" s="7">
        <f t="shared" si="20"/>
        <v>100</v>
      </c>
      <c r="F65" s="7">
        <f t="shared" si="21"/>
        <v>0</v>
      </c>
      <c r="G65" t="str">
        <f t="shared" si="22"/>
        <v>POS</v>
      </c>
      <c r="H65" t="str">
        <f t="shared" si="22"/>
        <v>NEG</v>
      </c>
    </row>
    <row r="66" spans="1:8">
      <c r="A66" t="s">
        <v>17</v>
      </c>
      <c r="B66">
        <v>1175</v>
      </c>
      <c r="C66">
        <v>2367</v>
      </c>
      <c r="D66">
        <v>3542</v>
      </c>
      <c r="E66" s="7">
        <f t="shared" si="20"/>
        <v>33.17334839073969</v>
      </c>
      <c r="F66" s="7">
        <f t="shared" si="21"/>
        <v>66.826651609260296</v>
      </c>
      <c r="G66" t="str">
        <f t="shared" si="22"/>
        <v>POS</v>
      </c>
      <c r="H66" t="str">
        <f t="shared" si="22"/>
        <v>POS</v>
      </c>
    </row>
    <row r="67" spans="1:8">
      <c r="A67" t="s">
        <v>18</v>
      </c>
      <c r="B67">
        <v>243</v>
      </c>
      <c r="C67">
        <v>5059</v>
      </c>
      <c r="D67">
        <v>5302</v>
      </c>
      <c r="E67" s="7">
        <f t="shared" si="20"/>
        <v>4.5831761599396454</v>
      </c>
      <c r="F67" s="7">
        <f t="shared" si="21"/>
        <v>95.416823840060346</v>
      </c>
      <c r="G67" t="str">
        <f t="shared" si="22"/>
        <v>POS</v>
      </c>
      <c r="H67" t="str">
        <f t="shared" si="22"/>
        <v>POS</v>
      </c>
    </row>
    <row r="68" spans="1:8">
      <c r="A68" t="s">
        <v>19</v>
      </c>
      <c r="B68">
        <v>5525</v>
      </c>
      <c r="C68">
        <v>2004</v>
      </c>
      <c r="D68">
        <v>7529</v>
      </c>
      <c r="E68" s="7">
        <f t="shared" si="20"/>
        <v>73.382919378403514</v>
      </c>
      <c r="F68" s="7">
        <f t="shared" si="21"/>
        <v>26.617080621596497</v>
      </c>
      <c r="G68" t="str">
        <f t="shared" si="22"/>
        <v>POS</v>
      </c>
      <c r="H68" t="str">
        <f t="shared" si="22"/>
        <v>POS</v>
      </c>
    </row>
    <row r="69" spans="1:8">
      <c r="A69" t="s">
        <v>20</v>
      </c>
      <c r="B69">
        <v>103</v>
      </c>
      <c r="C69">
        <v>915</v>
      </c>
      <c r="D69">
        <v>1018</v>
      </c>
      <c r="E69" s="7">
        <f t="shared" si="20"/>
        <v>10.117878192534381</v>
      </c>
      <c r="F69" s="7">
        <f t="shared" si="21"/>
        <v>89.882121807465623</v>
      </c>
      <c r="G69" t="str">
        <f t="shared" si="22"/>
        <v>POS</v>
      </c>
      <c r="H69" t="str">
        <f t="shared" si="22"/>
        <v>POS</v>
      </c>
    </row>
    <row r="70" spans="1:8">
      <c r="A70" t="s">
        <v>21</v>
      </c>
      <c r="B70">
        <v>0</v>
      </c>
      <c r="C70">
        <v>0</v>
      </c>
      <c r="D70">
        <v>0</v>
      </c>
      <c r="E70" s="7">
        <v>0</v>
      </c>
      <c r="F70" s="7">
        <v>0</v>
      </c>
      <c r="G70" t="str">
        <f t="shared" si="22"/>
        <v>NEG</v>
      </c>
      <c r="H70" t="str">
        <f t="shared" si="22"/>
        <v>NEG</v>
      </c>
    </row>
    <row r="71" spans="1:8">
      <c r="A71" t="s">
        <v>22</v>
      </c>
      <c r="B71">
        <v>0</v>
      </c>
      <c r="C71">
        <v>1614</v>
      </c>
      <c r="D71">
        <v>1614</v>
      </c>
      <c r="E71" s="7">
        <f t="shared" si="20"/>
        <v>0</v>
      </c>
      <c r="F71" s="7">
        <f t="shared" si="21"/>
        <v>100</v>
      </c>
      <c r="G71" t="str">
        <f t="shared" si="22"/>
        <v>NEG</v>
      </c>
      <c r="H71" t="str">
        <f t="shared" si="22"/>
        <v>POS</v>
      </c>
    </row>
    <row r="72" spans="1:8">
      <c r="A72" t="s">
        <v>23</v>
      </c>
      <c r="B72">
        <v>8838</v>
      </c>
      <c r="C72">
        <v>0</v>
      </c>
      <c r="D72">
        <v>8838</v>
      </c>
      <c r="E72" s="7">
        <f t="shared" si="20"/>
        <v>100</v>
      </c>
      <c r="F72" s="7">
        <f t="shared" si="21"/>
        <v>0</v>
      </c>
      <c r="G72" t="str">
        <f t="shared" si="22"/>
        <v>POS</v>
      </c>
      <c r="H72" t="str">
        <f t="shared" si="22"/>
        <v>NEG</v>
      </c>
    </row>
    <row r="73" spans="1:8">
      <c r="A73" t="s">
        <v>24</v>
      </c>
      <c r="B73">
        <v>12693</v>
      </c>
      <c r="C73">
        <v>232</v>
      </c>
      <c r="D73">
        <v>12925</v>
      </c>
      <c r="E73" s="7">
        <f t="shared" si="20"/>
        <v>98.205029013539644</v>
      </c>
      <c r="F73" s="7">
        <f t="shared" si="21"/>
        <v>1.794970986460348</v>
      </c>
      <c r="G73" t="str">
        <f t="shared" si="22"/>
        <v>POS</v>
      </c>
      <c r="H73" t="str">
        <f t="shared" si="22"/>
        <v>POS</v>
      </c>
    </row>
    <row r="74" spans="1:8">
      <c r="A74" t="s">
        <v>25</v>
      </c>
      <c r="B74">
        <v>3498</v>
      </c>
      <c r="C74">
        <v>0</v>
      </c>
      <c r="D74">
        <v>3498</v>
      </c>
      <c r="E74" s="7">
        <f t="shared" si="20"/>
        <v>100</v>
      </c>
      <c r="F74" s="7">
        <f t="shared" si="21"/>
        <v>0</v>
      </c>
      <c r="G74" t="str">
        <f t="shared" si="22"/>
        <v>POS</v>
      </c>
      <c r="H74" t="str">
        <f t="shared" si="22"/>
        <v>NEG</v>
      </c>
    </row>
    <row r="75" spans="1:8">
      <c r="A75" t="s">
        <v>26</v>
      </c>
      <c r="B75">
        <v>4832</v>
      </c>
      <c r="C75">
        <v>15</v>
      </c>
      <c r="D75">
        <v>4847</v>
      </c>
      <c r="E75" s="7">
        <f t="shared" si="20"/>
        <v>99.690530224881371</v>
      </c>
      <c r="F75" s="7">
        <f t="shared" si="21"/>
        <v>0.30946977511863005</v>
      </c>
      <c r="G75" t="str">
        <f t="shared" si="22"/>
        <v>POS</v>
      </c>
      <c r="H75" t="str">
        <f t="shared" si="22"/>
        <v>POS</v>
      </c>
    </row>
    <row r="76" spans="1:8">
      <c r="A76" t="s">
        <v>27</v>
      </c>
      <c r="B76">
        <v>5144</v>
      </c>
      <c r="C76">
        <v>0</v>
      </c>
      <c r="D76">
        <v>5144</v>
      </c>
      <c r="E76" s="7">
        <f t="shared" si="20"/>
        <v>100</v>
      </c>
      <c r="F76" s="7">
        <f t="shared" si="21"/>
        <v>0</v>
      </c>
      <c r="G76" t="str">
        <f t="shared" si="22"/>
        <v>POS</v>
      </c>
      <c r="H76" t="str">
        <f t="shared" si="22"/>
        <v>NEG</v>
      </c>
    </row>
    <row r="77" spans="1:8">
      <c r="A77" t="s">
        <v>28</v>
      </c>
      <c r="B77">
        <v>4159</v>
      </c>
      <c r="C77">
        <v>6</v>
      </c>
      <c r="D77">
        <v>4165</v>
      </c>
      <c r="E77" s="7">
        <f t="shared" si="20"/>
        <v>99.855942376950779</v>
      </c>
      <c r="F77" s="7">
        <f t="shared" si="21"/>
        <v>0.14405762304921968</v>
      </c>
      <c r="G77" t="str">
        <f t="shared" si="22"/>
        <v>POS</v>
      </c>
      <c r="H77" t="str">
        <f t="shared" si="22"/>
        <v>POS</v>
      </c>
    </row>
    <row r="78" spans="1:8">
      <c r="A78" t="s">
        <v>29</v>
      </c>
      <c r="B78">
        <v>5561</v>
      </c>
      <c r="C78">
        <v>0</v>
      </c>
      <c r="D78">
        <v>5561</v>
      </c>
      <c r="E78" s="7">
        <f t="shared" si="20"/>
        <v>100</v>
      </c>
      <c r="F78" s="7">
        <f t="shared" si="21"/>
        <v>0</v>
      </c>
      <c r="G78" t="str">
        <f t="shared" si="22"/>
        <v>POS</v>
      </c>
      <c r="H78" t="str">
        <f t="shared" si="22"/>
        <v>NEG</v>
      </c>
    </row>
    <row r="79" spans="1:8">
      <c r="A79" t="s">
        <v>30</v>
      </c>
      <c r="B79">
        <v>17861</v>
      </c>
      <c r="C79">
        <v>3</v>
      </c>
      <c r="D79">
        <v>17864</v>
      </c>
      <c r="E79" s="7">
        <f t="shared" si="20"/>
        <v>99.983206448723692</v>
      </c>
      <c r="F79" s="7">
        <f t="shared" si="21"/>
        <v>1.6793551276309895E-2</v>
      </c>
      <c r="G79" t="str">
        <f t="shared" si="22"/>
        <v>POS</v>
      </c>
      <c r="H79" t="str">
        <f t="shared" si="22"/>
        <v>POS</v>
      </c>
    </row>
    <row r="80" spans="1:8">
      <c r="A80" t="s">
        <v>31</v>
      </c>
      <c r="B80">
        <v>10127</v>
      </c>
      <c r="C80">
        <v>3</v>
      </c>
      <c r="D80">
        <v>10130</v>
      </c>
      <c r="E80" s="7">
        <f t="shared" si="20"/>
        <v>99.970384995064165</v>
      </c>
      <c r="F80" s="7">
        <f t="shared" si="21"/>
        <v>2.9615004935834154E-2</v>
      </c>
      <c r="G80" t="str">
        <f t="shared" si="22"/>
        <v>POS</v>
      </c>
      <c r="H80" t="str">
        <f t="shared" si="22"/>
        <v>POS</v>
      </c>
    </row>
    <row r="81" spans="1:8">
      <c r="A81" t="s">
        <v>32</v>
      </c>
      <c r="B81">
        <v>7711</v>
      </c>
      <c r="C81">
        <v>41</v>
      </c>
      <c r="D81">
        <v>7752</v>
      </c>
      <c r="E81" s="7">
        <f t="shared" si="20"/>
        <v>99.471104231166152</v>
      </c>
      <c r="F81" s="7">
        <f t="shared" si="21"/>
        <v>0.52889576883384937</v>
      </c>
      <c r="G81" t="str">
        <f t="shared" si="22"/>
        <v>POS</v>
      </c>
      <c r="H81" t="str">
        <f t="shared" si="22"/>
        <v>POS</v>
      </c>
    </row>
    <row r="82" spans="1:8">
      <c r="A82" t="s">
        <v>33</v>
      </c>
      <c r="B82">
        <v>8333</v>
      </c>
      <c r="C82">
        <v>154</v>
      </c>
      <c r="D82">
        <v>8487</v>
      </c>
      <c r="E82" s="7">
        <f t="shared" si="20"/>
        <v>98.185460115470718</v>
      </c>
      <c r="F82" s="7">
        <f t="shared" si="21"/>
        <v>1.8145398845292802</v>
      </c>
      <c r="G82" t="str">
        <f t="shared" si="22"/>
        <v>POS</v>
      </c>
      <c r="H82" t="str">
        <f t="shared" si="22"/>
        <v>POS</v>
      </c>
    </row>
    <row r="83" spans="1:8">
      <c r="A83" t="s">
        <v>34</v>
      </c>
      <c r="B83">
        <v>228</v>
      </c>
      <c r="C83">
        <v>2395</v>
      </c>
      <c r="D83">
        <v>2623</v>
      </c>
      <c r="E83" s="7">
        <f t="shared" si="20"/>
        <v>8.6923370186809006</v>
      </c>
      <c r="F83" s="7">
        <f t="shared" si="21"/>
        <v>91.307662981319098</v>
      </c>
      <c r="G83" t="str">
        <f t="shared" si="22"/>
        <v>POS</v>
      </c>
      <c r="H83" t="str">
        <f t="shared" si="22"/>
        <v>POS</v>
      </c>
    </row>
    <row r="84" spans="1:8">
      <c r="A84" t="s">
        <v>35</v>
      </c>
      <c r="B84">
        <v>8553</v>
      </c>
      <c r="C84">
        <v>0</v>
      </c>
      <c r="D84">
        <v>8553</v>
      </c>
      <c r="E84" s="7">
        <f t="shared" si="20"/>
        <v>100</v>
      </c>
      <c r="F84" s="7">
        <f t="shared" si="21"/>
        <v>0</v>
      </c>
      <c r="G84" t="str">
        <f t="shared" si="22"/>
        <v>POS</v>
      </c>
      <c r="H84" t="str">
        <f t="shared" si="22"/>
        <v>NEG</v>
      </c>
    </row>
    <row r="85" spans="1:8">
      <c r="A85" t="s">
        <v>36</v>
      </c>
      <c r="B85">
        <v>14</v>
      </c>
      <c r="C85">
        <v>0</v>
      </c>
      <c r="D85">
        <v>14</v>
      </c>
      <c r="E85" s="7">
        <f t="shared" si="20"/>
        <v>100</v>
      </c>
      <c r="F85" s="7">
        <f t="shared" si="21"/>
        <v>0</v>
      </c>
      <c r="G85" t="str">
        <f t="shared" si="22"/>
        <v>POS</v>
      </c>
      <c r="H85" t="str">
        <f t="shared" si="22"/>
        <v>NEG</v>
      </c>
    </row>
    <row r="86" spans="1:8">
      <c r="A86" t="s">
        <v>37</v>
      </c>
      <c r="B86">
        <v>4851</v>
      </c>
      <c r="C86">
        <v>0</v>
      </c>
      <c r="D86">
        <v>4851</v>
      </c>
      <c r="E86" s="7">
        <f t="shared" si="20"/>
        <v>100</v>
      </c>
      <c r="F86" s="7">
        <f t="shared" si="21"/>
        <v>0</v>
      </c>
      <c r="G86" t="str">
        <f t="shared" si="22"/>
        <v>POS</v>
      </c>
      <c r="H86" t="str">
        <f t="shared" si="22"/>
        <v>NEG</v>
      </c>
    </row>
    <row r="87" spans="1:8">
      <c r="A87" t="s">
        <v>38</v>
      </c>
      <c r="B87">
        <v>2439</v>
      </c>
      <c r="C87">
        <v>52</v>
      </c>
      <c r="D87">
        <v>2491</v>
      </c>
      <c r="E87" s="7">
        <f t="shared" si="20"/>
        <v>97.912484945804906</v>
      </c>
      <c r="F87" s="7">
        <f t="shared" si="21"/>
        <v>2.0875150541951024</v>
      </c>
      <c r="G87" t="str">
        <f t="shared" si="22"/>
        <v>POS</v>
      </c>
      <c r="H87" t="str">
        <f t="shared" si="22"/>
        <v>POS</v>
      </c>
    </row>
    <row r="88" spans="1:8">
      <c r="A88" t="s">
        <v>39</v>
      </c>
      <c r="B88">
        <v>14091</v>
      </c>
      <c r="C88">
        <v>123</v>
      </c>
      <c r="D88">
        <v>14214</v>
      </c>
      <c r="E88" s="7">
        <f t="shared" si="20"/>
        <v>99.13465597298439</v>
      </c>
      <c r="F88" s="7">
        <f t="shared" si="21"/>
        <v>0.86534402701561841</v>
      </c>
      <c r="G88" t="str">
        <f t="shared" si="22"/>
        <v>POS</v>
      </c>
      <c r="H88" t="str">
        <f t="shared" si="22"/>
        <v>POS</v>
      </c>
    </row>
    <row r="89" spans="1:8">
      <c r="A89" t="s">
        <v>40</v>
      </c>
      <c r="B89">
        <v>1817</v>
      </c>
      <c r="C89">
        <v>44</v>
      </c>
      <c r="D89">
        <v>1861</v>
      </c>
      <c r="E89" s="7">
        <f t="shared" si="20"/>
        <v>97.63567974207416</v>
      </c>
      <c r="F89" s="7">
        <f t="shared" si="21"/>
        <v>2.3643202579258462</v>
      </c>
      <c r="G89" t="str">
        <f t="shared" si="22"/>
        <v>POS</v>
      </c>
      <c r="H89" t="str">
        <f t="shared" si="22"/>
        <v>POS</v>
      </c>
    </row>
    <row r="90" spans="1:8">
      <c r="A90" t="s">
        <v>41</v>
      </c>
      <c r="B90">
        <v>348</v>
      </c>
      <c r="C90">
        <v>1614</v>
      </c>
      <c r="D90">
        <v>1962</v>
      </c>
      <c r="E90" s="7">
        <f t="shared" si="20"/>
        <v>17.737003058103976</v>
      </c>
      <c r="F90" s="7">
        <f t="shared" si="21"/>
        <v>82.262996941896034</v>
      </c>
      <c r="G90" t="str">
        <f t="shared" si="22"/>
        <v>POS</v>
      </c>
      <c r="H90" t="str">
        <f t="shared" si="22"/>
        <v>POS</v>
      </c>
    </row>
    <row r="91" spans="1:8">
      <c r="A91" t="s">
        <v>42</v>
      </c>
      <c r="B91">
        <v>17</v>
      </c>
      <c r="C91">
        <v>641</v>
      </c>
      <c r="D91">
        <v>658</v>
      </c>
      <c r="E91" s="7">
        <f t="shared" si="20"/>
        <v>2.5835866261398177</v>
      </c>
      <c r="F91" s="7">
        <f t="shared" si="21"/>
        <v>97.416413373860181</v>
      </c>
      <c r="G91" t="str">
        <f t="shared" si="22"/>
        <v>POS</v>
      </c>
      <c r="H91" t="str">
        <f t="shared" si="22"/>
        <v>POS</v>
      </c>
    </row>
    <row r="92" spans="1:8">
      <c r="A92" t="s">
        <v>43</v>
      </c>
      <c r="B92">
        <v>6649</v>
      </c>
      <c r="C92">
        <v>0</v>
      </c>
      <c r="D92">
        <v>6649</v>
      </c>
      <c r="E92" s="7">
        <f t="shared" si="20"/>
        <v>100</v>
      </c>
      <c r="F92" s="7">
        <f t="shared" si="21"/>
        <v>0</v>
      </c>
      <c r="G92" t="str">
        <f t="shared" si="22"/>
        <v>POS</v>
      </c>
      <c r="H92" t="str">
        <f t="shared" si="22"/>
        <v>NEG</v>
      </c>
    </row>
    <row r="93" spans="1:8">
      <c r="A93" t="s">
        <v>44</v>
      </c>
      <c r="B93">
        <v>104</v>
      </c>
      <c r="C93">
        <v>1085</v>
      </c>
      <c r="D93">
        <v>1189</v>
      </c>
      <c r="E93" s="7">
        <f t="shared" si="20"/>
        <v>8.7468460891505462</v>
      </c>
      <c r="F93" s="7">
        <f t="shared" si="21"/>
        <v>91.253153910849448</v>
      </c>
      <c r="G93" t="str">
        <f t="shared" si="22"/>
        <v>POS</v>
      </c>
      <c r="H93" t="str">
        <f t="shared" si="22"/>
        <v>POS</v>
      </c>
    </row>
    <row r="94" spans="1:8">
      <c r="A94" t="s">
        <v>45</v>
      </c>
      <c r="B94">
        <v>7732</v>
      </c>
      <c r="C94">
        <v>0</v>
      </c>
      <c r="D94">
        <v>7732</v>
      </c>
      <c r="E94" s="7">
        <f t="shared" si="20"/>
        <v>100</v>
      </c>
      <c r="F94" s="7">
        <f t="shared" si="21"/>
        <v>0</v>
      </c>
      <c r="G94" t="str">
        <f t="shared" si="22"/>
        <v>POS</v>
      </c>
      <c r="H94" t="str">
        <f t="shared" si="22"/>
        <v>NEG</v>
      </c>
    </row>
    <row r="95" spans="1:8">
      <c r="A95" t="s">
        <v>46</v>
      </c>
      <c r="B95">
        <v>6801</v>
      </c>
      <c r="C95">
        <v>29</v>
      </c>
      <c r="D95">
        <v>6830</v>
      </c>
      <c r="E95" s="7">
        <f t="shared" si="20"/>
        <v>99.575402635431914</v>
      </c>
      <c r="F95" s="7">
        <f t="shared" si="21"/>
        <v>0.42459736456808195</v>
      </c>
      <c r="G95" t="str">
        <f t="shared" si="22"/>
        <v>POS</v>
      </c>
      <c r="H95" t="str">
        <f t="shared" si="22"/>
        <v>POS</v>
      </c>
    </row>
    <row r="96" spans="1:8">
      <c r="A96" t="s">
        <v>47</v>
      </c>
      <c r="B96">
        <v>2954</v>
      </c>
      <c r="C96">
        <v>356</v>
      </c>
      <c r="D96">
        <v>3310</v>
      </c>
      <c r="E96" s="7">
        <f t="shared" si="20"/>
        <v>89.244712990936563</v>
      </c>
      <c r="F96" s="7">
        <f t="shared" si="21"/>
        <v>10.755287009063444</v>
      </c>
      <c r="G96" t="str">
        <f t="shared" si="22"/>
        <v>POS</v>
      </c>
      <c r="H96" t="str">
        <f t="shared" si="22"/>
        <v>POS</v>
      </c>
    </row>
    <row r="97" spans="1:8">
      <c r="A97" t="s">
        <v>48</v>
      </c>
      <c r="B97">
        <v>6928</v>
      </c>
      <c r="C97">
        <v>160</v>
      </c>
      <c r="D97">
        <v>7088</v>
      </c>
      <c r="E97" s="7">
        <f t="shared" si="20"/>
        <v>97.742663656884872</v>
      </c>
      <c r="F97" s="7">
        <f t="shared" si="21"/>
        <v>2.2573363431151243</v>
      </c>
      <c r="G97" t="str">
        <f t="shared" si="22"/>
        <v>POS</v>
      </c>
      <c r="H97" t="str">
        <f t="shared" si="22"/>
        <v>POS</v>
      </c>
    </row>
    <row r="98" spans="1:8">
      <c r="A98" t="s">
        <v>49</v>
      </c>
      <c r="B98">
        <v>11059</v>
      </c>
      <c r="C98">
        <v>1302</v>
      </c>
      <c r="D98">
        <v>12361</v>
      </c>
      <c r="E98" s="7">
        <f t="shared" si="20"/>
        <v>89.466871612329101</v>
      </c>
      <c r="F98" s="7">
        <f t="shared" si="21"/>
        <v>10.533128387670901</v>
      </c>
      <c r="G98" t="str">
        <f t="shared" si="22"/>
        <v>POS</v>
      </c>
      <c r="H98" t="str">
        <f t="shared" si="22"/>
        <v>POS</v>
      </c>
    </row>
    <row r="99" spans="1:8">
      <c r="A99" t="s">
        <v>50</v>
      </c>
      <c r="B99">
        <v>285</v>
      </c>
      <c r="C99">
        <v>4293</v>
      </c>
      <c r="D99">
        <v>4578</v>
      </c>
      <c r="E99" s="7">
        <f t="shared" si="20"/>
        <v>6.225425950196593</v>
      </c>
      <c r="F99" s="7">
        <f t="shared" si="21"/>
        <v>93.774574049803405</v>
      </c>
      <c r="G99" t="str">
        <f t="shared" si="22"/>
        <v>POS</v>
      </c>
      <c r="H99" t="str">
        <f t="shared" si="22"/>
        <v>POS</v>
      </c>
    </row>
    <row r="100" spans="1:8">
      <c r="A100" t="s">
        <v>51</v>
      </c>
      <c r="B100">
        <v>747</v>
      </c>
      <c r="C100">
        <v>22872</v>
      </c>
      <c r="D100">
        <v>23619</v>
      </c>
      <c r="E100" s="7">
        <f t="shared" si="20"/>
        <v>3.1627079893306238</v>
      </c>
      <c r="F100" s="7">
        <f t="shared" si="21"/>
        <v>96.837292010669373</v>
      </c>
      <c r="G100" t="str">
        <f t="shared" si="22"/>
        <v>POS</v>
      </c>
      <c r="H100" t="str">
        <f t="shared" si="22"/>
        <v>POS</v>
      </c>
    </row>
    <row r="101" spans="1:8">
      <c r="A101" t="s">
        <v>52</v>
      </c>
      <c r="B101">
        <v>23</v>
      </c>
      <c r="C101">
        <v>9865</v>
      </c>
      <c r="D101">
        <v>9888</v>
      </c>
      <c r="E101" s="7">
        <f t="shared" si="20"/>
        <v>0.23260517799352753</v>
      </c>
      <c r="F101" s="7">
        <f t="shared" si="21"/>
        <v>99.767394822006466</v>
      </c>
      <c r="G101" t="str">
        <f t="shared" si="22"/>
        <v>POS</v>
      </c>
      <c r="H101" t="str">
        <f t="shared" si="22"/>
        <v>POS</v>
      </c>
    </row>
    <row r="102" spans="1:8">
      <c r="A102" t="s">
        <v>53</v>
      </c>
      <c r="B102">
        <v>6798</v>
      </c>
      <c r="C102">
        <v>1354</v>
      </c>
      <c r="D102">
        <v>8152</v>
      </c>
      <c r="E102" s="7">
        <f t="shared" si="20"/>
        <v>83.390578999018643</v>
      </c>
      <c r="F102" s="7">
        <f t="shared" si="21"/>
        <v>16.609421000981353</v>
      </c>
      <c r="G102" t="str">
        <f t="shared" si="22"/>
        <v>POS</v>
      </c>
      <c r="H102" t="str">
        <f t="shared" si="22"/>
        <v>POS</v>
      </c>
    </row>
    <row r="103" spans="1:8">
      <c r="A103" t="s">
        <v>54</v>
      </c>
      <c r="B103">
        <v>4822</v>
      </c>
      <c r="C103">
        <v>13355</v>
      </c>
      <c r="D103">
        <v>18177</v>
      </c>
      <c r="E103" s="7">
        <f t="shared" si="20"/>
        <v>26.528029927930902</v>
      </c>
      <c r="F103" s="7">
        <f t="shared" si="21"/>
        <v>73.471970072069098</v>
      </c>
      <c r="G103" t="str">
        <f t="shared" si="22"/>
        <v>POS</v>
      </c>
      <c r="H103" t="str">
        <f t="shared" si="22"/>
        <v>POS</v>
      </c>
    </row>
    <row r="104" spans="1:8">
      <c r="A104" t="s">
        <v>55</v>
      </c>
      <c r="B104">
        <v>22</v>
      </c>
      <c r="C104">
        <v>15069</v>
      </c>
      <c r="D104">
        <v>15091</v>
      </c>
      <c r="E104" s="7">
        <f t="shared" si="20"/>
        <v>0.14578225432376912</v>
      </c>
      <c r="F104" s="7">
        <f t="shared" si="21"/>
        <v>99.854217745676237</v>
      </c>
      <c r="G104" t="str">
        <f t="shared" si="22"/>
        <v>POS</v>
      </c>
      <c r="H104" t="str">
        <f t="shared" si="22"/>
        <v>POS</v>
      </c>
    </row>
    <row r="105" spans="1:8">
      <c r="A105" t="s">
        <v>56</v>
      </c>
      <c r="B105">
        <v>7</v>
      </c>
      <c r="C105">
        <v>287</v>
      </c>
      <c r="D105">
        <v>294</v>
      </c>
      <c r="E105" s="7">
        <f t="shared" si="20"/>
        <v>2.3809523809523809</v>
      </c>
      <c r="F105" s="7">
        <f t="shared" si="21"/>
        <v>97.61904761904762</v>
      </c>
      <c r="G105" t="str">
        <f t="shared" si="22"/>
        <v>POS</v>
      </c>
      <c r="H105" t="str">
        <f t="shared" si="22"/>
        <v>POS</v>
      </c>
    </row>
    <row r="106" spans="1:8">
      <c r="A106" t="s">
        <v>57</v>
      </c>
      <c r="B106">
        <v>10</v>
      </c>
      <c r="C106">
        <v>6069</v>
      </c>
      <c r="D106">
        <v>6079</v>
      </c>
      <c r="E106" s="7">
        <f t="shared" si="20"/>
        <v>0.16450074025333114</v>
      </c>
      <c r="F106" s="7">
        <f t="shared" si="21"/>
        <v>99.835499259746669</v>
      </c>
      <c r="G106" t="str">
        <f t="shared" si="22"/>
        <v>POS</v>
      </c>
      <c r="H106" t="str">
        <f t="shared" si="22"/>
        <v>POS</v>
      </c>
    </row>
    <row r="107" spans="1:8">
      <c r="A107" t="s">
        <v>58</v>
      </c>
      <c r="B107">
        <v>5423</v>
      </c>
      <c r="C107">
        <v>414</v>
      </c>
      <c r="D107">
        <v>5837</v>
      </c>
      <c r="E107" s="7">
        <f t="shared" si="20"/>
        <v>92.907315401747468</v>
      </c>
      <c r="F107" s="7">
        <f t="shared" si="21"/>
        <v>7.0926845982525268</v>
      </c>
      <c r="G107" t="str">
        <f t="shared" si="22"/>
        <v>POS</v>
      </c>
      <c r="H107" t="str">
        <f t="shared" si="22"/>
        <v>POS</v>
      </c>
    </row>
    <row r="108" spans="1:8">
      <c r="A108" t="s">
        <v>59</v>
      </c>
      <c r="B108">
        <v>884</v>
      </c>
      <c r="C108">
        <v>6574</v>
      </c>
      <c r="D108">
        <v>7458</v>
      </c>
      <c r="E108" s="7">
        <f t="shared" si="20"/>
        <v>11.853043711450791</v>
      </c>
      <c r="F108" s="7">
        <f t="shared" si="21"/>
        <v>88.146956288549205</v>
      </c>
      <c r="G108" t="str">
        <f t="shared" si="22"/>
        <v>POS</v>
      </c>
      <c r="H108" t="str">
        <f t="shared" si="22"/>
        <v>POS</v>
      </c>
    </row>
    <row r="109" spans="1:8">
      <c r="A109" t="s">
        <v>60</v>
      </c>
      <c r="B109">
        <v>403</v>
      </c>
      <c r="C109">
        <v>7344</v>
      </c>
      <c r="D109">
        <v>7747</v>
      </c>
      <c r="E109" s="7">
        <f t="shared" si="20"/>
        <v>5.20201368271589</v>
      </c>
      <c r="F109" s="7">
        <f t="shared" si="21"/>
        <v>94.797986317284114</v>
      </c>
      <c r="G109" t="str">
        <f t="shared" si="22"/>
        <v>POS</v>
      </c>
      <c r="H109" t="str">
        <f t="shared" si="22"/>
        <v>POS</v>
      </c>
    </row>
    <row r="110" spans="1:8">
      <c r="A110" t="s">
        <v>61</v>
      </c>
      <c r="B110">
        <v>22435</v>
      </c>
      <c r="C110">
        <v>74</v>
      </c>
      <c r="D110">
        <v>22509</v>
      </c>
      <c r="E110" s="7">
        <f t="shared" si="20"/>
        <v>99.671242614065477</v>
      </c>
      <c r="F110" s="7">
        <f t="shared" si="21"/>
        <v>0.32875738593451509</v>
      </c>
      <c r="G110" t="str">
        <f t="shared" si="22"/>
        <v>POS</v>
      </c>
      <c r="H110" t="str">
        <f t="shared" si="22"/>
        <v>POS</v>
      </c>
    </row>
    <row r="111" spans="1:8">
      <c r="A111" t="s">
        <v>62</v>
      </c>
      <c r="B111">
        <v>2170</v>
      </c>
      <c r="C111">
        <v>7530</v>
      </c>
      <c r="D111">
        <v>9700</v>
      </c>
      <c r="E111" s="7">
        <f t="shared" si="20"/>
        <v>22.371134020618559</v>
      </c>
      <c r="F111" s="7">
        <f t="shared" si="21"/>
        <v>77.628865979381445</v>
      </c>
      <c r="G111" t="str">
        <f t="shared" si="22"/>
        <v>POS</v>
      </c>
      <c r="H111" t="str">
        <f t="shared" si="22"/>
        <v>POS</v>
      </c>
    </row>
    <row r="112" spans="1:8">
      <c r="A112" t="s">
        <v>63</v>
      </c>
      <c r="B112">
        <v>5401</v>
      </c>
      <c r="C112">
        <v>4</v>
      </c>
      <c r="D112">
        <v>5405</v>
      </c>
      <c r="E112" s="7">
        <f t="shared" si="20"/>
        <v>99.925994449583726</v>
      </c>
      <c r="F112" s="7">
        <f t="shared" si="21"/>
        <v>7.4005550416281221E-2</v>
      </c>
      <c r="G112" t="str">
        <f t="shared" si="22"/>
        <v>POS</v>
      </c>
      <c r="H112" t="str">
        <f t="shared" si="22"/>
        <v>POS</v>
      </c>
    </row>
    <row r="113" spans="1:8">
      <c r="A113" t="s">
        <v>64</v>
      </c>
      <c r="B113">
        <v>1387</v>
      </c>
      <c r="C113">
        <v>267</v>
      </c>
      <c r="D113">
        <v>1654</v>
      </c>
      <c r="E113" s="7">
        <f t="shared" si="20"/>
        <v>83.857315598548979</v>
      </c>
      <c r="F113" s="7">
        <f t="shared" si="21"/>
        <v>16.142684401451028</v>
      </c>
      <c r="G113" t="str">
        <f t="shared" si="22"/>
        <v>POS</v>
      </c>
      <c r="H113" t="str">
        <f t="shared" si="22"/>
        <v>POS</v>
      </c>
    </row>
    <row r="114" spans="1:8">
      <c r="A114" t="s">
        <v>65</v>
      </c>
      <c r="B114">
        <v>10358</v>
      </c>
      <c r="C114">
        <v>1135</v>
      </c>
      <c r="D114">
        <v>11493</v>
      </c>
      <c r="E114" s="7">
        <f t="shared" si="20"/>
        <v>90.124423562168275</v>
      </c>
      <c r="F114" s="7">
        <f t="shared" si="21"/>
        <v>9.8755764378317235</v>
      </c>
      <c r="G114" t="str">
        <f t="shared" si="22"/>
        <v>POS</v>
      </c>
      <c r="H114" t="str">
        <f t="shared" si="22"/>
        <v>POS</v>
      </c>
    </row>
    <row r="115" spans="1:8">
      <c r="A115" t="s">
        <v>66</v>
      </c>
      <c r="B115">
        <v>7015</v>
      </c>
      <c r="C115">
        <v>8</v>
      </c>
      <c r="D115">
        <v>7023</v>
      </c>
      <c r="E115" s="7">
        <f t="shared" si="20"/>
        <v>99.886088566139833</v>
      </c>
      <c r="F115" s="7">
        <f t="shared" si="21"/>
        <v>0.11391143386017373</v>
      </c>
      <c r="G115" t="str">
        <f t="shared" si="22"/>
        <v>POS</v>
      </c>
      <c r="H115" t="str">
        <f t="shared" si="22"/>
        <v>POS</v>
      </c>
    </row>
    <row r="116" spans="1:8">
      <c r="A116" t="s">
        <v>67</v>
      </c>
      <c r="B116">
        <v>11</v>
      </c>
      <c r="C116">
        <v>10019</v>
      </c>
      <c r="D116">
        <v>10030</v>
      </c>
      <c r="E116" s="7">
        <f t="shared" si="20"/>
        <v>0.10967098703888334</v>
      </c>
      <c r="F116" s="7">
        <f t="shared" si="21"/>
        <v>99.890329012961118</v>
      </c>
      <c r="G116" t="str">
        <f t="shared" si="22"/>
        <v>POS</v>
      </c>
      <c r="H116" t="str">
        <f t="shared" si="22"/>
        <v>POS</v>
      </c>
    </row>
    <row r="117" spans="1:8">
      <c r="A117" t="s">
        <v>68</v>
      </c>
      <c r="B117">
        <v>6344</v>
      </c>
      <c r="C117">
        <v>0</v>
      </c>
      <c r="D117">
        <v>6344</v>
      </c>
      <c r="E117" s="7">
        <f t="shared" si="20"/>
        <v>100</v>
      </c>
      <c r="F117" s="7">
        <f t="shared" si="21"/>
        <v>0</v>
      </c>
      <c r="G117" t="str">
        <f t="shared" si="22"/>
        <v>POS</v>
      </c>
      <c r="H117" t="str">
        <f t="shared" si="22"/>
        <v>NEG</v>
      </c>
    </row>
    <row r="118" spans="1:8">
      <c r="A118" t="s">
        <v>69</v>
      </c>
      <c r="B118">
        <v>6106</v>
      </c>
      <c r="C118">
        <v>0</v>
      </c>
      <c r="D118">
        <v>6106</v>
      </c>
      <c r="E118" s="7">
        <f t="shared" si="20"/>
        <v>100</v>
      </c>
      <c r="F118" s="7">
        <f t="shared" si="21"/>
        <v>0</v>
      </c>
      <c r="G118" t="str">
        <f t="shared" si="22"/>
        <v>POS</v>
      </c>
      <c r="H118" t="str">
        <f t="shared" si="22"/>
        <v>NEG</v>
      </c>
    </row>
    <row r="119" spans="1:8">
      <c r="A119" t="s">
        <v>70</v>
      </c>
      <c r="B119">
        <v>1329</v>
      </c>
      <c r="C119">
        <v>7952</v>
      </c>
      <c r="D119">
        <v>9281</v>
      </c>
      <c r="E119" s="7">
        <f t="shared" si="20"/>
        <v>14.319577631720721</v>
      </c>
      <c r="F119" s="7">
        <f t="shared" si="21"/>
        <v>85.680422368279281</v>
      </c>
      <c r="G119" t="str">
        <f t="shared" si="22"/>
        <v>POS</v>
      </c>
      <c r="H119" t="str">
        <f t="shared" si="22"/>
        <v>POS</v>
      </c>
    </row>
    <row r="120" spans="1:8">
      <c r="A120" t="s">
        <v>71</v>
      </c>
      <c r="B120">
        <v>6010</v>
      </c>
      <c r="C120">
        <v>0</v>
      </c>
      <c r="D120">
        <v>6010</v>
      </c>
      <c r="E120" s="7">
        <f t="shared" si="20"/>
        <v>100</v>
      </c>
      <c r="F120" s="7">
        <f t="shared" si="21"/>
        <v>0</v>
      </c>
      <c r="G120" t="str">
        <f t="shared" si="22"/>
        <v>POS</v>
      </c>
      <c r="H120" t="str">
        <f t="shared" si="22"/>
        <v>NEG</v>
      </c>
    </row>
    <row r="121" spans="1:8">
      <c r="A121" t="s">
        <v>72</v>
      </c>
      <c r="B121">
        <v>3519</v>
      </c>
      <c r="C121">
        <v>823</v>
      </c>
      <c r="D121">
        <v>4342</v>
      </c>
      <c r="E121" s="7">
        <f t="shared" si="20"/>
        <v>81.045601105481353</v>
      </c>
      <c r="F121" s="7">
        <f t="shared" si="21"/>
        <v>18.954398894518654</v>
      </c>
      <c r="G121" t="str">
        <f t="shared" si="22"/>
        <v>POS</v>
      </c>
      <c r="H121" t="str">
        <f t="shared" si="22"/>
        <v>POS</v>
      </c>
    </row>
    <row r="122" spans="1:8">
      <c r="A122" t="s">
        <v>73</v>
      </c>
      <c r="B122">
        <v>5025</v>
      </c>
      <c r="C122">
        <v>2</v>
      </c>
      <c r="D122">
        <v>5027</v>
      </c>
      <c r="E122" s="7">
        <f t="shared" ref="E122:E152" si="23">B122/D122*100</f>
        <v>99.960214839864719</v>
      </c>
      <c r="F122" s="7">
        <f t="shared" ref="F122:F152" si="24">C122/D122*100</f>
        <v>3.9785160135269546E-2</v>
      </c>
      <c r="G122" t="str">
        <f t="shared" ref="G122:H152" si="25">IF(E122&gt;0,"POS","NEG")</f>
        <v>POS</v>
      </c>
      <c r="H122" t="str">
        <f t="shared" si="25"/>
        <v>POS</v>
      </c>
    </row>
    <row r="123" spans="1:8">
      <c r="A123" t="s">
        <v>74</v>
      </c>
      <c r="B123">
        <v>36498</v>
      </c>
      <c r="C123">
        <v>2521</v>
      </c>
      <c r="D123">
        <v>39019</v>
      </c>
      <c r="E123" s="7">
        <f t="shared" si="23"/>
        <v>93.539045080601753</v>
      </c>
      <c r="F123" s="7">
        <f t="shared" si="24"/>
        <v>6.4609549193982412</v>
      </c>
      <c r="G123" t="str">
        <f t="shared" si="25"/>
        <v>POS</v>
      </c>
      <c r="H123" t="str">
        <f t="shared" si="25"/>
        <v>POS</v>
      </c>
    </row>
    <row r="124" spans="1:8">
      <c r="A124" t="s">
        <v>75</v>
      </c>
      <c r="B124">
        <v>2110</v>
      </c>
      <c r="C124">
        <v>0</v>
      </c>
      <c r="D124">
        <v>2110</v>
      </c>
      <c r="E124" s="7">
        <f t="shared" si="23"/>
        <v>100</v>
      </c>
      <c r="F124" s="7">
        <f t="shared" si="24"/>
        <v>0</v>
      </c>
      <c r="G124" t="str">
        <f t="shared" si="25"/>
        <v>POS</v>
      </c>
      <c r="H124" t="str">
        <f t="shared" si="25"/>
        <v>NEG</v>
      </c>
    </row>
    <row r="125" spans="1:8">
      <c r="A125" t="s">
        <v>76</v>
      </c>
      <c r="B125">
        <v>8763</v>
      </c>
      <c r="C125">
        <v>2</v>
      </c>
      <c r="D125">
        <v>8765</v>
      </c>
      <c r="E125" s="7">
        <f t="shared" si="23"/>
        <v>99.977181973759272</v>
      </c>
      <c r="F125" s="7">
        <f t="shared" si="24"/>
        <v>2.2818026240730177E-2</v>
      </c>
      <c r="G125" t="str">
        <f t="shared" si="25"/>
        <v>POS</v>
      </c>
      <c r="H125" t="str">
        <f t="shared" si="25"/>
        <v>POS</v>
      </c>
    </row>
    <row r="126" spans="1:8">
      <c r="A126" t="s">
        <v>77</v>
      </c>
      <c r="B126">
        <v>5605</v>
      </c>
      <c r="C126">
        <v>122</v>
      </c>
      <c r="D126">
        <v>5727</v>
      </c>
      <c r="E126" s="7">
        <f t="shared" si="23"/>
        <v>97.869739828880739</v>
      </c>
      <c r="F126" s="7">
        <f t="shared" si="24"/>
        <v>2.1302601711192595</v>
      </c>
      <c r="G126" t="str">
        <f t="shared" si="25"/>
        <v>POS</v>
      </c>
      <c r="H126" t="str">
        <f t="shared" si="25"/>
        <v>POS</v>
      </c>
    </row>
    <row r="127" spans="1:8">
      <c r="A127" t="s">
        <v>78</v>
      </c>
      <c r="B127">
        <v>17</v>
      </c>
      <c r="C127">
        <v>2532</v>
      </c>
      <c r="D127">
        <v>2549</v>
      </c>
      <c r="E127" s="7">
        <f t="shared" si="23"/>
        <v>0.66692820714005485</v>
      </c>
      <c r="F127" s="7">
        <f t="shared" si="24"/>
        <v>99.333071792859954</v>
      </c>
      <c r="G127" t="str">
        <f t="shared" si="25"/>
        <v>POS</v>
      </c>
      <c r="H127" t="str">
        <f t="shared" si="25"/>
        <v>POS</v>
      </c>
    </row>
    <row r="128" spans="1:8">
      <c r="A128" t="s">
        <v>79</v>
      </c>
      <c r="B128">
        <v>1889</v>
      </c>
      <c r="C128">
        <v>8</v>
      </c>
      <c r="D128">
        <v>1897</v>
      </c>
      <c r="E128" s="7">
        <f t="shared" si="23"/>
        <v>99.57828149710069</v>
      </c>
      <c r="F128" s="7">
        <f t="shared" si="24"/>
        <v>0.42171850289931473</v>
      </c>
      <c r="G128" t="str">
        <f t="shared" si="25"/>
        <v>POS</v>
      </c>
      <c r="H128" t="str">
        <f t="shared" si="25"/>
        <v>POS</v>
      </c>
    </row>
    <row r="129" spans="1:8">
      <c r="A129" t="s">
        <v>80</v>
      </c>
      <c r="B129">
        <v>14</v>
      </c>
      <c r="C129">
        <v>4764</v>
      </c>
      <c r="D129">
        <v>4778</v>
      </c>
      <c r="E129" s="7">
        <f t="shared" si="23"/>
        <v>0.2930096274591879</v>
      </c>
      <c r="F129" s="7">
        <f t="shared" si="24"/>
        <v>99.706990372540815</v>
      </c>
      <c r="G129" t="str">
        <f t="shared" si="25"/>
        <v>POS</v>
      </c>
      <c r="H129" t="str">
        <f t="shared" si="25"/>
        <v>POS</v>
      </c>
    </row>
    <row r="130" spans="1:8">
      <c r="A130" t="s">
        <v>81</v>
      </c>
      <c r="B130">
        <v>9301</v>
      </c>
      <c r="C130">
        <v>0</v>
      </c>
      <c r="D130">
        <v>9301</v>
      </c>
      <c r="E130" s="7">
        <f t="shared" si="23"/>
        <v>100</v>
      </c>
      <c r="F130" s="7">
        <f t="shared" si="24"/>
        <v>0</v>
      </c>
      <c r="G130" t="str">
        <f t="shared" si="25"/>
        <v>POS</v>
      </c>
      <c r="H130" t="str">
        <f t="shared" si="25"/>
        <v>NEG</v>
      </c>
    </row>
    <row r="131" spans="1:8">
      <c r="A131" t="s">
        <v>82</v>
      </c>
      <c r="B131">
        <v>10409</v>
      </c>
      <c r="C131">
        <v>0</v>
      </c>
      <c r="D131">
        <v>10409</v>
      </c>
      <c r="E131" s="7">
        <f t="shared" si="23"/>
        <v>100</v>
      </c>
      <c r="F131" s="7">
        <f t="shared" si="24"/>
        <v>0</v>
      </c>
      <c r="G131" t="str">
        <f t="shared" si="25"/>
        <v>POS</v>
      </c>
      <c r="H131" t="str">
        <f t="shared" si="25"/>
        <v>NEG</v>
      </c>
    </row>
    <row r="132" spans="1:8">
      <c r="A132" t="s">
        <v>83</v>
      </c>
      <c r="B132">
        <v>11828</v>
      </c>
      <c r="C132">
        <v>0</v>
      </c>
      <c r="D132">
        <v>11828</v>
      </c>
      <c r="E132" s="7">
        <f t="shared" si="23"/>
        <v>100</v>
      </c>
      <c r="F132" s="7">
        <f t="shared" si="24"/>
        <v>0</v>
      </c>
      <c r="G132" t="str">
        <f t="shared" si="25"/>
        <v>POS</v>
      </c>
      <c r="H132" t="str">
        <f t="shared" si="25"/>
        <v>NEG</v>
      </c>
    </row>
    <row r="133" spans="1:8">
      <c r="A133" t="s">
        <v>84</v>
      </c>
      <c r="B133">
        <v>0</v>
      </c>
      <c r="C133">
        <v>4495</v>
      </c>
      <c r="D133">
        <v>4495</v>
      </c>
      <c r="E133" s="7">
        <f t="shared" si="23"/>
        <v>0</v>
      </c>
      <c r="F133" s="7">
        <f t="shared" si="24"/>
        <v>100</v>
      </c>
      <c r="G133" t="str">
        <f t="shared" si="25"/>
        <v>NEG</v>
      </c>
      <c r="H133" t="str">
        <f t="shared" si="25"/>
        <v>POS</v>
      </c>
    </row>
    <row r="134" spans="1:8">
      <c r="A134" t="s">
        <v>85</v>
      </c>
      <c r="B134">
        <v>10300</v>
      </c>
      <c r="C134">
        <v>0</v>
      </c>
      <c r="D134">
        <v>10300</v>
      </c>
      <c r="E134" s="7">
        <f t="shared" si="23"/>
        <v>100</v>
      </c>
      <c r="F134" s="7">
        <f t="shared" si="24"/>
        <v>0</v>
      </c>
      <c r="G134" t="str">
        <f t="shared" si="25"/>
        <v>POS</v>
      </c>
      <c r="H134" t="str">
        <f t="shared" si="25"/>
        <v>NEG</v>
      </c>
    </row>
    <row r="135" spans="1:8">
      <c r="A135" t="s">
        <v>86</v>
      </c>
      <c r="B135">
        <v>1863</v>
      </c>
      <c r="C135">
        <v>797</v>
      </c>
      <c r="D135">
        <v>2660</v>
      </c>
      <c r="E135" s="7">
        <f t="shared" si="23"/>
        <v>70.037593984962413</v>
      </c>
      <c r="F135" s="7">
        <f t="shared" si="24"/>
        <v>29.962406015037597</v>
      </c>
      <c r="G135" t="str">
        <f t="shared" si="25"/>
        <v>POS</v>
      </c>
      <c r="H135" t="str">
        <f t="shared" si="25"/>
        <v>POS</v>
      </c>
    </row>
    <row r="136" spans="1:8">
      <c r="A136" t="s">
        <v>87</v>
      </c>
      <c r="B136">
        <v>4273</v>
      </c>
      <c r="C136">
        <v>92</v>
      </c>
      <c r="D136">
        <v>4365</v>
      </c>
      <c r="E136" s="7">
        <f t="shared" si="23"/>
        <v>97.892325315005721</v>
      </c>
      <c r="F136" s="7">
        <f t="shared" si="24"/>
        <v>2.1076746849942727</v>
      </c>
      <c r="G136" t="str">
        <f t="shared" si="25"/>
        <v>POS</v>
      </c>
      <c r="H136" t="str">
        <f t="shared" si="25"/>
        <v>POS</v>
      </c>
    </row>
    <row r="137" spans="1:8">
      <c r="A137" t="s">
        <v>88</v>
      </c>
      <c r="B137">
        <v>8650</v>
      </c>
      <c r="C137">
        <v>267</v>
      </c>
      <c r="D137">
        <v>8917</v>
      </c>
      <c r="E137" s="7">
        <f t="shared" si="23"/>
        <v>97.005719412358417</v>
      </c>
      <c r="F137" s="7">
        <f t="shared" si="24"/>
        <v>2.9942805876415837</v>
      </c>
      <c r="G137" t="str">
        <f t="shared" si="25"/>
        <v>POS</v>
      </c>
      <c r="H137" t="str">
        <f t="shared" si="25"/>
        <v>POS</v>
      </c>
    </row>
    <row r="138" spans="1:8">
      <c r="A138" t="s">
        <v>89</v>
      </c>
      <c r="B138">
        <v>4583</v>
      </c>
      <c r="C138">
        <v>0</v>
      </c>
      <c r="D138">
        <v>4583</v>
      </c>
      <c r="E138" s="7">
        <f t="shared" si="23"/>
        <v>100</v>
      </c>
      <c r="F138" s="7">
        <f t="shared" si="24"/>
        <v>0</v>
      </c>
      <c r="G138" t="str">
        <f t="shared" si="25"/>
        <v>POS</v>
      </c>
      <c r="H138" t="str">
        <f t="shared" si="25"/>
        <v>NEG</v>
      </c>
    </row>
    <row r="139" spans="1:8">
      <c r="A139" t="s">
        <v>90</v>
      </c>
      <c r="B139">
        <v>9491</v>
      </c>
      <c r="C139">
        <v>0</v>
      </c>
      <c r="D139">
        <v>9491</v>
      </c>
      <c r="E139" s="7">
        <f t="shared" si="23"/>
        <v>100</v>
      </c>
      <c r="F139" s="7">
        <f t="shared" si="24"/>
        <v>0</v>
      </c>
      <c r="G139" t="str">
        <f t="shared" si="25"/>
        <v>POS</v>
      </c>
      <c r="H139" t="str">
        <f t="shared" si="25"/>
        <v>NEG</v>
      </c>
    </row>
    <row r="140" spans="1:8">
      <c r="A140" t="s">
        <v>91</v>
      </c>
      <c r="B140">
        <v>10019</v>
      </c>
      <c r="C140">
        <v>0</v>
      </c>
      <c r="D140">
        <v>10019</v>
      </c>
      <c r="E140" s="7">
        <f t="shared" si="23"/>
        <v>100</v>
      </c>
      <c r="F140" s="7">
        <f t="shared" si="24"/>
        <v>0</v>
      </c>
      <c r="G140" t="str">
        <f t="shared" si="25"/>
        <v>POS</v>
      </c>
      <c r="H140" t="str">
        <f t="shared" si="25"/>
        <v>NEG</v>
      </c>
    </row>
    <row r="141" spans="1:8">
      <c r="A141" t="s">
        <v>92</v>
      </c>
      <c r="B141">
        <v>7609</v>
      </c>
      <c r="C141">
        <v>15</v>
      </c>
      <c r="D141">
        <v>7624</v>
      </c>
      <c r="E141" s="7">
        <f t="shared" si="23"/>
        <v>99.803252885624346</v>
      </c>
      <c r="F141" s="7">
        <f t="shared" si="24"/>
        <v>0.19674711437565581</v>
      </c>
      <c r="G141" t="str">
        <f t="shared" si="25"/>
        <v>POS</v>
      </c>
      <c r="H141" t="str">
        <f t="shared" si="25"/>
        <v>POS</v>
      </c>
    </row>
    <row r="142" spans="1:8">
      <c r="A142" t="s">
        <v>93</v>
      </c>
      <c r="B142">
        <v>1903</v>
      </c>
      <c r="C142">
        <v>460</v>
      </c>
      <c r="D142">
        <v>2363</v>
      </c>
      <c r="E142" s="7">
        <f t="shared" si="23"/>
        <v>80.533220482437585</v>
      </c>
      <c r="F142" s="7">
        <f t="shared" si="24"/>
        <v>19.466779517562422</v>
      </c>
      <c r="G142" t="str">
        <f t="shared" si="25"/>
        <v>POS</v>
      </c>
      <c r="H142" t="str">
        <f t="shared" si="25"/>
        <v>POS</v>
      </c>
    </row>
    <row r="143" spans="1:8">
      <c r="A143" t="s">
        <v>94</v>
      </c>
      <c r="B143">
        <v>7129</v>
      </c>
      <c r="C143">
        <v>0</v>
      </c>
      <c r="D143">
        <v>7129</v>
      </c>
      <c r="E143" s="7">
        <f t="shared" si="23"/>
        <v>100</v>
      </c>
      <c r="F143" s="7">
        <f t="shared" si="24"/>
        <v>0</v>
      </c>
      <c r="G143" t="str">
        <f t="shared" si="25"/>
        <v>POS</v>
      </c>
      <c r="H143" t="str">
        <f t="shared" si="25"/>
        <v>NEG</v>
      </c>
    </row>
    <row r="144" spans="1:8">
      <c r="A144" t="s">
        <v>95</v>
      </c>
      <c r="B144">
        <v>12060</v>
      </c>
      <c r="C144">
        <v>0</v>
      </c>
      <c r="D144">
        <v>12060</v>
      </c>
      <c r="E144" s="7">
        <f t="shared" si="23"/>
        <v>100</v>
      </c>
      <c r="F144" s="7">
        <f t="shared" si="24"/>
        <v>0</v>
      </c>
      <c r="G144" t="str">
        <f t="shared" si="25"/>
        <v>POS</v>
      </c>
      <c r="H144" t="str">
        <f t="shared" si="25"/>
        <v>NEG</v>
      </c>
    </row>
    <row r="145" spans="1:8">
      <c r="A145" t="s">
        <v>96</v>
      </c>
      <c r="B145">
        <v>7835</v>
      </c>
      <c r="C145">
        <v>14</v>
      </c>
      <c r="D145">
        <v>7849</v>
      </c>
      <c r="E145" s="7">
        <f t="shared" si="23"/>
        <v>99.821633329086509</v>
      </c>
      <c r="F145" s="7">
        <f t="shared" si="24"/>
        <v>0.17836667091349218</v>
      </c>
      <c r="G145" t="str">
        <f t="shared" si="25"/>
        <v>POS</v>
      </c>
      <c r="H145" t="str">
        <f t="shared" si="25"/>
        <v>POS</v>
      </c>
    </row>
    <row r="146" spans="1:8">
      <c r="A146" t="s">
        <v>97</v>
      </c>
      <c r="B146">
        <v>7161</v>
      </c>
      <c r="C146">
        <v>0</v>
      </c>
      <c r="D146">
        <v>7161</v>
      </c>
      <c r="E146" s="7">
        <f t="shared" si="23"/>
        <v>100</v>
      </c>
      <c r="F146" s="7">
        <f t="shared" si="24"/>
        <v>0</v>
      </c>
      <c r="G146" t="str">
        <f t="shared" si="25"/>
        <v>POS</v>
      </c>
      <c r="H146" t="str">
        <f t="shared" si="25"/>
        <v>NEG</v>
      </c>
    </row>
    <row r="147" spans="1:8">
      <c r="A147" t="s">
        <v>98</v>
      </c>
      <c r="B147">
        <v>5112</v>
      </c>
      <c r="C147">
        <v>0</v>
      </c>
      <c r="D147">
        <v>5112</v>
      </c>
      <c r="E147" s="7">
        <f t="shared" si="23"/>
        <v>100</v>
      </c>
      <c r="F147" s="7">
        <f t="shared" si="24"/>
        <v>0</v>
      </c>
      <c r="G147" t="str">
        <f t="shared" si="25"/>
        <v>POS</v>
      </c>
      <c r="H147" t="str">
        <f t="shared" si="25"/>
        <v>NEG</v>
      </c>
    </row>
    <row r="148" spans="1:8">
      <c r="A148" t="s">
        <v>99</v>
      </c>
      <c r="B148">
        <v>3659</v>
      </c>
      <c r="C148">
        <v>15</v>
      </c>
      <c r="D148">
        <v>3674</v>
      </c>
      <c r="E148" s="7">
        <f t="shared" si="23"/>
        <v>99.591725639629828</v>
      </c>
      <c r="F148" s="7">
        <f t="shared" si="24"/>
        <v>0.40827436037016873</v>
      </c>
      <c r="G148" t="str">
        <f t="shared" si="25"/>
        <v>POS</v>
      </c>
      <c r="H148" t="str">
        <f t="shared" si="25"/>
        <v>POS</v>
      </c>
    </row>
    <row r="149" spans="1:8">
      <c r="A149" t="s">
        <v>100</v>
      </c>
      <c r="B149">
        <v>1005</v>
      </c>
      <c r="C149">
        <v>6822</v>
      </c>
      <c r="D149">
        <v>7827</v>
      </c>
      <c r="E149" s="7">
        <f t="shared" si="23"/>
        <v>12.840168646991184</v>
      </c>
      <c r="F149" s="7">
        <f t="shared" si="24"/>
        <v>87.159831353008826</v>
      </c>
      <c r="G149" t="str">
        <f t="shared" si="25"/>
        <v>POS</v>
      </c>
      <c r="H149" t="str">
        <f t="shared" si="25"/>
        <v>POS</v>
      </c>
    </row>
    <row r="150" spans="1:8">
      <c r="A150" t="s">
        <v>101</v>
      </c>
      <c r="B150">
        <v>5047</v>
      </c>
      <c r="C150">
        <v>0</v>
      </c>
      <c r="D150">
        <v>5047</v>
      </c>
      <c r="E150" s="7">
        <f t="shared" si="23"/>
        <v>100</v>
      </c>
      <c r="F150" s="7">
        <f t="shared" si="24"/>
        <v>0</v>
      </c>
      <c r="G150" t="str">
        <f t="shared" si="25"/>
        <v>POS</v>
      </c>
      <c r="H150" t="str">
        <f t="shared" si="25"/>
        <v>NEG</v>
      </c>
    </row>
    <row r="151" spans="1:8">
      <c r="A151" t="s">
        <v>102</v>
      </c>
      <c r="B151">
        <v>3399</v>
      </c>
      <c r="C151">
        <v>0</v>
      </c>
      <c r="D151">
        <v>3399</v>
      </c>
      <c r="E151" s="7">
        <f t="shared" si="23"/>
        <v>100</v>
      </c>
      <c r="F151" s="7">
        <f t="shared" si="24"/>
        <v>0</v>
      </c>
      <c r="G151" t="str">
        <f t="shared" si="25"/>
        <v>POS</v>
      </c>
      <c r="H151" t="str">
        <f t="shared" si="25"/>
        <v>NEG</v>
      </c>
    </row>
    <row r="152" spans="1:8">
      <c r="A152" t="s">
        <v>103</v>
      </c>
      <c r="B152">
        <v>77575</v>
      </c>
      <c r="C152">
        <v>0</v>
      </c>
      <c r="D152">
        <v>77575</v>
      </c>
      <c r="E152" s="7">
        <f t="shared" si="23"/>
        <v>100</v>
      </c>
      <c r="F152" s="7">
        <f t="shared" si="24"/>
        <v>0</v>
      </c>
      <c r="G152" t="str">
        <f t="shared" si="25"/>
        <v>POS</v>
      </c>
      <c r="H152" t="str">
        <f t="shared" si="25"/>
        <v>NEG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CFB8-FED8-4C2C-9042-E6FE4B97C474}">
  <sheetPr filterMode="1">
    <tabColor rgb="FFFF0000"/>
  </sheetPr>
  <dimension ref="A1:J503"/>
  <sheetViews>
    <sheetView zoomScale="140" zoomScaleNormal="140" workbookViewId="0">
      <pane ySplit="1" topLeftCell="A2" activePane="bottomLeft" state="frozen"/>
      <selection pane="bottomLeft" activeCell="I5" sqref="I5"/>
    </sheetView>
  </sheetViews>
  <sheetFormatPr defaultColWidth="10.796875" defaultRowHeight="13.2"/>
  <cols>
    <col min="1" max="1" width="10.796875" style="10"/>
    <col min="2" max="7" width="11" style="9" bestFit="1" customWidth="1"/>
    <col min="8" max="8" width="12" style="9" bestFit="1" customWidth="1"/>
    <col min="9" max="9" width="10.796875" style="10"/>
    <col min="10" max="10" width="31.5" style="10" customWidth="1"/>
    <col min="11" max="16384" width="10.796875" style="9"/>
  </cols>
  <sheetData>
    <row r="1" spans="1:10" s="23" customFormat="1">
      <c r="A1" s="25" t="s">
        <v>159</v>
      </c>
      <c r="B1" s="25" t="s">
        <v>646</v>
      </c>
      <c r="C1" s="25" t="s">
        <v>647</v>
      </c>
      <c r="D1" s="25" t="s">
        <v>648</v>
      </c>
      <c r="E1" s="25" t="s">
        <v>154</v>
      </c>
      <c r="F1" s="25" t="s">
        <v>155</v>
      </c>
      <c r="G1" s="23" t="s">
        <v>160</v>
      </c>
      <c r="H1" s="23" t="s">
        <v>161</v>
      </c>
      <c r="I1" s="24" t="s">
        <v>162</v>
      </c>
      <c r="J1" s="23" t="s">
        <v>857</v>
      </c>
    </row>
    <row r="2" spans="1:10" s="16" customFormat="1" hidden="1">
      <c r="A2" s="15" t="s">
        <v>419</v>
      </c>
      <c r="B2" s="16" t="s">
        <v>129</v>
      </c>
      <c r="C2" s="16" t="s">
        <v>129</v>
      </c>
      <c r="D2" s="16" t="s">
        <v>129</v>
      </c>
      <c r="E2" s="16" t="s">
        <v>129</v>
      </c>
      <c r="F2" s="16" t="s">
        <v>129</v>
      </c>
      <c r="G2" s="17">
        <v>1</v>
      </c>
      <c r="H2" s="18">
        <v>42523</v>
      </c>
      <c r="I2" s="15" t="s">
        <v>243</v>
      </c>
      <c r="J2" s="16" t="s">
        <v>129</v>
      </c>
    </row>
    <row r="3" spans="1:10" s="16" customFormat="1" hidden="1">
      <c r="A3" s="15" t="s">
        <v>495</v>
      </c>
      <c r="B3" s="16" t="s">
        <v>129</v>
      </c>
      <c r="C3" s="16" t="s">
        <v>129</v>
      </c>
      <c r="D3" s="16" t="s">
        <v>129</v>
      </c>
      <c r="E3" s="16" t="s">
        <v>129</v>
      </c>
      <c r="F3" s="16" t="s">
        <v>129</v>
      </c>
      <c r="G3" s="17">
        <v>1</v>
      </c>
      <c r="H3" s="18">
        <v>42531</v>
      </c>
      <c r="I3" s="15" t="s">
        <v>243</v>
      </c>
      <c r="J3" s="16" t="s">
        <v>129</v>
      </c>
    </row>
    <row r="4" spans="1:10" s="16" customFormat="1" hidden="1">
      <c r="A4" s="15" t="s">
        <v>574</v>
      </c>
      <c r="B4" s="16" t="s">
        <v>129</v>
      </c>
      <c r="C4" s="16" t="s">
        <v>129</v>
      </c>
      <c r="D4" s="16" t="s">
        <v>129</v>
      </c>
      <c r="E4" s="16" t="s">
        <v>129</v>
      </c>
      <c r="F4" s="16" t="s">
        <v>129</v>
      </c>
      <c r="G4" s="17">
        <v>8</v>
      </c>
      <c r="H4" s="18">
        <v>42531</v>
      </c>
      <c r="I4" s="15" t="s">
        <v>243</v>
      </c>
      <c r="J4" s="16" t="s">
        <v>129</v>
      </c>
    </row>
    <row r="5" spans="1:10" s="16" customFormat="1" hidden="1">
      <c r="A5" s="15" t="s">
        <v>584</v>
      </c>
      <c r="B5" s="16" t="s">
        <v>129</v>
      </c>
      <c r="C5" s="16" t="s">
        <v>129</v>
      </c>
      <c r="D5" s="16" t="s">
        <v>129</v>
      </c>
      <c r="E5" s="16" t="s">
        <v>129</v>
      </c>
      <c r="F5" s="16" t="s">
        <v>129</v>
      </c>
      <c r="G5" s="17">
        <v>9</v>
      </c>
      <c r="H5" s="18">
        <v>42524</v>
      </c>
      <c r="I5" s="15" t="s">
        <v>243</v>
      </c>
      <c r="J5" s="16" t="s">
        <v>129</v>
      </c>
    </row>
    <row r="6" spans="1:10" s="16" customFormat="1">
      <c r="A6" s="15" t="s">
        <v>197</v>
      </c>
      <c r="B6" s="16" t="s">
        <v>129</v>
      </c>
      <c r="C6" s="16" t="s">
        <v>129</v>
      </c>
      <c r="D6" s="16" t="s">
        <v>129</v>
      </c>
      <c r="E6" s="16" t="s">
        <v>129</v>
      </c>
      <c r="F6" s="16" t="s">
        <v>129</v>
      </c>
      <c r="G6" s="17">
        <v>13</v>
      </c>
      <c r="H6" s="18">
        <v>42523</v>
      </c>
      <c r="I6" s="15" t="s">
        <v>164</v>
      </c>
      <c r="J6" s="15" t="s">
        <v>198</v>
      </c>
    </row>
    <row r="7" spans="1:10" s="16" customFormat="1" hidden="1">
      <c r="A7" s="15" t="s">
        <v>604</v>
      </c>
      <c r="B7" s="16" t="s">
        <v>129</v>
      </c>
      <c r="C7" s="16" t="s">
        <v>129</v>
      </c>
      <c r="D7" s="16" t="s">
        <v>129</v>
      </c>
      <c r="E7" s="16" t="s">
        <v>129</v>
      </c>
      <c r="F7" s="16" t="s">
        <v>129</v>
      </c>
      <c r="G7" s="17">
        <v>16</v>
      </c>
      <c r="H7" s="18">
        <v>42524</v>
      </c>
      <c r="I7" s="15" t="s">
        <v>243</v>
      </c>
      <c r="J7" s="16" t="s">
        <v>129</v>
      </c>
    </row>
    <row r="8" spans="1:10" s="16" customFormat="1" hidden="1">
      <c r="A8" s="15" t="s">
        <v>615</v>
      </c>
      <c r="B8" s="16" t="s">
        <v>129</v>
      </c>
      <c r="C8" s="16" t="s">
        <v>129</v>
      </c>
      <c r="D8" s="16" t="s">
        <v>129</v>
      </c>
      <c r="E8" s="16" t="s">
        <v>129</v>
      </c>
      <c r="F8" s="16" t="s">
        <v>129</v>
      </c>
      <c r="G8" s="17">
        <v>17</v>
      </c>
      <c r="H8" s="18">
        <v>42524</v>
      </c>
      <c r="I8" s="15" t="s">
        <v>243</v>
      </c>
      <c r="J8" s="16" t="s">
        <v>129</v>
      </c>
    </row>
    <row r="9" spans="1:10" s="16" customFormat="1" hidden="1">
      <c r="A9" s="15" t="s">
        <v>625</v>
      </c>
      <c r="B9" s="16" t="s">
        <v>129</v>
      </c>
      <c r="C9" s="16" t="s">
        <v>129</v>
      </c>
      <c r="D9" s="16" t="s">
        <v>129</v>
      </c>
      <c r="E9" s="16" t="s">
        <v>129</v>
      </c>
      <c r="F9" s="16" t="s">
        <v>129</v>
      </c>
      <c r="G9" s="17">
        <v>18</v>
      </c>
      <c r="H9" s="18">
        <v>42524</v>
      </c>
      <c r="I9" s="15" t="s">
        <v>243</v>
      </c>
      <c r="J9" s="16" t="s">
        <v>129</v>
      </c>
    </row>
    <row r="10" spans="1:10" s="16" customFormat="1">
      <c r="A10" s="15" t="s">
        <v>199</v>
      </c>
      <c r="B10" s="16" t="s">
        <v>129</v>
      </c>
      <c r="C10" s="16" t="s">
        <v>129</v>
      </c>
      <c r="D10" s="16" t="s">
        <v>129</v>
      </c>
      <c r="E10" s="16" t="s">
        <v>129</v>
      </c>
      <c r="F10" s="16" t="s">
        <v>129</v>
      </c>
      <c r="G10" s="17">
        <v>19</v>
      </c>
      <c r="H10" s="18">
        <v>42525</v>
      </c>
      <c r="I10" s="15" t="s">
        <v>164</v>
      </c>
      <c r="J10" s="15" t="s">
        <v>200</v>
      </c>
    </row>
    <row r="11" spans="1:10" s="16" customFormat="1" hidden="1">
      <c r="A11" s="15" t="s">
        <v>420</v>
      </c>
      <c r="B11" s="16" t="s">
        <v>129</v>
      </c>
      <c r="C11" s="16" t="s">
        <v>129</v>
      </c>
      <c r="D11" s="16" t="s">
        <v>129</v>
      </c>
      <c r="E11" s="16" t="s">
        <v>129</v>
      </c>
      <c r="F11" s="16" t="s">
        <v>129</v>
      </c>
      <c r="G11" s="17">
        <v>20</v>
      </c>
      <c r="H11" s="18">
        <v>42525</v>
      </c>
      <c r="I11" s="15" t="s">
        <v>243</v>
      </c>
      <c r="J11" s="16" t="s">
        <v>129</v>
      </c>
    </row>
    <row r="12" spans="1:10" s="16" customFormat="1" hidden="1">
      <c r="A12" s="15" t="s">
        <v>431</v>
      </c>
      <c r="B12" s="16" t="s">
        <v>129</v>
      </c>
      <c r="C12" s="16" t="s">
        <v>129</v>
      </c>
      <c r="D12" s="16" t="s">
        <v>129</v>
      </c>
      <c r="E12" s="16" t="s">
        <v>129</v>
      </c>
      <c r="F12" s="16" t="s">
        <v>129</v>
      </c>
      <c r="G12" s="17">
        <v>22</v>
      </c>
      <c r="H12" s="18">
        <v>42533</v>
      </c>
      <c r="I12" s="15" t="s">
        <v>243</v>
      </c>
      <c r="J12" s="16" t="s">
        <v>129</v>
      </c>
    </row>
    <row r="13" spans="1:10" s="16" customFormat="1" hidden="1">
      <c r="A13" s="15" t="s">
        <v>439</v>
      </c>
      <c r="B13" s="16" t="s">
        <v>129</v>
      </c>
      <c r="C13" s="16" t="s">
        <v>129</v>
      </c>
      <c r="D13" s="16" t="s">
        <v>129</v>
      </c>
      <c r="E13" s="16" t="s">
        <v>129</v>
      </c>
      <c r="F13" s="16" t="s">
        <v>129</v>
      </c>
      <c r="G13" s="17">
        <v>23</v>
      </c>
      <c r="H13" s="18">
        <v>42526</v>
      </c>
      <c r="I13" s="15" t="s">
        <v>243</v>
      </c>
      <c r="J13" s="16" t="s">
        <v>129</v>
      </c>
    </row>
    <row r="14" spans="1:10" s="16" customFormat="1" hidden="1">
      <c r="A14" s="15" t="s">
        <v>446</v>
      </c>
      <c r="B14" s="16" t="s">
        <v>129</v>
      </c>
      <c r="C14" s="16" t="s">
        <v>129</v>
      </c>
      <c r="D14" s="16" t="s">
        <v>129</v>
      </c>
      <c r="E14" s="16" t="s">
        <v>129</v>
      </c>
      <c r="F14" s="16" t="s">
        <v>129</v>
      </c>
      <c r="G14" s="17">
        <v>26</v>
      </c>
      <c r="H14" s="18">
        <v>42529</v>
      </c>
      <c r="I14" s="15" t="s">
        <v>243</v>
      </c>
      <c r="J14" s="16" t="s">
        <v>129</v>
      </c>
    </row>
    <row r="15" spans="1:10" s="16" customFormat="1" hidden="1">
      <c r="A15" s="15" t="s">
        <v>453</v>
      </c>
      <c r="B15" s="16" t="s">
        <v>129</v>
      </c>
      <c r="C15" s="16" t="s">
        <v>129</v>
      </c>
      <c r="D15" s="16" t="s">
        <v>129</v>
      </c>
      <c r="E15" s="16" t="s">
        <v>129</v>
      </c>
      <c r="F15" s="16" t="s">
        <v>129</v>
      </c>
      <c r="G15" s="17">
        <v>27</v>
      </c>
      <c r="H15" s="18">
        <v>42529</v>
      </c>
      <c r="I15" s="15" t="s">
        <v>243</v>
      </c>
      <c r="J15" s="16" t="s">
        <v>129</v>
      </c>
    </row>
    <row r="16" spans="1:10" s="16" customFormat="1" hidden="1">
      <c r="A16" s="15" t="s">
        <v>461</v>
      </c>
      <c r="B16" s="16" t="s">
        <v>129</v>
      </c>
      <c r="C16" s="16" t="s">
        <v>129</v>
      </c>
      <c r="D16" s="16" t="s">
        <v>129</v>
      </c>
      <c r="E16" s="16" t="s">
        <v>129</v>
      </c>
      <c r="F16" s="16" t="s">
        <v>129</v>
      </c>
      <c r="G16" s="17">
        <v>28</v>
      </c>
      <c r="H16" s="18">
        <v>42530</v>
      </c>
      <c r="I16" s="15" t="s">
        <v>243</v>
      </c>
      <c r="J16" s="16" t="s">
        <v>129</v>
      </c>
    </row>
    <row r="17" spans="1:10" s="16" customFormat="1">
      <c r="A17" s="15" t="s">
        <v>8</v>
      </c>
      <c r="B17" s="16">
        <v>1837</v>
      </c>
      <c r="C17" s="16">
        <v>0</v>
      </c>
      <c r="D17" s="16">
        <v>1837</v>
      </c>
      <c r="E17" s="19">
        <v>100</v>
      </c>
      <c r="F17" s="19">
        <v>0</v>
      </c>
      <c r="G17" s="17">
        <v>29</v>
      </c>
      <c r="H17" s="18">
        <v>42592</v>
      </c>
      <c r="I17" s="15" t="s">
        <v>164</v>
      </c>
      <c r="J17" s="15" t="s">
        <v>169</v>
      </c>
    </row>
    <row r="18" spans="1:10" s="16" customFormat="1" hidden="1">
      <c r="A18" s="15" t="s">
        <v>471</v>
      </c>
      <c r="B18" s="16" t="s">
        <v>129</v>
      </c>
      <c r="C18" s="16" t="s">
        <v>129</v>
      </c>
      <c r="D18" s="16" t="s">
        <v>129</v>
      </c>
      <c r="E18" s="16" t="s">
        <v>129</v>
      </c>
      <c r="F18" s="16" t="s">
        <v>129</v>
      </c>
      <c r="G18" s="17">
        <v>29</v>
      </c>
      <c r="H18" s="18">
        <v>42529</v>
      </c>
      <c r="I18" s="15" t="s">
        <v>243</v>
      </c>
      <c r="J18" s="16" t="s">
        <v>129</v>
      </c>
    </row>
    <row r="19" spans="1:10" s="16" customFormat="1" hidden="1">
      <c r="A19" s="15" t="s">
        <v>481</v>
      </c>
      <c r="B19" s="16" t="s">
        <v>129</v>
      </c>
      <c r="C19" s="16" t="s">
        <v>129</v>
      </c>
      <c r="D19" s="16" t="s">
        <v>129</v>
      </c>
      <c r="E19" s="16" t="s">
        <v>129</v>
      </c>
      <c r="F19" s="16" t="s">
        <v>129</v>
      </c>
      <c r="G19" s="17">
        <v>32</v>
      </c>
      <c r="H19" s="18">
        <v>42531</v>
      </c>
      <c r="I19" s="15" t="s">
        <v>243</v>
      </c>
      <c r="J19" s="16" t="s">
        <v>129</v>
      </c>
    </row>
    <row r="20" spans="1:10" s="16" customFormat="1" hidden="1">
      <c r="A20" s="15" t="s">
        <v>483</v>
      </c>
      <c r="B20" s="16" t="s">
        <v>129</v>
      </c>
      <c r="C20" s="16" t="s">
        <v>129</v>
      </c>
      <c r="D20" s="16" t="s">
        <v>129</v>
      </c>
      <c r="E20" s="16" t="s">
        <v>129</v>
      </c>
      <c r="F20" s="16" t="s">
        <v>129</v>
      </c>
      <c r="G20" s="17">
        <v>34</v>
      </c>
      <c r="H20" s="18">
        <v>42530</v>
      </c>
      <c r="I20" s="15" t="s">
        <v>243</v>
      </c>
      <c r="J20" s="16" t="s">
        <v>129</v>
      </c>
    </row>
    <row r="21" spans="1:10" s="16" customFormat="1" hidden="1">
      <c r="A21" s="15" t="s">
        <v>487</v>
      </c>
      <c r="B21" s="16" t="s">
        <v>129</v>
      </c>
      <c r="C21" s="16" t="s">
        <v>129</v>
      </c>
      <c r="D21" s="16" t="s">
        <v>129</v>
      </c>
      <c r="E21" s="16" t="s">
        <v>129</v>
      </c>
      <c r="F21" s="16" t="s">
        <v>129</v>
      </c>
      <c r="G21" s="17">
        <v>37</v>
      </c>
      <c r="H21" s="18">
        <v>42531</v>
      </c>
      <c r="I21" s="15" t="s">
        <v>243</v>
      </c>
      <c r="J21" s="16" t="s">
        <v>129</v>
      </c>
    </row>
    <row r="22" spans="1:10" s="16" customFormat="1" hidden="1">
      <c r="A22" s="15" t="s">
        <v>496</v>
      </c>
      <c r="B22" s="16" t="s">
        <v>129</v>
      </c>
      <c r="C22" s="16" t="s">
        <v>129</v>
      </c>
      <c r="D22" s="16" t="s">
        <v>129</v>
      </c>
      <c r="E22" s="16" t="s">
        <v>129</v>
      </c>
      <c r="F22" s="16" t="s">
        <v>129</v>
      </c>
      <c r="G22" s="17">
        <v>41</v>
      </c>
      <c r="H22" s="18">
        <v>42530</v>
      </c>
      <c r="I22" s="15" t="s">
        <v>243</v>
      </c>
      <c r="J22" s="16" t="s">
        <v>129</v>
      </c>
    </row>
    <row r="23" spans="1:10" s="16" customFormat="1" hidden="1">
      <c r="A23" s="15" t="s">
        <v>505</v>
      </c>
      <c r="B23" s="16" t="s">
        <v>129</v>
      </c>
      <c r="C23" s="16" t="s">
        <v>129</v>
      </c>
      <c r="D23" s="16" t="s">
        <v>129</v>
      </c>
      <c r="E23" s="16" t="s">
        <v>129</v>
      </c>
      <c r="F23" s="16" t="s">
        <v>129</v>
      </c>
      <c r="G23" s="17">
        <v>45</v>
      </c>
      <c r="H23" s="18">
        <v>42531</v>
      </c>
      <c r="I23" s="15" t="s">
        <v>243</v>
      </c>
      <c r="J23" s="16" t="s">
        <v>129</v>
      </c>
    </row>
    <row r="24" spans="1:10" s="16" customFormat="1" hidden="1">
      <c r="A24" s="15" t="s">
        <v>515</v>
      </c>
      <c r="B24" s="16" t="s">
        <v>129</v>
      </c>
      <c r="C24" s="16" t="s">
        <v>129</v>
      </c>
      <c r="D24" s="16" t="s">
        <v>129</v>
      </c>
      <c r="E24" s="16" t="s">
        <v>129</v>
      </c>
      <c r="F24" s="16" t="s">
        <v>129</v>
      </c>
      <c r="G24" s="17">
        <v>46</v>
      </c>
      <c r="H24" s="18">
        <v>42531</v>
      </c>
      <c r="I24" s="15" t="s">
        <v>243</v>
      </c>
      <c r="J24" s="16" t="s">
        <v>129</v>
      </c>
    </row>
    <row r="25" spans="1:10" s="16" customFormat="1" hidden="1">
      <c r="A25" s="15" t="s">
        <v>523</v>
      </c>
      <c r="B25" s="16" t="s">
        <v>129</v>
      </c>
      <c r="C25" s="16" t="s">
        <v>129</v>
      </c>
      <c r="D25" s="16" t="s">
        <v>129</v>
      </c>
      <c r="E25" s="16" t="s">
        <v>129</v>
      </c>
      <c r="F25" s="16" t="s">
        <v>129</v>
      </c>
      <c r="G25" s="17">
        <v>47</v>
      </c>
      <c r="H25" s="18">
        <v>42531</v>
      </c>
      <c r="I25" s="15" t="s">
        <v>243</v>
      </c>
      <c r="J25" s="16" t="s">
        <v>129</v>
      </c>
    </row>
    <row r="26" spans="1:10" s="16" customFormat="1" hidden="1">
      <c r="A26" s="15" t="s">
        <v>534</v>
      </c>
      <c r="B26" s="16" t="s">
        <v>129</v>
      </c>
      <c r="C26" s="16" t="s">
        <v>129</v>
      </c>
      <c r="D26" s="16" t="s">
        <v>129</v>
      </c>
      <c r="E26" s="16" t="s">
        <v>129</v>
      </c>
      <c r="F26" s="16" t="s">
        <v>129</v>
      </c>
      <c r="G26" s="17">
        <v>49</v>
      </c>
      <c r="H26" s="18">
        <v>42531</v>
      </c>
      <c r="I26" s="15" t="s">
        <v>243</v>
      </c>
      <c r="J26" s="16" t="s">
        <v>129</v>
      </c>
    </row>
    <row r="27" spans="1:10" s="16" customFormat="1" hidden="1">
      <c r="A27" s="15" t="s">
        <v>539</v>
      </c>
      <c r="B27" s="16" t="s">
        <v>129</v>
      </c>
      <c r="C27" s="16" t="s">
        <v>129</v>
      </c>
      <c r="D27" s="16" t="s">
        <v>129</v>
      </c>
      <c r="E27" s="16" t="s">
        <v>129</v>
      </c>
      <c r="F27" s="16" t="s">
        <v>129</v>
      </c>
      <c r="G27" s="17">
        <v>51</v>
      </c>
      <c r="H27" s="18">
        <v>42532</v>
      </c>
      <c r="I27" s="15" t="s">
        <v>243</v>
      </c>
      <c r="J27" s="16" t="s">
        <v>129</v>
      </c>
    </row>
    <row r="28" spans="1:10" s="16" customFormat="1" hidden="1">
      <c r="A28" s="15" t="s">
        <v>547</v>
      </c>
      <c r="B28" s="16" t="s">
        <v>129</v>
      </c>
      <c r="C28" s="16" t="s">
        <v>129</v>
      </c>
      <c r="D28" s="16" t="s">
        <v>129</v>
      </c>
      <c r="E28" s="16" t="s">
        <v>129</v>
      </c>
      <c r="F28" s="16" t="s">
        <v>129</v>
      </c>
      <c r="G28" s="17">
        <v>52</v>
      </c>
      <c r="H28" s="18">
        <v>42532</v>
      </c>
      <c r="I28" s="15" t="s">
        <v>243</v>
      </c>
      <c r="J28" s="16" t="s">
        <v>129</v>
      </c>
    </row>
    <row r="29" spans="1:10" s="16" customFormat="1" hidden="1">
      <c r="A29" s="15" t="s">
        <v>554</v>
      </c>
      <c r="B29" s="16" t="s">
        <v>129</v>
      </c>
      <c r="C29" s="16" t="s">
        <v>129</v>
      </c>
      <c r="D29" s="16" t="s">
        <v>129</v>
      </c>
      <c r="E29" s="16" t="s">
        <v>129</v>
      </c>
      <c r="F29" s="16" t="s">
        <v>129</v>
      </c>
      <c r="G29" s="17">
        <v>53</v>
      </c>
      <c r="H29" s="18">
        <v>42533</v>
      </c>
      <c r="I29" s="15" t="s">
        <v>243</v>
      </c>
      <c r="J29" s="16" t="s">
        <v>129</v>
      </c>
    </row>
    <row r="30" spans="1:10" s="16" customFormat="1" hidden="1">
      <c r="A30" s="15" t="s">
        <v>562</v>
      </c>
      <c r="B30" s="16" t="s">
        <v>129</v>
      </c>
      <c r="C30" s="16" t="s">
        <v>129</v>
      </c>
      <c r="D30" s="16" t="s">
        <v>129</v>
      </c>
      <c r="E30" s="16" t="s">
        <v>129</v>
      </c>
      <c r="F30" s="16" t="s">
        <v>129</v>
      </c>
      <c r="G30" s="17">
        <v>57</v>
      </c>
      <c r="H30" s="18">
        <v>42533</v>
      </c>
      <c r="I30" s="15" t="s">
        <v>243</v>
      </c>
      <c r="J30" s="16" t="s">
        <v>129</v>
      </c>
    </row>
    <row r="31" spans="1:10" s="16" customFormat="1" hidden="1">
      <c r="A31" s="15" t="s">
        <v>570</v>
      </c>
      <c r="B31" s="16" t="s">
        <v>129</v>
      </c>
      <c r="C31" s="16" t="s">
        <v>129</v>
      </c>
      <c r="D31" s="16" t="s">
        <v>129</v>
      </c>
      <c r="E31" s="16" t="s">
        <v>129</v>
      </c>
      <c r="F31" s="16" t="s">
        <v>129</v>
      </c>
      <c r="G31" s="17">
        <v>91</v>
      </c>
      <c r="H31" s="18">
        <v>42557</v>
      </c>
      <c r="I31" s="15" t="s">
        <v>243</v>
      </c>
      <c r="J31" s="16" t="s">
        <v>129</v>
      </c>
    </row>
    <row r="32" spans="1:10" s="16" customFormat="1" hidden="1">
      <c r="A32" s="15" t="s">
        <v>575</v>
      </c>
      <c r="B32" s="16" t="s">
        <v>129</v>
      </c>
      <c r="C32" s="16" t="s">
        <v>129</v>
      </c>
      <c r="D32" s="16" t="s">
        <v>129</v>
      </c>
      <c r="E32" s="16" t="s">
        <v>129</v>
      </c>
      <c r="F32" s="16" t="s">
        <v>129</v>
      </c>
      <c r="G32" s="17">
        <v>92</v>
      </c>
      <c r="H32" s="18">
        <v>42557</v>
      </c>
      <c r="I32" s="15" t="s">
        <v>243</v>
      </c>
      <c r="J32" s="16" t="s">
        <v>129</v>
      </c>
    </row>
    <row r="33" spans="1:10" s="16" customFormat="1" hidden="1">
      <c r="A33" s="15" t="s">
        <v>576</v>
      </c>
      <c r="B33" s="16" t="s">
        <v>129</v>
      </c>
      <c r="C33" s="16" t="s">
        <v>129</v>
      </c>
      <c r="D33" s="16" t="s">
        <v>129</v>
      </c>
      <c r="E33" s="16" t="s">
        <v>129</v>
      </c>
      <c r="F33" s="16" t="s">
        <v>129</v>
      </c>
      <c r="G33" s="17">
        <v>93</v>
      </c>
      <c r="H33" s="18">
        <v>42557</v>
      </c>
      <c r="I33" s="15" t="s">
        <v>243</v>
      </c>
      <c r="J33" s="16" t="s">
        <v>129</v>
      </c>
    </row>
    <row r="34" spans="1:10" s="16" customFormat="1" hidden="1">
      <c r="A34" s="15" t="s">
        <v>75</v>
      </c>
      <c r="B34" s="16" t="s">
        <v>129</v>
      </c>
      <c r="C34" s="16" t="s">
        <v>129</v>
      </c>
      <c r="D34" s="16" t="s">
        <v>129</v>
      </c>
      <c r="E34" s="19" t="s">
        <v>129</v>
      </c>
      <c r="F34" s="19" t="s">
        <v>129</v>
      </c>
      <c r="G34" s="17">
        <v>94</v>
      </c>
      <c r="H34" s="18">
        <v>42557</v>
      </c>
      <c r="I34" s="15" t="s">
        <v>243</v>
      </c>
      <c r="J34" s="16" t="s">
        <v>129</v>
      </c>
    </row>
    <row r="35" spans="1:10" s="16" customFormat="1" hidden="1">
      <c r="A35" s="15" t="s">
        <v>577</v>
      </c>
      <c r="B35" s="16" t="s">
        <v>129</v>
      </c>
      <c r="C35" s="16" t="s">
        <v>129</v>
      </c>
      <c r="D35" s="16" t="s">
        <v>129</v>
      </c>
      <c r="E35" s="16" t="s">
        <v>129</v>
      </c>
      <c r="F35" s="16" t="s">
        <v>129</v>
      </c>
      <c r="G35" s="17">
        <v>95</v>
      </c>
      <c r="H35" s="18">
        <v>42557</v>
      </c>
      <c r="I35" s="15" t="s">
        <v>243</v>
      </c>
      <c r="J35" s="16" t="s">
        <v>129</v>
      </c>
    </row>
    <row r="36" spans="1:10" s="16" customFormat="1" hidden="1">
      <c r="A36" s="15" t="s">
        <v>578</v>
      </c>
      <c r="B36" s="16" t="s">
        <v>129</v>
      </c>
      <c r="C36" s="16" t="s">
        <v>129</v>
      </c>
      <c r="D36" s="16" t="s">
        <v>129</v>
      </c>
      <c r="E36" s="16" t="s">
        <v>129</v>
      </c>
      <c r="F36" s="16" t="s">
        <v>129</v>
      </c>
      <c r="G36" s="17">
        <v>96</v>
      </c>
      <c r="H36" s="18">
        <v>42557</v>
      </c>
      <c r="I36" s="15" t="s">
        <v>243</v>
      </c>
      <c r="J36" s="16" t="s">
        <v>129</v>
      </c>
    </row>
    <row r="37" spans="1:10" s="16" customFormat="1" hidden="1">
      <c r="A37" s="15" t="s">
        <v>579</v>
      </c>
      <c r="B37" s="16" t="s">
        <v>129</v>
      </c>
      <c r="C37" s="16" t="s">
        <v>129</v>
      </c>
      <c r="D37" s="16" t="s">
        <v>129</v>
      </c>
      <c r="E37" s="16" t="s">
        <v>129</v>
      </c>
      <c r="F37" s="16" t="s">
        <v>129</v>
      </c>
      <c r="G37" s="17">
        <v>97</v>
      </c>
      <c r="H37" s="18">
        <v>42557</v>
      </c>
      <c r="I37" s="15" t="s">
        <v>243</v>
      </c>
      <c r="J37" s="16" t="s">
        <v>129</v>
      </c>
    </row>
    <row r="38" spans="1:10" s="16" customFormat="1" hidden="1">
      <c r="A38" s="15" t="s">
        <v>580</v>
      </c>
      <c r="B38" s="16" t="s">
        <v>129</v>
      </c>
      <c r="C38" s="16" t="s">
        <v>129</v>
      </c>
      <c r="D38" s="16" t="s">
        <v>129</v>
      </c>
      <c r="E38" s="16" t="s">
        <v>129</v>
      </c>
      <c r="F38" s="16" t="s">
        <v>129</v>
      </c>
      <c r="G38" s="17">
        <v>98</v>
      </c>
      <c r="H38" s="18">
        <v>42557</v>
      </c>
      <c r="I38" s="15" t="s">
        <v>243</v>
      </c>
      <c r="J38" s="16" t="s">
        <v>129</v>
      </c>
    </row>
    <row r="39" spans="1:10" s="16" customFormat="1" hidden="1">
      <c r="A39" s="15" t="s">
        <v>581</v>
      </c>
      <c r="B39" s="16" t="s">
        <v>129</v>
      </c>
      <c r="C39" s="16" t="s">
        <v>129</v>
      </c>
      <c r="D39" s="16" t="s">
        <v>129</v>
      </c>
      <c r="E39" s="16" t="s">
        <v>129</v>
      </c>
      <c r="F39" s="16" t="s">
        <v>129</v>
      </c>
      <c r="G39" s="17">
        <v>98</v>
      </c>
      <c r="H39" s="18">
        <v>42568</v>
      </c>
      <c r="I39" s="15" t="s">
        <v>243</v>
      </c>
      <c r="J39" s="16" t="s">
        <v>129</v>
      </c>
    </row>
    <row r="40" spans="1:10" s="16" customFormat="1" hidden="1">
      <c r="A40" s="15" t="s">
        <v>582</v>
      </c>
      <c r="B40" s="16" t="s">
        <v>129</v>
      </c>
      <c r="C40" s="16" t="s">
        <v>129</v>
      </c>
      <c r="D40" s="16" t="s">
        <v>129</v>
      </c>
      <c r="E40" s="16" t="s">
        <v>129</v>
      </c>
      <c r="F40" s="16" t="s">
        <v>129</v>
      </c>
      <c r="G40" s="17">
        <v>100</v>
      </c>
      <c r="H40" s="18">
        <v>42557</v>
      </c>
      <c r="I40" s="15" t="s">
        <v>243</v>
      </c>
      <c r="J40" s="16" t="s">
        <v>129</v>
      </c>
    </row>
    <row r="41" spans="1:10" s="16" customFormat="1" hidden="1">
      <c r="A41" s="15" t="s">
        <v>583</v>
      </c>
      <c r="B41" s="16" t="s">
        <v>129</v>
      </c>
      <c r="C41" s="16" t="s">
        <v>129</v>
      </c>
      <c r="D41" s="16" t="s">
        <v>129</v>
      </c>
      <c r="E41" s="16" t="s">
        <v>129</v>
      </c>
      <c r="F41" s="16" t="s">
        <v>129</v>
      </c>
      <c r="G41" s="17">
        <v>101</v>
      </c>
      <c r="H41" s="18">
        <v>42557</v>
      </c>
      <c r="I41" s="15" t="s">
        <v>243</v>
      </c>
      <c r="J41" s="16" t="s">
        <v>129</v>
      </c>
    </row>
    <row r="42" spans="1:10" s="16" customFormat="1" hidden="1">
      <c r="A42" s="15" t="s">
        <v>585</v>
      </c>
      <c r="B42" s="16" t="s">
        <v>129</v>
      </c>
      <c r="C42" s="16" t="s">
        <v>129</v>
      </c>
      <c r="D42" s="16" t="s">
        <v>129</v>
      </c>
      <c r="E42" s="16" t="s">
        <v>129</v>
      </c>
      <c r="F42" s="16" t="s">
        <v>129</v>
      </c>
      <c r="G42" s="17">
        <v>102</v>
      </c>
      <c r="H42" s="18">
        <v>42557</v>
      </c>
      <c r="I42" s="15" t="s">
        <v>243</v>
      </c>
      <c r="J42" s="16" t="s">
        <v>129</v>
      </c>
    </row>
    <row r="43" spans="1:10" s="16" customFormat="1" hidden="1">
      <c r="A43" s="15" t="s">
        <v>586</v>
      </c>
      <c r="B43" s="16" t="s">
        <v>129</v>
      </c>
      <c r="C43" s="16" t="s">
        <v>129</v>
      </c>
      <c r="D43" s="16" t="s">
        <v>129</v>
      </c>
      <c r="E43" s="16" t="s">
        <v>129</v>
      </c>
      <c r="F43" s="16" t="s">
        <v>129</v>
      </c>
      <c r="G43" s="17">
        <v>103</v>
      </c>
      <c r="H43" s="18">
        <v>42557</v>
      </c>
      <c r="I43" s="15" t="s">
        <v>243</v>
      </c>
      <c r="J43" s="16" t="s">
        <v>129</v>
      </c>
    </row>
    <row r="44" spans="1:10" s="16" customFormat="1" hidden="1">
      <c r="A44" s="15" t="s">
        <v>587</v>
      </c>
      <c r="B44" s="16" t="s">
        <v>129</v>
      </c>
      <c r="C44" s="16" t="s">
        <v>129</v>
      </c>
      <c r="D44" s="16" t="s">
        <v>129</v>
      </c>
      <c r="E44" s="16" t="s">
        <v>129</v>
      </c>
      <c r="F44" s="16" t="s">
        <v>129</v>
      </c>
      <c r="G44" s="17">
        <v>103</v>
      </c>
      <c r="H44" s="18">
        <v>42566</v>
      </c>
      <c r="I44" s="15" t="s">
        <v>243</v>
      </c>
      <c r="J44" s="16" t="s">
        <v>129</v>
      </c>
    </row>
    <row r="45" spans="1:10" s="16" customFormat="1" hidden="1">
      <c r="A45" s="15" t="s">
        <v>588</v>
      </c>
      <c r="B45" s="16" t="s">
        <v>129</v>
      </c>
      <c r="C45" s="16" t="s">
        <v>129</v>
      </c>
      <c r="D45" s="16" t="s">
        <v>129</v>
      </c>
      <c r="E45" s="16" t="s">
        <v>129</v>
      </c>
      <c r="F45" s="16" t="s">
        <v>129</v>
      </c>
      <c r="G45" s="17">
        <v>104</v>
      </c>
      <c r="H45" s="18">
        <v>42558</v>
      </c>
      <c r="I45" s="15" t="s">
        <v>243</v>
      </c>
      <c r="J45" s="16" t="s">
        <v>129</v>
      </c>
    </row>
    <row r="46" spans="1:10" s="16" customFormat="1">
      <c r="A46" s="15" t="s">
        <v>76</v>
      </c>
      <c r="B46" s="16">
        <v>8763</v>
      </c>
      <c r="C46" s="16">
        <v>2</v>
      </c>
      <c r="D46" s="16">
        <v>8765</v>
      </c>
      <c r="E46" s="19">
        <v>99.977181973759272</v>
      </c>
      <c r="F46" s="19">
        <v>2.2818026240730177E-2</v>
      </c>
      <c r="G46" s="17">
        <v>105</v>
      </c>
      <c r="H46" s="18">
        <v>42558</v>
      </c>
      <c r="I46" s="15" t="s">
        <v>164</v>
      </c>
      <c r="J46" s="15" t="s">
        <v>170</v>
      </c>
    </row>
    <row r="47" spans="1:10" s="16" customFormat="1" hidden="1">
      <c r="A47" s="15" t="s">
        <v>589</v>
      </c>
      <c r="B47" s="16" t="s">
        <v>129</v>
      </c>
      <c r="C47" s="16" t="s">
        <v>129</v>
      </c>
      <c r="D47" s="16" t="s">
        <v>129</v>
      </c>
      <c r="E47" s="16" t="s">
        <v>129</v>
      </c>
      <c r="F47" s="16" t="s">
        <v>129</v>
      </c>
      <c r="G47" s="17">
        <v>106</v>
      </c>
      <c r="H47" s="18">
        <v>42558</v>
      </c>
      <c r="I47" s="15" t="s">
        <v>243</v>
      </c>
      <c r="J47" s="16" t="s">
        <v>129</v>
      </c>
    </row>
    <row r="48" spans="1:10" s="16" customFormat="1" hidden="1">
      <c r="A48" s="15" t="s">
        <v>590</v>
      </c>
      <c r="B48" s="16" t="s">
        <v>129</v>
      </c>
      <c r="C48" s="16" t="s">
        <v>129</v>
      </c>
      <c r="D48" s="16" t="s">
        <v>129</v>
      </c>
      <c r="E48" s="16" t="s">
        <v>129</v>
      </c>
      <c r="F48" s="16" t="s">
        <v>129</v>
      </c>
      <c r="G48" s="17">
        <v>107</v>
      </c>
      <c r="H48" s="18">
        <v>42558</v>
      </c>
      <c r="I48" s="15" t="s">
        <v>243</v>
      </c>
      <c r="J48" s="16" t="s">
        <v>129</v>
      </c>
    </row>
    <row r="49" spans="1:10" s="16" customFormat="1" hidden="1">
      <c r="A49" s="15" t="s">
        <v>591</v>
      </c>
      <c r="B49" s="16" t="s">
        <v>129</v>
      </c>
      <c r="C49" s="16" t="s">
        <v>129</v>
      </c>
      <c r="D49" s="16" t="s">
        <v>129</v>
      </c>
      <c r="E49" s="16" t="s">
        <v>129</v>
      </c>
      <c r="F49" s="16" t="s">
        <v>129</v>
      </c>
      <c r="G49" s="17">
        <v>108</v>
      </c>
      <c r="H49" s="18">
        <v>42559</v>
      </c>
      <c r="I49" s="15" t="s">
        <v>243</v>
      </c>
      <c r="J49" s="16" t="s">
        <v>129</v>
      </c>
    </row>
    <row r="50" spans="1:10" s="16" customFormat="1" hidden="1">
      <c r="A50" s="15" t="s">
        <v>592</v>
      </c>
      <c r="B50" s="16" t="s">
        <v>129</v>
      </c>
      <c r="C50" s="16" t="s">
        <v>129</v>
      </c>
      <c r="D50" s="16" t="s">
        <v>129</v>
      </c>
      <c r="E50" s="16" t="s">
        <v>129</v>
      </c>
      <c r="F50" s="16" t="s">
        <v>129</v>
      </c>
      <c r="G50" s="17">
        <v>109</v>
      </c>
      <c r="H50" s="18">
        <v>42559</v>
      </c>
      <c r="I50" s="15" t="s">
        <v>243</v>
      </c>
      <c r="J50" s="16" t="s">
        <v>129</v>
      </c>
    </row>
    <row r="51" spans="1:10" s="16" customFormat="1" hidden="1">
      <c r="A51" s="15" t="s">
        <v>593</v>
      </c>
      <c r="B51" s="16" t="s">
        <v>129</v>
      </c>
      <c r="C51" s="16" t="s">
        <v>129</v>
      </c>
      <c r="D51" s="16" t="s">
        <v>129</v>
      </c>
      <c r="E51" s="16" t="s">
        <v>129</v>
      </c>
      <c r="F51" s="16" t="s">
        <v>129</v>
      </c>
      <c r="G51" s="17">
        <v>110</v>
      </c>
      <c r="H51" s="18">
        <v>42559</v>
      </c>
      <c r="I51" s="15" t="s">
        <v>243</v>
      </c>
      <c r="J51" s="16" t="s">
        <v>129</v>
      </c>
    </row>
    <row r="52" spans="1:10" s="16" customFormat="1" hidden="1">
      <c r="A52" s="15" t="s">
        <v>594</v>
      </c>
      <c r="B52" s="16" t="s">
        <v>129</v>
      </c>
      <c r="C52" s="16" t="s">
        <v>129</v>
      </c>
      <c r="D52" s="16" t="s">
        <v>129</v>
      </c>
      <c r="E52" s="16" t="s">
        <v>129</v>
      </c>
      <c r="F52" s="16" t="s">
        <v>129</v>
      </c>
      <c r="G52" s="17">
        <v>111</v>
      </c>
      <c r="H52" s="18">
        <v>42559</v>
      </c>
      <c r="I52" s="15" t="s">
        <v>243</v>
      </c>
      <c r="J52" s="16" t="s">
        <v>129</v>
      </c>
    </row>
    <row r="53" spans="1:10" s="16" customFormat="1" hidden="1">
      <c r="A53" s="15" t="s">
        <v>595</v>
      </c>
      <c r="B53" s="16" t="s">
        <v>129</v>
      </c>
      <c r="C53" s="16" t="s">
        <v>129</v>
      </c>
      <c r="D53" s="16" t="s">
        <v>129</v>
      </c>
      <c r="E53" s="16" t="s">
        <v>129</v>
      </c>
      <c r="F53" s="16" t="s">
        <v>129</v>
      </c>
      <c r="G53" s="17">
        <v>112</v>
      </c>
      <c r="H53" s="18">
        <v>42559</v>
      </c>
      <c r="I53" s="15" t="s">
        <v>243</v>
      </c>
      <c r="J53" s="16" t="s">
        <v>129</v>
      </c>
    </row>
    <row r="54" spans="1:10" s="16" customFormat="1" hidden="1">
      <c r="A54" s="15" t="s">
        <v>596</v>
      </c>
      <c r="B54" s="16" t="s">
        <v>129</v>
      </c>
      <c r="C54" s="16" t="s">
        <v>129</v>
      </c>
      <c r="D54" s="16" t="s">
        <v>129</v>
      </c>
      <c r="E54" s="16" t="s">
        <v>129</v>
      </c>
      <c r="F54" s="16" t="s">
        <v>129</v>
      </c>
      <c r="G54" s="17">
        <v>113</v>
      </c>
      <c r="H54" s="18">
        <v>42559</v>
      </c>
      <c r="I54" s="15" t="s">
        <v>243</v>
      </c>
      <c r="J54" s="16" t="s">
        <v>129</v>
      </c>
    </row>
    <row r="55" spans="1:10" s="16" customFormat="1" hidden="1">
      <c r="A55" s="15" t="s">
        <v>597</v>
      </c>
      <c r="B55" s="16" t="s">
        <v>129</v>
      </c>
      <c r="C55" s="16" t="s">
        <v>129</v>
      </c>
      <c r="D55" s="16" t="s">
        <v>129</v>
      </c>
      <c r="E55" s="16" t="s">
        <v>129</v>
      </c>
      <c r="F55" s="16" t="s">
        <v>129</v>
      </c>
      <c r="G55" s="17">
        <v>114</v>
      </c>
      <c r="H55" s="18">
        <v>42559</v>
      </c>
      <c r="I55" s="15" t="s">
        <v>243</v>
      </c>
      <c r="J55" s="16" t="s">
        <v>129</v>
      </c>
    </row>
    <row r="56" spans="1:10" s="16" customFormat="1" hidden="1">
      <c r="A56" s="15" t="s">
        <v>598</v>
      </c>
      <c r="B56" s="16" t="s">
        <v>129</v>
      </c>
      <c r="C56" s="16" t="s">
        <v>129</v>
      </c>
      <c r="D56" s="16" t="s">
        <v>129</v>
      </c>
      <c r="E56" s="16" t="s">
        <v>129</v>
      </c>
      <c r="F56" s="16" t="s">
        <v>129</v>
      </c>
      <c r="G56" s="17">
        <v>115</v>
      </c>
      <c r="H56" s="18">
        <v>42559</v>
      </c>
      <c r="I56" s="15" t="s">
        <v>243</v>
      </c>
      <c r="J56" s="16" t="s">
        <v>129</v>
      </c>
    </row>
    <row r="57" spans="1:10" s="16" customFormat="1" hidden="1">
      <c r="A57" s="15" t="s">
        <v>599</v>
      </c>
      <c r="B57" s="16" t="s">
        <v>129</v>
      </c>
      <c r="C57" s="16" t="s">
        <v>129</v>
      </c>
      <c r="D57" s="16" t="s">
        <v>129</v>
      </c>
      <c r="E57" s="16" t="s">
        <v>129</v>
      </c>
      <c r="F57" s="16" t="s">
        <v>129</v>
      </c>
      <c r="G57" s="17">
        <v>116</v>
      </c>
      <c r="H57" s="18">
        <v>42559</v>
      </c>
      <c r="I57" s="15" t="s">
        <v>243</v>
      </c>
      <c r="J57" s="16" t="s">
        <v>129</v>
      </c>
    </row>
    <row r="58" spans="1:10" s="16" customFormat="1" hidden="1">
      <c r="A58" s="15" t="s">
        <v>600</v>
      </c>
      <c r="B58" s="16" t="s">
        <v>129</v>
      </c>
      <c r="C58" s="16" t="s">
        <v>129</v>
      </c>
      <c r="D58" s="16" t="s">
        <v>129</v>
      </c>
      <c r="E58" s="16" t="s">
        <v>129</v>
      </c>
      <c r="F58" s="16" t="s">
        <v>129</v>
      </c>
      <c r="G58" s="17">
        <v>117</v>
      </c>
      <c r="H58" s="18">
        <v>42559</v>
      </c>
      <c r="I58" s="15" t="s">
        <v>243</v>
      </c>
      <c r="J58" s="16" t="s">
        <v>129</v>
      </c>
    </row>
    <row r="59" spans="1:10" s="16" customFormat="1" hidden="1">
      <c r="A59" s="15" t="s">
        <v>601</v>
      </c>
      <c r="B59" s="16" t="s">
        <v>129</v>
      </c>
      <c r="C59" s="16" t="s">
        <v>129</v>
      </c>
      <c r="D59" s="16" t="s">
        <v>129</v>
      </c>
      <c r="E59" s="16" t="s">
        <v>129</v>
      </c>
      <c r="F59" s="16" t="s">
        <v>129</v>
      </c>
      <c r="G59" s="17">
        <v>118</v>
      </c>
      <c r="H59" s="18">
        <v>42560</v>
      </c>
      <c r="I59" s="15" t="s">
        <v>243</v>
      </c>
      <c r="J59" s="16" t="s">
        <v>129</v>
      </c>
    </row>
    <row r="60" spans="1:10" s="16" customFormat="1" hidden="1">
      <c r="A60" s="15" t="s">
        <v>602</v>
      </c>
      <c r="B60" s="16" t="s">
        <v>129</v>
      </c>
      <c r="C60" s="16" t="s">
        <v>129</v>
      </c>
      <c r="D60" s="16" t="s">
        <v>129</v>
      </c>
      <c r="E60" s="16" t="s">
        <v>129</v>
      </c>
      <c r="F60" s="16" t="s">
        <v>129</v>
      </c>
      <c r="G60" s="17">
        <v>119</v>
      </c>
      <c r="H60" s="18">
        <v>42560</v>
      </c>
      <c r="I60" s="15" t="s">
        <v>243</v>
      </c>
      <c r="J60" s="16" t="s">
        <v>129</v>
      </c>
    </row>
    <row r="61" spans="1:10" s="16" customFormat="1" hidden="1">
      <c r="A61" s="15" t="s">
        <v>603</v>
      </c>
      <c r="B61" s="16" t="s">
        <v>129</v>
      </c>
      <c r="C61" s="16" t="s">
        <v>129</v>
      </c>
      <c r="D61" s="16" t="s">
        <v>129</v>
      </c>
      <c r="E61" s="16" t="s">
        <v>129</v>
      </c>
      <c r="F61" s="16" t="s">
        <v>129</v>
      </c>
      <c r="G61" s="17">
        <v>120</v>
      </c>
      <c r="H61" s="18">
        <v>42560</v>
      </c>
      <c r="I61" s="15" t="s">
        <v>243</v>
      </c>
      <c r="J61" s="16" t="s">
        <v>129</v>
      </c>
    </row>
    <row r="62" spans="1:10" s="16" customFormat="1" hidden="1">
      <c r="A62" s="15" t="s">
        <v>605</v>
      </c>
      <c r="B62" s="16" t="s">
        <v>129</v>
      </c>
      <c r="C62" s="16" t="s">
        <v>129</v>
      </c>
      <c r="D62" s="16" t="s">
        <v>129</v>
      </c>
      <c r="E62" s="16" t="s">
        <v>129</v>
      </c>
      <c r="F62" s="16" t="s">
        <v>129</v>
      </c>
      <c r="G62" s="17">
        <v>121</v>
      </c>
      <c r="H62" s="18">
        <v>42560</v>
      </c>
      <c r="I62" s="15" t="s">
        <v>243</v>
      </c>
      <c r="J62" s="16" t="s">
        <v>129</v>
      </c>
    </row>
    <row r="63" spans="1:10" s="16" customFormat="1" hidden="1">
      <c r="A63" s="15" t="s">
        <v>606</v>
      </c>
      <c r="B63" s="16" t="s">
        <v>129</v>
      </c>
      <c r="C63" s="16" t="s">
        <v>129</v>
      </c>
      <c r="D63" s="16" t="s">
        <v>129</v>
      </c>
      <c r="E63" s="16" t="s">
        <v>129</v>
      </c>
      <c r="F63" s="16" t="s">
        <v>129</v>
      </c>
      <c r="G63" s="17">
        <v>122</v>
      </c>
      <c r="H63" s="18">
        <v>42560</v>
      </c>
      <c r="I63" s="15" t="s">
        <v>243</v>
      </c>
      <c r="J63" s="16" t="s">
        <v>129</v>
      </c>
    </row>
    <row r="64" spans="1:10" s="16" customFormat="1" hidden="1">
      <c r="A64" s="15" t="s">
        <v>263</v>
      </c>
      <c r="B64" s="16" t="s">
        <v>129</v>
      </c>
      <c r="C64" s="16" t="s">
        <v>129</v>
      </c>
      <c r="D64" s="16" t="s">
        <v>129</v>
      </c>
      <c r="E64" s="16" t="s">
        <v>129</v>
      </c>
      <c r="F64" s="16" t="s">
        <v>129</v>
      </c>
      <c r="G64" s="17">
        <v>123</v>
      </c>
      <c r="H64" s="18">
        <v>42613</v>
      </c>
      <c r="I64" s="15" t="s">
        <v>243</v>
      </c>
      <c r="J64" s="16" t="s">
        <v>129</v>
      </c>
    </row>
    <row r="65" spans="1:10" s="16" customFormat="1" hidden="1">
      <c r="A65" s="15" t="s">
        <v>607</v>
      </c>
      <c r="B65" s="16" t="s">
        <v>129</v>
      </c>
      <c r="C65" s="16" t="s">
        <v>129</v>
      </c>
      <c r="D65" s="16" t="s">
        <v>129</v>
      </c>
      <c r="E65" s="16" t="s">
        <v>129</v>
      </c>
      <c r="F65" s="16" t="s">
        <v>129</v>
      </c>
      <c r="G65" s="17">
        <v>123</v>
      </c>
      <c r="H65" s="18">
        <v>42560</v>
      </c>
      <c r="I65" s="15" t="s">
        <v>243</v>
      </c>
      <c r="J65" s="16" t="s">
        <v>129</v>
      </c>
    </row>
    <row r="66" spans="1:10" s="16" customFormat="1" hidden="1">
      <c r="A66" s="15" t="s">
        <v>608</v>
      </c>
      <c r="B66" s="16" t="s">
        <v>129</v>
      </c>
      <c r="C66" s="16" t="s">
        <v>129</v>
      </c>
      <c r="D66" s="16" t="s">
        <v>129</v>
      </c>
      <c r="E66" s="16" t="s">
        <v>129</v>
      </c>
      <c r="F66" s="16" t="s">
        <v>129</v>
      </c>
      <c r="G66" s="17">
        <v>124</v>
      </c>
      <c r="H66" s="18">
        <v>42560</v>
      </c>
      <c r="I66" s="15" t="s">
        <v>243</v>
      </c>
      <c r="J66" s="16" t="s">
        <v>129</v>
      </c>
    </row>
    <row r="67" spans="1:10" s="16" customFormat="1" hidden="1">
      <c r="A67" s="15" t="s">
        <v>609</v>
      </c>
      <c r="B67" s="16" t="s">
        <v>129</v>
      </c>
      <c r="C67" s="16" t="s">
        <v>129</v>
      </c>
      <c r="D67" s="16" t="s">
        <v>129</v>
      </c>
      <c r="E67" s="16" t="s">
        <v>129</v>
      </c>
      <c r="F67" s="16" t="s">
        <v>129</v>
      </c>
      <c r="G67" s="17">
        <v>125</v>
      </c>
      <c r="H67" s="18">
        <v>42560</v>
      </c>
      <c r="I67" s="15" t="s">
        <v>243</v>
      </c>
      <c r="J67" s="16" t="s">
        <v>129</v>
      </c>
    </row>
    <row r="68" spans="1:10" s="16" customFormat="1" hidden="1">
      <c r="A68" s="15" t="s">
        <v>610</v>
      </c>
      <c r="B68" s="16" t="s">
        <v>129</v>
      </c>
      <c r="C68" s="16" t="s">
        <v>129</v>
      </c>
      <c r="D68" s="16" t="s">
        <v>129</v>
      </c>
      <c r="E68" s="16" t="s">
        <v>129</v>
      </c>
      <c r="F68" s="16" t="s">
        <v>129</v>
      </c>
      <c r="G68" s="17">
        <v>126</v>
      </c>
      <c r="H68" s="18">
        <v>42561</v>
      </c>
      <c r="I68" s="15" t="s">
        <v>243</v>
      </c>
      <c r="J68" s="16" t="s">
        <v>129</v>
      </c>
    </row>
    <row r="69" spans="1:10" s="16" customFormat="1" hidden="1">
      <c r="A69" s="15" t="s">
        <v>611</v>
      </c>
      <c r="B69" s="16" t="s">
        <v>129</v>
      </c>
      <c r="C69" s="16" t="s">
        <v>129</v>
      </c>
      <c r="D69" s="16" t="s">
        <v>129</v>
      </c>
      <c r="E69" s="16" t="s">
        <v>129</v>
      </c>
      <c r="F69" s="16" t="s">
        <v>129</v>
      </c>
      <c r="G69" s="17">
        <v>127</v>
      </c>
      <c r="H69" s="18">
        <v>42561</v>
      </c>
      <c r="I69" s="15" t="s">
        <v>243</v>
      </c>
      <c r="J69" s="16" t="s">
        <v>129</v>
      </c>
    </row>
    <row r="70" spans="1:10" s="16" customFormat="1" hidden="1">
      <c r="A70" s="15" t="s">
        <v>612</v>
      </c>
      <c r="B70" s="16" t="s">
        <v>129</v>
      </c>
      <c r="C70" s="16" t="s">
        <v>129</v>
      </c>
      <c r="D70" s="16" t="s">
        <v>129</v>
      </c>
      <c r="E70" s="16" t="s">
        <v>129</v>
      </c>
      <c r="F70" s="16" t="s">
        <v>129</v>
      </c>
      <c r="G70" s="17">
        <v>128</v>
      </c>
      <c r="H70" s="18">
        <v>42561</v>
      </c>
      <c r="I70" s="15" t="s">
        <v>243</v>
      </c>
      <c r="J70" s="16" t="s">
        <v>129</v>
      </c>
    </row>
    <row r="71" spans="1:10" s="16" customFormat="1" hidden="1">
      <c r="A71" s="15" t="s">
        <v>613</v>
      </c>
      <c r="B71" s="16" t="s">
        <v>129</v>
      </c>
      <c r="C71" s="16" t="s">
        <v>129</v>
      </c>
      <c r="D71" s="16" t="s">
        <v>129</v>
      </c>
      <c r="E71" s="16" t="s">
        <v>129</v>
      </c>
      <c r="F71" s="16" t="s">
        <v>129</v>
      </c>
      <c r="G71" s="17">
        <v>129</v>
      </c>
      <c r="H71" s="18">
        <v>42561</v>
      </c>
      <c r="I71" s="15" t="s">
        <v>243</v>
      </c>
      <c r="J71" s="16" t="s">
        <v>129</v>
      </c>
    </row>
    <row r="72" spans="1:10" s="16" customFormat="1" hidden="1">
      <c r="A72" s="15" t="s">
        <v>614</v>
      </c>
      <c r="B72" s="16" t="s">
        <v>129</v>
      </c>
      <c r="C72" s="16" t="s">
        <v>129</v>
      </c>
      <c r="D72" s="16" t="s">
        <v>129</v>
      </c>
      <c r="E72" s="16" t="s">
        <v>129</v>
      </c>
      <c r="F72" s="16" t="s">
        <v>129</v>
      </c>
      <c r="G72" s="17">
        <v>130</v>
      </c>
      <c r="H72" s="18">
        <v>42564</v>
      </c>
      <c r="I72" s="15" t="s">
        <v>243</v>
      </c>
      <c r="J72" s="16" t="s">
        <v>129</v>
      </c>
    </row>
    <row r="73" spans="1:10" s="16" customFormat="1" hidden="1">
      <c r="A73" s="15" t="s">
        <v>616</v>
      </c>
      <c r="B73" s="16" t="s">
        <v>129</v>
      </c>
      <c r="C73" s="16" t="s">
        <v>129</v>
      </c>
      <c r="D73" s="16" t="s">
        <v>129</v>
      </c>
      <c r="E73" s="16" t="s">
        <v>129</v>
      </c>
      <c r="F73" s="16" t="s">
        <v>129</v>
      </c>
      <c r="G73" s="17">
        <v>131</v>
      </c>
      <c r="H73" s="18">
        <v>42564</v>
      </c>
      <c r="I73" s="15" t="s">
        <v>243</v>
      </c>
      <c r="J73" s="16" t="s">
        <v>129</v>
      </c>
    </row>
    <row r="74" spans="1:10" s="16" customFormat="1" hidden="1">
      <c r="A74" s="15" t="s">
        <v>271</v>
      </c>
      <c r="B74" s="16" t="s">
        <v>129</v>
      </c>
      <c r="C74" s="16" t="s">
        <v>129</v>
      </c>
      <c r="D74" s="16" t="s">
        <v>129</v>
      </c>
      <c r="E74" s="16" t="s">
        <v>129</v>
      </c>
      <c r="F74" s="16" t="s">
        <v>129</v>
      </c>
      <c r="G74" s="17">
        <v>132</v>
      </c>
      <c r="H74" s="18">
        <v>42615</v>
      </c>
      <c r="I74" s="15" t="s">
        <v>243</v>
      </c>
      <c r="J74" s="16" t="s">
        <v>129</v>
      </c>
    </row>
    <row r="75" spans="1:10" s="16" customFormat="1" hidden="1">
      <c r="A75" s="15" t="s">
        <v>617</v>
      </c>
      <c r="B75" s="16" t="s">
        <v>129</v>
      </c>
      <c r="C75" s="16" t="s">
        <v>129</v>
      </c>
      <c r="D75" s="16" t="s">
        <v>129</v>
      </c>
      <c r="E75" s="16" t="s">
        <v>129</v>
      </c>
      <c r="F75" s="16" t="s">
        <v>129</v>
      </c>
      <c r="G75" s="17">
        <v>132</v>
      </c>
      <c r="H75" s="18">
        <v>42564</v>
      </c>
      <c r="I75" s="15" t="s">
        <v>243</v>
      </c>
      <c r="J75" s="16" t="s">
        <v>129</v>
      </c>
    </row>
    <row r="76" spans="1:10" s="16" customFormat="1" hidden="1">
      <c r="A76" s="15" t="s">
        <v>618</v>
      </c>
      <c r="B76" s="16" t="s">
        <v>129</v>
      </c>
      <c r="C76" s="16" t="s">
        <v>129</v>
      </c>
      <c r="D76" s="16" t="s">
        <v>129</v>
      </c>
      <c r="E76" s="16" t="s">
        <v>129</v>
      </c>
      <c r="F76" s="16" t="s">
        <v>129</v>
      </c>
      <c r="G76" s="17">
        <v>133</v>
      </c>
      <c r="H76" s="18">
        <v>42564</v>
      </c>
      <c r="I76" s="15" t="s">
        <v>243</v>
      </c>
      <c r="J76" s="16" t="s">
        <v>129</v>
      </c>
    </row>
    <row r="77" spans="1:10" s="16" customFormat="1">
      <c r="A77" s="15" t="s">
        <v>77</v>
      </c>
      <c r="B77" s="16">
        <v>5605</v>
      </c>
      <c r="C77" s="16">
        <v>122</v>
      </c>
      <c r="D77" s="16">
        <v>5727</v>
      </c>
      <c r="E77" s="19">
        <v>97.869739828880739</v>
      </c>
      <c r="F77" s="19">
        <v>2.1302601711192595</v>
      </c>
      <c r="G77" s="17">
        <v>134</v>
      </c>
      <c r="H77" s="18">
        <v>42564</v>
      </c>
      <c r="I77" s="15" t="s">
        <v>164</v>
      </c>
      <c r="J77" s="15" t="s">
        <v>170</v>
      </c>
    </row>
    <row r="78" spans="1:10" s="16" customFormat="1" hidden="1">
      <c r="A78" s="15" t="s">
        <v>281</v>
      </c>
      <c r="B78" s="16" t="s">
        <v>129</v>
      </c>
      <c r="C78" s="16" t="s">
        <v>129</v>
      </c>
      <c r="D78" s="16" t="s">
        <v>129</v>
      </c>
      <c r="E78" s="16" t="s">
        <v>129</v>
      </c>
      <c r="F78" s="16" t="s">
        <v>129</v>
      </c>
      <c r="G78" s="17">
        <v>134</v>
      </c>
      <c r="H78" s="18">
        <v>42615</v>
      </c>
      <c r="I78" s="15" t="s">
        <v>243</v>
      </c>
      <c r="J78" s="16" t="s">
        <v>129</v>
      </c>
    </row>
    <row r="79" spans="1:10" s="16" customFormat="1" hidden="1">
      <c r="A79" s="15" t="s">
        <v>619</v>
      </c>
      <c r="B79" s="16" t="s">
        <v>129</v>
      </c>
      <c r="C79" s="16" t="s">
        <v>129</v>
      </c>
      <c r="D79" s="16" t="s">
        <v>129</v>
      </c>
      <c r="E79" s="16" t="s">
        <v>129</v>
      </c>
      <c r="F79" s="16" t="s">
        <v>129</v>
      </c>
      <c r="G79" s="17">
        <v>135</v>
      </c>
      <c r="H79" s="18">
        <v>42564</v>
      </c>
      <c r="I79" s="15" t="s">
        <v>243</v>
      </c>
      <c r="J79" s="16" t="s">
        <v>129</v>
      </c>
    </row>
    <row r="80" spans="1:10" s="16" customFormat="1" hidden="1">
      <c r="A80" s="15" t="s">
        <v>620</v>
      </c>
      <c r="B80" s="16" t="s">
        <v>129</v>
      </c>
      <c r="C80" s="16" t="s">
        <v>129</v>
      </c>
      <c r="D80" s="16" t="s">
        <v>129</v>
      </c>
      <c r="E80" s="16" t="s">
        <v>129</v>
      </c>
      <c r="F80" s="16" t="s">
        <v>129</v>
      </c>
      <c r="G80" s="17">
        <v>136</v>
      </c>
      <c r="H80" s="18">
        <v>42564</v>
      </c>
      <c r="I80" s="15" t="s">
        <v>243</v>
      </c>
      <c r="J80" s="16" t="s">
        <v>129</v>
      </c>
    </row>
    <row r="81" spans="1:10" s="16" customFormat="1" hidden="1">
      <c r="A81" s="15" t="s">
        <v>621</v>
      </c>
      <c r="B81" s="16" t="s">
        <v>129</v>
      </c>
      <c r="C81" s="16" t="s">
        <v>129</v>
      </c>
      <c r="D81" s="16" t="s">
        <v>129</v>
      </c>
      <c r="E81" s="16" t="s">
        <v>129</v>
      </c>
      <c r="F81" s="16" t="s">
        <v>129</v>
      </c>
      <c r="G81" s="17">
        <v>137</v>
      </c>
      <c r="H81" s="18">
        <v>42564</v>
      </c>
      <c r="I81" s="15" t="s">
        <v>243</v>
      </c>
      <c r="J81" s="16" t="s">
        <v>129</v>
      </c>
    </row>
    <row r="82" spans="1:10" s="16" customFormat="1" hidden="1">
      <c r="A82" s="15" t="s">
        <v>622</v>
      </c>
      <c r="B82" s="16" t="s">
        <v>129</v>
      </c>
      <c r="C82" s="16" t="s">
        <v>129</v>
      </c>
      <c r="D82" s="16" t="s">
        <v>129</v>
      </c>
      <c r="E82" s="16" t="s">
        <v>129</v>
      </c>
      <c r="F82" s="16" t="s">
        <v>129</v>
      </c>
      <c r="G82" s="17">
        <v>138</v>
      </c>
      <c r="H82" s="18">
        <v>42564</v>
      </c>
      <c r="I82" s="15" t="s">
        <v>243</v>
      </c>
      <c r="J82" s="16" t="s">
        <v>129</v>
      </c>
    </row>
    <row r="83" spans="1:10" s="16" customFormat="1" hidden="1">
      <c r="A83" s="15" t="s">
        <v>623</v>
      </c>
      <c r="B83" s="16" t="s">
        <v>129</v>
      </c>
      <c r="C83" s="16" t="s">
        <v>129</v>
      </c>
      <c r="D83" s="16" t="s">
        <v>129</v>
      </c>
      <c r="E83" s="16" t="s">
        <v>129</v>
      </c>
      <c r="F83" s="16" t="s">
        <v>129</v>
      </c>
      <c r="G83" s="17">
        <v>139</v>
      </c>
      <c r="H83" s="18">
        <v>42564</v>
      </c>
      <c r="I83" s="15" t="s">
        <v>243</v>
      </c>
      <c r="J83" s="16" t="s">
        <v>129</v>
      </c>
    </row>
    <row r="84" spans="1:10" s="16" customFormat="1" hidden="1">
      <c r="A84" s="15" t="s">
        <v>624</v>
      </c>
      <c r="B84" s="16" t="s">
        <v>129</v>
      </c>
      <c r="C84" s="16" t="s">
        <v>129</v>
      </c>
      <c r="D84" s="16" t="s">
        <v>129</v>
      </c>
      <c r="E84" s="16" t="s">
        <v>129</v>
      </c>
      <c r="F84" s="16" t="s">
        <v>129</v>
      </c>
      <c r="G84" s="17">
        <v>140</v>
      </c>
      <c r="H84" s="18">
        <v>42564</v>
      </c>
      <c r="I84" s="15" t="s">
        <v>243</v>
      </c>
      <c r="J84" s="16" t="s">
        <v>129</v>
      </c>
    </row>
    <row r="85" spans="1:10" s="16" customFormat="1" hidden="1">
      <c r="A85" s="15" t="s">
        <v>626</v>
      </c>
      <c r="B85" s="16" t="s">
        <v>129</v>
      </c>
      <c r="C85" s="16" t="s">
        <v>129</v>
      </c>
      <c r="D85" s="16" t="s">
        <v>129</v>
      </c>
      <c r="E85" s="16" t="s">
        <v>129</v>
      </c>
      <c r="F85" s="16" t="s">
        <v>129</v>
      </c>
      <c r="G85" s="17">
        <v>141</v>
      </c>
      <c r="H85" s="18">
        <v>42564</v>
      </c>
      <c r="I85" s="15" t="s">
        <v>243</v>
      </c>
      <c r="J85" s="16" t="s">
        <v>129</v>
      </c>
    </row>
    <row r="86" spans="1:10" s="16" customFormat="1" hidden="1">
      <c r="A86" s="15" t="s">
        <v>627</v>
      </c>
      <c r="B86" s="16" t="s">
        <v>129</v>
      </c>
      <c r="C86" s="16" t="s">
        <v>129</v>
      </c>
      <c r="D86" s="16" t="s">
        <v>129</v>
      </c>
      <c r="E86" s="16" t="s">
        <v>129</v>
      </c>
      <c r="F86" s="16" t="s">
        <v>129</v>
      </c>
      <c r="G86" s="17">
        <v>142</v>
      </c>
      <c r="H86" s="18">
        <v>42565</v>
      </c>
      <c r="I86" s="15" t="s">
        <v>243</v>
      </c>
      <c r="J86" s="16" t="s">
        <v>129</v>
      </c>
    </row>
    <row r="87" spans="1:10" s="16" customFormat="1" hidden="1">
      <c r="A87" s="15" t="s">
        <v>628</v>
      </c>
      <c r="B87" s="16" t="s">
        <v>129</v>
      </c>
      <c r="C87" s="16" t="s">
        <v>129</v>
      </c>
      <c r="D87" s="16" t="s">
        <v>129</v>
      </c>
      <c r="E87" s="16" t="s">
        <v>129</v>
      </c>
      <c r="F87" s="16" t="s">
        <v>129</v>
      </c>
      <c r="G87" s="17">
        <v>143</v>
      </c>
      <c r="H87" s="18">
        <v>42565</v>
      </c>
      <c r="I87" s="15" t="s">
        <v>243</v>
      </c>
      <c r="J87" s="16" t="s">
        <v>129</v>
      </c>
    </row>
    <row r="88" spans="1:10" s="16" customFormat="1" hidden="1">
      <c r="A88" s="15" t="s">
        <v>629</v>
      </c>
      <c r="B88" s="16" t="s">
        <v>129</v>
      </c>
      <c r="C88" s="16" t="s">
        <v>129</v>
      </c>
      <c r="D88" s="16" t="s">
        <v>129</v>
      </c>
      <c r="E88" s="16" t="s">
        <v>129</v>
      </c>
      <c r="F88" s="16" t="s">
        <v>129</v>
      </c>
      <c r="G88" s="17">
        <v>144</v>
      </c>
      <c r="H88" s="18">
        <v>42565</v>
      </c>
      <c r="I88" s="15" t="s">
        <v>243</v>
      </c>
      <c r="J88" s="16" t="s">
        <v>129</v>
      </c>
    </row>
    <row r="89" spans="1:10" s="16" customFormat="1" hidden="1">
      <c r="A89" s="15" t="s">
        <v>630</v>
      </c>
      <c r="B89" s="16" t="s">
        <v>129</v>
      </c>
      <c r="C89" s="16" t="s">
        <v>129</v>
      </c>
      <c r="D89" s="16" t="s">
        <v>129</v>
      </c>
      <c r="E89" s="16" t="s">
        <v>129</v>
      </c>
      <c r="F89" s="16" t="s">
        <v>129</v>
      </c>
      <c r="G89" s="17">
        <v>145</v>
      </c>
      <c r="H89" s="18">
        <v>42565</v>
      </c>
      <c r="I89" s="15" t="s">
        <v>243</v>
      </c>
      <c r="J89" s="16" t="s">
        <v>129</v>
      </c>
    </row>
    <row r="90" spans="1:10" s="16" customFormat="1" hidden="1">
      <c r="A90" s="15" t="s">
        <v>631</v>
      </c>
      <c r="B90" s="16" t="s">
        <v>129</v>
      </c>
      <c r="C90" s="16" t="s">
        <v>129</v>
      </c>
      <c r="D90" s="16" t="s">
        <v>129</v>
      </c>
      <c r="E90" s="16" t="s">
        <v>129</v>
      </c>
      <c r="F90" s="16" t="s">
        <v>129</v>
      </c>
      <c r="G90" s="17">
        <v>146</v>
      </c>
      <c r="H90" s="18">
        <v>42565</v>
      </c>
      <c r="I90" s="15" t="s">
        <v>243</v>
      </c>
      <c r="J90" s="16" t="s">
        <v>129</v>
      </c>
    </row>
    <row r="91" spans="1:10" s="16" customFormat="1">
      <c r="A91" s="15" t="s">
        <v>78</v>
      </c>
      <c r="B91" s="16">
        <v>17</v>
      </c>
      <c r="C91" s="16">
        <v>2532</v>
      </c>
      <c r="D91" s="16">
        <v>2549</v>
      </c>
      <c r="E91" s="19">
        <v>0.66692820714005485</v>
      </c>
      <c r="F91" s="19">
        <v>99.333071792859954</v>
      </c>
      <c r="G91" s="17">
        <v>147</v>
      </c>
      <c r="H91" s="18">
        <v>42565</v>
      </c>
      <c r="I91" s="15" t="s">
        <v>164</v>
      </c>
      <c r="J91" s="15" t="s">
        <v>241</v>
      </c>
    </row>
    <row r="92" spans="1:10" s="16" customFormat="1" hidden="1">
      <c r="A92" s="15" t="s">
        <v>632</v>
      </c>
      <c r="B92" s="16" t="s">
        <v>129</v>
      </c>
      <c r="C92" s="16" t="s">
        <v>129</v>
      </c>
      <c r="D92" s="16" t="s">
        <v>129</v>
      </c>
      <c r="E92" s="16" t="s">
        <v>129</v>
      </c>
      <c r="F92" s="16" t="s">
        <v>129</v>
      </c>
      <c r="G92" s="17">
        <v>148</v>
      </c>
      <c r="H92" s="18">
        <v>42565</v>
      </c>
      <c r="I92" s="15" t="s">
        <v>243</v>
      </c>
      <c r="J92" s="16" t="s">
        <v>129</v>
      </c>
    </row>
    <row r="93" spans="1:10" s="16" customFormat="1" hidden="1">
      <c r="A93" s="15" t="s">
        <v>633</v>
      </c>
      <c r="B93" s="16" t="s">
        <v>129</v>
      </c>
      <c r="C93" s="16" t="s">
        <v>129</v>
      </c>
      <c r="D93" s="16" t="s">
        <v>129</v>
      </c>
      <c r="E93" s="16" t="s">
        <v>129</v>
      </c>
      <c r="F93" s="16" t="s">
        <v>129</v>
      </c>
      <c r="G93" s="17">
        <v>149</v>
      </c>
      <c r="H93" s="18">
        <v>42565</v>
      </c>
      <c r="I93" s="15" t="s">
        <v>243</v>
      </c>
      <c r="J93" s="16" t="s">
        <v>129</v>
      </c>
    </row>
    <row r="94" spans="1:10" s="16" customFormat="1" hidden="1">
      <c r="A94" s="15" t="s">
        <v>634</v>
      </c>
      <c r="B94" s="16" t="s">
        <v>129</v>
      </c>
      <c r="C94" s="16" t="s">
        <v>129</v>
      </c>
      <c r="D94" s="16" t="s">
        <v>129</v>
      </c>
      <c r="E94" s="16" t="s">
        <v>129</v>
      </c>
      <c r="F94" s="16" t="s">
        <v>129</v>
      </c>
      <c r="G94" s="17">
        <v>150</v>
      </c>
      <c r="H94" s="18">
        <v>42565</v>
      </c>
      <c r="I94" s="15" t="s">
        <v>243</v>
      </c>
      <c r="J94" s="16" t="s">
        <v>129</v>
      </c>
    </row>
    <row r="95" spans="1:10" s="16" customFormat="1" hidden="1">
      <c r="A95" s="15" t="s">
        <v>635</v>
      </c>
      <c r="B95" s="16" t="s">
        <v>129</v>
      </c>
      <c r="C95" s="16" t="s">
        <v>129</v>
      </c>
      <c r="D95" s="16" t="s">
        <v>129</v>
      </c>
      <c r="E95" s="16" t="s">
        <v>129</v>
      </c>
      <c r="F95" s="16" t="s">
        <v>129</v>
      </c>
      <c r="G95" s="17">
        <v>151</v>
      </c>
      <c r="H95" s="18">
        <v>42565</v>
      </c>
      <c r="I95" s="15" t="s">
        <v>243</v>
      </c>
      <c r="J95" s="16" t="s">
        <v>129</v>
      </c>
    </row>
    <row r="96" spans="1:10" s="16" customFormat="1" hidden="1">
      <c r="A96" s="15" t="s">
        <v>292</v>
      </c>
      <c r="B96" s="16" t="s">
        <v>129</v>
      </c>
      <c r="C96" s="16" t="s">
        <v>129</v>
      </c>
      <c r="D96" s="16" t="s">
        <v>129</v>
      </c>
      <c r="E96" s="16" t="s">
        <v>129</v>
      </c>
      <c r="F96" s="16" t="s">
        <v>129</v>
      </c>
      <c r="G96" s="17">
        <v>152</v>
      </c>
      <c r="H96" s="18">
        <v>42625</v>
      </c>
      <c r="I96" s="15" t="s">
        <v>243</v>
      </c>
      <c r="J96" s="16" t="s">
        <v>129</v>
      </c>
    </row>
    <row r="97" spans="1:10" s="16" customFormat="1" hidden="1">
      <c r="A97" s="15" t="s">
        <v>636</v>
      </c>
      <c r="B97" s="16" t="s">
        <v>129</v>
      </c>
      <c r="C97" s="16" t="s">
        <v>129</v>
      </c>
      <c r="D97" s="16" t="s">
        <v>129</v>
      </c>
      <c r="E97" s="16" t="s">
        <v>129</v>
      </c>
      <c r="F97" s="16" t="s">
        <v>129</v>
      </c>
      <c r="G97" s="17">
        <v>152</v>
      </c>
      <c r="H97" s="18">
        <v>42565</v>
      </c>
      <c r="I97" s="15" t="s">
        <v>243</v>
      </c>
      <c r="J97" s="16" t="s">
        <v>129</v>
      </c>
    </row>
    <row r="98" spans="1:10" s="16" customFormat="1" hidden="1">
      <c r="A98" s="15" t="s">
        <v>637</v>
      </c>
      <c r="B98" s="16" t="s">
        <v>129</v>
      </c>
      <c r="C98" s="16" t="s">
        <v>129</v>
      </c>
      <c r="D98" s="16" t="s">
        <v>129</v>
      </c>
      <c r="E98" s="16" t="s">
        <v>129</v>
      </c>
      <c r="F98" s="16" t="s">
        <v>129</v>
      </c>
      <c r="G98" s="17">
        <v>153</v>
      </c>
      <c r="H98" s="18">
        <v>42566</v>
      </c>
      <c r="I98" s="15" t="s">
        <v>243</v>
      </c>
      <c r="J98" s="16" t="s">
        <v>129</v>
      </c>
    </row>
    <row r="99" spans="1:10" s="16" customFormat="1" hidden="1">
      <c r="A99" s="15" t="s">
        <v>638</v>
      </c>
      <c r="B99" s="16" t="s">
        <v>129</v>
      </c>
      <c r="C99" s="16" t="s">
        <v>129</v>
      </c>
      <c r="D99" s="16" t="s">
        <v>129</v>
      </c>
      <c r="E99" s="16" t="s">
        <v>129</v>
      </c>
      <c r="F99" s="16" t="s">
        <v>129</v>
      </c>
      <c r="G99" s="17">
        <v>154</v>
      </c>
      <c r="H99" s="18">
        <v>42566</v>
      </c>
      <c r="I99" s="15" t="s">
        <v>243</v>
      </c>
      <c r="J99" s="16" t="s">
        <v>129</v>
      </c>
    </row>
    <row r="100" spans="1:10" s="16" customFormat="1" hidden="1">
      <c r="A100" s="15" t="s">
        <v>639</v>
      </c>
      <c r="B100" s="16" t="s">
        <v>129</v>
      </c>
      <c r="C100" s="16" t="s">
        <v>129</v>
      </c>
      <c r="D100" s="16" t="s">
        <v>129</v>
      </c>
      <c r="E100" s="16" t="s">
        <v>129</v>
      </c>
      <c r="F100" s="16" t="s">
        <v>129</v>
      </c>
      <c r="G100" s="17">
        <v>155</v>
      </c>
      <c r="H100" s="18">
        <v>42566</v>
      </c>
      <c r="I100" s="15" t="s">
        <v>243</v>
      </c>
      <c r="J100" s="16" t="s">
        <v>129</v>
      </c>
    </row>
    <row r="101" spans="1:10" s="16" customFormat="1" hidden="1">
      <c r="A101" s="15" t="s">
        <v>640</v>
      </c>
      <c r="B101" s="16" t="s">
        <v>129</v>
      </c>
      <c r="C101" s="16" t="s">
        <v>129</v>
      </c>
      <c r="D101" s="16" t="s">
        <v>129</v>
      </c>
      <c r="E101" s="16" t="s">
        <v>129</v>
      </c>
      <c r="F101" s="16" t="s">
        <v>129</v>
      </c>
      <c r="G101" s="17">
        <v>156</v>
      </c>
      <c r="H101" s="18">
        <v>42566</v>
      </c>
      <c r="I101" s="15" t="s">
        <v>243</v>
      </c>
      <c r="J101" s="16" t="s">
        <v>129</v>
      </c>
    </row>
    <row r="102" spans="1:10" s="16" customFormat="1">
      <c r="A102" s="15" t="s">
        <v>79</v>
      </c>
      <c r="B102" s="16">
        <v>1889</v>
      </c>
      <c r="C102" s="16">
        <v>8</v>
      </c>
      <c r="D102" s="16">
        <v>1897</v>
      </c>
      <c r="E102" s="19">
        <v>99.57828149710069</v>
      </c>
      <c r="F102" s="19">
        <v>0.42171850289931473</v>
      </c>
      <c r="G102" s="17">
        <v>157</v>
      </c>
      <c r="H102" s="18">
        <v>42566</v>
      </c>
      <c r="I102" s="15" t="s">
        <v>164</v>
      </c>
      <c r="J102" s="15" t="s">
        <v>201</v>
      </c>
    </row>
    <row r="103" spans="1:10" s="16" customFormat="1" hidden="1">
      <c r="A103" s="15" t="s">
        <v>641</v>
      </c>
      <c r="B103" s="16" t="s">
        <v>129</v>
      </c>
      <c r="C103" s="16" t="s">
        <v>129</v>
      </c>
      <c r="D103" s="16" t="s">
        <v>129</v>
      </c>
      <c r="E103" s="16" t="s">
        <v>129</v>
      </c>
      <c r="F103" s="16" t="s">
        <v>129</v>
      </c>
      <c r="G103" s="17">
        <v>158</v>
      </c>
      <c r="H103" s="18">
        <v>42566</v>
      </c>
      <c r="I103" s="15" t="s">
        <v>243</v>
      </c>
      <c r="J103" s="16" t="s">
        <v>129</v>
      </c>
    </row>
    <row r="104" spans="1:10" s="16" customFormat="1" hidden="1">
      <c r="A104" s="15" t="s">
        <v>642</v>
      </c>
      <c r="B104" s="16" t="s">
        <v>129</v>
      </c>
      <c r="C104" s="16" t="s">
        <v>129</v>
      </c>
      <c r="D104" s="16" t="s">
        <v>129</v>
      </c>
      <c r="E104" s="16" t="s">
        <v>129</v>
      </c>
      <c r="F104" s="16" t="s">
        <v>129</v>
      </c>
      <c r="G104" s="17">
        <v>159</v>
      </c>
      <c r="H104" s="18">
        <v>42566</v>
      </c>
      <c r="I104" s="15" t="s">
        <v>243</v>
      </c>
      <c r="J104" s="16" t="s">
        <v>129</v>
      </c>
    </row>
    <row r="105" spans="1:10" s="16" customFormat="1" hidden="1">
      <c r="A105" s="15" t="s">
        <v>643</v>
      </c>
      <c r="B105" s="16" t="s">
        <v>129</v>
      </c>
      <c r="C105" s="16" t="s">
        <v>129</v>
      </c>
      <c r="D105" s="16" t="s">
        <v>129</v>
      </c>
      <c r="E105" s="16" t="s">
        <v>129</v>
      </c>
      <c r="F105" s="16" t="s">
        <v>129</v>
      </c>
      <c r="G105" s="17">
        <v>160</v>
      </c>
      <c r="H105" s="18">
        <v>42566</v>
      </c>
      <c r="I105" s="15" t="s">
        <v>243</v>
      </c>
      <c r="J105" s="16" t="s">
        <v>129</v>
      </c>
    </row>
    <row r="106" spans="1:10" s="16" customFormat="1" hidden="1">
      <c r="A106" s="15" t="s">
        <v>421</v>
      </c>
      <c r="B106" s="16" t="s">
        <v>129</v>
      </c>
      <c r="C106" s="16" t="s">
        <v>129</v>
      </c>
      <c r="D106" s="16" t="s">
        <v>129</v>
      </c>
      <c r="E106" s="16" t="s">
        <v>129</v>
      </c>
      <c r="F106" s="16" t="s">
        <v>129</v>
      </c>
      <c r="G106" s="17">
        <v>161</v>
      </c>
      <c r="H106" s="18">
        <v>42567</v>
      </c>
      <c r="I106" s="15" t="s">
        <v>243</v>
      </c>
      <c r="J106" s="16" t="s">
        <v>129</v>
      </c>
    </row>
    <row r="107" spans="1:10" s="16" customFormat="1" hidden="1">
      <c r="A107" s="15" t="s">
        <v>422</v>
      </c>
      <c r="B107" s="16" t="s">
        <v>129</v>
      </c>
      <c r="C107" s="16" t="s">
        <v>129</v>
      </c>
      <c r="D107" s="16" t="s">
        <v>129</v>
      </c>
      <c r="E107" s="16" t="s">
        <v>129</v>
      </c>
      <c r="F107" s="16" t="s">
        <v>129</v>
      </c>
      <c r="G107" s="17">
        <v>162</v>
      </c>
      <c r="H107" s="18">
        <v>42567</v>
      </c>
      <c r="I107" s="15" t="s">
        <v>243</v>
      </c>
      <c r="J107" s="16" t="s">
        <v>129</v>
      </c>
    </row>
    <row r="108" spans="1:10" s="16" customFormat="1" hidden="1">
      <c r="A108" s="15" t="s">
        <v>423</v>
      </c>
      <c r="B108" s="16" t="s">
        <v>129</v>
      </c>
      <c r="C108" s="16" t="s">
        <v>129</v>
      </c>
      <c r="D108" s="16" t="s">
        <v>129</v>
      </c>
      <c r="E108" s="16" t="s">
        <v>129</v>
      </c>
      <c r="F108" s="16" t="s">
        <v>129</v>
      </c>
      <c r="G108" s="17">
        <v>163</v>
      </c>
      <c r="H108" s="18">
        <v>42567</v>
      </c>
      <c r="I108" s="15" t="s">
        <v>243</v>
      </c>
      <c r="J108" s="16" t="s">
        <v>129</v>
      </c>
    </row>
    <row r="109" spans="1:10" s="16" customFormat="1" hidden="1">
      <c r="A109" s="15" t="s">
        <v>424</v>
      </c>
      <c r="B109" s="16" t="s">
        <v>129</v>
      </c>
      <c r="C109" s="16" t="s">
        <v>129</v>
      </c>
      <c r="D109" s="16" t="s">
        <v>129</v>
      </c>
      <c r="E109" s="16" t="s">
        <v>129</v>
      </c>
      <c r="F109" s="16" t="s">
        <v>129</v>
      </c>
      <c r="G109" s="17">
        <v>164</v>
      </c>
      <c r="H109" s="18">
        <v>42567</v>
      </c>
      <c r="I109" s="15" t="s">
        <v>243</v>
      </c>
      <c r="J109" s="16" t="s">
        <v>129</v>
      </c>
    </row>
    <row r="110" spans="1:10" s="16" customFormat="1" hidden="1">
      <c r="A110" s="15" t="s">
        <v>425</v>
      </c>
      <c r="B110" s="16" t="s">
        <v>129</v>
      </c>
      <c r="C110" s="16" t="s">
        <v>129</v>
      </c>
      <c r="D110" s="16" t="s">
        <v>129</v>
      </c>
      <c r="E110" s="16" t="s">
        <v>129</v>
      </c>
      <c r="F110" s="16" t="s">
        <v>129</v>
      </c>
      <c r="G110" s="17">
        <v>165</v>
      </c>
      <c r="H110" s="18">
        <v>42567</v>
      </c>
      <c r="I110" s="15" t="s">
        <v>243</v>
      </c>
      <c r="J110" s="16" t="s">
        <v>129</v>
      </c>
    </row>
    <row r="111" spans="1:10" s="16" customFormat="1" hidden="1">
      <c r="A111" s="15" t="s">
        <v>302</v>
      </c>
      <c r="B111" s="16" t="s">
        <v>129</v>
      </c>
      <c r="C111" s="16" t="s">
        <v>129</v>
      </c>
      <c r="D111" s="16" t="s">
        <v>129</v>
      </c>
      <c r="E111" s="16" t="s">
        <v>129</v>
      </c>
      <c r="F111" s="16" t="s">
        <v>129</v>
      </c>
      <c r="G111" s="17">
        <v>166</v>
      </c>
      <c r="H111" s="18">
        <v>42614</v>
      </c>
      <c r="I111" s="15" t="s">
        <v>243</v>
      </c>
      <c r="J111" s="16" t="s">
        <v>129</v>
      </c>
    </row>
    <row r="112" spans="1:10" s="16" customFormat="1">
      <c r="A112" s="15" t="s">
        <v>175</v>
      </c>
      <c r="B112" s="16" t="s">
        <v>129</v>
      </c>
      <c r="C112" s="16" t="s">
        <v>129</v>
      </c>
      <c r="D112" s="16" t="s">
        <v>129</v>
      </c>
      <c r="E112" s="16" t="s">
        <v>129</v>
      </c>
      <c r="F112" s="16" t="s">
        <v>129</v>
      </c>
      <c r="G112" s="17">
        <v>167</v>
      </c>
      <c r="H112" s="18">
        <v>42621</v>
      </c>
      <c r="I112" s="15" t="s">
        <v>164</v>
      </c>
      <c r="J112" s="15" t="s">
        <v>176</v>
      </c>
    </row>
    <row r="113" spans="1:10" s="16" customFormat="1" hidden="1">
      <c r="A113" s="15" t="s">
        <v>426</v>
      </c>
      <c r="B113" s="16" t="s">
        <v>129</v>
      </c>
      <c r="C113" s="16" t="s">
        <v>129</v>
      </c>
      <c r="D113" s="16" t="s">
        <v>129</v>
      </c>
      <c r="E113" s="16" t="s">
        <v>129</v>
      </c>
      <c r="F113" s="16" t="s">
        <v>129</v>
      </c>
      <c r="G113" s="17">
        <v>167</v>
      </c>
      <c r="H113" s="18">
        <v>42567</v>
      </c>
      <c r="I113" s="15" t="s">
        <v>243</v>
      </c>
      <c r="J113" s="16" t="s">
        <v>129</v>
      </c>
    </row>
    <row r="114" spans="1:10" s="16" customFormat="1" hidden="1">
      <c r="A114" s="15" t="s">
        <v>427</v>
      </c>
      <c r="B114" s="16" t="s">
        <v>129</v>
      </c>
      <c r="C114" s="16" t="s">
        <v>129</v>
      </c>
      <c r="D114" s="16" t="s">
        <v>129</v>
      </c>
      <c r="E114" s="16" t="s">
        <v>129</v>
      </c>
      <c r="F114" s="16" t="s">
        <v>129</v>
      </c>
      <c r="G114" s="17">
        <v>168</v>
      </c>
      <c r="H114" s="18">
        <v>42568</v>
      </c>
      <c r="I114" s="15" t="s">
        <v>243</v>
      </c>
      <c r="J114" s="16" t="s">
        <v>129</v>
      </c>
    </row>
    <row r="115" spans="1:10" s="16" customFormat="1" hidden="1">
      <c r="A115" s="15" t="s">
        <v>428</v>
      </c>
      <c r="B115" s="16" t="s">
        <v>129</v>
      </c>
      <c r="C115" s="16" t="s">
        <v>129</v>
      </c>
      <c r="D115" s="16" t="s">
        <v>129</v>
      </c>
      <c r="E115" s="16" t="s">
        <v>129</v>
      </c>
      <c r="F115" s="16" t="s">
        <v>129</v>
      </c>
      <c r="G115" s="17">
        <v>169</v>
      </c>
      <c r="H115" s="18">
        <v>42568</v>
      </c>
      <c r="I115" s="15" t="s">
        <v>243</v>
      </c>
      <c r="J115" s="16" t="s">
        <v>129</v>
      </c>
    </row>
    <row r="116" spans="1:10" s="16" customFormat="1" hidden="1">
      <c r="A116" s="15" t="s">
        <v>429</v>
      </c>
      <c r="B116" s="16" t="s">
        <v>129</v>
      </c>
      <c r="C116" s="16" t="s">
        <v>129</v>
      </c>
      <c r="D116" s="16" t="s">
        <v>129</v>
      </c>
      <c r="E116" s="16" t="s">
        <v>129</v>
      </c>
      <c r="F116" s="16" t="s">
        <v>129</v>
      </c>
      <c r="G116" s="17">
        <v>170</v>
      </c>
      <c r="H116" s="18">
        <v>42568</v>
      </c>
      <c r="I116" s="15" t="s">
        <v>243</v>
      </c>
      <c r="J116" s="16" t="s">
        <v>129</v>
      </c>
    </row>
    <row r="117" spans="1:10" s="16" customFormat="1" hidden="1">
      <c r="A117" s="15" t="s">
        <v>430</v>
      </c>
      <c r="B117" s="16" t="s">
        <v>129</v>
      </c>
      <c r="C117" s="16" t="s">
        <v>129</v>
      </c>
      <c r="D117" s="16" t="s">
        <v>129</v>
      </c>
      <c r="E117" s="16" t="s">
        <v>129</v>
      </c>
      <c r="F117" s="16" t="s">
        <v>129</v>
      </c>
      <c r="G117" s="17">
        <v>171</v>
      </c>
      <c r="H117" s="18">
        <v>42568</v>
      </c>
      <c r="I117" s="15" t="s">
        <v>243</v>
      </c>
      <c r="J117" s="16" t="s">
        <v>129</v>
      </c>
    </row>
    <row r="118" spans="1:10" s="16" customFormat="1" hidden="1">
      <c r="A118" s="15" t="s">
        <v>432</v>
      </c>
      <c r="B118" s="16" t="s">
        <v>129</v>
      </c>
      <c r="C118" s="16" t="s">
        <v>129</v>
      </c>
      <c r="D118" s="16" t="s">
        <v>129</v>
      </c>
      <c r="E118" s="16" t="s">
        <v>129</v>
      </c>
      <c r="F118" s="16" t="s">
        <v>129</v>
      </c>
      <c r="G118" s="17">
        <v>172</v>
      </c>
      <c r="H118" s="18">
        <v>42568</v>
      </c>
      <c r="I118" s="15" t="s">
        <v>243</v>
      </c>
      <c r="J118" s="16" t="s">
        <v>129</v>
      </c>
    </row>
    <row r="119" spans="1:10" s="16" customFormat="1" hidden="1">
      <c r="A119" s="15" t="s">
        <v>323</v>
      </c>
      <c r="B119" s="16" t="s">
        <v>129</v>
      </c>
      <c r="C119" s="16" t="s">
        <v>129</v>
      </c>
      <c r="D119" s="16" t="s">
        <v>129</v>
      </c>
      <c r="E119" s="16" t="s">
        <v>129</v>
      </c>
      <c r="F119" s="16" t="s">
        <v>129</v>
      </c>
      <c r="G119" s="17">
        <v>181</v>
      </c>
      <c r="H119" s="18">
        <v>42616</v>
      </c>
      <c r="I119" s="15" t="s">
        <v>243</v>
      </c>
      <c r="J119" s="16" t="s">
        <v>129</v>
      </c>
    </row>
    <row r="120" spans="1:10" s="16" customFormat="1" hidden="1">
      <c r="A120" s="15" t="s">
        <v>333</v>
      </c>
      <c r="B120" s="16" t="s">
        <v>129</v>
      </c>
      <c r="C120" s="16" t="s">
        <v>129</v>
      </c>
      <c r="D120" s="16" t="s">
        <v>129</v>
      </c>
      <c r="E120" s="16" t="s">
        <v>129</v>
      </c>
      <c r="F120" s="16" t="s">
        <v>129</v>
      </c>
      <c r="G120" s="17">
        <v>183</v>
      </c>
      <c r="H120" s="18">
        <v>42624</v>
      </c>
      <c r="I120" s="15" t="s">
        <v>243</v>
      </c>
      <c r="J120" s="16" t="s">
        <v>129</v>
      </c>
    </row>
    <row r="121" spans="1:10" s="16" customFormat="1" hidden="1">
      <c r="A121" s="15" t="s">
        <v>344</v>
      </c>
      <c r="B121" s="16" t="s">
        <v>129</v>
      </c>
      <c r="C121" s="16" t="s">
        <v>129</v>
      </c>
      <c r="D121" s="16" t="s">
        <v>129</v>
      </c>
      <c r="E121" s="16" t="s">
        <v>129</v>
      </c>
      <c r="F121" s="16" t="s">
        <v>129</v>
      </c>
      <c r="G121" s="17">
        <v>216</v>
      </c>
      <c r="H121" s="18">
        <v>42592</v>
      </c>
      <c r="I121" s="15" t="s">
        <v>243</v>
      </c>
      <c r="J121" s="16" t="s">
        <v>129</v>
      </c>
    </row>
    <row r="122" spans="1:10" s="16" customFormat="1">
      <c r="A122" s="15" t="s">
        <v>19</v>
      </c>
      <c r="B122" s="16">
        <v>5525</v>
      </c>
      <c r="C122" s="16">
        <v>2004</v>
      </c>
      <c r="D122" s="16">
        <v>7529</v>
      </c>
      <c r="E122" s="19">
        <v>73.382919378403514</v>
      </c>
      <c r="F122" s="19">
        <v>26.617080621596497</v>
      </c>
      <c r="G122" s="17">
        <v>217</v>
      </c>
      <c r="H122" s="18">
        <v>42592</v>
      </c>
      <c r="I122" s="15" t="s">
        <v>164</v>
      </c>
      <c r="J122" s="15" t="s">
        <v>170</v>
      </c>
    </row>
    <row r="123" spans="1:10" s="16" customFormat="1">
      <c r="A123" s="15" t="s">
        <v>23</v>
      </c>
      <c r="B123" s="16">
        <v>8838</v>
      </c>
      <c r="C123" s="16">
        <v>0</v>
      </c>
      <c r="D123" s="16">
        <v>8838</v>
      </c>
      <c r="E123" s="19">
        <v>100</v>
      </c>
      <c r="F123" s="19">
        <v>0</v>
      </c>
      <c r="G123" s="17">
        <v>218</v>
      </c>
      <c r="H123" s="18">
        <v>42592</v>
      </c>
      <c r="I123" s="15" t="s">
        <v>164</v>
      </c>
      <c r="J123" s="15" t="s">
        <v>170</v>
      </c>
    </row>
    <row r="124" spans="1:10" s="16" customFormat="1">
      <c r="A124" s="15" t="s">
        <v>25</v>
      </c>
      <c r="B124" s="16">
        <v>3498</v>
      </c>
      <c r="C124" s="16">
        <v>0</v>
      </c>
      <c r="D124" s="16">
        <v>3498</v>
      </c>
      <c r="E124" s="19">
        <v>100</v>
      </c>
      <c r="F124" s="19">
        <v>0</v>
      </c>
      <c r="G124" s="17">
        <v>218</v>
      </c>
      <c r="H124" s="18">
        <v>42599</v>
      </c>
      <c r="I124" s="15" t="s">
        <v>164</v>
      </c>
      <c r="J124" s="15" t="s">
        <v>169</v>
      </c>
    </row>
    <row r="125" spans="1:10" s="16" customFormat="1" hidden="1">
      <c r="A125" s="15" t="s">
        <v>382</v>
      </c>
      <c r="B125" s="16" t="s">
        <v>129</v>
      </c>
      <c r="C125" s="16" t="s">
        <v>129</v>
      </c>
      <c r="D125" s="16" t="s">
        <v>129</v>
      </c>
      <c r="E125" s="16" t="s">
        <v>129</v>
      </c>
      <c r="F125" s="16" t="s">
        <v>129</v>
      </c>
      <c r="G125" s="17">
        <v>219</v>
      </c>
      <c r="H125" s="18">
        <v>42593</v>
      </c>
      <c r="I125" s="15" t="s">
        <v>243</v>
      </c>
      <c r="J125" s="16" t="s">
        <v>129</v>
      </c>
    </row>
    <row r="126" spans="1:10" s="16" customFormat="1">
      <c r="A126" s="15" t="s">
        <v>30</v>
      </c>
      <c r="B126" s="16">
        <v>17861</v>
      </c>
      <c r="C126" s="16">
        <v>3</v>
      </c>
      <c r="D126" s="16">
        <v>17864</v>
      </c>
      <c r="E126" s="19">
        <v>99.983206448723692</v>
      </c>
      <c r="F126" s="19">
        <v>1.6793551276309895E-2</v>
      </c>
      <c r="G126" s="17">
        <v>220</v>
      </c>
      <c r="H126" s="18">
        <v>42593</v>
      </c>
      <c r="I126" s="15" t="s">
        <v>164</v>
      </c>
      <c r="J126" s="15" t="s">
        <v>180</v>
      </c>
    </row>
    <row r="127" spans="1:10" s="16" customFormat="1">
      <c r="A127" s="15" t="s">
        <v>33</v>
      </c>
      <c r="B127" s="16">
        <v>8333</v>
      </c>
      <c r="C127" s="16">
        <v>154</v>
      </c>
      <c r="D127" s="16">
        <v>8487</v>
      </c>
      <c r="E127" s="19">
        <v>98.185460115470718</v>
      </c>
      <c r="F127" s="19">
        <v>1.8145398845292802</v>
      </c>
      <c r="G127" s="17">
        <v>221</v>
      </c>
      <c r="H127" s="18">
        <v>42593</v>
      </c>
      <c r="I127" s="15" t="s">
        <v>164</v>
      </c>
      <c r="J127" s="15" t="s">
        <v>170</v>
      </c>
    </row>
    <row r="128" spans="1:10" s="16" customFormat="1">
      <c r="A128" s="15" t="s">
        <v>34</v>
      </c>
      <c r="B128" s="16">
        <v>228</v>
      </c>
      <c r="C128" s="16">
        <v>2395</v>
      </c>
      <c r="D128" s="16">
        <v>2623</v>
      </c>
      <c r="E128" s="19">
        <v>8.6923370186809006</v>
      </c>
      <c r="F128" s="19">
        <v>91.307662981319098</v>
      </c>
      <c r="G128" s="17">
        <v>222</v>
      </c>
      <c r="H128" s="18">
        <v>42593</v>
      </c>
      <c r="I128" s="15" t="s">
        <v>164</v>
      </c>
      <c r="J128" s="15" t="s">
        <v>204</v>
      </c>
    </row>
    <row r="129" spans="1:10" s="16" customFormat="1">
      <c r="A129" s="15" t="s">
        <v>9</v>
      </c>
      <c r="B129" s="16">
        <v>6120</v>
      </c>
      <c r="C129" s="16">
        <v>1132</v>
      </c>
      <c r="D129" s="16">
        <v>7252</v>
      </c>
      <c r="E129" s="19">
        <v>84.390512961941539</v>
      </c>
      <c r="F129" s="19">
        <v>15.609487038058468</v>
      </c>
      <c r="G129" s="17">
        <v>223</v>
      </c>
      <c r="H129" s="18">
        <v>42599</v>
      </c>
      <c r="I129" s="15" t="s">
        <v>164</v>
      </c>
      <c r="J129" s="15" t="s">
        <v>170</v>
      </c>
    </row>
    <row r="130" spans="1:10" s="16" customFormat="1" hidden="1">
      <c r="A130" s="15" t="s">
        <v>252</v>
      </c>
      <c r="B130" s="16" t="s">
        <v>129</v>
      </c>
      <c r="C130" s="16" t="s">
        <v>129</v>
      </c>
      <c r="D130" s="16" t="s">
        <v>129</v>
      </c>
      <c r="E130" s="16" t="s">
        <v>129</v>
      </c>
      <c r="F130" s="16" t="s">
        <v>129</v>
      </c>
      <c r="G130" s="17">
        <v>224</v>
      </c>
      <c r="H130" s="18">
        <v>42603</v>
      </c>
      <c r="I130" s="15" t="s">
        <v>243</v>
      </c>
      <c r="J130" s="16" t="s">
        <v>129</v>
      </c>
    </row>
    <row r="131" spans="1:10" s="16" customFormat="1" hidden="1">
      <c r="A131" s="15" t="s">
        <v>345</v>
      </c>
      <c r="B131" s="16" t="s">
        <v>129</v>
      </c>
      <c r="C131" s="16" t="s">
        <v>129</v>
      </c>
      <c r="D131" s="16" t="s">
        <v>129</v>
      </c>
      <c r="E131" s="16" t="s">
        <v>129</v>
      </c>
      <c r="F131" s="16" t="s">
        <v>129</v>
      </c>
      <c r="G131" s="17">
        <v>225</v>
      </c>
      <c r="H131" s="18">
        <v>42613</v>
      </c>
      <c r="I131" s="15" t="s">
        <v>243</v>
      </c>
      <c r="J131" s="16" t="s">
        <v>129</v>
      </c>
    </row>
    <row r="132" spans="1:10" s="16" customFormat="1" hidden="1">
      <c r="A132" s="15" t="s">
        <v>356</v>
      </c>
      <c r="B132" s="16" t="s">
        <v>129</v>
      </c>
      <c r="C132" s="16" t="s">
        <v>129</v>
      </c>
      <c r="D132" s="16" t="s">
        <v>129</v>
      </c>
      <c r="E132" s="16" t="s">
        <v>129</v>
      </c>
      <c r="F132" s="16" t="s">
        <v>129</v>
      </c>
      <c r="G132" s="17">
        <v>225</v>
      </c>
      <c r="H132" s="18">
        <v>42621</v>
      </c>
      <c r="I132" s="15" t="s">
        <v>243</v>
      </c>
      <c r="J132" s="16" t="s">
        <v>129</v>
      </c>
    </row>
    <row r="133" spans="1:10" s="16" customFormat="1">
      <c r="A133" s="15" t="s">
        <v>17</v>
      </c>
      <c r="B133" s="16">
        <v>1175</v>
      </c>
      <c r="C133" s="16">
        <v>2367</v>
      </c>
      <c r="D133" s="16">
        <v>3542</v>
      </c>
      <c r="E133" s="19">
        <v>33.17334839073969</v>
      </c>
      <c r="F133" s="19">
        <v>66.826651609260296</v>
      </c>
      <c r="G133" s="17">
        <v>227</v>
      </c>
      <c r="H133" s="18">
        <v>42613</v>
      </c>
      <c r="I133" s="15" t="s">
        <v>164</v>
      </c>
      <c r="J133" s="15" t="s">
        <v>202</v>
      </c>
    </row>
    <row r="134" spans="1:10" s="16" customFormat="1" hidden="1">
      <c r="A134" s="15" t="s">
        <v>358</v>
      </c>
      <c r="B134" s="16" t="s">
        <v>129</v>
      </c>
      <c r="C134" s="16" t="s">
        <v>129</v>
      </c>
      <c r="D134" s="16" t="s">
        <v>129</v>
      </c>
      <c r="E134" s="16" t="s">
        <v>129</v>
      </c>
      <c r="F134" s="16" t="s">
        <v>129</v>
      </c>
      <c r="G134" s="17">
        <v>228</v>
      </c>
      <c r="H134" s="18">
        <v>42613</v>
      </c>
      <c r="I134" s="15" t="s">
        <v>243</v>
      </c>
      <c r="J134" s="16" t="s">
        <v>129</v>
      </c>
    </row>
    <row r="135" spans="1:10" s="16" customFormat="1">
      <c r="A135" s="15" t="s">
        <v>203</v>
      </c>
      <c r="B135" s="16" t="s">
        <v>129</v>
      </c>
      <c r="C135" s="16" t="s">
        <v>129</v>
      </c>
      <c r="D135" s="16" t="s">
        <v>129</v>
      </c>
      <c r="E135" s="16" t="s">
        <v>129</v>
      </c>
      <c r="F135" s="16" t="s">
        <v>129</v>
      </c>
      <c r="G135" s="17">
        <v>230</v>
      </c>
      <c r="H135" s="18">
        <v>42613</v>
      </c>
      <c r="I135" s="15" t="s">
        <v>164</v>
      </c>
      <c r="J135" s="15" t="s">
        <v>204</v>
      </c>
    </row>
    <row r="136" spans="1:10" s="16" customFormat="1" hidden="1">
      <c r="A136" s="15" t="s">
        <v>359</v>
      </c>
      <c r="B136" s="16" t="s">
        <v>129</v>
      </c>
      <c r="C136" s="16" t="s">
        <v>129</v>
      </c>
      <c r="D136" s="16" t="s">
        <v>129</v>
      </c>
      <c r="E136" s="16" t="s">
        <v>129</v>
      </c>
      <c r="F136" s="16" t="s">
        <v>129</v>
      </c>
      <c r="G136" s="17">
        <v>231</v>
      </c>
      <c r="H136" s="18">
        <v>42613</v>
      </c>
      <c r="I136" s="15" t="s">
        <v>243</v>
      </c>
      <c r="J136" s="16" t="s">
        <v>129</v>
      </c>
    </row>
    <row r="137" spans="1:10" s="16" customFormat="1">
      <c r="A137" s="15" t="s">
        <v>18</v>
      </c>
      <c r="B137" s="16">
        <v>243</v>
      </c>
      <c r="C137" s="16">
        <v>5059</v>
      </c>
      <c r="D137" s="16">
        <v>5302</v>
      </c>
      <c r="E137" s="19">
        <v>4.5831761599396454</v>
      </c>
      <c r="F137" s="19">
        <v>95.416823840060346</v>
      </c>
      <c r="G137" s="17">
        <v>232</v>
      </c>
      <c r="H137" s="18">
        <v>42613</v>
      </c>
      <c r="I137" s="15" t="s">
        <v>164</v>
      </c>
      <c r="J137" s="15" t="s">
        <v>205</v>
      </c>
    </row>
    <row r="138" spans="1:10" s="16" customFormat="1" hidden="1">
      <c r="A138" s="15" t="s">
        <v>360</v>
      </c>
      <c r="B138" s="16" t="s">
        <v>129</v>
      </c>
      <c r="C138" s="16" t="s">
        <v>129</v>
      </c>
      <c r="D138" s="16" t="s">
        <v>129</v>
      </c>
      <c r="E138" s="16" t="s">
        <v>129</v>
      </c>
      <c r="F138" s="16" t="s">
        <v>129</v>
      </c>
      <c r="G138" s="17">
        <v>234</v>
      </c>
      <c r="H138" s="18">
        <v>42613</v>
      </c>
      <c r="I138" s="15" t="s">
        <v>243</v>
      </c>
      <c r="J138" s="16" t="s">
        <v>129</v>
      </c>
    </row>
    <row r="139" spans="1:10" s="16" customFormat="1" hidden="1">
      <c r="A139" s="15" t="s">
        <v>361</v>
      </c>
      <c r="B139" s="16" t="s">
        <v>129</v>
      </c>
      <c r="C139" s="16" t="s">
        <v>129</v>
      </c>
      <c r="D139" s="16" t="s">
        <v>129</v>
      </c>
      <c r="E139" s="16" t="s">
        <v>129</v>
      </c>
      <c r="F139" s="16" t="s">
        <v>129</v>
      </c>
      <c r="G139" s="17">
        <v>235</v>
      </c>
      <c r="H139" s="18">
        <v>42613</v>
      </c>
      <c r="I139" s="15" t="s">
        <v>243</v>
      </c>
      <c r="J139" s="16" t="s">
        <v>129</v>
      </c>
    </row>
    <row r="140" spans="1:10" s="16" customFormat="1" hidden="1">
      <c r="A140" s="15" t="s">
        <v>362</v>
      </c>
      <c r="B140" s="16" t="s">
        <v>129</v>
      </c>
      <c r="C140" s="16" t="s">
        <v>129</v>
      </c>
      <c r="D140" s="16" t="s">
        <v>129</v>
      </c>
      <c r="E140" s="16" t="s">
        <v>129</v>
      </c>
      <c r="F140" s="16" t="s">
        <v>129</v>
      </c>
      <c r="G140" s="17">
        <v>236</v>
      </c>
      <c r="H140" s="18">
        <v>42613</v>
      </c>
      <c r="I140" s="15" t="s">
        <v>243</v>
      </c>
      <c r="J140" s="16" t="s">
        <v>129</v>
      </c>
    </row>
    <row r="141" spans="1:10" s="16" customFormat="1" hidden="1">
      <c r="A141" s="15" t="s">
        <v>363</v>
      </c>
      <c r="B141" s="16" t="s">
        <v>129</v>
      </c>
      <c r="C141" s="16" t="s">
        <v>129</v>
      </c>
      <c r="D141" s="16" t="s">
        <v>129</v>
      </c>
      <c r="E141" s="16" t="s">
        <v>129</v>
      </c>
      <c r="F141" s="16" t="s">
        <v>129</v>
      </c>
      <c r="G141" s="17">
        <v>237</v>
      </c>
      <c r="H141" s="18">
        <v>42613</v>
      </c>
      <c r="I141" s="15" t="s">
        <v>243</v>
      </c>
      <c r="J141" s="16" t="s">
        <v>129</v>
      </c>
    </row>
    <row r="142" spans="1:10" s="16" customFormat="1" hidden="1">
      <c r="A142" s="15" t="s">
        <v>364</v>
      </c>
      <c r="B142" s="16" t="s">
        <v>129</v>
      </c>
      <c r="C142" s="16" t="s">
        <v>129</v>
      </c>
      <c r="D142" s="16" t="s">
        <v>129</v>
      </c>
      <c r="E142" s="16" t="s">
        <v>129</v>
      </c>
      <c r="F142" s="16" t="s">
        <v>129</v>
      </c>
      <c r="G142" s="17">
        <v>238</v>
      </c>
      <c r="H142" s="18">
        <v>42614</v>
      </c>
      <c r="I142" s="15" t="s">
        <v>243</v>
      </c>
      <c r="J142" s="16" t="s">
        <v>129</v>
      </c>
    </row>
    <row r="143" spans="1:10" s="16" customFormat="1">
      <c r="A143" s="15" t="s">
        <v>177</v>
      </c>
      <c r="B143" s="16" t="s">
        <v>129</v>
      </c>
      <c r="C143" s="16" t="s">
        <v>129</v>
      </c>
      <c r="D143" s="16" t="s">
        <v>129</v>
      </c>
      <c r="E143" s="16" t="s">
        <v>129</v>
      </c>
      <c r="F143" s="16" t="s">
        <v>129</v>
      </c>
      <c r="G143" s="17">
        <v>239</v>
      </c>
      <c r="H143" s="18">
        <v>42614</v>
      </c>
      <c r="I143" s="15" t="s">
        <v>164</v>
      </c>
      <c r="J143" s="15" t="s">
        <v>171</v>
      </c>
    </row>
    <row r="144" spans="1:10" s="16" customFormat="1" hidden="1">
      <c r="A144" s="15" t="s">
        <v>365</v>
      </c>
      <c r="B144" s="16" t="s">
        <v>129</v>
      </c>
      <c r="C144" s="16" t="s">
        <v>129</v>
      </c>
      <c r="D144" s="16" t="s">
        <v>129</v>
      </c>
      <c r="E144" s="16" t="s">
        <v>129</v>
      </c>
      <c r="F144" s="16" t="s">
        <v>129</v>
      </c>
      <c r="G144" s="17">
        <v>240</v>
      </c>
      <c r="H144" s="18">
        <v>42614</v>
      </c>
      <c r="I144" s="15" t="s">
        <v>243</v>
      </c>
      <c r="J144" s="16" t="s">
        <v>129</v>
      </c>
    </row>
    <row r="145" spans="1:10" s="16" customFormat="1">
      <c r="A145" s="15" t="s">
        <v>20</v>
      </c>
      <c r="B145" s="16">
        <v>103</v>
      </c>
      <c r="C145" s="16">
        <v>915</v>
      </c>
      <c r="D145" s="16">
        <v>1018</v>
      </c>
      <c r="E145" s="19">
        <v>10.117878192534381</v>
      </c>
      <c r="F145" s="19">
        <v>89.882121807465623</v>
      </c>
      <c r="G145" s="17">
        <v>241</v>
      </c>
      <c r="H145" s="18">
        <v>42614</v>
      </c>
      <c r="I145" s="15" t="s">
        <v>164</v>
      </c>
      <c r="J145" s="15" t="s">
        <v>206</v>
      </c>
    </row>
    <row r="146" spans="1:10" s="16" customFormat="1" hidden="1">
      <c r="A146" s="15" t="s">
        <v>366</v>
      </c>
      <c r="B146" s="16" t="s">
        <v>129</v>
      </c>
      <c r="C146" s="16" t="s">
        <v>129</v>
      </c>
      <c r="D146" s="16" t="s">
        <v>129</v>
      </c>
      <c r="E146" s="16" t="s">
        <v>129</v>
      </c>
      <c r="F146" s="16" t="s">
        <v>129</v>
      </c>
      <c r="G146" s="17">
        <v>241</v>
      </c>
      <c r="H146" s="18">
        <v>42621</v>
      </c>
      <c r="I146" s="15" t="s">
        <v>243</v>
      </c>
      <c r="J146" s="16" t="s">
        <v>129</v>
      </c>
    </row>
    <row r="147" spans="1:10" s="16" customFormat="1" hidden="1">
      <c r="A147" s="15" t="s">
        <v>367</v>
      </c>
      <c r="B147" s="16" t="s">
        <v>129</v>
      </c>
      <c r="C147" s="16" t="s">
        <v>129</v>
      </c>
      <c r="D147" s="16" t="s">
        <v>129</v>
      </c>
      <c r="E147" s="16" t="s">
        <v>129</v>
      </c>
      <c r="F147" s="16" t="s">
        <v>129</v>
      </c>
      <c r="G147" s="17">
        <v>242</v>
      </c>
      <c r="H147" s="18">
        <v>42614</v>
      </c>
      <c r="I147" s="15" t="s">
        <v>243</v>
      </c>
      <c r="J147" s="16" t="s">
        <v>129</v>
      </c>
    </row>
    <row r="148" spans="1:10" s="16" customFormat="1">
      <c r="A148" s="15" t="s">
        <v>21</v>
      </c>
      <c r="B148" s="16">
        <v>0</v>
      </c>
      <c r="C148" s="16">
        <v>0</v>
      </c>
      <c r="D148" s="16">
        <v>0</v>
      </c>
      <c r="E148" s="19">
        <v>0</v>
      </c>
      <c r="F148" s="19">
        <v>0</v>
      </c>
      <c r="G148" s="17">
        <v>243</v>
      </c>
      <c r="H148" s="18">
        <v>42614</v>
      </c>
      <c r="I148" s="15" t="s">
        <v>164</v>
      </c>
      <c r="J148" s="15" t="s">
        <v>205</v>
      </c>
    </row>
    <row r="149" spans="1:10" s="16" customFormat="1" hidden="1">
      <c r="A149" s="15" t="s">
        <v>368</v>
      </c>
      <c r="B149" s="16" t="s">
        <v>129</v>
      </c>
      <c r="C149" s="16" t="s">
        <v>129</v>
      </c>
      <c r="D149" s="16" t="s">
        <v>129</v>
      </c>
      <c r="E149" s="16" t="s">
        <v>129</v>
      </c>
      <c r="F149" s="16" t="s">
        <v>129</v>
      </c>
      <c r="G149" s="17">
        <v>244</v>
      </c>
      <c r="H149" s="18">
        <v>42614</v>
      </c>
      <c r="I149" s="15" t="s">
        <v>243</v>
      </c>
      <c r="J149" s="16" t="s">
        <v>129</v>
      </c>
    </row>
    <row r="150" spans="1:10" s="16" customFormat="1">
      <c r="A150" s="15" t="s">
        <v>24</v>
      </c>
      <c r="B150" s="16">
        <v>12693</v>
      </c>
      <c r="C150" s="16">
        <v>232</v>
      </c>
      <c r="D150" s="16">
        <v>12925</v>
      </c>
      <c r="E150" s="19">
        <v>98.205029013539644</v>
      </c>
      <c r="F150" s="19">
        <v>1.794970986460348</v>
      </c>
      <c r="G150" s="17">
        <v>245</v>
      </c>
      <c r="H150" s="18">
        <v>42625</v>
      </c>
      <c r="I150" s="15" t="s">
        <v>164</v>
      </c>
      <c r="J150" s="15" t="s">
        <v>171</v>
      </c>
    </row>
    <row r="151" spans="1:10" s="16" customFormat="1">
      <c r="A151" s="15" t="s">
        <v>22</v>
      </c>
      <c r="B151" s="16">
        <v>0</v>
      </c>
      <c r="C151" s="16">
        <v>1614</v>
      </c>
      <c r="D151" s="16">
        <v>1614</v>
      </c>
      <c r="E151" s="19">
        <v>0</v>
      </c>
      <c r="F151" s="19">
        <v>100</v>
      </c>
      <c r="G151" s="17">
        <v>245</v>
      </c>
      <c r="H151" s="18">
        <v>42615</v>
      </c>
      <c r="I151" s="15" t="s">
        <v>164</v>
      </c>
      <c r="J151" s="15" t="s">
        <v>206</v>
      </c>
    </row>
    <row r="152" spans="1:10" s="16" customFormat="1" hidden="1">
      <c r="A152" s="15" t="s">
        <v>369</v>
      </c>
      <c r="B152" s="16" t="s">
        <v>129</v>
      </c>
      <c r="C152" s="16" t="s">
        <v>129</v>
      </c>
      <c r="D152" s="16" t="s">
        <v>129</v>
      </c>
      <c r="E152" s="16" t="s">
        <v>129</v>
      </c>
      <c r="F152" s="16" t="s">
        <v>129</v>
      </c>
      <c r="G152" s="17">
        <v>246</v>
      </c>
      <c r="H152" s="18">
        <v>42615</v>
      </c>
      <c r="I152" s="15" t="s">
        <v>243</v>
      </c>
      <c r="J152" s="16" t="s">
        <v>129</v>
      </c>
    </row>
    <row r="153" spans="1:10" s="16" customFormat="1" hidden="1">
      <c r="A153" s="15" t="s">
        <v>370</v>
      </c>
      <c r="B153" s="16" t="s">
        <v>129</v>
      </c>
      <c r="C153" s="16" t="s">
        <v>129</v>
      </c>
      <c r="D153" s="16" t="s">
        <v>129</v>
      </c>
      <c r="E153" s="16" t="s">
        <v>129</v>
      </c>
      <c r="F153" s="16" t="s">
        <v>129</v>
      </c>
      <c r="G153" s="17">
        <v>247</v>
      </c>
      <c r="H153" s="18">
        <v>42615</v>
      </c>
      <c r="I153" s="15" t="s">
        <v>243</v>
      </c>
      <c r="J153" s="16" t="s">
        <v>129</v>
      </c>
    </row>
    <row r="154" spans="1:10" s="16" customFormat="1" hidden="1">
      <c r="A154" s="15" t="s">
        <v>371</v>
      </c>
      <c r="B154" s="16" t="s">
        <v>129</v>
      </c>
      <c r="C154" s="16" t="s">
        <v>129</v>
      </c>
      <c r="D154" s="16" t="s">
        <v>129</v>
      </c>
      <c r="E154" s="16" t="s">
        <v>129</v>
      </c>
      <c r="F154" s="16" t="s">
        <v>129</v>
      </c>
      <c r="G154" s="17">
        <v>248</v>
      </c>
      <c r="H154" s="18">
        <v>42615</v>
      </c>
      <c r="I154" s="15" t="s">
        <v>243</v>
      </c>
      <c r="J154" s="16" t="s">
        <v>129</v>
      </c>
    </row>
    <row r="155" spans="1:10" s="16" customFormat="1" hidden="1">
      <c r="A155" s="15" t="s">
        <v>372</v>
      </c>
      <c r="B155" s="16" t="s">
        <v>129</v>
      </c>
      <c r="C155" s="16" t="s">
        <v>129</v>
      </c>
      <c r="D155" s="16" t="s">
        <v>129</v>
      </c>
      <c r="E155" s="16" t="s">
        <v>129</v>
      </c>
      <c r="F155" s="16" t="s">
        <v>129</v>
      </c>
      <c r="G155" s="17">
        <v>249</v>
      </c>
      <c r="H155" s="18">
        <v>42615</v>
      </c>
      <c r="I155" s="15" t="s">
        <v>243</v>
      </c>
      <c r="J155" s="16" t="s">
        <v>129</v>
      </c>
    </row>
    <row r="156" spans="1:10" s="16" customFormat="1">
      <c r="A156" s="15" t="s">
        <v>207</v>
      </c>
      <c r="B156" s="16" t="s">
        <v>129</v>
      </c>
      <c r="C156" s="16" t="s">
        <v>129</v>
      </c>
      <c r="D156" s="16" t="s">
        <v>129</v>
      </c>
      <c r="E156" s="16" t="s">
        <v>129</v>
      </c>
      <c r="F156" s="16" t="s">
        <v>129</v>
      </c>
      <c r="G156" s="17">
        <v>250</v>
      </c>
      <c r="H156" s="18">
        <v>42615</v>
      </c>
      <c r="I156" s="15" t="s">
        <v>164</v>
      </c>
      <c r="J156" s="15" t="s">
        <v>208</v>
      </c>
    </row>
    <row r="157" spans="1:10" s="16" customFormat="1" hidden="1">
      <c r="A157" s="15" t="s">
        <v>373</v>
      </c>
      <c r="B157" s="16" t="s">
        <v>129</v>
      </c>
      <c r="C157" s="16" t="s">
        <v>129</v>
      </c>
      <c r="D157" s="16" t="s">
        <v>129</v>
      </c>
      <c r="E157" s="16" t="s">
        <v>129</v>
      </c>
      <c r="F157" s="16" t="s">
        <v>129</v>
      </c>
      <c r="G157" s="17">
        <v>250</v>
      </c>
      <c r="H157" s="18">
        <v>42622</v>
      </c>
      <c r="I157" s="15" t="s">
        <v>243</v>
      </c>
      <c r="J157" s="16" t="s">
        <v>129</v>
      </c>
    </row>
    <row r="158" spans="1:10" s="16" customFormat="1" hidden="1">
      <c r="A158" s="15" t="s">
        <v>374</v>
      </c>
      <c r="B158" s="16" t="s">
        <v>129</v>
      </c>
      <c r="C158" s="16" t="s">
        <v>129</v>
      </c>
      <c r="D158" s="16" t="s">
        <v>129</v>
      </c>
      <c r="E158" s="16" t="s">
        <v>129</v>
      </c>
      <c r="F158" s="16" t="s">
        <v>129</v>
      </c>
      <c r="G158" s="17">
        <v>251</v>
      </c>
      <c r="H158" s="18">
        <v>42615</v>
      </c>
      <c r="I158" s="15" t="s">
        <v>243</v>
      </c>
      <c r="J158" s="16" t="s">
        <v>129</v>
      </c>
    </row>
    <row r="159" spans="1:10" s="16" customFormat="1" hidden="1">
      <c r="A159" s="15" t="s">
        <v>375</v>
      </c>
      <c r="B159" s="16" t="s">
        <v>129</v>
      </c>
      <c r="C159" s="16" t="s">
        <v>129</v>
      </c>
      <c r="D159" s="16" t="s">
        <v>129</v>
      </c>
      <c r="E159" s="16" t="s">
        <v>129</v>
      </c>
      <c r="F159" s="16" t="s">
        <v>129</v>
      </c>
      <c r="G159" s="17">
        <v>253</v>
      </c>
      <c r="H159" s="18">
        <v>42615</v>
      </c>
      <c r="I159" s="15" t="s">
        <v>243</v>
      </c>
      <c r="J159" s="16" t="s">
        <v>129</v>
      </c>
    </row>
    <row r="160" spans="1:10" s="16" customFormat="1">
      <c r="A160" s="15" t="s">
        <v>209</v>
      </c>
      <c r="B160" s="16" t="s">
        <v>129</v>
      </c>
      <c r="C160" s="16" t="s">
        <v>129</v>
      </c>
      <c r="D160" s="16" t="s">
        <v>129</v>
      </c>
      <c r="E160" s="16" t="s">
        <v>129</v>
      </c>
      <c r="F160" s="16" t="s">
        <v>129</v>
      </c>
      <c r="G160" s="17">
        <v>255</v>
      </c>
      <c r="H160" s="18">
        <v>42616</v>
      </c>
      <c r="I160" s="15" t="s">
        <v>164</v>
      </c>
      <c r="J160" s="15" t="s">
        <v>205</v>
      </c>
    </row>
    <row r="161" spans="1:10" s="16" customFormat="1">
      <c r="A161" s="15" t="s">
        <v>210</v>
      </c>
      <c r="B161" s="16" t="s">
        <v>129</v>
      </c>
      <c r="C161" s="16" t="s">
        <v>129</v>
      </c>
      <c r="D161" s="16" t="s">
        <v>129</v>
      </c>
      <c r="E161" s="16" t="s">
        <v>129</v>
      </c>
      <c r="F161" s="16" t="s">
        <v>129</v>
      </c>
      <c r="G161" s="17">
        <v>256</v>
      </c>
      <c r="H161" s="18">
        <v>42616</v>
      </c>
      <c r="I161" s="15" t="s">
        <v>164</v>
      </c>
      <c r="J161" s="15" t="s">
        <v>211</v>
      </c>
    </row>
    <row r="162" spans="1:10" s="16" customFormat="1">
      <c r="A162" s="15" t="s">
        <v>26</v>
      </c>
      <c r="B162" s="16">
        <v>4832</v>
      </c>
      <c r="C162" s="16">
        <v>15</v>
      </c>
      <c r="D162" s="16">
        <v>4847</v>
      </c>
      <c r="E162" s="19">
        <v>99.690530224881371</v>
      </c>
      <c r="F162" s="19">
        <v>0.30946977511863005</v>
      </c>
      <c r="G162" s="17">
        <v>257</v>
      </c>
      <c r="H162" s="18">
        <v>42616</v>
      </c>
      <c r="I162" s="15" t="s">
        <v>164</v>
      </c>
      <c r="J162" s="15" t="s">
        <v>178</v>
      </c>
    </row>
    <row r="163" spans="1:10" s="16" customFormat="1" hidden="1">
      <c r="A163" s="15" t="s">
        <v>376</v>
      </c>
      <c r="B163" s="16" t="s">
        <v>129</v>
      </c>
      <c r="C163" s="16" t="s">
        <v>129</v>
      </c>
      <c r="D163" s="16" t="s">
        <v>129</v>
      </c>
      <c r="E163" s="16" t="s">
        <v>129</v>
      </c>
      <c r="F163" s="16" t="s">
        <v>129</v>
      </c>
      <c r="G163" s="17">
        <v>258</v>
      </c>
      <c r="H163" s="18">
        <v>42616</v>
      </c>
      <c r="I163" s="15" t="s">
        <v>243</v>
      </c>
      <c r="J163" s="16" t="s">
        <v>129</v>
      </c>
    </row>
    <row r="164" spans="1:10" s="16" customFormat="1" hidden="1">
      <c r="A164" s="15" t="s">
        <v>377</v>
      </c>
      <c r="B164" s="16" t="s">
        <v>129</v>
      </c>
      <c r="C164" s="16" t="s">
        <v>129</v>
      </c>
      <c r="D164" s="16" t="s">
        <v>129</v>
      </c>
      <c r="E164" s="16" t="s">
        <v>129</v>
      </c>
      <c r="F164" s="16" t="s">
        <v>129</v>
      </c>
      <c r="G164" s="17">
        <v>259</v>
      </c>
      <c r="H164" s="18">
        <v>42616</v>
      </c>
      <c r="I164" s="15" t="s">
        <v>243</v>
      </c>
      <c r="J164" s="16" t="s">
        <v>129</v>
      </c>
    </row>
    <row r="165" spans="1:10" s="16" customFormat="1" hidden="1">
      <c r="A165" s="15" t="s">
        <v>378</v>
      </c>
      <c r="B165" s="16" t="s">
        <v>129</v>
      </c>
      <c r="C165" s="16" t="s">
        <v>129</v>
      </c>
      <c r="D165" s="16" t="s">
        <v>129</v>
      </c>
      <c r="E165" s="16" t="s">
        <v>129</v>
      </c>
      <c r="F165" s="16" t="s">
        <v>129</v>
      </c>
      <c r="G165" s="17">
        <v>260</v>
      </c>
      <c r="H165" s="18">
        <v>42617</v>
      </c>
      <c r="I165" s="15" t="s">
        <v>243</v>
      </c>
      <c r="J165" s="16" t="s">
        <v>129</v>
      </c>
    </row>
    <row r="166" spans="1:10" s="16" customFormat="1" hidden="1">
      <c r="A166" s="15" t="s">
        <v>379</v>
      </c>
      <c r="B166" s="16" t="s">
        <v>129</v>
      </c>
      <c r="C166" s="16" t="s">
        <v>129</v>
      </c>
      <c r="D166" s="16" t="s">
        <v>129</v>
      </c>
      <c r="E166" s="16" t="s">
        <v>129</v>
      </c>
      <c r="F166" s="16" t="s">
        <v>129</v>
      </c>
      <c r="G166" s="17">
        <v>261</v>
      </c>
      <c r="H166" s="18">
        <v>42617</v>
      </c>
      <c r="I166" s="15" t="s">
        <v>243</v>
      </c>
      <c r="J166" s="16" t="s">
        <v>129</v>
      </c>
    </row>
    <row r="167" spans="1:10" s="16" customFormat="1">
      <c r="A167" s="15" t="s">
        <v>212</v>
      </c>
      <c r="B167" s="16" t="s">
        <v>129</v>
      </c>
      <c r="C167" s="16" t="s">
        <v>129</v>
      </c>
      <c r="D167" s="16" t="s">
        <v>129</v>
      </c>
      <c r="E167" s="16" t="s">
        <v>129</v>
      </c>
      <c r="F167" s="16" t="s">
        <v>129</v>
      </c>
      <c r="G167" s="17">
        <v>262</v>
      </c>
      <c r="H167" s="18">
        <v>42617</v>
      </c>
      <c r="I167" s="15" t="s">
        <v>164</v>
      </c>
      <c r="J167" s="15" t="s">
        <v>206</v>
      </c>
    </row>
    <row r="168" spans="1:10" s="16" customFormat="1" hidden="1">
      <c r="A168" s="15" t="s">
        <v>380</v>
      </c>
      <c r="B168" s="16" t="s">
        <v>129</v>
      </c>
      <c r="C168" s="16" t="s">
        <v>129</v>
      </c>
      <c r="D168" s="16" t="s">
        <v>129</v>
      </c>
      <c r="E168" s="16" t="s">
        <v>129</v>
      </c>
      <c r="F168" s="16" t="s">
        <v>129</v>
      </c>
      <c r="G168" s="17">
        <v>263</v>
      </c>
      <c r="H168" s="18">
        <v>42617</v>
      </c>
      <c r="I168" s="15" t="s">
        <v>243</v>
      </c>
      <c r="J168" s="16" t="s">
        <v>129</v>
      </c>
    </row>
    <row r="169" spans="1:10" s="16" customFormat="1" hidden="1">
      <c r="A169" s="15" t="s">
        <v>381</v>
      </c>
      <c r="B169" s="16" t="s">
        <v>129</v>
      </c>
      <c r="C169" s="16" t="s">
        <v>129</v>
      </c>
      <c r="D169" s="16" t="s">
        <v>129</v>
      </c>
      <c r="E169" s="16" t="s">
        <v>129</v>
      </c>
      <c r="F169" s="16" t="s">
        <v>129</v>
      </c>
      <c r="G169" s="17">
        <v>264</v>
      </c>
      <c r="H169" s="18">
        <v>42621</v>
      </c>
      <c r="I169" s="15" t="s">
        <v>243</v>
      </c>
      <c r="J169" s="16" t="s">
        <v>129</v>
      </c>
    </row>
    <row r="170" spans="1:10" s="16" customFormat="1">
      <c r="A170" s="15" t="s">
        <v>27</v>
      </c>
      <c r="B170" s="16">
        <v>5144</v>
      </c>
      <c r="C170" s="16">
        <v>0</v>
      </c>
      <c r="D170" s="16">
        <v>5144</v>
      </c>
      <c r="E170" s="19">
        <v>100</v>
      </c>
      <c r="F170" s="19">
        <v>0</v>
      </c>
      <c r="G170" s="17">
        <v>266</v>
      </c>
      <c r="H170" s="18">
        <v>42621</v>
      </c>
      <c r="I170" s="15" t="s">
        <v>164</v>
      </c>
      <c r="J170" s="15" t="s">
        <v>178</v>
      </c>
    </row>
    <row r="171" spans="1:10" s="16" customFormat="1">
      <c r="A171" s="15" t="s">
        <v>28</v>
      </c>
      <c r="B171" s="16">
        <v>4159</v>
      </c>
      <c r="C171" s="16">
        <v>6</v>
      </c>
      <c r="D171" s="16">
        <v>4165</v>
      </c>
      <c r="E171" s="19">
        <v>99.855942376950779</v>
      </c>
      <c r="F171" s="19">
        <v>0.14405762304921968</v>
      </c>
      <c r="G171" s="17">
        <v>267</v>
      </c>
      <c r="H171" s="18">
        <v>42621</v>
      </c>
      <c r="I171" s="15" t="s">
        <v>164</v>
      </c>
      <c r="J171" s="15" t="s">
        <v>179</v>
      </c>
    </row>
    <row r="172" spans="1:10" s="16" customFormat="1" hidden="1">
      <c r="A172" s="15" t="s">
        <v>383</v>
      </c>
      <c r="B172" s="16" t="s">
        <v>129</v>
      </c>
      <c r="C172" s="16" t="s">
        <v>129</v>
      </c>
      <c r="D172" s="16" t="s">
        <v>129</v>
      </c>
      <c r="E172" s="16" t="s">
        <v>129</v>
      </c>
      <c r="F172" s="16" t="s">
        <v>129</v>
      </c>
      <c r="G172" s="17">
        <v>268</v>
      </c>
      <c r="H172" s="18">
        <v>42622</v>
      </c>
      <c r="I172" s="15" t="s">
        <v>243</v>
      </c>
      <c r="J172" s="16" t="s">
        <v>129</v>
      </c>
    </row>
    <row r="173" spans="1:10" s="16" customFormat="1" hidden="1">
      <c r="A173" s="15" t="s">
        <v>384</v>
      </c>
      <c r="B173" s="16" t="s">
        <v>129</v>
      </c>
      <c r="C173" s="16" t="s">
        <v>129</v>
      </c>
      <c r="D173" s="16" t="s">
        <v>129</v>
      </c>
      <c r="E173" s="16" t="s">
        <v>129</v>
      </c>
      <c r="F173" s="16" t="s">
        <v>129</v>
      </c>
      <c r="G173" s="17">
        <v>269</v>
      </c>
      <c r="H173" s="18">
        <v>42622</v>
      </c>
      <c r="I173" s="15" t="s">
        <v>243</v>
      </c>
      <c r="J173" s="16" t="s">
        <v>129</v>
      </c>
    </row>
    <row r="174" spans="1:10" s="16" customFormat="1" hidden="1">
      <c r="A174" s="15" t="s">
        <v>385</v>
      </c>
      <c r="B174" s="16" t="s">
        <v>129</v>
      </c>
      <c r="C174" s="16" t="s">
        <v>129</v>
      </c>
      <c r="D174" s="16" t="s">
        <v>129</v>
      </c>
      <c r="E174" s="16" t="s">
        <v>129</v>
      </c>
      <c r="F174" s="16" t="s">
        <v>129</v>
      </c>
      <c r="G174" s="17">
        <v>270</v>
      </c>
      <c r="H174" s="18">
        <v>42622</v>
      </c>
      <c r="I174" s="15" t="s">
        <v>243</v>
      </c>
      <c r="J174" s="16" t="s">
        <v>129</v>
      </c>
    </row>
    <row r="175" spans="1:10" s="16" customFormat="1" hidden="1">
      <c r="A175" s="15" t="s">
        <v>386</v>
      </c>
      <c r="B175" s="16" t="s">
        <v>129</v>
      </c>
      <c r="C175" s="16" t="s">
        <v>129</v>
      </c>
      <c r="D175" s="16" t="s">
        <v>129</v>
      </c>
      <c r="E175" s="16" t="s">
        <v>129</v>
      </c>
      <c r="F175" s="16" t="s">
        <v>129</v>
      </c>
      <c r="G175" s="17">
        <v>271</v>
      </c>
      <c r="H175" s="18">
        <v>42623</v>
      </c>
      <c r="I175" s="15" t="s">
        <v>243</v>
      </c>
      <c r="J175" s="16" t="s">
        <v>129</v>
      </c>
    </row>
    <row r="176" spans="1:10" s="16" customFormat="1">
      <c r="A176" s="15" t="s">
        <v>29</v>
      </c>
      <c r="B176" s="16">
        <v>5561</v>
      </c>
      <c r="C176" s="16">
        <v>0</v>
      </c>
      <c r="D176" s="16">
        <v>5561</v>
      </c>
      <c r="E176" s="19">
        <v>100</v>
      </c>
      <c r="F176" s="19">
        <v>0</v>
      </c>
      <c r="G176" s="17">
        <v>272</v>
      </c>
      <c r="H176" s="18">
        <v>42623</v>
      </c>
      <c r="I176" s="15" t="s">
        <v>164</v>
      </c>
      <c r="J176" s="15" t="s">
        <v>169</v>
      </c>
    </row>
    <row r="177" spans="1:10" s="16" customFormat="1" hidden="1">
      <c r="A177" s="15" t="s">
        <v>387</v>
      </c>
      <c r="B177" s="16" t="s">
        <v>129</v>
      </c>
      <c r="C177" s="16" t="s">
        <v>129</v>
      </c>
      <c r="D177" s="16" t="s">
        <v>129</v>
      </c>
      <c r="E177" s="16" t="s">
        <v>129</v>
      </c>
      <c r="F177" s="16" t="s">
        <v>129</v>
      </c>
      <c r="G177" s="17">
        <v>273</v>
      </c>
      <c r="H177" s="18">
        <v>42623</v>
      </c>
      <c r="I177" s="15" t="s">
        <v>243</v>
      </c>
      <c r="J177" s="16" t="s">
        <v>129</v>
      </c>
    </row>
    <row r="178" spans="1:10" s="16" customFormat="1" hidden="1">
      <c r="A178" s="15" t="s">
        <v>388</v>
      </c>
      <c r="B178" s="16" t="s">
        <v>129</v>
      </c>
      <c r="C178" s="16" t="s">
        <v>129</v>
      </c>
      <c r="D178" s="16" t="s">
        <v>129</v>
      </c>
      <c r="E178" s="16" t="s">
        <v>129</v>
      </c>
      <c r="F178" s="16" t="s">
        <v>129</v>
      </c>
      <c r="G178" s="17">
        <v>275</v>
      </c>
      <c r="H178" s="18">
        <v>42624</v>
      </c>
      <c r="I178" s="15" t="s">
        <v>243</v>
      </c>
      <c r="J178" s="16" t="s">
        <v>129</v>
      </c>
    </row>
    <row r="179" spans="1:10" s="16" customFormat="1" hidden="1">
      <c r="A179" s="15" t="s">
        <v>389</v>
      </c>
      <c r="B179" s="16" t="s">
        <v>129</v>
      </c>
      <c r="C179" s="16" t="s">
        <v>129</v>
      </c>
      <c r="D179" s="16" t="s">
        <v>129</v>
      </c>
      <c r="E179" s="16" t="s">
        <v>129</v>
      </c>
      <c r="F179" s="16" t="s">
        <v>129</v>
      </c>
      <c r="G179" s="17">
        <v>276</v>
      </c>
      <c r="H179" s="18">
        <v>42625</v>
      </c>
      <c r="I179" s="15" t="s">
        <v>243</v>
      </c>
      <c r="J179" s="16" t="s">
        <v>129</v>
      </c>
    </row>
    <row r="180" spans="1:10" s="16" customFormat="1" hidden="1">
      <c r="A180" s="15" t="s">
        <v>390</v>
      </c>
      <c r="B180" s="16" t="s">
        <v>129</v>
      </c>
      <c r="C180" s="16" t="s">
        <v>129</v>
      </c>
      <c r="D180" s="16" t="s">
        <v>129</v>
      </c>
      <c r="E180" s="16" t="s">
        <v>129</v>
      </c>
      <c r="F180" s="16" t="s">
        <v>129</v>
      </c>
      <c r="G180" s="17">
        <v>278</v>
      </c>
      <c r="H180" s="18">
        <v>42625</v>
      </c>
      <c r="I180" s="15" t="s">
        <v>243</v>
      </c>
      <c r="J180" s="16" t="s">
        <v>129</v>
      </c>
    </row>
    <row r="181" spans="1:10" s="16" customFormat="1" hidden="1">
      <c r="A181" s="15" t="s">
        <v>391</v>
      </c>
      <c r="B181" s="16" t="s">
        <v>129</v>
      </c>
      <c r="C181" s="16" t="s">
        <v>129</v>
      </c>
      <c r="D181" s="16" t="s">
        <v>129</v>
      </c>
      <c r="E181" s="16" t="s">
        <v>129</v>
      </c>
      <c r="F181" s="16" t="s">
        <v>129</v>
      </c>
      <c r="G181" s="17">
        <v>279</v>
      </c>
      <c r="H181" s="18">
        <v>42625</v>
      </c>
      <c r="I181" s="15" t="s">
        <v>243</v>
      </c>
      <c r="J181" s="16" t="s">
        <v>129</v>
      </c>
    </row>
    <row r="182" spans="1:10" s="16" customFormat="1" hidden="1">
      <c r="A182" s="15" t="s">
        <v>392</v>
      </c>
      <c r="B182" s="16" t="s">
        <v>129</v>
      </c>
      <c r="C182" s="16" t="s">
        <v>129</v>
      </c>
      <c r="D182" s="16" t="s">
        <v>129</v>
      </c>
      <c r="E182" s="16" t="s">
        <v>129</v>
      </c>
      <c r="F182" s="16" t="s">
        <v>129</v>
      </c>
      <c r="G182" s="17">
        <v>280</v>
      </c>
      <c r="H182" s="18">
        <v>42625</v>
      </c>
      <c r="I182" s="15" t="s">
        <v>243</v>
      </c>
      <c r="J182" s="16" t="s">
        <v>129</v>
      </c>
    </row>
    <row r="183" spans="1:10" s="16" customFormat="1" hidden="1">
      <c r="A183" s="15" t="s">
        <v>433</v>
      </c>
      <c r="B183" s="16" t="s">
        <v>129</v>
      </c>
      <c r="C183" s="16" t="s">
        <v>129</v>
      </c>
      <c r="D183" s="16" t="s">
        <v>129</v>
      </c>
      <c r="E183" s="16" t="s">
        <v>129</v>
      </c>
      <c r="F183" s="16" t="s">
        <v>129</v>
      </c>
      <c r="G183" s="17">
        <v>281</v>
      </c>
      <c r="H183" s="18">
        <v>42641</v>
      </c>
      <c r="I183" s="15" t="s">
        <v>243</v>
      </c>
      <c r="J183" s="16" t="s">
        <v>129</v>
      </c>
    </row>
    <row r="184" spans="1:10" s="16" customFormat="1" hidden="1">
      <c r="A184" s="15" t="s">
        <v>434</v>
      </c>
      <c r="B184" s="16" t="s">
        <v>129</v>
      </c>
      <c r="C184" s="16" t="s">
        <v>129</v>
      </c>
      <c r="D184" s="16" t="s">
        <v>129</v>
      </c>
      <c r="E184" s="16" t="s">
        <v>129</v>
      </c>
      <c r="F184" s="16" t="s">
        <v>129</v>
      </c>
      <c r="G184" s="17">
        <v>282</v>
      </c>
      <c r="H184" s="18">
        <v>42641</v>
      </c>
      <c r="I184" s="15" t="s">
        <v>243</v>
      </c>
      <c r="J184" s="16" t="s">
        <v>129</v>
      </c>
    </row>
    <row r="185" spans="1:10" s="16" customFormat="1">
      <c r="A185" s="15" t="s">
        <v>35</v>
      </c>
      <c r="B185" s="16">
        <v>8553</v>
      </c>
      <c r="C185" s="16">
        <v>0</v>
      </c>
      <c r="D185" s="16">
        <v>8553</v>
      </c>
      <c r="E185" s="19">
        <v>100</v>
      </c>
      <c r="F185" s="19">
        <v>0</v>
      </c>
      <c r="G185" s="17">
        <v>283</v>
      </c>
      <c r="H185" s="18">
        <v>42641</v>
      </c>
      <c r="I185" s="15" t="s">
        <v>164</v>
      </c>
      <c r="J185" s="15" t="s">
        <v>182</v>
      </c>
    </row>
    <row r="186" spans="1:10" s="16" customFormat="1" hidden="1">
      <c r="A186" s="15" t="s">
        <v>435</v>
      </c>
      <c r="B186" s="16" t="s">
        <v>129</v>
      </c>
      <c r="C186" s="16" t="s">
        <v>129</v>
      </c>
      <c r="D186" s="16" t="s">
        <v>129</v>
      </c>
      <c r="E186" s="16" t="s">
        <v>129</v>
      </c>
      <c r="F186" s="16" t="s">
        <v>129</v>
      </c>
      <c r="G186" s="17">
        <v>284</v>
      </c>
      <c r="H186" s="18">
        <v>42641</v>
      </c>
      <c r="I186" s="15" t="s">
        <v>243</v>
      </c>
      <c r="J186" s="16" t="s">
        <v>129</v>
      </c>
    </row>
    <row r="187" spans="1:10" s="16" customFormat="1" hidden="1">
      <c r="A187" s="15" t="s">
        <v>436</v>
      </c>
      <c r="B187" s="16" t="s">
        <v>129</v>
      </c>
      <c r="C187" s="16" t="s">
        <v>129</v>
      </c>
      <c r="D187" s="16" t="s">
        <v>129</v>
      </c>
      <c r="E187" s="16" t="s">
        <v>129</v>
      </c>
      <c r="F187" s="16" t="s">
        <v>129</v>
      </c>
      <c r="G187" s="17">
        <v>285</v>
      </c>
      <c r="H187" s="18">
        <v>42641</v>
      </c>
      <c r="I187" s="15" t="s">
        <v>243</v>
      </c>
      <c r="J187" s="16" t="s">
        <v>129</v>
      </c>
    </row>
    <row r="188" spans="1:10" s="16" customFormat="1">
      <c r="A188" s="15" t="s">
        <v>36</v>
      </c>
      <c r="B188" s="16">
        <v>14</v>
      </c>
      <c r="C188" s="16">
        <v>0</v>
      </c>
      <c r="D188" s="16">
        <v>14</v>
      </c>
      <c r="E188" s="19">
        <v>100</v>
      </c>
      <c r="F188" s="19">
        <v>0</v>
      </c>
      <c r="G188" s="17">
        <v>286</v>
      </c>
      <c r="H188" s="18">
        <v>42641</v>
      </c>
      <c r="I188" s="15" t="s">
        <v>164</v>
      </c>
      <c r="J188" s="15" t="s">
        <v>206</v>
      </c>
    </row>
    <row r="189" spans="1:10" s="16" customFormat="1" hidden="1">
      <c r="A189" s="15" t="s">
        <v>437</v>
      </c>
      <c r="B189" s="16" t="s">
        <v>129</v>
      </c>
      <c r="C189" s="16" t="s">
        <v>129</v>
      </c>
      <c r="D189" s="16" t="s">
        <v>129</v>
      </c>
      <c r="E189" s="16" t="s">
        <v>129</v>
      </c>
      <c r="F189" s="16" t="s">
        <v>129</v>
      </c>
      <c r="G189" s="17">
        <v>287</v>
      </c>
      <c r="H189" s="18">
        <v>42641</v>
      </c>
      <c r="I189" s="15" t="s">
        <v>243</v>
      </c>
      <c r="J189" s="16" t="s">
        <v>129</v>
      </c>
    </row>
    <row r="190" spans="1:10" s="16" customFormat="1">
      <c r="A190" s="15" t="s">
        <v>37</v>
      </c>
      <c r="B190" s="16">
        <v>4851</v>
      </c>
      <c r="C190" s="16">
        <v>0</v>
      </c>
      <c r="D190" s="16">
        <v>4851</v>
      </c>
      <c r="E190" s="19">
        <v>100</v>
      </c>
      <c r="F190" s="19">
        <v>0</v>
      </c>
      <c r="G190" s="17">
        <v>288</v>
      </c>
      <c r="H190" s="18">
        <v>42641</v>
      </c>
      <c r="I190" s="15" t="s">
        <v>164</v>
      </c>
      <c r="J190" s="15" t="s">
        <v>206</v>
      </c>
    </row>
    <row r="191" spans="1:10" s="16" customFormat="1" hidden="1">
      <c r="A191" s="15" t="s">
        <v>438</v>
      </c>
      <c r="B191" s="16" t="s">
        <v>129</v>
      </c>
      <c r="C191" s="16" t="s">
        <v>129</v>
      </c>
      <c r="D191" s="16" t="s">
        <v>129</v>
      </c>
      <c r="E191" s="16" t="s">
        <v>129</v>
      </c>
      <c r="F191" s="16" t="s">
        <v>129</v>
      </c>
      <c r="G191" s="17">
        <v>289</v>
      </c>
      <c r="H191" s="18">
        <v>42641</v>
      </c>
      <c r="I191" s="15" t="s">
        <v>243</v>
      </c>
      <c r="J191" s="16" t="s">
        <v>129</v>
      </c>
    </row>
    <row r="192" spans="1:10" s="16" customFormat="1">
      <c r="A192" s="15" t="s">
        <v>38</v>
      </c>
      <c r="B192" s="16">
        <v>2439</v>
      </c>
      <c r="C192" s="16">
        <v>52</v>
      </c>
      <c r="D192" s="16">
        <v>2491</v>
      </c>
      <c r="E192" s="19">
        <v>97.912484945804906</v>
      </c>
      <c r="F192" s="19">
        <v>2.0875150541951024</v>
      </c>
      <c r="G192" s="17">
        <v>290</v>
      </c>
      <c r="H192" s="18">
        <v>42642</v>
      </c>
      <c r="I192" s="15" t="s">
        <v>164</v>
      </c>
      <c r="J192" s="15" t="s">
        <v>183</v>
      </c>
    </row>
    <row r="193" spans="1:10" s="16" customFormat="1" hidden="1">
      <c r="A193" s="15" t="s">
        <v>440</v>
      </c>
      <c r="B193" s="16" t="s">
        <v>129</v>
      </c>
      <c r="C193" s="16" t="s">
        <v>129</v>
      </c>
      <c r="D193" s="16" t="s">
        <v>129</v>
      </c>
      <c r="E193" s="16" t="s">
        <v>129</v>
      </c>
      <c r="F193" s="16" t="s">
        <v>129</v>
      </c>
      <c r="G193" s="17">
        <v>291</v>
      </c>
      <c r="H193" s="18">
        <v>42642</v>
      </c>
      <c r="I193" s="15" t="s">
        <v>243</v>
      </c>
      <c r="J193" s="16" t="s">
        <v>129</v>
      </c>
    </row>
    <row r="194" spans="1:10" s="16" customFormat="1">
      <c r="A194" s="15" t="s">
        <v>39</v>
      </c>
      <c r="B194" s="16">
        <v>14091</v>
      </c>
      <c r="C194" s="16">
        <v>123</v>
      </c>
      <c r="D194" s="16">
        <v>14214</v>
      </c>
      <c r="E194" s="19">
        <v>99.13465597298439</v>
      </c>
      <c r="F194" s="19">
        <v>0.86534402701561841</v>
      </c>
      <c r="G194" s="17">
        <v>292</v>
      </c>
      <c r="H194" s="18">
        <v>42642</v>
      </c>
      <c r="I194" s="15" t="s">
        <v>164</v>
      </c>
      <c r="J194" s="15" t="s">
        <v>170</v>
      </c>
    </row>
    <row r="195" spans="1:10" s="16" customFormat="1" hidden="1">
      <c r="A195" s="15" t="s">
        <v>441</v>
      </c>
      <c r="B195" s="16" t="s">
        <v>129</v>
      </c>
      <c r="C195" s="16" t="s">
        <v>129</v>
      </c>
      <c r="D195" s="16" t="s">
        <v>129</v>
      </c>
      <c r="E195" s="16" t="s">
        <v>129</v>
      </c>
      <c r="F195" s="16" t="s">
        <v>129</v>
      </c>
      <c r="G195" s="17">
        <v>293</v>
      </c>
      <c r="H195" s="18">
        <v>42642</v>
      </c>
      <c r="I195" s="15" t="s">
        <v>243</v>
      </c>
      <c r="J195" s="16" t="s">
        <v>129</v>
      </c>
    </row>
    <row r="196" spans="1:10" s="16" customFormat="1" hidden="1">
      <c r="A196" s="15" t="s">
        <v>442</v>
      </c>
      <c r="B196" s="16" t="s">
        <v>129</v>
      </c>
      <c r="C196" s="16" t="s">
        <v>129</v>
      </c>
      <c r="D196" s="16" t="s">
        <v>129</v>
      </c>
      <c r="E196" s="16" t="s">
        <v>129</v>
      </c>
      <c r="F196" s="16" t="s">
        <v>129</v>
      </c>
      <c r="G196" s="17">
        <v>294</v>
      </c>
      <c r="H196" s="18">
        <v>42642</v>
      </c>
      <c r="I196" s="15" t="s">
        <v>243</v>
      </c>
      <c r="J196" s="16" t="s">
        <v>129</v>
      </c>
    </row>
    <row r="197" spans="1:10" s="16" customFormat="1">
      <c r="A197" s="15" t="s">
        <v>184</v>
      </c>
      <c r="B197" s="16" t="s">
        <v>129</v>
      </c>
      <c r="C197" s="16" t="s">
        <v>129</v>
      </c>
      <c r="D197" s="16" t="s">
        <v>129</v>
      </c>
      <c r="E197" s="16" t="s">
        <v>129</v>
      </c>
      <c r="F197" s="16" t="s">
        <v>129</v>
      </c>
      <c r="G197" s="17">
        <v>295</v>
      </c>
      <c r="H197" s="18">
        <v>42642</v>
      </c>
      <c r="I197" s="15" t="s">
        <v>164</v>
      </c>
      <c r="J197" s="15" t="s">
        <v>170</v>
      </c>
    </row>
    <row r="198" spans="1:10" s="16" customFormat="1" hidden="1">
      <c r="A198" s="15" t="s">
        <v>443</v>
      </c>
      <c r="B198" s="16" t="s">
        <v>129</v>
      </c>
      <c r="C198" s="16" t="s">
        <v>129</v>
      </c>
      <c r="D198" s="16" t="s">
        <v>129</v>
      </c>
      <c r="E198" s="16" t="s">
        <v>129</v>
      </c>
      <c r="F198" s="16" t="s">
        <v>129</v>
      </c>
      <c r="G198" s="17">
        <v>298</v>
      </c>
      <c r="H198" s="18">
        <v>42642</v>
      </c>
      <c r="I198" s="15" t="s">
        <v>243</v>
      </c>
      <c r="J198" s="16" t="s">
        <v>129</v>
      </c>
    </row>
    <row r="199" spans="1:10" s="16" customFormat="1" hidden="1">
      <c r="A199" s="15" t="s">
        <v>444</v>
      </c>
      <c r="B199" s="16" t="s">
        <v>129</v>
      </c>
      <c r="C199" s="16" t="s">
        <v>129</v>
      </c>
      <c r="D199" s="16" t="s">
        <v>129</v>
      </c>
      <c r="E199" s="16" t="s">
        <v>129</v>
      </c>
      <c r="F199" s="16" t="s">
        <v>129</v>
      </c>
      <c r="G199" s="17">
        <v>299</v>
      </c>
      <c r="H199" s="18">
        <v>42642</v>
      </c>
      <c r="I199" s="15" t="s">
        <v>243</v>
      </c>
      <c r="J199" s="16" t="s">
        <v>129</v>
      </c>
    </row>
    <row r="200" spans="1:10" s="16" customFormat="1" hidden="1">
      <c r="A200" s="15" t="s">
        <v>445</v>
      </c>
      <c r="B200" s="16" t="s">
        <v>129</v>
      </c>
      <c r="C200" s="16" t="s">
        <v>129</v>
      </c>
      <c r="D200" s="16" t="s">
        <v>129</v>
      </c>
      <c r="E200" s="16" t="s">
        <v>129</v>
      </c>
      <c r="F200" s="16" t="s">
        <v>129</v>
      </c>
      <c r="G200" s="17">
        <v>302</v>
      </c>
      <c r="H200" s="18">
        <v>42643</v>
      </c>
      <c r="I200" s="15" t="s">
        <v>243</v>
      </c>
      <c r="J200" s="16" t="s">
        <v>129</v>
      </c>
    </row>
    <row r="201" spans="1:10" s="16" customFormat="1">
      <c r="A201" s="15" t="s">
        <v>40</v>
      </c>
      <c r="B201" s="16">
        <v>1817</v>
      </c>
      <c r="C201" s="16">
        <v>44</v>
      </c>
      <c r="D201" s="16">
        <v>1861</v>
      </c>
      <c r="E201" s="19">
        <v>97.63567974207416</v>
      </c>
      <c r="F201" s="19">
        <v>2.3643202579258462</v>
      </c>
      <c r="G201" s="17">
        <v>303</v>
      </c>
      <c r="H201" s="18">
        <v>42643</v>
      </c>
      <c r="I201" s="15" t="s">
        <v>164</v>
      </c>
      <c r="J201" s="15" t="s">
        <v>170</v>
      </c>
    </row>
    <row r="202" spans="1:10" s="16" customFormat="1" hidden="1">
      <c r="A202" s="15" t="s">
        <v>447</v>
      </c>
      <c r="B202" s="16" t="s">
        <v>129</v>
      </c>
      <c r="C202" s="16" t="s">
        <v>129</v>
      </c>
      <c r="D202" s="16" t="s">
        <v>129</v>
      </c>
      <c r="E202" s="16" t="s">
        <v>129</v>
      </c>
      <c r="F202" s="16" t="s">
        <v>129</v>
      </c>
      <c r="G202" s="17">
        <v>305</v>
      </c>
      <c r="H202" s="18">
        <v>42643</v>
      </c>
      <c r="I202" s="15" t="s">
        <v>243</v>
      </c>
      <c r="J202" s="16" t="s">
        <v>129</v>
      </c>
    </row>
    <row r="203" spans="1:10" s="16" customFormat="1" hidden="1">
      <c r="A203" s="15" t="s">
        <v>448</v>
      </c>
      <c r="B203" s="16" t="s">
        <v>129</v>
      </c>
      <c r="C203" s="16" t="s">
        <v>129</v>
      </c>
      <c r="D203" s="16" t="s">
        <v>129</v>
      </c>
      <c r="E203" s="16" t="s">
        <v>129</v>
      </c>
      <c r="F203" s="16" t="s">
        <v>129</v>
      </c>
      <c r="G203" s="17">
        <v>306</v>
      </c>
      <c r="H203" s="18">
        <v>42643</v>
      </c>
      <c r="I203" s="15" t="s">
        <v>243</v>
      </c>
      <c r="J203" s="16" t="s">
        <v>129</v>
      </c>
    </row>
    <row r="204" spans="1:10" s="16" customFormat="1">
      <c r="A204" s="15" t="s">
        <v>41</v>
      </c>
      <c r="B204" s="16">
        <v>348</v>
      </c>
      <c r="C204" s="16">
        <v>1614</v>
      </c>
      <c r="D204" s="16">
        <v>1962</v>
      </c>
      <c r="E204" s="19">
        <v>17.737003058103976</v>
      </c>
      <c r="F204" s="19">
        <v>82.262996941896034</v>
      </c>
      <c r="G204" s="17">
        <v>308</v>
      </c>
      <c r="H204" s="18">
        <v>42643</v>
      </c>
      <c r="I204" s="15" t="s">
        <v>164</v>
      </c>
      <c r="J204" s="15" t="s">
        <v>206</v>
      </c>
    </row>
    <row r="205" spans="1:10" s="16" customFormat="1" hidden="1">
      <c r="A205" s="15" t="s">
        <v>393</v>
      </c>
      <c r="B205" s="16" t="s">
        <v>129</v>
      </c>
      <c r="C205" s="16" t="s">
        <v>129</v>
      </c>
      <c r="D205" s="16" t="s">
        <v>129</v>
      </c>
      <c r="E205" s="16" t="s">
        <v>129</v>
      </c>
      <c r="F205" s="16" t="s">
        <v>129</v>
      </c>
      <c r="G205" s="17">
        <v>308</v>
      </c>
      <c r="H205" s="18">
        <v>42716</v>
      </c>
      <c r="I205" s="15" t="s">
        <v>243</v>
      </c>
      <c r="J205" s="16" t="s">
        <v>129</v>
      </c>
    </row>
    <row r="206" spans="1:10" s="16" customFormat="1" hidden="1">
      <c r="A206" s="15" t="s">
        <v>449</v>
      </c>
      <c r="B206" s="16" t="s">
        <v>129</v>
      </c>
      <c r="C206" s="16" t="s">
        <v>129</v>
      </c>
      <c r="D206" s="16" t="s">
        <v>129</v>
      </c>
      <c r="E206" s="16" t="s">
        <v>129</v>
      </c>
      <c r="F206" s="16" t="s">
        <v>129</v>
      </c>
      <c r="G206" s="17">
        <v>309</v>
      </c>
      <c r="H206" s="18">
        <v>42643</v>
      </c>
      <c r="I206" s="15" t="s">
        <v>243</v>
      </c>
      <c r="J206" s="16" t="s">
        <v>129</v>
      </c>
    </row>
    <row r="207" spans="1:10" s="16" customFormat="1">
      <c r="A207" s="15" t="s">
        <v>42</v>
      </c>
      <c r="B207" s="16">
        <v>17</v>
      </c>
      <c r="C207" s="16">
        <v>641</v>
      </c>
      <c r="D207" s="16">
        <v>658</v>
      </c>
      <c r="E207" s="19">
        <v>2.5835866261398177</v>
      </c>
      <c r="F207" s="19">
        <v>97.416413373860181</v>
      </c>
      <c r="G207" s="17">
        <v>310</v>
      </c>
      <c r="H207" s="18">
        <v>42643</v>
      </c>
      <c r="I207" s="15" t="s">
        <v>164</v>
      </c>
      <c r="J207" s="15" t="s">
        <v>213</v>
      </c>
    </row>
    <row r="208" spans="1:10" s="16" customFormat="1" hidden="1">
      <c r="A208" s="15" t="s">
        <v>450</v>
      </c>
      <c r="B208" s="16" t="s">
        <v>129</v>
      </c>
      <c r="C208" s="16" t="s">
        <v>129</v>
      </c>
      <c r="D208" s="16" t="s">
        <v>129</v>
      </c>
      <c r="E208" s="16" t="s">
        <v>129</v>
      </c>
      <c r="F208" s="16" t="s">
        <v>129</v>
      </c>
      <c r="G208" s="17">
        <v>311</v>
      </c>
      <c r="H208" s="18">
        <v>42644</v>
      </c>
      <c r="I208" s="15" t="s">
        <v>243</v>
      </c>
      <c r="J208" s="16" t="s">
        <v>129</v>
      </c>
    </row>
    <row r="209" spans="1:10" s="16" customFormat="1">
      <c r="A209" s="15" t="s">
        <v>43</v>
      </c>
      <c r="B209" s="16">
        <v>6649</v>
      </c>
      <c r="C209" s="16">
        <v>0</v>
      </c>
      <c r="D209" s="16">
        <v>6649</v>
      </c>
      <c r="E209" s="19">
        <v>100</v>
      </c>
      <c r="F209" s="19">
        <v>0</v>
      </c>
      <c r="G209" s="17">
        <v>312</v>
      </c>
      <c r="H209" s="18">
        <v>42644</v>
      </c>
      <c r="I209" s="15" t="s">
        <v>164</v>
      </c>
      <c r="J209" s="15" t="s">
        <v>170</v>
      </c>
    </row>
    <row r="210" spans="1:10" s="16" customFormat="1">
      <c r="A210" s="15" t="s">
        <v>44</v>
      </c>
      <c r="B210" s="16">
        <v>104</v>
      </c>
      <c r="C210" s="16">
        <v>1085</v>
      </c>
      <c r="D210" s="16">
        <v>1189</v>
      </c>
      <c r="E210" s="19">
        <v>8.7468460891505462</v>
      </c>
      <c r="F210" s="19">
        <v>91.253153910849448</v>
      </c>
      <c r="G210" s="17">
        <v>313</v>
      </c>
      <c r="H210" s="18">
        <v>42644</v>
      </c>
      <c r="I210" s="15" t="s">
        <v>164</v>
      </c>
      <c r="J210" s="15" t="s">
        <v>214</v>
      </c>
    </row>
    <row r="211" spans="1:10" s="16" customFormat="1" hidden="1">
      <c r="A211" s="15" t="s">
        <v>451</v>
      </c>
      <c r="B211" s="16" t="s">
        <v>129</v>
      </c>
      <c r="C211" s="16" t="s">
        <v>129</v>
      </c>
      <c r="D211" s="16" t="s">
        <v>129</v>
      </c>
      <c r="E211" s="16" t="s">
        <v>129</v>
      </c>
      <c r="F211" s="16" t="s">
        <v>129</v>
      </c>
      <c r="G211" s="17">
        <v>314</v>
      </c>
      <c r="H211" s="18">
        <v>42644</v>
      </c>
      <c r="I211" s="15" t="s">
        <v>243</v>
      </c>
      <c r="J211" s="16" t="s">
        <v>129</v>
      </c>
    </row>
    <row r="212" spans="1:10" s="16" customFormat="1" hidden="1">
      <c r="A212" s="15" t="s">
        <v>452</v>
      </c>
      <c r="B212" s="16" t="s">
        <v>129</v>
      </c>
      <c r="C212" s="16" t="s">
        <v>129</v>
      </c>
      <c r="D212" s="16" t="s">
        <v>129</v>
      </c>
      <c r="E212" s="16" t="s">
        <v>129</v>
      </c>
      <c r="F212" s="16" t="s">
        <v>129</v>
      </c>
      <c r="G212" s="17">
        <v>315</v>
      </c>
      <c r="H212" s="18">
        <v>42644</v>
      </c>
      <c r="I212" s="15" t="s">
        <v>243</v>
      </c>
      <c r="J212" s="16" t="s">
        <v>129</v>
      </c>
    </row>
    <row r="213" spans="1:10" s="16" customFormat="1" hidden="1">
      <c r="A213" s="15" t="s">
        <v>454</v>
      </c>
      <c r="B213" s="16" t="s">
        <v>129</v>
      </c>
      <c r="C213" s="16" t="s">
        <v>129</v>
      </c>
      <c r="D213" s="16" t="s">
        <v>129</v>
      </c>
      <c r="E213" s="16" t="s">
        <v>129</v>
      </c>
      <c r="F213" s="16" t="s">
        <v>129</v>
      </c>
      <c r="G213" s="17">
        <v>316</v>
      </c>
      <c r="H213" s="18">
        <v>42644</v>
      </c>
      <c r="I213" s="15" t="s">
        <v>243</v>
      </c>
      <c r="J213" s="16" t="s">
        <v>129</v>
      </c>
    </row>
    <row r="214" spans="1:10" s="16" customFormat="1" hidden="1">
      <c r="A214" s="15" t="s">
        <v>455</v>
      </c>
      <c r="B214" s="16" t="s">
        <v>129</v>
      </c>
      <c r="C214" s="16" t="s">
        <v>129</v>
      </c>
      <c r="D214" s="16" t="s">
        <v>129</v>
      </c>
      <c r="E214" s="16" t="s">
        <v>129</v>
      </c>
      <c r="F214" s="16" t="s">
        <v>129</v>
      </c>
      <c r="G214" s="17">
        <v>319</v>
      </c>
      <c r="H214" s="18">
        <v>42644</v>
      </c>
      <c r="I214" s="15" t="s">
        <v>243</v>
      </c>
      <c r="J214" s="16" t="s">
        <v>129</v>
      </c>
    </row>
    <row r="215" spans="1:10" s="16" customFormat="1">
      <c r="A215" s="15" t="s">
        <v>45</v>
      </c>
      <c r="B215" s="16">
        <v>7732</v>
      </c>
      <c r="C215" s="16">
        <v>0</v>
      </c>
      <c r="D215" s="16">
        <v>7732</v>
      </c>
      <c r="E215" s="19">
        <v>100</v>
      </c>
      <c r="F215" s="19">
        <v>0</v>
      </c>
      <c r="G215" s="17">
        <v>320</v>
      </c>
      <c r="H215" s="18">
        <v>42644</v>
      </c>
      <c r="I215" s="15" t="s">
        <v>164</v>
      </c>
      <c r="J215" s="15" t="s">
        <v>170</v>
      </c>
    </row>
    <row r="216" spans="1:10" s="16" customFormat="1" hidden="1">
      <c r="A216" s="15" t="s">
        <v>456</v>
      </c>
      <c r="B216" s="16" t="s">
        <v>129</v>
      </c>
      <c r="C216" s="16" t="s">
        <v>129</v>
      </c>
      <c r="D216" s="16" t="s">
        <v>129</v>
      </c>
      <c r="E216" s="16" t="s">
        <v>129</v>
      </c>
      <c r="F216" s="16" t="s">
        <v>129</v>
      </c>
      <c r="G216" s="17">
        <v>321</v>
      </c>
      <c r="H216" s="18">
        <v>42644</v>
      </c>
      <c r="I216" s="15" t="s">
        <v>243</v>
      </c>
      <c r="J216" s="16" t="s">
        <v>129</v>
      </c>
    </row>
    <row r="217" spans="1:10" s="16" customFormat="1" hidden="1">
      <c r="A217" s="15" t="s">
        <v>457</v>
      </c>
      <c r="B217" s="16" t="s">
        <v>129</v>
      </c>
      <c r="C217" s="16" t="s">
        <v>129</v>
      </c>
      <c r="D217" s="16" t="s">
        <v>129</v>
      </c>
      <c r="E217" s="16" t="s">
        <v>129</v>
      </c>
      <c r="F217" s="16" t="s">
        <v>129</v>
      </c>
      <c r="G217" s="17">
        <v>322</v>
      </c>
      <c r="H217" s="18">
        <v>42644</v>
      </c>
      <c r="I217" s="15" t="s">
        <v>243</v>
      </c>
      <c r="J217" s="16" t="s">
        <v>129</v>
      </c>
    </row>
    <row r="218" spans="1:10" s="16" customFormat="1" hidden="1">
      <c r="A218" s="15" t="s">
        <v>458</v>
      </c>
      <c r="B218" s="16" t="s">
        <v>129</v>
      </c>
      <c r="C218" s="16" t="s">
        <v>129</v>
      </c>
      <c r="D218" s="16" t="s">
        <v>129</v>
      </c>
      <c r="E218" s="16" t="s">
        <v>129</v>
      </c>
      <c r="F218" s="16" t="s">
        <v>129</v>
      </c>
      <c r="G218" s="17">
        <v>323</v>
      </c>
      <c r="H218" s="18">
        <v>42645</v>
      </c>
      <c r="I218" s="15" t="s">
        <v>243</v>
      </c>
      <c r="J218" s="16" t="s">
        <v>129</v>
      </c>
    </row>
    <row r="219" spans="1:10" s="16" customFormat="1" hidden="1">
      <c r="A219" s="15" t="s">
        <v>459</v>
      </c>
      <c r="B219" s="16" t="s">
        <v>129</v>
      </c>
      <c r="C219" s="16" t="s">
        <v>129</v>
      </c>
      <c r="D219" s="16" t="s">
        <v>129</v>
      </c>
      <c r="E219" s="16" t="s">
        <v>129</v>
      </c>
      <c r="F219" s="16" t="s">
        <v>129</v>
      </c>
      <c r="G219" s="17">
        <v>324</v>
      </c>
      <c r="H219" s="18">
        <v>42645</v>
      </c>
      <c r="I219" s="15" t="s">
        <v>243</v>
      </c>
      <c r="J219" s="16" t="s">
        <v>129</v>
      </c>
    </row>
    <row r="220" spans="1:10" s="16" customFormat="1">
      <c r="A220" s="15" t="s">
        <v>215</v>
      </c>
      <c r="B220" s="16" t="s">
        <v>129</v>
      </c>
      <c r="C220" s="16" t="s">
        <v>129</v>
      </c>
      <c r="D220" s="16" t="s">
        <v>129</v>
      </c>
      <c r="E220" s="16" t="s">
        <v>129</v>
      </c>
      <c r="F220" s="16" t="s">
        <v>129</v>
      </c>
      <c r="G220" s="17">
        <v>325</v>
      </c>
      <c r="H220" s="18">
        <v>42645</v>
      </c>
      <c r="I220" s="15" t="s">
        <v>164</v>
      </c>
      <c r="J220" s="15" t="s">
        <v>206</v>
      </c>
    </row>
    <row r="221" spans="1:10" s="16" customFormat="1">
      <c r="A221" s="15" t="s">
        <v>46</v>
      </c>
      <c r="B221" s="16">
        <v>6801</v>
      </c>
      <c r="C221" s="16">
        <v>29</v>
      </c>
      <c r="D221" s="16">
        <v>6830</v>
      </c>
      <c r="E221" s="19">
        <v>99.575402635431914</v>
      </c>
      <c r="F221" s="19">
        <v>0.42459736456808195</v>
      </c>
      <c r="G221" s="17">
        <v>326</v>
      </c>
      <c r="H221" s="18">
        <v>42645</v>
      </c>
      <c r="I221" s="15" t="s">
        <v>164</v>
      </c>
      <c r="J221" s="15" t="s">
        <v>170</v>
      </c>
    </row>
    <row r="222" spans="1:10" s="16" customFormat="1" hidden="1">
      <c r="A222" s="15" t="s">
        <v>460</v>
      </c>
      <c r="B222" s="16" t="s">
        <v>129</v>
      </c>
      <c r="C222" s="16" t="s">
        <v>129</v>
      </c>
      <c r="D222" s="16" t="s">
        <v>129</v>
      </c>
      <c r="E222" s="16" t="s">
        <v>129</v>
      </c>
      <c r="F222" s="16" t="s">
        <v>129</v>
      </c>
      <c r="G222" s="17">
        <v>327</v>
      </c>
      <c r="H222" s="18">
        <v>42645</v>
      </c>
      <c r="I222" s="15" t="s">
        <v>243</v>
      </c>
      <c r="J222" s="16" t="s">
        <v>129</v>
      </c>
    </row>
    <row r="223" spans="1:10" s="16" customFormat="1">
      <c r="A223" s="15" t="s">
        <v>47</v>
      </c>
      <c r="B223" s="16">
        <v>2954</v>
      </c>
      <c r="C223" s="16">
        <v>356</v>
      </c>
      <c r="D223" s="16">
        <v>3310</v>
      </c>
      <c r="E223" s="19">
        <v>89.244712990936563</v>
      </c>
      <c r="F223" s="19">
        <v>10.755287009063444</v>
      </c>
      <c r="G223" s="17">
        <v>329</v>
      </c>
      <c r="H223" s="18">
        <v>42645</v>
      </c>
      <c r="I223" s="15" t="s">
        <v>164</v>
      </c>
      <c r="J223" s="15" t="s">
        <v>170</v>
      </c>
    </row>
    <row r="224" spans="1:10" s="16" customFormat="1" hidden="1">
      <c r="A224" s="15" t="s">
        <v>462</v>
      </c>
      <c r="B224" s="16" t="s">
        <v>129</v>
      </c>
      <c r="C224" s="16" t="s">
        <v>129</v>
      </c>
      <c r="D224" s="16" t="s">
        <v>129</v>
      </c>
      <c r="E224" s="16" t="s">
        <v>129</v>
      </c>
      <c r="F224" s="16" t="s">
        <v>129</v>
      </c>
      <c r="G224" s="17">
        <v>330</v>
      </c>
      <c r="H224" s="18">
        <v>42645</v>
      </c>
      <c r="I224" s="15" t="s">
        <v>243</v>
      </c>
      <c r="J224" s="16" t="s">
        <v>129</v>
      </c>
    </row>
    <row r="225" spans="1:10" s="16" customFormat="1" hidden="1">
      <c r="A225" s="15" t="s">
        <v>463</v>
      </c>
      <c r="B225" s="16" t="s">
        <v>129</v>
      </c>
      <c r="C225" s="16" t="s">
        <v>129</v>
      </c>
      <c r="D225" s="16" t="s">
        <v>129</v>
      </c>
      <c r="E225" s="16" t="s">
        <v>129</v>
      </c>
      <c r="F225" s="16" t="s">
        <v>129</v>
      </c>
      <c r="G225" s="17">
        <v>331</v>
      </c>
      <c r="H225" s="18">
        <v>42645</v>
      </c>
      <c r="I225" s="15" t="s">
        <v>243</v>
      </c>
      <c r="J225" s="16" t="s">
        <v>129</v>
      </c>
    </row>
    <row r="226" spans="1:10" s="16" customFormat="1" hidden="1">
      <c r="A226" s="15" t="s">
        <v>464</v>
      </c>
      <c r="B226" s="16" t="s">
        <v>129</v>
      </c>
      <c r="C226" s="16" t="s">
        <v>129</v>
      </c>
      <c r="D226" s="16" t="s">
        <v>129</v>
      </c>
      <c r="E226" s="16" t="s">
        <v>129</v>
      </c>
      <c r="F226" s="16" t="s">
        <v>129</v>
      </c>
      <c r="G226" s="17">
        <v>332</v>
      </c>
      <c r="H226" s="18">
        <v>42645</v>
      </c>
      <c r="I226" s="15" t="s">
        <v>243</v>
      </c>
      <c r="J226" s="16" t="s">
        <v>129</v>
      </c>
    </row>
    <row r="227" spans="1:10" s="16" customFormat="1" hidden="1">
      <c r="A227" s="15" t="s">
        <v>465</v>
      </c>
      <c r="B227" s="16" t="s">
        <v>129</v>
      </c>
      <c r="C227" s="16" t="s">
        <v>129</v>
      </c>
      <c r="D227" s="16" t="s">
        <v>129</v>
      </c>
      <c r="E227" s="16" t="s">
        <v>129</v>
      </c>
      <c r="F227" s="16" t="s">
        <v>129</v>
      </c>
      <c r="G227" s="17">
        <v>333</v>
      </c>
      <c r="H227" s="18">
        <v>42645</v>
      </c>
      <c r="I227" s="15" t="s">
        <v>243</v>
      </c>
      <c r="J227" s="16" t="s">
        <v>129</v>
      </c>
    </row>
    <row r="228" spans="1:10" s="16" customFormat="1" hidden="1">
      <c r="A228" s="15" t="s">
        <v>466</v>
      </c>
      <c r="B228" s="16" t="s">
        <v>129</v>
      </c>
      <c r="C228" s="16" t="s">
        <v>129</v>
      </c>
      <c r="D228" s="16" t="s">
        <v>129</v>
      </c>
      <c r="E228" s="16" t="s">
        <v>129</v>
      </c>
      <c r="F228" s="16" t="s">
        <v>129</v>
      </c>
      <c r="G228" s="17">
        <v>334</v>
      </c>
      <c r="H228" s="18">
        <v>42645</v>
      </c>
      <c r="I228" s="15" t="s">
        <v>243</v>
      </c>
      <c r="J228" s="16" t="s">
        <v>129</v>
      </c>
    </row>
    <row r="229" spans="1:10" s="16" customFormat="1" hidden="1">
      <c r="A229" s="15" t="s">
        <v>467</v>
      </c>
      <c r="B229" s="16" t="s">
        <v>129</v>
      </c>
      <c r="C229" s="16" t="s">
        <v>129</v>
      </c>
      <c r="D229" s="16" t="s">
        <v>129</v>
      </c>
      <c r="E229" s="16" t="s">
        <v>129</v>
      </c>
      <c r="F229" s="16" t="s">
        <v>129</v>
      </c>
      <c r="G229" s="17">
        <v>335</v>
      </c>
      <c r="H229" s="18">
        <v>42648</v>
      </c>
      <c r="I229" s="15" t="s">
        <v>243</v>
      </c>
      <c r="J229" s="16" t="s">
        <v>129</v>
      </c>
    </row>
    <row r="230" spans="1:10" s="16" customFormat="1" hidden="1">
      <c r="A230" s="15" t="s">
        <v>468</v>
      </c>
      <c r="B230" s="16" t="s">
        <v>129</v>
      </c>
      <c r="C230" s="16" t="s">
        <v>129</v>
      </c>
      <c r="D230" s="16" t="s">
        <v>129</v>
      </c>
      <c r="E230" s="16" t="s">
        <v>129</v>
      </c>
      <c r="F230" s="16" t="s">
        <v>129</v>
      </c>
      <c r="G230" s="17">
        <v>336</v>
      </c>
      <c r="H230" s="18">
        <v>42648</v>
      </c>
      <c r="I230" s="15" t="s">
        <v>243</v>
      </c>
      <c r="J230" s="16" t="s">
        <v>129</v>
      </c>
    </row>
    <row r="231" spans="1:10" s="16" customFormat="1" hidden="1">
      <c r="A231" s="15" t="s">
        <v>469</v>
      </c>
      <c r="B231" s="16" t="s">
        <v>129</v>
      </c>
      <c r="C231" s="16" t="s">
        <v>129</v>
      </c>
      <c r="D231" s="16" t="s">
        <v>129</v>
      </c>
      <c r="E231" s="16" t="s">
        <v>129</v>
      </c>
      <c r="F231" s="16" t="s">
        <v>129</v>
      </c>
      <c r="G231" s="17">
        <v>337</v>
      </c>
      <c r="H231" s="18">
        <v>42648</v>
      </c>
      <c r="I231" s="15" t="s">
        <v>243</v>
      </c>
      <c r="J231" s="16" t="s">
        <v>129</v>
      </c>
    </row>
    <row r="232" spans="1:10" s="16" customFormat="1" hidden="1">
      <c r="A232" s="15" t="s">
        <v>470</v>
      </c>
      <c r="B232" s="16" t="s">
        <v>129</v>
      </c>
      <c r="C232" s="16" t="s">
        <v>129</v>
      </c>
      <c r="D232" s="16" t="s">
        <v>129</v>
      </c>
      <c r="E232" s="16" t="s">
        <v>129</v>
      </c>
      <c r="F232" s="16" t="s">
        <v>129</v>
      </c>
      <c r="G232" s="17">
        <v>338</v>
      </c>
      <c r="H232" s="18">
        <v>42648</v>
      </c>
      <c r="I232" s="15" t="s">
        <v>243</v>
      </c>
      <c r="J232" s="16" t="s">
        <v>129</v>
      </c>
    </row>
    <row r="233" spans="1:10" s="16" customFormat="1" hidden="1">
      <c r="A233" s="15" t="s">
        <v>472</v>
      </c>
      <c r="B233" s="16" t="s">
        <v>129</v>
      </c>
      <c r="C233" s="16" t="s">
        <v>129</v>
      </c>
      <c r="D233" s="16" t="s">
        <v>129</v>
      </c>
      <c r="E233" s="16" t="s">
        <v>129</v>
      </c>
      <c r="F233" s="16" t="s">
        <v>129</v>
      </c>
      <c r="G233" s="17">
        <v>339</v>
      </c>
      <c r="H233" s="18">
        <v>42648</v>
      </c>
      <c r="I233" s="15" t="s">
        <v>243</v>
      </c>
      <c r="J233" s="16" t="s">
        <v>129</v>
      </c>
    </row>
    <row r="234" spans="1:10" s="16" customFormat="1" hidden="1">
      <c r="A234" s="15" t="s">
        <v>473</v>
      </c>
      <c r="B234" s="16" t="s">
        <v>129</v>
      </c>
      <c r="C234" s="16" t="s">
        <v>129</v>
      </c>
      <c r="D234" s="16" t="s">
        <v>129</v>
      </c>
      <c r="E234" s="16" t="s">
        <v>129</v>
      </c>
      <c r="F234" s="16" t="s">
        <v>129</v>
      </c>
      <c r="G234" s="17">
        <v>340</v>
      </c>
      <c r="H234" s="18">
        <v>42648</v>
      </c>
      <c r="I234" s="15" t="s">
        <v>243</v>
      </c>
      <c r="J234" s="16" t="s">
        <v>129</v>
      </c>
    </row>
    <row r="235" spans="1:10" s="16" customFormat="1" hidden="1">
      <c r="A235" s="15" t="s">
        <v>474</v>
      </c>
      <c r="B235" s="16" t="s">
        <v>129</v>
      </c>
      <c r="C235" s="16" t="s">
        <v>129</v>
      </c>
      <c r="D235" s="16" t="s">
        <v>129</v>
      </c>
      <c r="E235" s="16" t="s">
        <v>129</v>
      </c>
      <c r="F235" s="16" t="s">
        <v>129</v>
      </c>
      <c r="G235" s="17">
        <v>341</v>
      </c>
      <c r="H235" s="18">
        <v>42648</v>
      </c>
      <c r="I235" s="15" t="s">
        <v>243</v>
      </c>
      <c r="J235" s="16" t="s">
        <v>129</v>
      </c>
    </row>
    <row r="236" spans="1:10" s="16" customFormat="1" hidden="1">
      <c r="A236" s="15" t="s">
        <v>475</v>
      </c>
      <c r="B236" s="16" t="s">
        <v>129</v>
      </c>
      <c r="C236" s="16" t="s">
        <v>129</v>
      </c>
      <c r="D236" s="16" t="s">
        <v>129</v>
      </c>
      <c r="E236" s="16" t="s">
        <v>129</v>
      </c>
      <c r="F236" s="16" t="s">
        <v>129</v>
      </c>
      <c r="G236" s="17">
        <v>342</v>
      </c>
      <c r="H236" s="18">
        <v>42648</v>
      </c>
      <c r="I236" s="15" t="s">
        <v>243</v>
      </c>
      <c r="J236" s="16" t="s">
        <v>129</v>
      </c>
    </row>
    <row r="237" spans="1:10" s="16" customFormat="1" hidden="1">
      <c r="A237" s="15" t="s">
        <v>476</v>
      </c>
      <c r="B237" s="16" t="s">
        <v>129</v>
      </c>
      <c r="C237" s="16" t="s">
        <v>129</v>
      </c>
      <c r="D237" s="16" t="s">
        <v>129</v>
      </c>
      <c r="E237" s="16" t="s">
        <v>129</v>
      </c>
      <c r="F237" s="16" t="s">
        <v>129</v>
      </c>
      <c r="G237" s="17">
        <v>343</v>
      </c>
      <c r="H237" s="18">
        <v>42648</v>
      </c>
      <c r="I237" s="15" t="s">
        <v>243</v>
      </c>
      <c r="J237" s="16" t="s">
        <v>129</v>
      </c>
    </row>
    <row r="238" spans="1:10" s="16" customFormat="1" hidden="1">
      <c r="A238" s="15" t="s">
        <v>477</v>
      </c>
      <c r="B238" s="16" t="s">
        <v>129</v>
      </c>
      <c r="C238" s="16" t="s">
        <v>129</v>
      </c>
      <c r="D238" s="16" t="s">
        <v>129</v>
      </c>
      <c r="E238" s="16" t="s">
        <v>129</v>
      </c>
      <c r="F238" s="16" t="s">
        <v>129</v>
      </c>
      <c r="G238" s="17">
        <v>344</v>
      </c>
      <c r="H238" s="18">
        <v>42648</v>
      </c>
      <c r="I238" s="15" t="s">
        <v>243</v>
      </c>
      <c r="J238" s="16" t="s">
        <v>129</v>
      </c>
    </row>
    <row r="239" spans="1:10" s="16" customFormat="1" hidden="1">
      <c r="A239" s="15" t="s">
        <v>478</v>
      </c>
      <c r="B239" s="16" t="s">
        <v>129</v>
      </c>
      <c r="C239" s="16" t="s">
        <v>129</v>
      </c>
      <c r="D239" s="16" t="s">
        <v>129</v>
      </c>
      <c r="E239" s="16" t="s">
        <v>129</v>
      </c>
      <c r="F239" s="16" t="s">
        <v>129</v>
      </c>
      <c r="G239" s="17">
        <v>345</v>
      </c>
      <c r="H239" s="18">
        <v>42648</v>
      </c>
      <c r="I239" s="15" t="s">
        <v>243</v>
      </c>
      <c r="J239" s="16" t="s">
        <v>129</v>
      </c>
    </row>
    <row r="240" spans="1:10" s="16" customFormat="1">
      <c r="A240" s="15" t="s">
        <v>48</v>
      </c>
      <c r="B240" s="16">
        <v>6928</v>
      </c>
      <c r="C240" s="16">
        <v>160</v>
      </c>
      <c r="D240" s="16">
        <v>7088</v>
      </c>
      <c r="E240" s="19">
        <v>97.742663656884872</v>
      </c>
      <c r="F240" s="19">
        <v>2.2573363431151243</v>
      </c>
      <c r="G240" s="17">
        <v>347</v>
      </c>
      <c r="H240" s="18">
        <v>42649</v>
      </c>
      <c r="I240" s="15" t="s">
        <v>164</v>
      </c>
      <c r="J240" s="15" t="s">
        <v>170</v>
      </c>
    </row>
    <row r="241" spans="1:10" s="16" customFormat="1" hidden="1">
      <c r="A241" s="15" t="s">
        <v>479</v>
      </c>
      <c r="B241" s="16" t="s">
        <v>129</v>
      </c>
      <c r="C241" s="16" t="s">
        <v>129</v>
      </c>
      <c r="D241" s="16" t="s">
        <v>129</v>
      </c>
      <c r="E241" s="16" t="s">
        <v>129</v>
      </c>
      <c r="F241" s="16" t="s">
        <v>129</v>
      </c>
      <c r="G241" s="17">
        <v>348</v>
      </c>
      <c r="H241" s="18">
        <v>42649</v>
      </c>
      <c r="I241" s="15" t="s">
        <v>243</v>
      </c>
      <c r="J241" s="16" t="s">
        <v>129</v>
      </c>
    </row>
    <row r="242" spans="1:10" s="16" customFormat="1" hidden="1">
      <c r="A242" s="15" t="s">
        <v>480</v>
      </c>
      <c r="B242" s="16" t="s">
        <v>129</v>
      </c>
      <c r="C242" s="16" t="s">
        <v>129</v>
      </c>
      <c r="D242" s="16" t="s">
        <v>129</v>
      </c>
      <c r="E242" s="16" t="s">
        <v>129</v>
      </c>
      <c r="F242" s="16" t="s">
        <v>129</v>
      </c>
      <c r="G242" s="17">
        <v>349</v>
      </c>
      <c r="H242" s="18">
        <v>42649</v>
      </c>
      <c r="I242" s="15" t="s">
        <v>243</v>
      </c>
      <c r="J242" s="16" t="s">
        <v>129</v>
      </c>
    </row>
    <row r="243" spans="1:10" s="16" customFormat="1" hidden="1">
      <c r="A243" s="15" t="s">
        <v>482</v>
      </c>
      <c r="B243" s="16" t="s">
        <v>129</v>
      </c>
      <c r="C243" s="16" t="s">
        <v>129</v>
      </c>
      <c r="D243" s="16" t="s">
        <v>129</v>
      </c>
      <c r="E243" s="16" t="s">
        <v>129</v>
      </c>
      <c r="F243" s="16" t="s">
        <v>129</v>
      </c>
      <c r="G243" s="17">
        <v>350</v>
      </c>
      <c r="H243" s="18">
        <v>42649</v>
      </c>
      <c r="I243" s="15" t="s">
        <v>243</v>
      </c>
      <c r="J243" s="16" t="s">
        <v>129</v>
      </c>
    </row>
    <row r="244" spans="1:10" s="16" customFormat="1">
      <c r="A244" s="15" t="s">
        <v>216</v>
      </c>
      <c r="B244" s="16" t="s">
        <v>129</v>
      </c>
      <c r="C244" s="16" t="s">
        <v>129</v>
      </c>
      <c r="D244" s="16" t="s">
        <v>129</v>
      </c>
      <c r="E244" s="16" t="s">
        <v>129</v>
      </c>
      <c r="F244" s="16" t="s">
        <v>129</v>
      </c>
      <c r="G244" s="17">
        <v>351</v>
      </c>
      <c r="H244" s="18">
        <v>42649</v>
      </c>
      <c r="I244" s="15" t="s">
        <v>164</v>
      </c>
      <c r="J244" s="15" t="s">
        <v>206</v>
      </c>
    </row>
    <row r="245" spans="1:10" s="16" customFormat="1">
      <c r="A245" s="15" t="s">
        <v>49</v>
      </c>
      <c r="B245" s="16">
        <v>11059</v>
      </c>
      <c r="C245" s="16">
        <v>1302</v>
      </c>
      <c r="D245" s="16">
        <v>12361</v>
      </c>
      <c r="E245" s="19">
        <v>89.466871612329101</v>
      </c>
      <c r="F245" s="19">
        <v>10.533128387670901</v>
      </c>
      <c r="G245" s="17">
        <v>352</v>
      </c>
      <c r="H245" s="18">
        <v>42649</v>
      </c>
      <c r="I245" s="15" t="s">
        <v>164</v>
      </c>
      <c r="J245" s="15" t="s">
        <v>170</v>
      </c>
    </row>
    <row r="246" spans="1:10" s="16" customFormat="1">
      <c r="A246" s="15" t="s">
        <v>50</v>
      </c>
      <c r="B246" s="16">
        <v>285</v>
      </c>
      <c r="C246" s="16">
        <v>4293</v>
      </c>
      <c r="D246" s="16">
        <v>4578</v>
      </c>
      <c r="E246" s="19">
        <v>6.225425950196593</v>
      </c>
      <c r="F246" s="19">
        <v>93.774574049803405</v>
      </c>
      <c r="G246" s="17">
        <v>353</v>
      </c>
      <c r="H246" s="18">
        <v>42649</v>
      </c>
      <c r="I246" s="15" t="s">
        <v>164</v>
      </c>
      <c r="J246" s="15" t="s">
        <v>217</v>
      </c>
    </row>
    <row r="247" spans="1:10" s="16" customFormat="1" hidden="1">
      <c r="A247" s="15" t="s">
        <v>51</v>
      </c>
      <c r="B247" s="16" t="s">
        <v>129</v>
      </c>
      <c r="C247" s="16" t="s">
        <v>129</v>
      </c>
      <c r="D247" s="16" t="s">
        <v>129</v>
      </c>
      <c r="E247" s="16" t="s">
        <v>129</v>
      </c>
      <c r="F247" s="16" t="s">
        <v>129</v>
      </c>
      <c r="G247" s="17">
        <v>354</v>
      </c>
      <c r="H247" s="18">
        <v>42649</v>
      </c>
      <c r="I247" s="15" t="s">
        <v>243</v>
      </c>
      <c r="J247" s="16" t="s">
        <v>129</v>
      </c>
    </row>
    <row r="248" spans="1:10" s="16" customFormat="1">
      <c r="A248" s="15" t="s">
        <v>52</v>
      </c>
      <c r="B248" s="16">
        <v>23</v>
      </c>
      <c r="C248" s="16">
        <v>9865</v>
      </c>
      <c r="D248" s="16">
        <v>9888</v>
      </c>
      <c r="E248" s="19">
        <v>0.23260517799352753</v>
      </c>
      <c r="F248" s="19">
        <v>99.767394822006466</v>
      </c>
      <c r="G248" s="17">
        <v>356</v>
      </c>
      <c r="H248" s="18">
        <v>42650</v>
      </c>
      <c r="I248" s="15" t="s">
        <v>164</v>
      </c>
      <c r="J248" s="15" t="s">
        <v>218</v>
      </c>
    </row>
    <row r="249" spans="1:10" s="16" customFormat="1">
      <c r="A249" s="15" t="s">
        <v>53</v>
      </c>
      <c r="B249" s="16">
        <v>6798</v>
      </c>
      <c r="C249" s="16">
        <v>1354</v>
      </c>
      <c r="D249" s="16">
        <v>8152</v>
      </c>
      <c r="E249" s="19">
        <v>83.390578999018643</v>
      </c>
      <c r="F249" s="19">
        <v>16.609421000981353</v>
      </c>
      <c r="G249" s="17">
        <v>357</v>
      </c>
      <c r="H249" s="18">
        <v>42650</v>
      </c>
      <c r="I249" s="15" t="s">
        <v>164</v>
      </c>
      <c r="J249" s="15" t="s">
        <v>170</v>
      </c>
    </row>
    <row r="250" spans="1:10" s="16" customFormat="1">
      <c r="A250" s="15" t="s">
        <v>54</v>
      </c>
      <c r="B250" s="16">
        <v>4822</v>
      </c>
      <c r="C250" s="16">
        <v>13355</v>
      </c>
      <c r="D250" s="16">
        <v>18177</v>
      </c>
      <c r="E250" s="19">
        <v>26.528029927930902</v>
      </c>
      <c r="F250" s="19">
        <v>73.471970072069098</v>
      </c>
      <c r="G250" s="17">
        <v>358</v>
      </c>
      <c r="H250" s="18">
        <v>42650</v>
      </c>
      <c r="I250" s="15" t="s">
        <v>164</v>
      </c>
      <c r="J250" s="15" t="s">
        <v>206</v>
      </c>
    </row>
    <row r="251" spans="1:10" s="16" customFormat="1">
      <c r="A251" s="15" t="s">
        <v>55</v>
      </c>
      <c r="B251" s="16">
        <v>22</v>
      </c>
      <c r="C251" s="16">
        <v>15069</v>
      </c>
      <c r="D251" s="16">
        <v>15091</v>
      </c>
      <c r="E251" s="19">
        <v>0.14578225432376912</v>
      </c>
      <c r="F251" s="19">
        <v>99.854217745676237</v>
      </c>
      <c r="G251" s="17">
        <v>359</v>
      </c>
      <c r="H251" s="18">
        <v>42650</v>
      </c>
      <c r="I251" s="15" t="s">
        <v>164</v>
      </c>
      <c r="J251" s="15" t="s">
        <v>206</v>
      </c>
    </row>
    <row r="252" spans="1:10" s="16" customFormat="1">
      <c r="A252" s="15" t="s">
        <v>56</v>
      </c>
      <c r="B252" s="16">
        <v>7</v>
      </c>
      <c r="C252" s="16">
        <v>287</v>
      </c>
      <c r="D252" s="16">
        <v>294</v>
      </c>
      <c r="E252" s="19">
        <v>2.3809523809523809</v>
      </c>
      <c r="F252" s="19">
        <v>97.61904761904762</v>
      </c>
      <c r="G252" s="17">
        <v>360</v>
      </c>
      <c r="H252" s="18">
        <v>42650</v>
      </c>
      <c r="I252" s="15" t="s">
        <v>164</v>
      </c>
      <c r="J252" s="15" t="s">
        <v>206</v>
      </c>
    </row>
    <row r="253" spans="1:10" s="16" customFormat="1">
      <c r="A253" s="15" t="s">
        <v>57</v>
      </c>
      <c r="B253" s="16">
        <v>10</v>
      </c>
      <c r="C253" s="16">
        <v>6069</v>
      </c>
      <c r="D253" s="16">
        <v>6079</v>
      </c>
      <c r="E253" s="19">
        <v>0.16450074025333114</v>
      </c>
      <c r="F253" s="19">
        <v>99.835499259746669</v>
      </c>
      <c r="G253" s="17">
        <v>361</v>
      </c>
      <c r="H253" s="18">
        <v>42650</v>
      </c>
      <c r="I253" s="15" t="s">
        <v>164</v>
      </c>
      <c r="J253" s="15" t="s">
        <v>206</v>
      </c>
    </row>
    <row r="254" spans="1:10" s="16" customFormat="1" hidden="1">
      <c r="A254" s="15" t="s">
        <v>484</v>
      </c>
      <c r="B254" s="16" t="s">
        <v>129</v>
      </c>
      <c r="C254" s="16" t="s">
        <v>129</v>
      </c>
      <c r="D254" s="16" t="s">
        <v>129</v>
      </c>
      <c r="E254" s="16" t="s">
        <v>129</v>
      </c>
      <c r="F254" s="16" t="s">
        <v>129</v>
      </c>
      <c r="G254" s="17">
        <v>362</v>
      </c>
      <c r="H254" s="18">
        <v>42650</v>
      </c>
      <c r="I254" s="15" t="s">
        <v>243</v>
      </c>
      <c r="J254" s="16" t="s">
        <v>129</v>
      </c>
    </row>
    <row r="255" spans="1:10" s="16" customFormat="1" hidden="1">
      <c r="A255" s="15" t="s">
        <v>485</v>
      </c>
      <c r="B255" s="16" t="s">
        <v>129</v>
      </c>
      <c r="C255" s="16" t="s">
        <v>129</v>
      </c>
      <c r="D255" s="16" t="s">
        <v>129</v>
      </c>
      <c r="E255" s="16" t="s">
        <v>129</v>
      </c>
      <c r="F255" s="16" t="s">
        <v>129</v>
      </c>
      <c r="G255" s="17">
        <v>363</v>
      </c>
      <c r="H255" s="18">
        <v>42650</v>
      </c>
      <c r="I255" s="15" t="s">
        <v>243</v>
      </c>
      <c r="J255" s="16" t="s">
        <v>129</v>
      </c>
    </row>
    <row r="256" spans="1:10" s="16" customFormat="1">
      <c r="A256" s="15" t="s">
        <v>58</v>
      </c>
      <c r="B256" s="16">
        <v>5423</v>
      </c>
      <c r="C256" s="16">
        <v>414</v>
      </c>
      <c r="D256" s="16">
        <v>5837</v>
      </c>
      <c r="E256" s="19">
        <v>92.907315401747468</v>
      </c>
      <c r="F256" s="19">
        <v>7.0926845982525268</v>
      </c>
      <c r="G256" s="17">
        <v>364</v>
      </c>
      <c r="H256" s="18">
        <v>42650</v>
      </c>
      <c r="I256" s="15" t="s">
        <v>164</v>
      </c>
      <c r="J256" s="15" t="s">
        <v>183</v>
      </c>
    </row>
    <row r="257" spans="1:10" s="16" customFormat="1">
      <c r="A257" s="15" t="s">
        <v>59</v>
      </c>
      <c r="B257" s="16">
        <v>884</v>
      </c>
      <c r="C257" s="16">
        <v>6574</v>
      </c>
      <c r="D257" s="16">
        <v>7458</v>
      </c>
      <c r="E257" s="19">
        <v>11.853043711450791</v>
      </c>
      <c r="F257" s="19">
        <v>88.146956288549205</v>
      </c>
      <c r="G257" s="17">
        <v>365</v>
      </c>
      <c r="H257" s="18">
        <v>42650</v>
      </c>
      <c r="I257" s="15" t="s">
        <v>164</v>
      </c>
      <c r="J257" s="15" t="s">
        <v>219</v>
      </c>
    </row>
    <row r="258" spans="1:10" s="16" customFormat="1">
      <c r="A258" s="15" t="s">
        <v>60</v>
      </c>
      <c r="B258" s="16">
        <v>403</v>
      </c>
      <c r="C258" s="16">
        <v>7344</v>
      </c>
      <c r="D258" s="16">
        <v>7747</v>
      </c>
      <c r="E258" s="19">
        <v>5.20201368271589</v>
      </c>
      <c r="F258" s="19">
        <v>94.797986317284114</v>
      </c>
      <c r="G258" s="17">
        <v>366</v>
      </c>
      <c r="H258" s="18">
        <v>42650</v>
      </c>
      <c r="I258" s="15" t="s">
        <v>164</v>
      </c>
      <c r="J258" s="15" t="s">
        <v>220</v>
      </c>
    </row>
    <row r="259" spans="1:10" s="16" customFormat="1">
      <c r="A259" s="15" t="s">
        <v>61</v>
      </c>
      <c r="B259" s="16">
        <v>22435</v>
      </c>
      <c r="C259" s="16">
        <v>74</v>
      </c>
      <c r="D259" s="16">
        <v>22509</v>
      </c>
      <c r="E259" s="19">
        <v>99.671242614065477</v>
      </c>
      <c r="F259" s="19">
        <v>0.32875738593451509</v>
      </c>
      <c r="G259" s="17">
        <v>367</v>
      </c>
      <c r="H259" s="18">
        <v>42650</v>
      </c>
      <c r="I259" s="15" t="s">
        <v>164</v>
      </c>
      <c r="J259" s="15" t="s">
        <v>221</v>
      </c>
    </row>
    <row r="260" spans="1:10" s="16" customFormat="1">
      <c r="A260" s="15" t="s">
        <v>62</v>
      </c>
      <c r="B260" s="16">
        <v>2170</v>
      </c>
      <c r="C260" s="16">
        <v>7530</v>
      </c>
      <c r="D260" s="16">
        <v>9700</v>
      </c>
      <c r="E260" s="19">
        <v>22.371134020618559</v>
      </c>
      <c r="F260" s="19">
        <v>77.628865979381445</v>
      </c>
      <c r="G260" s="17">
        <v>368</v>
      </c>
      <c r="H260" s="18">
        <v>42650</v>
      </c>
      <c r="I260" s="15" t="s">
        <v>164</v>
      </c>
      <c r="J260" s="15" t="s">
        <v>183</v>
      </c>
    </row>
    <row r="261" spans="1:10" s="16" customFormat="1">
      <c r="A261" s="15" t="s">
        <v>222</v>
      </c>
      <c r="B261" s="16" t="s">
        <v>129</v>
      </c>
      <c r="C261" s="16" t="s">
        <v>129</v>
      </c>
      <c r="D261" s="16" t="s">
        <v>129</v>
      </c>
      <c r="E261" s="16" t="s">
        <v>129</v>
      </c>
      <c r="F261" s="16" t="s">
        <v>129</v>
      </c>
      <c r="G261" s="17">
        <v>370</v>
      </c>
      <c r="H261" s="18">
        <v>42651</v>
      </c>
      <c r="I261" s="15" t="s">
        <v>164</v>
      </c>
      <c r="J261" s="15" t="s">
        <v>223</v>
      </c>
    </row>
    <row r="262" spans="1:10" s="16" customFormat="1" hidden="1">
      <c r="A262" s="15" t="s">
        <v>486</v>
      </c>
      <c r="B262" s="16" t="s">
        <v>129</v>
      </c>
      <c r="C262" s="16" t="s">
        <v>129</v>
      </c>
      <c r="D262" s="16" t="s">
        <v>129</v>
      </c>
      <c r="E262" s="16" t="s">
        <v>129</v>
      </c>
      <c r="F262" s="16" t="s">
        <v>129</v>
      </c>
      <c r="G262" s="17">
        <v>371</v>
      </c>
      <c r="H262" s="18">
        <v>42651</v>
      </c>
      <c r="I262" s="15" t="s">
        <v>243</v>
      </c>
      <c r="J262" s="16" t="s">
        <v>129</v>
      </c>
    </row>
    <row r="263" spans="1:10" s="16" customFormat="1">
      <c r="A263" s="15" t="s">
        <v>63</v>
      </c>
      <c r="B263" s="16">
        <v>5401</v>
      </c>
      <c r="C263" s="16">
        <v>4</v>
      </c>
      <c r="D263" s="16">
        <v>5405</v>
      </c>
      <c r="E263" s="19">
        <v>99.925994449583726</v>
      </c>
      <c r="F263" s="19">
        <v>7.4005550416281221E-2</v>
      </c>
      <c r="G263" s="17">
        <v>372</v>
      </c>
      <c r="H263" s="18">
        <v>42651</v>
      </c>
      <c r="I263" s="15" t="s">
        <v>164</v>
      </c>
      <c r="J263" s="15" t="s">
        <v>224</v>
      </c>
    </row>
    <row r="264" spans="1:10" s="16" customFormat="1" hidden="1">
      <c r="A264" s="15" t="s">
        <v>488</v>
      </c>
      <c r="B264" s="16" t="s">
        <v>129</v>
      </c>
      <c r="C264" s="16" t="s">
        <v>129</v>
      </c>
      <c r="D264" s="16" t="s">
        <v>129</v>
      </c>
      <c r="E264" s="16" t="s">
        <v>129</v>
      </c>
      <c r="F264" s="16" t="s">
        <v>129</v>
      </c>
      <c r="G264" s="17">
        <v>373</v>
      </c>
      <c r="H264" s="18">
        <v>42651</v>
      </c>
      <c r="I264" s="15" t="s">
        <v>243</v>
      </c>
      <c r="J264" s="16" t="s">
        <v>129</v>
      </c>
    </row>
    <row r="265" spans="1:10" s="16" customFormat="1" hidden="1">
      <c r="A265" s="15" t="s">
        <v>489</v>
      </c>
      <c r="B265" s="16" t="s">
        <v>129</v>
      </c>
      <c r="C265" s="16" t="s">
        <v>129</v>
      </c>
      <c r="D265" s="16" t="s">
        <v>129</v>
      </c>
      <c r="E265" s="16" t="s">
        <v>129</v>
      </c>
      <c r="F265" s="16" t="s">
        <v>129</v>
      </c>
      <c r="G265" s="17">
        <v>374</v>
      </c>
      <c r="H265" s="18">
        <v>42651</v>
      </c>
      <c r="I265" s="15" t="s">
        <v>243</v>
      </c>
      <c r="J265" s="16" t="s">
        <v>129</v>
      </c>
    </row>
    <row r="266" spans="1:10" s="16" customFormat="1">
      <c r="A266" s="15" t="s">
        <v>64</v>
      </c>
      <c r="B266" s="16">
        <v>1387</v>
      </c>
      <c r="C266" s="16">
        <v>267</v>
      </c>
      <c r="D266" s="16">
        <v>1654</v>
      </c>
      <c r="E266" s="19">
        <v>83.857315598548979</v>
      </c>
      <c r="F266" s="19">
        <v>16.142684401451028</v>
      </c>
      <c r="G266" s="17">
        <v>376</v>
      </c>
      <c r="H266" s="18">
        <v>42651</v>
      </c>
      <c r="I266" s="15" t="s">
        <v>164</v>
      </c>
      <c r="J266" s="15" t="s">
        <v>185</v>
      </c>
    </row>
    <row r="267" spans="1:10" s="16" customFormat="1" hidden="1">
      <c r="A267" s="15" t="s">
        <v>490</v>
      </c>
      <c r="B267" s="16" t="s">
        <v>129</v>
      </c>
      <c r="C267" s="16" t="s">
        <v>129</v>
      </c>
      <c r="D267" s="16" t="s">
        <v>129</v>
      </c>
      <c r="E267" s="16" t="s">
        <v>129</v>
      </c>
      <c r="F267" s="16" t="s">
        <v>129</v>
      </c>
      <c r="G267" s="17">
        <v>377</v>
      </c>
      <c r="H267" s="18">
        <v>42651</v>
      </c>
      <c r="I267" s="15" t="s">
        <v>243</v>
      </c>
      <c r="J267" s="16" t="s">
        <v>129</v>
      </c>
    </row>
    <row r="268" spans="1:10" s="16" customFormat="1" hidden="1">
      <c r="A268" s="15" t="s">
        <v>491</v>
      </c>
      <c r="B268" s="16" t="s">
        <v>129</v>
      </c>
      <c r="C268" s="16" t="s">
        <v>129</v>
      </c>
      <c r="D268" s="16" t="s">
        <v>129</v>
      </c>
      <c r="E268" s="16" t="s">
        <v>129</v>
      </c>
      <c r="F268" s="16" t="s">
        <v>129</v>
      </c>
      <c r="G268" s="17">
        <v>378</v>
      </c>
      <c r="H268" s="18">
        <v>42651</v>
      </c>
      <c r="I268" s="15" t="s">
        <v>243</v>
      </c>
      <c r="J268" s="16" t="s">
        <v>129</v>
      </c>
    </row>
    <row r="269" spans="1:10" s="16" customFormat="1" hidden="1">
      <c r="A269" s="15" t="s">
        <v>492</v>
      </c>
      <c r="B269" s="16" t="s">
        <v>129</v>
      </c>
      <c r="C269" s="16" t="s">
        <v>129</v>
      </c>
      <c r="D269" s="16" t="s">
        <v>129</v>
      </c>
      <c r="E269" s="16" t="s">
        <v>129</v>
      </c>
      <c r="F269" s="16" t="s">
        <v>129</v>
      </c>
      <c r="G269" s="17">
        <v>379</v>
      </c>
      <c r="H269" s="18">
        <v>42651</v>
      </c>
      <c r="I269" s="15" t="s">
        <v>243</v>
      </c>
      <c r="J269" s="16" t="s">
        <v>129</v>
      </c>
    </row>
    <row r="270" spans="1:10" s="16" customFormat="1" hidden="1">
      <c r="A270" s="15" t="s">
        <v>493</v>
      </c>
      <c r="B270" s="16" t="s">
        <v>129</v>
      </c>
      <c r="C270" s="16" t="s">
        <v>129</v>
      </c>
      <c r="D270" s="16" t="s">
        <v>129</v>
      </c>
      <c r="E270" s="16" t="s">
        <v>129</v>
      </c>
      <c r="F270" s="16" t="s">
        <v>129</v>
      </c>
      <c r="G270" s="17">
        <v>380</v>
      </c>
      <c r="H270" s="18">
        <v>42652</v>
      </c>
      <c r="I270" s="15" t="s">
        <v>243</v>
      </c>
      <c r="J270" s="16" t="s">
        <v>129</v>
      </c>
    </row>
    <row r="271" spans="1:10" s="16" customFormat="1">
      <c r="A271" s="15" t="s">
        <v>163</v>
      </c>
      <c r="B271" s="16" t="s">
        <v>129</v>
      </c>
      <c r="C271" s="16" t="s">
        <v>129</v>
      </c>
      <c r="D271" s="16" t="s">
        <v>129</v>
      </c>
      <c r="E271" s="16" t="s">
        <v>129</v>
      </c>
      <c r="F271" s="16" t="s">
        <v>129</v>
      </c>
      <c r="G271" s="17">
        <v>381</v>
      </c>
      <c r="H271" s="18">
        <v>42652</v>
      </c>
      <c r="I271" s="15" t="s">
        <v>164</v>
      </c>
      <c r="J271" s="15" t="s">
        <v>165</v>
      </c>
    </row>
    <row r="272" spans="1:10" s="16" customFormat="1" hidden="1">
      <c r="A272" s="15" t="s">
        <v>494</v>
      </c>
      <c r="B272" s="16" t="s">
        <v>129</v>
      </c>
      <c r="C272" s="16" t="s">
        <v>129</v>
      </c>
      <c r="D272" s="16" t="s">
        <v>129</v>
      </c>
      <c r="E272" s="16" t="s">
        <v>129</v>
      </c>
      <c r="F272" s="16" t="s">
        <v>129</v>
      </c>
      <c r="G272" s="17">
        <v>382</v>
      </c>
      <c r="H272" s="18">
        <v>42652</v>
      </c>
      <c r="I272" s="15" t="s">
        <v>243</v>
      </c>
      <c r="J272" s="16" t="s">
        <v>129</v>
      </c>
    </row>
    <row r="273" spans="1:10" s="16" customFormat="1" hidden="1">
      <c r="A273" s="15" t="s">
        <v>497</v>
      </c>
      <c r="B273" s="16" t="s">
        <v>129</v>
      </c>
      <c r="C273" s="16" t="s">
        <v>129</v>
      </c>
      <c r="D273" s="16" t="s">
        <v>129</v>
      </c>
      <c r="E273" s="16" t="s">
        <v>129</v>
      </c>
      <c r="F273" s="16" t="s">
        <v>129</v>
      </c>
      <c r="G273" s="17">
        <v>383</v>
      </c>
      <c r="H273" s="18">
        <v>42652</v>
      </c>
      <c r="I273" s="15" t="s">
        <v>243</v>
      </c>
      <c r="J273" s="16" t="s">
        <v>129</v>
      </c>
    </row>
    <row r="274" spans="1:10" s="16" customFormat="1" hidden="1">
      <c r="A274" s="15" t="s">
        <v>498</v>
      </c>
      <c r="B274" s="16" t="s">
        <v>129</v>
      </c>
      <c r="C274" s="16" t="s">
        <v>129</v>
      </c>
      <c r="D274" s="16" t="s">
        <v>129</v>
      </c>
      <c r="E274" s="16" t="s">
        <v>129</v>
      </c>
      <c r="F274" s="16" t="s">
        <v>129</v>
      </c>
      <c r="G274" s="17">
        <v>384</v>
      </c>
      <c r="H274" s="18">
        <v>42652</v>
      </c>
      <c r="I274" s="15" t="s">
        <v>243</v>
      </c>
      <c r="J274" s="16" t="s">
        <v>129</v>
      </c>
    </row>
    <row r="275" spans="1:10" s="16" customFormat="1" hidden="1">
      <c r="A275" s="15" t="s">
        <v>499</v>
      </c>
      <c r="B275" s="16" t="s">
        <v>129</v>
      </c>
      <c r="C275" s="16" t="s">
        <v>129</v>
      </c>
      <c r="D275" s="16" t="s">
        <v>129</v>
      </c>
      <c r="E275" s="16" t="s">
        <v>129</v>
      </c>
      <c r="F275" s="16" t="s">
        <v>129</v>
      </c>
      <c r="G275" s="17">
        <v>386</v>
      </c>
      <c r="H275" s="18">
        <v>42652</v>
      </c>
      <c r="I275" s="15" t="s">
        <v>243</v>
      </c>
      <c r="J275" s="16" t="s">
        <v>129</v>
      </c>
    </row>
    <row r="276" spans="1:10" s="16" customFormat="1" hidden="1">
      <c r="A276" s="15" t="s">
        <v>500</v>
      </c>
      <c r="B276" s="16" t="s">
        <v>129</v>
      </c>
      <c r="C276" s="16" t="s">
        <v>129</v>
      </c>
      <c r="D276" s="16" t="s">
        <v>129</v>
      </c>
      <c r="E276" s="16" t="s">
        <v>129</v>
      </c>
      <c r="F276" s="16" t="s">
        <v>129</v>
      </c>
      <c r="G276" s="17">
        <v>387</v>
      </c>
      <c r="H276" s="18">
        <v>42652</v>
      </c>
      <c r="I276" s="15" t="s">
        <v>243</v>
      </c>
      <c r="J276" s="16" t="s">
        <v>129</v>
      </c>
    </row>
    <row r="277" spans="1:10" s="16" customFormat="1" hidden="1">
      <c r="A277" s="15" t="s">
        <v>501</v>
      </c>
      <c r="B277" s="16" t="s">
        <v>129</v>
      </c>
      <c r="C277" s="16" t="s">
        <v>129</v>
      </c>
      <c r="D277" s="16" t="s">
        <v>129</v>
      </c>
      <c r="E277" s="16" t="s">
        <v>129</v>
      </c>
      <c r="F277" s="16" t="s">
        <v>129</v>
      </c>
      <c r="G277" s="17">
        <v>388</v>
      </c>
      <c r="H277" s="18">
        <v>42652</v>
      </c>
      <c r="I277" s="15" t="s">
        <v>243</v>
      </c>
      <c r="J277" s="16" t="s">
        <v>129</v>
      </c>
    </row>
    <row r="278" spans="1:10" s="16" customFormat="1">
      <c r="A278" s="15" t="s">
        <v>65</v>
      </c>
      <c r="B278" s="16">
        <v>10358</v>
      </c>
      <c r="C278" s="16">
        <v>1135</v>
      </c>
      <c r="D278" s="16">
        <v>11493</v>
      </c>
      <c r="E278" s="19">
        <v>90.124423562168275</v>
      </c>
      <c r="F278" s="19">
        <v>9.8755764378317235</v>
      </c>
      <c r="G278" s="17">
        <v>389</v>
      </c>
      <c r="H278" s="18">
        <v>42652</v>
      </c>
      <c r="I278" s="15" t="s">
        <v>164</v>
      </c>
      <c r="J278" s="15" t="s">
        <v>186</v>
      </c>
    </row>
    <row r="279" spans="1:10" s="16" customFormat="1">
      <c r="A279" s="15" t="s">
        <v>66</v>
      </c>
      <c r="B279" s="16">
        <v>7015</v>
      </c>
      <c r="C279" s="16">
        <v>8</v>
      </c>
      <c r="D279" s="16">
        <v>7023</v>
      </c>
      <c r="E279" s="19">
        <v>99.886088566139833</v>
      </c>
      <c r="F279" s="19">
        <v>0.11391143386017373</v>
      </c>
      <c r="G279" s="17">
        <v>390</v>
      </c>
      <c r="H279" s="18">
        <v>42652</v>
      </c>
      <c r="I279" s="15" t="s">
        <v>164</v>
      </c>
      <c r="J279" s="15" t="s">
        <v>187</v>
      </c>
    </row>
    <row r="280" spans="1:10" s="16" customFormat="1" hidden="1">
      <c r="A280" s="15" t="s">
        <v>502</v>
      </c>
      <c r="B280" s="16" t="s">
        <v>129</v>
      </c>
      <c r="C280" s="16" t="s">
        <v>129</v>
      </c>
      <c r="D280" s="16" t="s">
        <v>129</v>
      </c>
      <c r="E280" s="16" t="s">
        <v>129</v>
      </c>
      <c r="F280" s="16" t="s">
        <v>129</v>
      </c>
      <c r="G280" s="17">
        <v>391</v>
      </c>
      <c r="H280" s="18">
        <v>42652</v>
      </c>
      <c r="I280" s="15" t="s">
        <v>243</v>
      </c>
      <c r="J280" s="16" t="s">
        <v>129</v>
      </c>
    </row>
    <row r="281" spans="1:10" s="16" customFormat="1" hidden="1">
      <c r="A281" s="15" t="s">
        <v>503</v>
      </c>
      <c r="B281" s="16" t="s">
        <v>129</v>
      </c>
      <c r="C281" s="16" t="s">
        <v>129</v>
      </c>
      <c r="D281" s="16" t="s">
        <v>129</v>
      </c>
      <c r="E281" s="16" t="s">
        <v>129</v>
      </c>
      <c r="F281" s="16" t="s">
        <v>129</v>
      </c>
      <c r="G281" s="17">
        <v>392</v>
      </c>
      <c r="H281" s="18">
        <v>42652</v>
      </c>
      <c r="I281" s="15" t="s">
        <v>243</v>
      </c>
      <c r="J281" s="16" t="s">
        <v>129</v>
      </c>
    </row>
    <row r="282" spans="1:10" s="16" customFormat="1">
      <c r="A282" s="15" t="s">
        <v>31</v>
      </c>
      <c r="B282" s="16">
        <v>10127</v>
      </c>
      <c r="C282" s="16">
        <v>3</v>
      </c>
      <c r="D282" s="16">
        <v>10130</v>
      </c>
      <c r="E282" s="19">
        <v>99.970384995064165</v>
      </c>
      <c r="F282" s="19">
        <v>2.9615004935834154E-2</v>
      </c>
      <c r="G282" s="17">
        <v>410</v>
      </c>
      <c r="H282" s="18">
        <v>42712</v>
      </c>
      <c r="I282" s="15" t="s">
        <v>164</v>
      </c>
      <c r="J282" s="15" t="s">
        <v>181</v>
      </c>
    </row>
    <row r="283" spans="1:10" s="16" customFormat="1" hidden="1">
      <c r="A283" s="15" t="s">
        <v>504</v>
      </c>
      <c r="B283" s="16" t="s">
        <v>129</v>
      </c>
      <c r="C283" s="16" t="s">
        <v>129</v>
      </c>
      <c r="D283" s="16" t="s">
        <v>129</v>
      </c>
      <c r="E283" s="16" t="s">
        <v>129</v>
      </c>
      <c r="F283" s="16" t="s">
        <v>129</v>
      </c>
      <c r="G283" s="17">
        <v>480</v>
      </c>
      <c r="H283" s="18">
        <v>42676</v>
      </c>
      <c r="I283" s="15" t="s">
        <v>243</v>
      </c>
      <c r="J283" s="16" t="s">
        <v>129</v>
      </c>
    </row>
    <row r="284" spans="1:10" s="16" customFormat="1" hidden="1">
      <c r="A284" s="15" t="s">
        <v>506</v>
      </c>
      <c r="B284" s="16" t="s">
        <v>129</v>
      </c>
      <c r="C284" s="16" t="s">
        <v>129</v>
      </c>
      <c r="D284" s="16" t="s">
        <v>129</v>
      </c>
      <c r="E284" s="16" t="s">
        <v>129</v>
      </c>
      <c r="F284" s="16" t="s">
        <v>129</v>
      </c>
      <c r="G284" s="17">
        <v>480</v>
      </c>
      <c r="H284" s="18">
        <v>42684</v>
      </c>
      <c r="I284" s="15" t="s">
        <v>243</v>
      </c>
      <c r="J284" s="16" t="s">
        <v>129</v>
      </c>
    </row>
    <row r="285" spans="1:10" s="16" customFormat="1" hidden="1">
      <c r="A285" s="15" t="s">
        <v>507</v>
      </c>
      <c r="B285" s="16" t="s">
        <v>129</v>
      </c>
      <c r="C285" s="16" t="s">
        <v>129</v>
      </c>
      <c r="D285" s="16" t="s">
        <v>129</v>
      </c>
      <c r="E285" s="16" t="s">
        <v>129</v>
      </c>
      <c r="F285" s="16" t="s">
        <v>129</v>
      </c>
      <c r="G285" s="17">
        <v>481</v>
      </c>
      <c r="H285" s="18">
        <v>42676</v>
      </c>
      <c r="I285" s="15" t="s">
        <v>243</v>
      </c>
      <c r="J285" s="16" t="s">
        <v>129</v>
      </c>
    </row>
    <row r="286" spans="1:10" s="16" customFormat="1" hidden="1">
      <c r="A286" s="15" t="s">
        <v>508</v>
      </c>
      <c r="B286" s="16" t="s">
        <v>129</v>
      </c>
      <c r="C286" s="16" t="s">
        <v>129</v>
      </c>
      <c r="D286" s="16" t="s">
        <v>129</v>
      </c>
      <c r="E286" s="16" t="s">
        <v>129</v>
      </c>
      <c r="F286" s="16" t="s">
        <v>129</v>
      </c>
      <c r="G286" s="17">
        <v>481</v>
      </c>
      <c r="H286" s="18">
        <v>42684</v>
      </c>
      <c r="I286" s="15" t="s">
        <v>243</v>
      </c>
      <c r="J286" s="16" t="s">
        <v>129</v>
      </c>
    </row>
    <row r="287" spans="1:10" s="16" customFormat="1" hidden="1">
      <c r="A287" s="15" t="s">
        <v>509</v>
      </c>
      <c r="B287" s="16" t="s">
        <v>129</v>
      </c>
      <c r="C287" s="16" t="s">
        <v>129</v>
      </c>
      <c r="D287" s="16" t="s">
        <v>129</v>
      </c>
      <c r="E287" s="16" t="s">
        <v>129</v>
      </c>
      <c r="F287" s="16" t="s">
        <v>129</v>
      </c>
      <c r="G287" s="17">
        <v>483</v>
      </c>
      <c r="H287" s="18">
        <v>42676</v>
      </c>
      <c r="I287" s="15" t="s">
        <v>243</v>
      </c>
      <c r="J287" s="16" t="s">
        <v>129</v>
      </c>
    </row>
    <row r="288" spans="1:10" s="16" customFormat="1">
      <c r="A288" s="15" t="s">
        <v>67</v>
      </c>
      <c r="B288" s="16">
        <v>11</v>
      </c>
      <c r="C288" s="16">
        <v>10019</v>
      </c>
      <c r="D288" s="16">
        <v>10030</v>
      </c>
      <c r="E288" s="19">
        <v>0.10967098703888334</v>
      </c>
      <c r="F288" s="19">
        <v>99.890329012961118</v>
      </c>
      <c r="G288" s="17">
        <v>484</v>
      </c>
      <c r="H288" s="18">
        <v>42676</v>
      </c>
      <c r="I288" s="15" t="s">
        <v>164</v>
      </c>
      <c r="J288" s="15" t="s">
        <v>213</v>
      </c>
    </row>
    <row r="289" spans="1:10" s="16" customFormat="1" hidden="1">
      <c r="A289" s="15" t="s">
        <v>510</v>
      </c>
      <c r="B289" s="16" t="s">
        <v>129</v>
      </c>
      <c r="C289" s="16" t="s">
        <v>129</v>
      </c>
      <c r="D289" s="16" t="s">
        <v>129</v>
      </c>
      <c r="E289" s="16" t="s">
        <v>129</v>
      </c>
      <c r="F289" s="16" t="s">
        <v>129</v>
      </c>
      <c r="G289" s="17">
        <v>485</v>
      </c>
      <c r="H289" s="18">
        <v>42676</v>
      </c>
      <c r="I289" s="15" t="s">
        <v>243</v>
      </c>
      <c r="J289" s="16" t="s">
        <v>129</v>
      </c>
    </row>
    <row r="290" spans="1:10" s="16" customFormat="1" hidden="1">
      <c r="A290" s="15" t="s">
        <v>511</v>
      </c>
      <c r="B290" s="16" t="s">
        <v>129</v>
      </c>
      <c r="C290" s="16" t="s">
        <v>129</v>
      </c>
      <c r="D290" s="16" t="s">
        <v>129</v>
      </c>
      <c r="E290" s="16" t="s">
        <v>129</v>
      </c>
      <c r="F290" s="16" t="s">
        <v>129</v>
      </c>
      <c r="G290" s="17">
        <v>486</v>
      </c>
      <c r="H290" s="18">
        <v>42676</v>
      </c>
      <c r="I290" s="15" t="s">
        <v>243</v>
      </c>
      <c r="J290" s="16" t="s">
        <v>129</v>
      </c>
    </row>
    <row r="291" spans="1:10" s="16" customFormat="1" hidden="1">
      <c r="A291" s="15" t="s">
        <v>512</v>
      </c>
      <c r="B291" s="16" t="s">
        <v>129</v>
      </c>
      <c r="C291" s="16" t="s">
        <v>129</v>
      </c>
      <c r="D291" s="16" t="s">
        <v>129</v>
      </c>
      <c r="E291" s="16" t="s">
        <v>129</v>
      </c>
      <c r="F291" s="16" t="s">
        <v>129</v>
      </c>
      <c r="G291" s="17">
        <v>486</v>
      </c>
      <c r="H291" s="18">
        <v>42683</v>
      </c>
      <c r="I291" s="15" t="s">
        <v>243</v>
      </c>
      <c r="J291" s="16" t="s">
        <v>129</v>
      </c>
    </row>
    <row r="292" spans="1:10" s="16" customFormat="1" hidden="1">
      <c r="A292" s="15" t="s">
        <v>513</v>
      </c>
      <c r="B292" s="16" t="s">
        <v>129</v>
      </c>
      <c r="C292" s="16" t="s">
        <v>129</v>
      </c>
      <c r="D292" s="16" t="s">
        <v>129</v>
      </c>
      <c r="E292" s="16" t="s">
        <v>129</v>
      </c>
      <c r="F292" s="16" t="s">
        <v>129</v>
      </c>
      <c r="G292" s="17">
        <v>487</v>
      </c>
      <c r="H292" s="18">
        <v>42676</v>
      </c>
      <c r="I292" s="15" t="s">
        <v>243</v>
      </c>
      <c r="J292" s="16" t="s">
        <v>129</v>
      </c>
    </row>
    <row r="293" spans="1:10" s="16" customFormat="1" hidden="1">
      <c r="A293" s="15" t="s">
        <v>514</v>
      </c>
      <c r="B293" s="16" t="s">
        <v>129</v>
      </c>
      <c r="C293" s="16" t="s">
        <v>129</v>
      </c>
      <c r="D293" s="16" t="s">
        <v>129</v>
      </c>
      <c r="E293" s="16" t="s">
        <v>129</v>
      </c>
      <c r="F293" s="16" t="s">
        <v>129</v>
      </c>
      <c r="G293" s="17">
        <v>488</v>
      </c>
      <c r="H293" s="18">
        <v>42676</v>
      </c>
      <c r="I293" s="15" t="s">
        <v>243</v>
      </c>
      <c r="J293" s="16" t="s">
        <v>129</v>
      </c>
    </row>
    <row r="294" spans="1:10" s="16" customFormat="1" hidden="1">
      <c r="A294" s="15" t="s">
        <v>516</v>
      </c>
      <c r="B294" s="16" t="s">
        <v>129</v>
      </c>
      <c r="C294" s="16" t="s">
        <v>129</v>
      </c>
      <c r="D294" s="16" t="s">
        <v>129</v>
      </c>
      <c r="E294" s="16" t="s">
        <v>129</v>
      </c>
      <c r="F294" s="16" t="s">
        <v>129</v>
      </c>
      <c r="G294" s="17">
        <v>491</v>
      </c>
      <c r="H294" s="18">
        <v>42676</v>
      </c>
      <c r="I294" s="15" t="s">
        <v>243</v>
      </c>
      <c r="J294" s="16" t="s">
        <v>129</v>
      </c>
    </row>
    <row r="295" spans="1:10" s="16" customFormat="1">
      <c r="A295" s="15" t="s">
        <v>68</v>
      </c>
      <c r="B295" s="16">
        <v>6344</v>
      </c>
      <c r="C295" s="16">
        <v>0</v>
      </c>
      <c r="D295" s="16">
        <v>6344</v>
      </c>
      <c r="E295" s="19">
        <v>100</v>
      </c>
      <c r="F295" s="19">
        <v>0</v>
      </c>
      <c r="G295" s="17">
        <v>492</v>
      </c>
      <c r="H295" s="18">
        <v>42677</v>
      </c>
      <c r="I295" s="15" t="s">
        <v>164</v>
      </c>
      <c r="J295" s="15" t="s">
        <v>188</v>
      </c>
    </row>
    <row r="296" spans="1:10" s="16" customFormat="1">
      <c r="A296" s="15" t="s">
        <v>69</v>
      </c>
      <c r="B296" s="16">
        <v>6106</v>
      </c>
      <c r="C296" s="16">
        <v>0</v>
      </c>
      <c r="D296" s="16">
        <v>6106</v>
      </c>
      <c r="E296" s="19">
        <v>100</v>
      </c>
      <c r="F296" s="19">
        <v>0</v>
      </c>
      <c r="G296" s="17">
        <v>492</v>
      </c>
      <c r="H296" s="18">
        <v>42684</v>
      </c>
      <c r="I296" s="15" t="s">
        <v>164</v>
      </c>
      <c r="J296" s="15" t="s">
        <v>188</v>
      </c>
    </row>
    <row r="297" spans="1:10" s="16" customFormat="1" hidden="1">
      <c r="A297" s="15" t="s">
        <v>517</v>
      </c>
      <c r="B297" s="16" t="s">
        <v>129</v>
      </c>
      <c r="C297" s="16" t="s">
        <v>129</v>
      </c>
      <c r="D297" s="16" t="s">
        <v>129</v>
      </c>
      <c r="E297" s="16" t="s">
        <v>129</v>
      </c>
      <c r="F297" s="16" t="s">
        <v>129</v>
      </c>
      <c r="G297" s="17">
        <v>493</v>
      </c>
      <c r="H297" s="18">
        <v>42677</v>
      </c>
      <c r="I297" s="15" t="s">
        <v>243</v>
      </c>
      <c r="J297" s="16" t="s">
        <v>129</v>
      </c>
    </row>
    <row r="298" spans="1:10" s="16" customFormat="1" hidden="1">
      <c r="A298" s="15" t="s">
        <v>518</v>
      </c>
      <c r="B298" s="16" t="s">
        <v>129</v>
      </c>
      <c r="C298" s="16" t="s">
        <v>129</v>
      </c>
      <c r="D298" s="16" t="s">
        <v>129</v>
      </c>
      <c r="E298" s="16" t="s">
        <v>129</v>
      </c>
      <c r="F298" s="16" t="s">
        <v>129</v>
      </c>
      <c r="G298" s="17">
        <v>494</v>
      </c>
      <c r="H298" s="18">
        <v>42677</v>
      </c>
      <c r="I298" s="15" t="s">
        <v>243</v>
      </c>
      <c r="J298" s="16" t="s">
        <v>129</v>
      </c>
    </row>
    <row r="299" spans="1:10" s="16" customFormat="1" hidden="1">
      <c r="A299" s="15" t="s">
        <v>519</v>
      </c>
      <c r="B299" s="16" t="s">
        <v>129</v>
      </c>
      <c r="C299" s="16" t="s">
        <v>129</v>
      </c>
      <c r="D299" s="16" t="s">
        <v>129</v>
      </c>
      <c r="E299" s="16" t="s">
        <v>129</v>
      </c>
      <c r="F299" s="16" t="s">
        <v>129</v>
      </c>
      <c r="G299" s="17">
        <v>495</v>
      </c>
      <c r="H299" s="18">
        <v>42677</v>
      </c>
      <c r="I299" s="15" t="s">
        <v>243</v>
      </c>
      <c r="J299" s="16" t="s">
        <v>129</v>
      </c>
    </row>
    <row r="300" spans="1:10" s="16" customFormat="1">
      <c r="A300" s="15" t="s">
        <v>70</v>
      </c>
      <c r="B300" s="16">
        <v>1329</v>
      </c>
      <c r="C300" s="16">
        <v>7952</v>
      </c>
      <c r="D300" s="16">
        <v>9281</v>
      </c>
      <c r="E300" s="19">
        <v>14.319577631720721</v>
      </c>
      <c r="F300" s="19">
        <v>85.680422368279281</v>
      </c>
      <c r="G300" s="17">
        <v>496</v>
      </c>
      <c r="H300" s="18">
        <v>42677</v>
      </c>
      <c r="I300" s="15" t="s">
        <v>164</v>
      </c>
      <c r="J300" s="15" t="s">
        <v>225</v>
      </c>
    </row>
    <row r="301" spans="1:10" s="16" customFormat="1" hidden="1">
      <c r="A301" s="15" t="s">
        <v>520</v>
      </c>
      <c r="B301" s="16" t="s">
        <v>129</v>
      </c>
      <c r="C301" s="16" t="s">
        <v>129</v>
      </c>
      <c r="D301" s="16" t="s">
        <v>129</v>
      </c>
      <c r="E301" s="16" t="s">
        <v>129</v>
      </c>
      <c r="F301" s="16" t="s">
        <v>129</v>
      </c>
      <c r="G301" s="17">
        <v>497</v>
      </c>
      <c r="H301" s="18">
        <v>42677</v>
      </c>
      <c r="I301" s="15" t="s">
        <v>243</v>
      </c>
      <c r="J301" s="16" t="s">
        <v>129</v>
      </c>
    </row>
    <row r="302" spans="1:10" s="16" customFormat="1" hidden="1">
      <c r="A302" s="15" t="s">
        <v>521</v>
      </c>
      <c r="B302" s="16" t="s">
        <v>129</v>
      </c>
      <c r="C302" s="16" t="s">
        <v>129</v>
      </c>
      <c r="D302" s="16" t="s">
        <v>129</v>
      </c>
      <c r="E302" s="16" t="s">
        <v>129</v>
      </c>
      <c r="F302" s="16" t="s">
        <v>129</v>
      </c>
      <c r="G302" s="17">
        <v>498</v>
      </c>
      <c r="H302" s="18">
        <v>42677</v>
      </c>
      <c r="I302" s="15" t="s">
        <v>243</v>
      </c>
      <c r="J302" s="16" t="s">
        <v>129</v>
      </c>
    </row>
    <row r="303" spans="1:10" s="16" customFormat="1" hidden="1">
      <c r="A303" s="15" t="s">
        <v>522</v>
      </c>
      <c r="B303" s="16" t="s">
        <v>129</v>
      </c>
      <c r="C303" s="16" t="s">
        <v>129</v>
      </c>
      <c r="D303" s="16" t="s">
        <v>129</v>
      </c>
      <c r="E303" s="16" t="s">
        <v>129</v>
      </c>
      <c r="F303" s="16" t="s">
        <v>129</v>
      </c>
      <c r="G303" s="17">
        <v>499</v>
      </c>
      <c r="H303" s="18">
        <v>42677</v>
      </c>
      <c r="I303" s="15" t="s">
        <v>243</v>
      </c>
      <c r="J303" s="16" t="s">
        <v>129</v>
      </c>
    </row>
    <row r="304" spans="1:10" s="16" customFormat="1" hidden="1">
      <c r="A304" s="15" t="s">
        <v>524</v>
      </c>
      <c r="B304" s="16" t="s">
        <v>129</v>
      </c>
      <c r="C304" s="16" t="s">
        <v>129</v>
      </c>
      <c r="D304" s="16" t="s">
        <v>129</v>
      </c>
      <c r="E304" s="16" t="s">
        <v>129</v>
      </c>
      <c r="F304" s="16" t="s">
        <v>129</v>
      </c>
      <c r="G304" s="17">
        <v>500</v>
      </c>
      <c r="H304" s="18">
        <v>42677</v>
      </c>
      <c r="I304" s="15" t="s">
        <v>243</v>
      </c>
      <c r="J304" s="16" t="s">
        <v>129</v>
      </c>
    </row>
    <row r="305" spans="1:10" s="16" customFormat="1" hidden="1">
      <c r="A305" s="15" t="s">
        <v>525</v>
      </c>
      <c r="B305" s="16" t="s">
        <v>129</v>
      </c>
      <c r="C305" s="16" t="s">
        <v>129</v>
      </c>
      <c r="D305" s="16" t="s">
        <v>129</v>
      </c>
      <c r="E305" s="16" t="s">
        <v>129</v>
      </c>
      <c r="F305" s="16" t="s">
        <v>129</v>
      </c>
      <c r="G305" s="17">
        <v>501</v>
      </c>
      <c r="H305" s="18">
        <v>42677</v>
      </c>
      <c r="I305" s="15" t="s">
        <v>243</v>
      </c>
      <c r="J305" s="16" t="s">
        <v>129</v>
      </c>
    </row>
    <row r="306" spans="1:10" s="16" customFormat="1" hidden="1">
      <c r="A306" s="15" t="s">
        <v>526</v>
      </c>
      <c r="B306" s="16" t="s">
        <v>129</v>
      </c>
      <c r="C306" s="16" t="s">
        <v>129</v>
      </c>
      <c r="D306" s="16" t="s">
        <v>129</v>
      </c>
      <c r="E306" s="16" t="s">
        <v>129</v>
      </c>
      <c r="F306" s="16" t="s">
        <v>129</v>
      </c>
      <c r="G306" s="17">
        <v>502</v>
      </c>
      <c r="H306" s="18">
        <v>42677</v>
      </c>
      <c r="I306" s="15" t="s">
        <v>243</v>
      </c>
      <c r="J306" s="16" t="s">
        <v>129</v>
      </c>
    </row>
    <row r="307" spans="1:10" s="16" customFormat="1" hidden="1">
      <c r="A307" s="15" t="s">
        <v>527</v>
      </c>
      <c r="B307" s="16" t="s">
        <v>129</v>
      </c>
      <c r="C307" s="16" t="s">
        <v>129</v>
      </c>
      <c r="D307" s="16" t="s">
        <v>129</v>
      </c>
      <c r="E307" s="16" t="s">
        <v>129</v>
      </c>
      <c r="F307" s="16" t="s">
        <v>129</v>
      </c>
      <c r="G307" s="17">
        <v>503</v>
      </c>
      <c r="H307" s="18">
        <v>42677</v>
      </c>
      <c r="I307" s="15" t="s">
        <v>243</v>
      </c>
      <c r="J307" s="16" t="s">
        <v>129</v>
      </c>
    </row>
    <row r="308" spans="1:10" s="16" customFormat="1" hidden="1">
      <c r="A308" s="15" t="s">
        <v>528</v>
      </c>
      <c r="B308" s="16" t="s">
        <v>129</v>
      </c>
      <c r="C308" s="16" t="s">
        <v>129</v>
      </c>
      <c r="D308" s="16" t="s">
        <v>129</v>
      </c>
      <c r="E308" s="16" t="s">
        <v>129</v>
      </c>
      <c r="F308" s="16" t="s">
        <v>129</v>
      </c>
      <c r="G308" s="17">
        <v>504</v>
      </c>
      <c r="H308" s="18">
        <v>42678</v>
      </c>
      <c r="I308" s="15" t="s">
        <v>243</v>
      </c>
      <c r="J308" s="16" t="s">
        <v>129</v>
      </c>
    </row>
    <row r="309" spans="1:10" s="16" customFormat="1" hidden="1">
      <c r="A309" s="15" t="s">
        <v>529</v>
      </c>
      <c r="B309" s="16" t="s">
        <v>129</v>
      </c>
      <c r="C309" s="16" t="s">
        <v>129</v>
      </c>
      <c r="D309" s="16" t="s">
        <v>129</v>
      </c>
      <c r="E309" s="16" t="s">
        <v>129</v>
      </c>
      <c r="F309" s="16" t="s">
        <v>129</v>
      </c>
      <c r="G309" s="17">
        <v>505</v>
      </c>
      <c r="H309" s="18">
        <v>42678</v>
      </c>
      <c r="I309" s="15" t="s">
        <v>243</v>
      </c>
      <c r="J309" s="16" t="s">
        <v>129</v>
      </c>
    </row>
    <row r="310" spans="1:10" s="16" customFormat="1" hidden="1">
      <c r="A310" s="15" t="s">
        <v>530</v>
      </c>
      <c r="B310" s="16" t="s">
        <v>129</v>
      </c>
      <c r="C310" s="16" t="s">
        <v>129</v>
      </c>
      <c r="D310" s="16" t="s">
        <v>129</v>
      </c>
      <c r="E310" s="16" t="s">
        <v>129</v>
      </c>
      <c r="F310" s="16" t="s">
        <v>129</v>
      </c>
      <c r="G310" s="17">
        <v>506</v>
      </c>
      <c r="H310" s="18">
        <v>42678</v>
      </c>
      <c r="I310" s="15" t="s">
        <v>243</v>
      </c>
      <c r="J310" s="16" t="s">
        <v>129</v>
      </c>
    </row>
    <row r="311" spans="1:10" s="16" customFormat="1" hidden="1">
      <c r="A311" s="15" t="s">
        <v>531</v>
      </c>
      <c r="B311" s="16" t="s">
        <v>129</v>
      </c>
      <c r="C311" s="16" t="s">
        <v>129</v>
      </c>
      <c r="D311" s="16" t="s">
        <v>129</v>
      </c>
      <c r="E311" s="16" t="s">
        <v>129</v>
      </c>
      <c r="F311" s="16" t="s">
        <v>129</v>
      </c>
      <c r="G311" s="17">
        <v>507</v>
      </c>
      <c r="H311" s="18">
        <v>42678</v>
      </c>
      <c r="I311" s="15" t="s">
        <v>243</v>
      </c>
      <c r="J311" s="16" t="s">
        <v>129</v>
      </c>
    </row>
    <row r="312" spans="1:10" s="16" customFormat="1" hidden="1">
      <c r="A312" s="15" t="s">
        <v>532</v>
      </c>
      <c r="B312" s="16" t="s">
        <v>129</v>
      </c>
      <c r="C312" s="16" t="s">
        <v>129</v>
      </c>
      <c r="D312" s="16" t="s">
        <v>129</v>
      </c>
      <c r="E312" s="16" t="s">
        <v>129</v>
      </c>
      <c r="F312" s="16" t="s">
        <v>129</v>
      </c>
      <c r="G312" s="17">
        <v>508</v>
      </c>
      <c r="H312" s="18">
        <v>42678</v>
      </c>
      <c r="I312" s="15" t="s">
        <v>243</v>
      </c>
      <c r="J312" s="16" t="s">
        <v>129</v>
      </c>
    </row>
    <row r="313" spans="1:10" s="16" customFormat="1" hidden="1">
      <c r="A313" s="15" t="s">
        <v>533</v>
      </c>
      <c r="B313" s="16" t="s">
        <v>129</v>
      </c>
      <c r="C313" s="16" t="s">
        <v>129</v>
      </c>
      <c r="D313" s="16" t="s">
        <v>129</v>
      </c>
      <c r="E313" s="16" t="s">
        <v>129</v>
      </c>
      <c r="F313" s="16" t="s">
        <v>129</v>
      </c>
      <c r="G313" s="17">
        <v>509</v>
      </c>
      <c r="H313" s="18">
        <v>42678</v>
      </c>
      <c r="I313" s="15" t="s">
        <v>243</v>
      </c>
      <c r="J313" s="16" t="s">
        <v>129</v>
      </c>
    </row>
    <row r="314" spans="1:10" s="16" customFormat="1">
      <c r="A314" s="15" t="s">
        <v>226</v>
      </c>
      <c r="B314" s="16" t="s">
        <v>129</v>
      </c>
      <c r="C314" s="16" t="s">
        <v>129</v>
      </c>
      <c r="D314" s="16" t="s">
        <v>129</v>
      </c>
      <c r="E314" s="16" t="s">
        <v>129</v>
      </c>
      <c r="F314" s="16" t="s">
        <v>129</v>
      </c>
      <c r="G314" s="17">
        <v>510</v>
      </c>
      <c r="H314" s="18">
        <v>42678</v>
      </c>
      <c r="I314" s="15" t="s">
        <v>164</v>
      </c>
      <c r="J314" s="15" t="s">
        <v>227</v>
      </c>
    </row>
    <row r="315" spans="1:10" s="16" customFormat="1" hidden="1">
      <c r="A315" s="15" t="s">
        <v>535</v>
      </c>
      <c r="B315" s="16" t="s">
        <v>129</v>
      </c>
      <c r="C315" s="16" t="s">
        <v>129</v>
      </c>
      <c r="D315" s="16" t="s">
        <v>129</v>
      </c>
      <c r="E315" s="16" t="s">
        <v>129</v>
      </c>
      <c r="F315" s="16" t="s">
        <v>129</v>
      </c>
      <c r="G315" s="17">
        <v>512</v>
      </c>
      <c r="H315" s="18">
        <v>42679</v>
      </c>
      <c r="I315" s="15" t="s">
        <v>243</v>
      </c>
      <c r="J315" s="16" t="s">
        <v>129</v>
      </c>
    </row>
    <row r="316" spans="1:10" s="16" customFormat="1">
      <c r="A316" s="15" t="s">
        <v>228</v>
      </c>
      <c r="B316" s="16" t="s">
        <v>129</v>
      </c>
      <c r="C316" s="16" t="s">
        <v>129</v>
      </c>
      <c r="D316" s="16" t="s">
        <v>129</v>
      </c>
      <c r="E316" s="16" t="s">
        <v>129</v>
      </c>
      <c r="F316" s="16" t="s">
        <v>129</v>
      </c>
      <c r="G316" s="17">
        <v>513</v>
      </c>
      <c r="H316" s="18">
        <v>42679</v>
      </c>
      <c r="I316" s="15" t="s">
        <v>164</v>
      </c>
      <c r="J316" s="15" t="s">
        <v>227</v>
      </c>
    </row>
    <row r="317" spans="1:10" s="16" customFormat="1" hidden="1">
      <c r="A317" s="15" t="s">
        <v>536</v>
      </c>
      <c r="B317" s="16" t="s">
        <v>129</v>
      </c>
      <c r="C317" s="16" t="s">
        <v>129</v>
      </c>
      <c r="D317" s="16" t="s">
        <v>129</v>
      </c>
      <c r="E317" s="16" t="s">
        <v>129</v>
      </c>
      <c r="F317" s="16" t="s">
        <v>129</v>
      </c>
      <c r="G317" s="17">
        <v>514</v>
      </c>
      <c r="H317" s="18">
        <v>42679</v>
      </c>
      <c r="I317" s="15" t="s">
        <v>243</v>
      </c>
      <c r="J317" s="16" t="s">
        <v>129</v>
      </c>
    </row>
    <row r="318" spans="1:10" s="16" customFormat="1">
      <c r="A318" s="15" t="s">
        <v>229</v>
      </c>
      <c r="B318" s="16" t="s">
        <v>129</v>
      </c>
      <c r="C318" s="16" t="s">
        <v>129</v>
      </c>
      <c r="D318" s="16" t="s">
        <v>129</v>
      </c>
      <c r="E318" s="16" t="s">
        <v>129</v>
      </c>
      <c r="F318" s="16" t="s">
        <v>129</v>
      </c>
      <c r="G318" s="17">
        <v>515</v>
      </c>
      <c r="H318" s="18">
        <v>42679</v>
      </c>
      <c r="I318" s="15" t="s">
        <v>164</v>
      </c>
      <c r="J318" s="15" t="s">
        <v>230</v>
      </c>
    </row>
    <row r="319" spans="1:10" s="16" customFormat="1" hidden="1">
      <c r="A319" s="15" t="s">
        <v>537</v>
      </c>
      <c r="B319" s="16" t="s">
        <v>129</v>
      </c>
      <c r="C319" s="16" t="s">
        <v>129</v>
      </c>
      <c r="D319" s="16" t="s">
        <v>129</v>
      </c>
      <c r="E319" s="16" t="s">
        <v>129</v>
      </c>
      <c r="F319" s="16" t="s">
        <v>129</v>
      </c>
      <c r="G319" s="17">
        <v>516</v>
      </c>
      <c r="H319" s="18">
        <v>42679</v>
      </c>
      <c r="I319" s="15" t="s">
        <v>243</v>
      </c>
      <c r="J319" s="16" t="s">
        <v>129</v>
      </c>
    </row>
    <row r="320" spans="1:10" s="16" customFormat="1">
      <c r="A320" s="15" t="s">
        <v>231</v>
      </c>
      <c r="B320" s="16" t="s">
        <v>129</v>
      </c>
      <c r="C320" s="16" t="s">
        <v>129</v>
      </c>
      <c r="D320" s="16" t="s">
        <v>129</v>
      </c>
      <c r="E320" s="16" t="s">
        <v>129</v>
      </c>
      <c r="F320" s="16" t="s">
        <v>129</v>
      </c>
      <c r="G320" s="17">
        <v>517</v>
      </c>
      <c r="H320" s="18">
        <v>42679</v>
      </c>
      <c r="I320" s="15" t="s">
        <v>164</v>
      </c>
      <c r="J320" s="15" t="s">
        <v>232</v>
      </c>
    </row>
    <row r="321" spans="1:10" s="16" customFormat="1">
      <c r="A321" s="15" t="s">
        <v>233</v>
      </c>
      <c r="B321" s="16" t="s">
        <v>129</v>
      </c>
      <c r="C321" s="16" t="s">
        <v>129</v>
      </c>
      <c r="D321" s="16" t="s">
        <v>129</v>
      </c>
      <c r="E321" s="16" t="s">
        <v>129</v>
      </c>
      <c r="F321" s="16" t="s">
        <v>129</v>
      </c>
      <c r="G321" s="17">
        <v>518</v>
      </c>
      <c r="H321" s="18">
        <v>42679</v>
      </c>
      <c r="I321" s="15" t="s">
        <v>164</v>
      </c>
      <c r="J321" s="15" t="s">
        <v>234</v>
      </c>
    </row>
    <row r="322" spans="1:10" s="16" customFormat="1">
      <c r="A322" s="15" t="s">
        <v>235</v>
      </c>
      <c r="B322" s="16" t="s">
        <v>129</v>
      </c>
      <c r="C322" s="16" t="s">
        <v>129</v>
      </c>
      <c r="D322" s="16" t="s">
        <v>129</v>
      </c>
      <c r="E322" s="16" t="s">
        <v>129</v>
      </c>
      <c r="F322" s="16" t="s">
        <v>129</v>
      </c>
      <c r="G322" s="17">
        <v>519</v>
      </c>
      <c r="H322" s="18">
        <v>42679</v>
      </c>
      <c r="I322" s="15" t="s">
        <v>164</v>
      </c>
      <c r="J322" s="15" t="s">
        <v>236</v>
      </c>
    </row>
    <row r="323" spans="1:10" s="16" customFormat="1" hidden="1">
      <c r="A323" s="15" t="s">
        <v>538</v>
      </c>
      <c r="B323" s="16" t="s">
        <v>129</v>
      </c>
      <c r="C323" s="16" t="s">
        <v>129</v>
      </c>
      <c r="D323" s="16" t="s">
        <v>129</v>
      </c>
      <c r="E323" s="16" t="s">
        <v>129</v>
      </c>
      <c r="F323" s="16" t="s">
        <v>129</v>
      </c>
      <c r="G323" s="17">
        <v>520</v>
      </c>
      <c r="H323" s="18">
        <v>42679</v>
      </c>
      <c r="I323" s="15" t="s">
        <v>243</v>
      </c>
      <c r="J323" s="16" t="s">
        <v>129</v>
      </c>
    </row>
    <row r="324" spans="1:10" s="16" customFormat="1" hidden="1">
      <c r="A324" s="15" t="s">
        <v>540</v>
      </c>
      <c r="B324" s="16" t="s">
        <v>129</v>
      </c>
      <c r="C324" s="16" t="s">
        <v>129</v>
      </c>
      <c r="D324" s="16" t="s">
        <v>129</v>
      </c>
      <c r="E324" s="16" t="s">
        <v>129</v>
      </c>
      <c r="F324" s="16" t="s">
        <v>129</v>
      </c>
      <c r="G324" s="17">
        <v>524</v>
      </c>
      <c r="H324" s="18">
        <v>42680</v>
      </c>
      <c r="I324" s="15" t="s">
        <v>243</v>
      </c>
      <c r="J324" s="16" t="s">
        <v>129</v>
      </c>
    </row>
    <row r="325" spans="1:10" s="16" customFormat="1" hidden="1">
      <c r="A325" s="15" t="s">
        <v>541</v>
      </c>
      <c r="B325" s="16" t="s">
        <v>129</v>
      </c>
      <c r="C325" s="16" t="s">
        <v>129</v>
      </c>
      <c r="D325" s="16" t="s">
        <v>129</v>
      </c>
      <c r="E325" s="16" t="s">
        <v>129</v>
      </c>
      <c r="F325" s="16" t="s">
        <v>129</v>
      </c>
      <c r="G325" s="17">
        <v>525</v>
      </c>
      <c r="H325" s="18">
        <v>42680</v>
      </c>
      <c r="I325" s="15" t="s">
        <v>243</v>
      </c>
      <c r="J325" s="16" t="s">
        <v>129</v>
      </c>
    </row>
    <row r="326" spans="1:10" s="16" customFormat="1" hidden="1">
      <c r="A326" s="15" t="s">
        <v>542</v>
      </c>
      <c r="B326" s="16" t="s">
        <v>129</v>
      </c>
      <c r="C326" s="16" t="s">
        <v>129</v>
      </c>
      <c r="D326" s="16" t="s">
        <v>129</v>
      </c>
      <c r="E326" s="16" t="s">
        <v>129</v>
      </c>
      <c r="F326" s="16" t="s">
        <v>129</v>
      </c>
      <c r="G326" s="17">
        <v>526</v>
      </c>
      <c r="H326" s="18">
        <v>42683</v>
      </c>
      <c r="I326" s="15" t="s">
        <v>243</v>
      </c>
      <c r="J326" s="16" t="s">
        <v>129</v>
      </c>
    </row>
    <row r="327" spans="1:10" s="16" customFormat="1" hidden="1">
      <c r="A327" s="15" t="s">
        <v>543</v>
      </c>
      <c r="B327" s="16" t="s">
        <v>129</v>
      </c>
      <c r="C327" s="16" t="s">
        <v>129</v>
      </c>
      <c r="D327" s="16" t="s">
        <v>129</v>
      </c>
      <c r="E327" s="16" t="s">
        <v>129</v>
      </c>
      <c r="F327" s="16" t="s">
        <v>129</v>
      </c>
      <c r="G327" s="17">
        <v>527</v>
      </c>
      <c r="H327" s="18">
        <v>42683</v>
      </c>
      <c r="I327" s="15" t="s">
        <v>243</v>
      </c>
      <c r="J327" s="16" t="s">
        <v>129</v>
      </c>
    </row>
    <row r="328" spans="1:10" s="16" customFormat="1" hidden="1">
      <c r="A328" s="15" t="s">
        <v>544</v>
      </c>
      <c r="B328" s="16" t="s">
        <v>129</v>
      </c>
      <c r="C328" s="16" t="s">
        <v>129</v>
      </c>
      <c r="D328" s="16" t="s">
        <v>129</v>
      </c>
      <c r="E328" s="16" t="s">
        <v>129</v>
      </c>
      <c r="F328" s="16" t="s">
        <v>129</v>
      </c>
      <c r="G328" s="17">
        <v>528</v>
      </c>
      <c r="H328" s="18">
        <v>42683</v>
      </c>
      <c r="I328" s="15" t="s">
        <v>243</v>
      </c>
      <c r="J328" s="16" t="s">
        <v>129</v>
      </c>
    </row>
    <row r="329" spans="1:10" s="16" customFormat="1">
      <c r="A329" s="15" t="s">
        <v>167</v>
      </c>
      <c r="B329" s="16" t="s">
        <v>129</v>
      </c>
      <c r="C329" s="16" t="s">
        <v>129</v>
      </c>
      <c r="D329" s="16" t="s">
        <v>129</v>
      </c>
      <c r="E329" s="16" t="s">
        <v>129</v>
      </c>
      <c r="F329" s="16" t="s">
        <v>129</v>
      </c>
      <c r="G329" s="17">
        <v>529</v>
      </c>
      <c r="H329" s="18">
        <v>42683</v>
      </c>
      <c r="I329" s="15" t="s">
        <v>164</v>
      </c>
      <c r="J329" s="15" t="s">
        <v>168</v>
      </c>
    </row>
    <row r="330" spans="1:10" s="16" customFormat="1">
      <c r="A330" s="15" t="s">
        <v>237</v>
      </c>
      <c r="B330" s="16" t="s">
        <v>129</v>
      </c>
      <c r="C330" s="16" t="s">
        <v>129</v>
      </c>
      <c r="D330" s="16" t="s">
        <v>129</v>
      </c>
      <c r="E330" s="16" t="s">
        <v>129</v>
      </c>
      <c r="F330" s="16" t="s">
        <v>129</v>
      </c>
      <c r="G330" s="17">
        <v>530</v>
      </c>
      <c r="H330" s="18">
        <v>42683</v>
      </c>
      <c r="I330" s="15" t="s">
        <v>164</v>
      </c>
      <c r="J330" s="15" t="s">
        <v>238</v>
      </c>
    </row>
    <row r="331" spans="1:10" s="16" customFormat="1">
      <c r="A331" s="15" t="s">
        <v>189</v>
      </c>
      <c r="B331" s="16" t="s">
        <v>129</v>
      </c>
      <c r="C331" s="16" t="s">
        <v>129</v>
      </c>
      <c r="D331" s="16" t="s">
        <v>129</v>
      </c>
      <c r="E331" s="16" t="s">
        <v>129</v>
      </c>
      <c r="F331" s="16" t="s">
        <v>129</v>
      </c>
      <c r="G331" s="17">
        <v>531</v>
      </c>
      <c r="H331" s="18">
        <v>42683</v>
      </c>
      <c r="I331" s="15" t="s">
        <v>164</v>
      </c>
      <c r="J331" s="15" t="s">
        <v>190</v>
      </c>
    </row>
    <row r="332" spans="1:10" s="16" customFormat="1" hidden="1">
      <c r="A332" s="15" t="s">
        <v>545</v>
      </c>
      <c r="B332" s="16" t="s">
        <v>129</v>
      </c>
      <c r="C332" s="16" t="s">
        <v>129</v>
      </c>
      <c r="D332" s="16" t="s">
        <v>129</v>
      </c>
      <c r="E332" s="16" t="s">
        <v>129</v>
      </c>
      <c r="F332" s="16" t="s">
        <v>129</v>
      </c>
      <c r="G332" s="17">
        <v>532</v>
      </c>
      <c r="H332" s="18">
        <v>42683</v>
      </c>
      <c r="I332" s="15" t="s">
        <v>243</v>
      </c>
      <c r="J332" s="16" t="s">
        <v>129</v>
      </c>
    </row>
    <row r="333" spans="1:10" s="16" customFormat="1" hidden="1">
      <c r="A333" s="15" t="s">
        <v>546</v>
      </c>
      <c r="B333" s="16" t="s">
        <v>129</v>
      </c>
      <c r="C333" s="16" t="s">
        <v>129</v>
      </c>
      <c r="D333" s="16" t="s">
        <v>129</v>
      </c>
      <c r="E333" s="16" t="s">
        <v>129</v>
      </c>
      <c r="F333" s="16" t="s">
        <v>129</v>
      </c>
      <c r="G333" s="17">
        <v>533</v>
      </c>
      <c r="H333" s="18">
        <v>42683</v>
      </c>
      <c r="I333" s="15" t="s">
        <v>243</v>
      </c>
      <c r="J333" s="16" t="s">
        <v>129</v>
      </c>
    </row>
    <row r="334" spans="1:10" s="16" customFormat="1" hidden="1">
      <c r="A334" s="15" t="s">
        <v>548</v>
      </c>
      <c r="B334" s="16" t="s">
        <v>129</v>
      </c>
      <c r="C334" s="16" t="s">
        <v>129</v>
      </c>
      <c r="D334" s="16" t="s">
        <v>129</v>
      </c>
      <c r="E334" s="16" t="s">
        <v>129</v>
      </c>
      <c r="F334" s="16" t="s">
        <v>129</v>
      </c>
      <c r="G334" s="17">
        <v>534</v>
      </c>
      <c r="H334" s="18">
        <v>42683</v>
      </c>
      <c r="I334" s="15" t="s">
        <v>243</v>
      </c>
      <c r="J334" s="16" t="s">
        <v>129</v>
      </c>
    </row>
    <row r="335" spans="1:10" s="16" customFormat="1" hidden="1">
      <c r="A335" s="15" t="s">
        <v>549</v>
      </c>
      <c r="B335" s="16" t="s">
        <v>129</v>
      </c>
      <c r="C335" s="16" t="s">
        <v>129</v>
      </c>
      <c r="D335" s="16" t="s">
        <v>129</v>
      </c>
      <c r="E335" s="16" t="s">
        <v>129</v>
      </c>
      <c r="F335" s="16" t="s">
        <v>129</v>
      </c>
      <c r="G335" s="17">
        <v>535</v>
      </c>
      <c r="H335" s="18">
        <v>42683</v>
      </c>
      <c r="I335" s="15" t="s">
        <v>243</v>
      </c>
      <c r="J335" s="16" t="s">
        <v>129</v>
      </c>
    </row>
    <row r="336" spans="1:10" s="16" customFormat="1">
      <c r="A336" s="15" t="s">
        <v>191</v>
      </c>
      <c r="B336" s="16" t="s">
        <v>129</v>
      </c>
      <c r="C336" s="16" t="s">
        <v>129</v>
      </c>
      <c r="D336" s="16" t="s">
        <v>129</v>
      </c>
      <c r="E336" s="16" t="s">
        <v>129</v>
      </c>
      <c r="F336" s="16" t="s">
        <v>129</v>
      </c>
      <c r="G336" s="17">
        <v>536</v>
      </c>
      <c r="H336" s="18">
        <v>42683</v>
      </c>
      <c r="I336" s="15" t="s">
        <v>164</v>
      </c>
      <c r="J336" s="15" t="s">
        <v>192</v>
      </c>
    </row>
    <row r="337" spans="1:10" s="16" customFormat="1" hidden="1">
      <c r="A337" s="15" t="s">
        <v>550</v>
      </c>
      <c r="B337" s="16" t="s">
        <v>129</v>
      </c>
      <c r="C337" s="16" t="s">
        <v>129</v>
      </c>
      <c r="D337" s="16" t="s">
        <v>129</v>
      </c>
      <c r="E337" s="16" t="s">
        <v>129</v>
      </c>
      <c r="F337" s="16" t="s">
        <v>129</v>
      </c>
      <c r="G337" s="17">
        <v>537</v>
      </c>
      <c r="H337" s="18">
        <v>42683</v>
      </c>
      <c r="I337" s="15" t="s">
        <v>243</v>
      </c>
      <c r="J337" s="16" t="s">
        <v>129</v>
      </c>
    </row>
    <row r="338" spans="1:10" s="16" customFormat="1" hidden="1">
      <c r="A338" s="15" t="s">
        <v>551</v>
      </c>
      <c r="B338" s="16" t="s">
        <v>129</v>
      </c>
      <c r="C338" s="16" t="s">
        <v>129</v>
      </c>
      <c r="D338" s="16" t="s">
        <v>129</v>
      </c>
      <c r="E338" s="16" t="s">
        <v>129</v>
      </c>
      <c r="F338" s="16" t="s">
        <v>129</v>
      </c>
      <c r="G338" s="17">
        <v>538</v>
      </c>
      <c r="H338" s="18">
        <v>42684</v>
      </c>
      <c r="I338" s="15" t="s">
        <v>243</v>
      </c>
      <c r="J338" s="16" t="s">
        <v>129</v>
      </c>
    </row>
    <row r="339" spans="1:10" s="16" customFormat="1" hidden="1">
      <c r="A339" s="15" t="s">
        <v>552</v>
      </c>
      <c r="B339" s="16" t="s">
        <v>129</v>
      </c>
      <c r="C339" s="16" t="s">
        <v>129</v>
      </c>
      <c r="D339" s="16" t="s">
        <v>129</v>
      </c>
      <c r="E339" s="16" t="s">
        <v>129</v>
      </c>
      <c r="F339" s="16" t="s">
        <v>129</v>
      </c>
      <c r="G339" s="17">
        <v>539</v>
      </c>
      <c r="H339" s="18">
        <v>42684</v>
      </c>
      <c r="I339" s="15" t="s">
        <v>243</v>
      </c>
      <c r="J339" s="16" t="s">
        <v>129</v>
      </c>
    </row>
    <row r="340" spans="1:10" s="16" customFormat="1" hidden="1">
      <c r="A340" s="15" t="s">
        <v>553</v>
      </c>
      <c r="B340" s="16" t="s">
        <v>129</v>
      </c>
      <c r="C340" s="16" t="s">
        <v>129</v>
      </c>
      <c r="D340" s="16" t="s">
        <v>129</v>
      </c>
      <c r="E340" s="16" t="s">
        <v>129</v>
      </c>
      <c r="F340" s="16" t="s">
        <v>129</v>
      </c>
      <c r="G340" s="17">
        <v>540</v>
      </c>
      <c r="H340" s="18">
        <v>42684</v>
      </c>
      <c r="I340" s="15" t="s">
        <v>243</v>
      </c>
      <c r="J340" s="16" t="s">
        <v>129</v>
      </c>
    </row>
    <row r="341" spans="1:10" s="16" customFormat="1">
      <c r="A341" s="15" t="s">
        <v>239</v>
      </c>
      <c r="B341" s="16" t="s">
        <v>129</v>
      </c>
      <c r="C341" s="16" t="s">
        <v>129</v>
      </c>
      <c r="D341" s="16" t="s">
        <v>129</v>
      </c>
      <c r="E341" s="16" t="s">
        <v>129</v>
      </c>
      <c r="F341" s="16" t="s">
        <v>129</v>
      </c>
      <c r="G341" s="17">
        <v>541</v>
      </c>
      <c r="H341" s="18">
        <v>42684</v>
      </c>
      <c r="I341" s="15" t="s">
        <v>164</v>
      </c>
      <c r="J341" s="15" t="s">
        <v>213</v>
      </c>
    </row>
    <row r="342" spans="1:10" s="16" customFormat="1">
      <c r="A342" s="15" t="s">
        <v>193</v>
      </c>
      <c r="B342" s="16" t="s">
        <v>129</v>
      </c>
      <c r="C342" s="16" t="s">
        <v>129</v>
      </c>
      <c r="D342" s="16" t="s">
        <v>129</v>
      </c>
      <c r="E342" s="16" t="s">
        <v>129</v>
      </c>
      <c r="F342" s="16" t="s">
        <v>129</v>
      </c>
      <c r="G342" s="17">
        <v>542</v>
      </c>
      <c r="H342" s="18">
        <v>42684</v>
      </c>
      <c r="I342" s="15" t="s">
        <v>164</v>
      </c>
      <c r="J342" s="15" t="s">
        <v>192</v>
      </c>
    </row>
    <row r="343" spans="1:10" s="16" customFormat="1">
      <c r="A343" s="15" t="s">
        <v>194</v>
      </c>
      <c r="B343" s="16" t="s">
        <v>129</v>
      </c>
      <c r="C343" s="16" t="s">
        <v>129</v>
      </c>
      <c r="D343" s="16" t="s">
        <v>129</v>
      </c>
      <c r="E343" s="16" t="s">
        <v>129</v>
      </c>
      <c r="F343" s="16" t="s">
        <v>129</v>
      </c>
      <c r="G343" s="17">
        <v>543</v>
      </c>
      <c r="H343" s="18">
        <v>42684</v>
      </c>
      <c r="I343" s="15" t="s">
        <v>164</v>
      </c>
      <c r="J343" s="15" t="s">
        <v>192</v>
      </c>
    </row>
    <row r="344" spans="1:10" s="16" customFormat="1">
      <c r="A344" s="15" t="s">
        <v>240</v>
      </c>
      <c r="B344" s="16" t="s">
        <v>129</v>
      </c>
      <c r="C344" s="16" t="s">
        <v>129</v>
      </c>
      <c r="D344" s="16" t="s">
        <v>129</v>
      </c>
      <c r="E344" s="16" t="s">
        <v>129</v>
      </c>
      <c r="F344" s="16" t="s">
        <v>129</v>
      </c>
      <c r="G344" s="17">
        <v>544</v>
      </c>
      <c r="H344" s="18">
        <v>42684</v>
      </c>
      <c r="I344" s="15" t="s">
        <v>164</v>
      </c>
      <c r="J344" s="15" t="s">
        <v>225</v>
      </c>
    </row>
    <row r="345" spans="1:10" s="16" customFormat="1" hidden="1">
      <c r="A345" s="15" t="s">
        <v>555</v>
      </c>
      <c r="B345" s="16" t="s">
        <v>129</v>
      </c>
      <c r="C345" s="16" t="s">
        <v>129</v>
      </c>
      <c r="D345" s="16" t="s">
        <v>129</v>
      </c>
      <c r="E345" s="16" t="s">
        <v>129</v>
      </c>
      <c r="F345" s="16" t="s">
        <v>129</v>
      </c>
      <c r="G345" s="17">
        <v>545</v>
      </c>
      <c r="H345" s="18">
        <v>42685</v>
      </c>
      <c r="I345" s="15" t="s">
        <v>243</v>
      </c>
      <c r="J345" s="16" t="s">
        <v>129</v>
      </c>
    </row>
    <row r="346" spans="1:10" s="16" customFormat="1">
      <c r="A346" s="15" t="s">
        <v>71</v>
      </c>
      <c r="B346" s="16">
        <v>6010</v>
      </c>
      <c r="C346" s="16">
        <v>0</v>
      </c>
      <c r="D346" s="16">
        <v>6010</v>
      </c>
      <c r="E346" s="19">
        <v>100</v>
      </c>
      <c r="F346" s="19">
        <v>0</v>
      </c>
      <c r="G346" s="17">
        <v>546</v>
      </c>
      <c r="H346" s="18">
        <v>42685</v>
      </c>
      <c r="I346" s="15" t="s">
        <v>164</v>
      </c>
      <c r="J346" s="15" t="s">
        <v>195</v>
      </c>
    </row>
    <row r="347" spans="1:10" s="16" customFormat="1" hidden="1">
      <c r="A347" s="15" t="s">
        <v>644</v>
      </c>
      <c r="B347" s="16" t="s">
        <v>129</v>
      </c>
      <c r="C347" s="16" t="s">
        <v>129</v>
      </c>
      <c r="D347" s="16" t="s">
        <v>129</v>
      </c>
      <c r="E347" s="16" t="s">
        <v>129</v>
      </c>
      <c r="F347" s="16" t="s">
        <v>129</v>
      </c>
      <c r="G347" s="17">
        <v>547</v>
      </c>
      <c r="H347" s="18">
        <v>42685</v>
      </c>
      <c r="I347" s="15" t="s">
        <v>645</v>
      </c>
      <c r="J347" s="16" t="s">
        <v>129</v>
      </c>
    </row>
    <row r="348" spans="1:10" s="16" customFormat="1" hidden="1">
      <c r="A348" s="15" t="s">
        <v>556</v>
      </c>
      <c r="B348" s="16" t="s">
        <v>129</v>
      </c>
      <c r="C348" s="16" t="s">
        <v>129</v>
      </c>
      <c r="D348" s="16" t="s">
        <v>129</v>
      </c>
      <c r="E348" s="16" t="s">
        <v>129</v>
      </c>
      <c r="F348" s="16" t="s">
        <v>129</v>
      </c>
      <c r="G348" s="17">
        <v>548</v>
      </c>
      <c r="H348" s="18">
        <v>42685</v>
      </c>
      <c r="I348" s="15" t="s">
        <v>243</v>
      </c>
      <c r="J348" s="16" t="s">
        <v>129</v>
      </c>
    </row>
    <row r="349" spans="1:10" s="16" customFormat="1" hidden="1">
      <c r="A349" s="15" t="s">
        <v>557</v>
      </c>
      <c r="B349" s="16" t="s">
        <v>129</v>
      </c>
      <c r="C349" s="16" t="s">
        <v>129</v>
      </c>
      <c r="D349" s="16" t="s">
        <v>129</v>
      </c>
      <c r="E349" s="16" t="s">
        <v>129</v>
      </c>
      <c r="F349" s="16" t="s">
        <v>129</v>
      </c>
      <c r="G349" s="17">
        <v>550</v>
      </c>
      <c r="H349" s="18">
        <v>42685</v>
      </c>
      <c r="I349" s="15" t="s">
        <v>243</v>
      </c>
      <c r="J349" s="16" t="s">
        <v>129</v>
      </c>
    </row>
    <row r="350" spans="1:10" s="16" customFormat="1" hidden="1">
      <c r="A350" s="15" t="s">
        <v>558</v>
      </c>
      <c r="B350" s="16" t="s">
        <v>129</v>
      </c>
      <c r="C350" s="16" t="s">
        <v>129</v>
      </c>
      <c r="D350" s="16" t="s">
        <v>129</v>
      </c>
      <c r="E350" s="16" t="s">
        <v>129</v>
      </c>
      <c r="F350" s="16" t="s">
        <v>129</v>
      </c>
      <c r="G350" s="17">
        <v>551</v>
      </c>
      <c r="H350" s="18">
        <v>42685</v>
      </c>
      <c r="I350" s="15" t="s">
        <v>243</v>
      </c>
      <c r="J350" s="16" t="s">
        <v>129</v>
      </c>
    </row>
    <row r="351" spans="1:10" s="16" customFormat="1" hidden="1">
      <c r="A351" s="15" t="s">
        <v>559</v>
      </c>
      <c r="B351" s="16" t="s">
        <v>129</v>
      </c>
      <c r="C351" s="16" t="s">
        <v>129</v>
      </c>
      <c r="D351" s="16" t="s">
        <v>129</v>
      </c>
      <c r="E351" s="16" t="s">
        <v>129</v>
      </c>
      <c r="F351" s="16" t="s">
        <v>129</v>
      </c>
      <c r="G351" s="17">
        <v>552</v>
      </c>
      <c r="H351" s="18">
        <v>42685</v>
      </c>
      <c r="I351" s="15" t="s">
        <v>243</v>
      </c>
      <c r="J351" s="16" t="s">
        <v>129</v>
      </c>
    </row>
    <row r="352" spans="1:10" s="16" customFormat="1" hidden="1">
      <c r="A352" s="15" t="s">
        <v>560</v>
      </c>
      <c r="B352" s="16" t="s">
        <v>129</v>
      </c>
      <c r="C352" s="16" t="s">
        <v>129</v>
      </c>
      <c r="D352" s="16" t="s">
        <v>129</v>
      </c>
      <c r="E352" s="16" t="s">
        <v>129</v>
      </c>
      <c r="F352" s="16" t="s">
        <v>129</v>
      </c>
      <c r="G352" s="17">
        <v>553</v>
      </c>
      <c r="H352" s="18">
        <v>42686</v>
      </c>
      <c r="I352" s="15" t="s">
        <v>243</v>
      </c>
      <c r="J352" s="16" t="s">
        <v>129</v>
      </c>
    </row>
    <row r="353" spans="1:10" s="16" customFormat="1" hidden="1">
      <c r="A353" s="15" t="s">
        <v>561</v>
      </c>
      <c r="B353" s="16" t="s">
        <v>129</v>
      </c>
      <c r="C353" s="16" t="s">
        <v>129</v>
      </c>
      <c r="D353" s="16" t="s">
        <v>129</v>
      </c>
      <c r="E353" s="16" t="s">
        <v>129</v>
      </c>
      <c r="F353" s="16" t="s">
        <v>129</v>
      </c>
      <c r="G353" s="17">
        <v>554</v>
      </c>
      <c r="H353" s="18">
        <v>42686</v>
      </c>
      <c r="I353" s="15" t="s">
        <v>243</v>
      </c>
      <c r="J353" s="16" t="s">
        <v>129</v>
      </c>
    </row>
    <row r="354" spans="1:10" s="16" customFormat="1">
      <c r="A354" s="15" t="s">
        <v>72</v>
      </c>
      <c r="B354" s="16">
        <v>3519</v>
      </c>
      <c r="C354" s="16">
        <v>823</v>
      </c>
      <c r="D354" s="16">
        <v>4342</v>
      </c>
      <c r="E354" s="19">
        <v>81.045601105481353</v>
      </c>
      <c r="F354" s="19">
        <v>18.954398894518654</v>
      </c>
      <c r="G354" s="17">
        <v>555</v>
      </c>
      <c r="H354" s="18">
        <v>42686</v>
      </c>
      <c r="I354" s="15" t="s">
        <v>164</v>
      </c>
      <c r="J354" s="15" t="s">
        <v>195</v>
      </c>
    </row>
    <row r="355" spans="1:10" s="16" customFormat="1" hidden="1">
      <c r="A355" s="15" t="s">
        <v>563</v>
      </c>
      <c r="B355" s="16" t="s">
        <v>129</v>
      </c>
      <c r="C355" s="16" t="s">
        <v>129</v>
      </c>
      <c r="D355" s="16" t="s">
        <v>129</v>
      </c>
      <c r="E355" s="16" t="s">
        <v>129</v>
      </c>
      <c r="F355" s="16" t="s">
        <v>129</v>
      </c>
      <c r="G355" s="17">
        <v>556</v>
      </c>
      <c r="H355" s="18">
        <v>42686</v>
      </c>
      <c r="I355" s="15" t="s">
        <v>243</v>
      </c>
      <c r="J355" s="16" t="s">
        <v>129</v>
      </c>
    </row>
    <row r="356" spans="1:10" s="16" customFormat="1" hidden="1">
      <c r="A356" s="15" t="s">
        <v>564</v>
      </c>
      <c r="B356" s="16" t="s">
        <v>129</v>
      </c>
      <c r="C356" s="16" t="s">
        <v>129</v>
      </c>
      <c r="D356" s="16" t="s">
        <v>129</v>
      </c>
      <c r="E356" s="16" t="s">
        <v>129</v>
      </c>
      <c r="F356" s="16" t="s">
        <v>129</v>
      </c>
      <c r="G356" s="17">
        <v>557</v>
      </c>
      <c r="H356" s="18">
        <v>42686</v>
      </c>
      <c r="I356" s="15" t="s">
        <v>243</v>
      </c>
      <c r="J356" s="16" t="s">
        <v>129</v>
      </c>
    </row>
    <row r="357" spans="1:10" s="16" customFormat="1" hidden="1">
      <c r="A357" s="15" t="s">
        <v>565</v>
      </c>
      <c r="B357" s="16" t="s">
        <v>129</v>
      </c>
      <c r="C357" s="16" t="s">
        <v>129</v>
      </c>
      <c r="D357" s="16" t="s">
        <v>129</v>
      </c>
      <c r="E357" s="16" t="s">
        <v>129</v>
      </c>
      <c r="F357" s="16" t="s">
        <v>129</v>
      </c>
      <c r="G357" s="17">
        <v>558</v>
      </c>
      <c r="H357" s="18">
        <v>42686</v>
      </c>
      <c r="I357" s="15" t="s">
        <v>243</v>
      </c>
      <c r="J357" s="16" t="s">
        <v>129</v>
      </c>
    </row>
    <row r="358" spans="1:10" s="16" customFormat="1" hidden="1">
      <c r="A358" s="15" t="s">
        <v>566</v>
      </c>
      <c r="B358" s="16" t="s">
        <v>129</v>
      </c>
      <c r="C358" s="16" t="s">
        <v>129</v>
      </c>
      <c r="D358" s="16" t="s">
        <v>129</v>
      </c>
      <c r="E358" s="16" t="s">
        <v>129</v>
      </c>
      <c r="F358" s="16" t="s">
        <v>129</v>
      </c>
      <c r="G358" s="17">
        <v>559</v>
      </c>
      <c r="H358" s="18">
        <v>42687</v>
      </c>
      <c r="I358" s="15" t="s">
        <v>243</v>
      </c>
      <c r="J358" s="16" t="s">
        <v>129</v>
      </c>
    </row>
    <row r="359" spans="1:10" s="16" customFormat="1" hidden="1">
      <c r="A359" s="15" t="s">
        <v>567</v>
      </c>
      <c r="B359" s="16" t="s">
        <v>129</v>
      </c>
      <c r="C359" s="16" t="s">
        <v>129</v>
      </c>
      <c r="D359" s="16" t="s">
        <v>129</v>
      </c>
      <c r="E359" s="16" t="s">
        <v>129</v>
      </c>
      <c r="F359" s="16" t="s">
        <v>129</v>
      </c>
      <c r="G359" s="17">
        <v>560</v>
      </c>
      <c r="H359" s="18">
        <v>42687</v>
      </c>
      <c r="I359" s="15" t="s">
        <v>243</v>
      </c>
      <c r="J359" s="16" t="s">
        <v>129</v>
      </c>
    </row>
    <row r="360" spans="1:10" s="16" customFormat="1">
      <c r="A360" s="15" t="s">
        <v>73</v>
      </c>
      <c r="B360" s="16">
        <v>5025</v>
      </c>
      <c r="C360" s="16">
        <v>2</v>
      </c>
      <c r="D360" s="16">
        <v>5027</v>
      </c>
      <c r="E360" s="19">
        <v>99.960214839864719</v>
      </c>
      <c r="F360" s="19">
        <v>3.9785160135269546E-2</v>
      </c>
      <c r="G360" s="17">
        <v>561</v>
      </c>
      <c r="H360" s="18">
        <v>42687</v>
      </c>
      <c r="I360" s="15" t="s">
        <v>164</v>
      </c>
      <c r="J360" s="15" t="s">
        <v>196</v>
      </c>
    </row>
    <row r="361" spans="1:10" s="16" customFormat="1" hidden="1">
      <c r="A361" s="15" t="s">
        <v>568</v>
      </c>
      <c r="B361" s="16" t="s">
        <v>129</v>
      </c>
      <c r="C361" s="16" t="s">
        <v>129</v>
      </c>
      <c r="D361" s="16" t="s">
        <v>129</v>
      </c>
      <c r="E361" s="16" t="s">
        <v>129</v>
      </c>
      <c r="F361" s="16" t="s">
        <v>129</v>
      </c>
      <c r="G361" s="17">
        <v>562</v>
      </c>
      <c r="H361" s="18">
        <v>42687</v>
      </c>
      <c r="I361" s="15" t="s">
        <v>243</v>
      </c>
      <c r="J361" s="16" t="s">
        <v>129</v>
      </c>
    </row>
    <row r="362" spans="1:10" s="16" customFormat="1" hidden="1">
      <c r="A362" s="15" t="s">
        <v>569</v>
      </c>
      <c r="B362" s="16" t="s">
        <v>129</v>
      </c>
      <c r="C362" s="16" t="s">
        <v>129</v>
      </c>
      <c r="D362" s="16" t="s">
        <v>129</v>
      </c>
      <c r="E362" s="16" t="s">
        <v>129</v>
      </c>
      <c r="F362" s="16" t="s">
        <v>129</v>
      </c>
      <c r="G362" s="17">
        <v>563</v>
      </c>
      <c r="H362" s="18">
        <v>42687</v>
      </c>
      <c r="I362" s="15" t="s">
        <v>243</v>
      </c>
      <c r="J362" s="16" t="s">
        <v>129</v>
      </c>
    </row>
    <row r="363" spans="1:10" s="16" customFormat="1">
      <c r="A363" s="15" t="s">
        <v>74</v>
      </c>
      <c r="B363" s="16">
        <v>36498</v>
      </c>
      <c r="C363" s="16">
        <v>2521</v>
      </c>
      <c r="D363" s="16">
        <v>39019</v>
      </c>
      <c r="E363" s="19">
        <v>93.539045080601753</v>
      </c>
      <c r="F363" s="19">
        <v>6.4609549193982412</v>
      </c>
      <c r="G363" s="17">
        <v>565</v>
      </c>
      <c r="H363" s="18">
        <v>42687</v>
      </c>
      <c r="I363" s="15" t="s">
        <v>164</v>
      </c>
      <c r="J363" s="15" t="s">
        <v>195</v>
      </c>
    </row>
    <row r="364" spans="1:10" s="16" customFormat="1" hidden="1">
      <c r="A364" s="15" t="s">
        <v>571</v>
      </c>
      <c r="B364" s="16" t="s">
        <v>129</v>
      </c>
      <c r="C364" s="16" t="s">
        <v>129</v>
      </c>
      <c r="D364" s="16" t="s">
        <v>129</v>
      </c>
      <c r="E364" s="16" t="s">
        <v>129</v>
      </c>
      <c r="F364" s="16" t="s">
        <v>129</v>
      </c>
      <c r="G364" s="17">
        <v>566</v>
      </c>
      <c r="H364" s="18">
        <v>42687</v>
      </c>
      <c r="I364" s="15" t="s">
        <v>243</v>
      </c>
      <c r="J364" s="16" t="s">
        <v>129</v>
      </c>
    </row>
    <row r="365" spans="1:10" s="16" customFormat="1" hidden="1">
      <c r="A365" s="15" t="s">
        <v>572</v>
      </c>
      <c r="B365" s="16" t="s">
        <v>129</v>
      </c>
      <c r="C365" s="16" t="s">
        <v>129</v>
      </c>
      <c r="D365" s="16" t="s">
        <v>129</v>
      </c>
      <c r="E365" s="16" t="s">
        <v>129</v>
      </c>
      <c r="F365" s="16" t="s">
        <v>129</v>
      </c>
      <c r="G365" s="17">
        <v>567</v>
      </c>
      <c r="H365" s="18">
        <v>42687</v>
      </c>
      <c r="I365" s="15" t="s">
        <v>243</v>
      </c>
      <c r="J365" s="16" t="s">
        <v>129</v>
      </c>
    </row>
    <row r="366" spans="1:10" s="16" customFormat="1" hidden="1">
      <c r="A366" s="15" t="s">
        <v>573</v>
      </c>
      <c r="B366" s="16" t="s">
        <v>129</v>
      </c>
      <c r="C366" s="16" t="s">
        <v>129</v>
      </c>
      <c r="D366" s="16" t="s">
        <v>129</v>
      </c>
      <c r="E366" s="16" t="s">
        <v>129</v>
      </c>
      <c r="F366" s="16" t="s">
        <v>129</v>
      </c>
      <c r="G366" s="17">
        <v>568</v>
      </c>
      <c r="H366" s="18">
        <v>42687</v>
      </c>
      <c r="I366" s="15" t="s">
        <v>243</v>
      </c>
      <c r="J366" s="16" t="s">
        <v>129</v>
      </c>
    </row>
    <row r="367" spans="1:10" s="16" customFormat="1">
      <c r="A367" s="15" t="s">
        <v>32</v>
      </c>
      <c r="B367" s="16">
        <v>7711</v>
      </c>
      <c r="C367" s="16">
        <v>41</v>
      </c>
      <c r="D367" s="16">
        <v>7752</v>
      </c>
      <c r="E367" s="19">
        <v>99.471104231166152</v>
      </c>
      <c r="F367" s="19">
        <v>0.52889576883384937</v>
      </c>
      <c r="G367" s="17">
        <v>638</v>
      </c>
      <c r="H367" s="18">
        <v>42719</v>
      </c>
      <c r="I367" s="15" t="s">
        <v>164</v>
      </c>
      <c r="J367" s="15" t="s">
        <v>171</v>
      </c>
    </row>
    <row r="368" spans="1:10" s="16" customFormat="1" hidden="1">
      <c r="A368" s="15" t="s">
        <v>394</v>
      </c>
      <c r="B368" s="16" t="s">
        <v>129</v>
      </c>
      <c r="C368" s="16" t="s">
        <v>129</v>
      </c>
      <c r="D368" s="16" t="s">
        <v>129</v>
      </c>
      <c r="E368" s="16" t="s">
        <v>129</v>
      </c>
      <c r="F368" s="16" t="s">
        <v>129</v>
      </c>
      <c r="G368" s="17">
        <v>638</v>
      </c>
      <c r="H368" s="18">
        <v>42711</v>
      </c>
      <c r="I368" s="15" t="s">
        <v>243</v>
      </c>
      <c r="J368" s="16" t="s">
        <v>129</v>
      </c>
    </row>
    <row r="369" spans="1:10" s="16" customFormat="1" hidden="1">
      <c r="A369" s="15" t="s">
        <v>395</v>
      </c>
      <c r="B369" s="16" t="s">
        <v>129</v>
      </c>
      <c r="C369" s="16" t="s">
        <v>129</v>
      </c>
      <c r="D369" s="16" t="s">
        <v>129</v>
      </c>
      <c r="E369" s="16" t="s">
        <v>129</v>
      </c>
      <c r="F369" s="16" t="s">
        <v>129</v>
      </c>
      <c r="G369" s="17">
        <v>641</v>
      </c>
      <c r="H369" s="18">
        <v>42711</v>
      </c>
      <c r="I369" s="15" t="s">
        <v>243</v>
      </c>
      <c r="J369" s="16" t="s">
        <v>129</v>
      </c>
    </row>
    <row r="370" spans="1:10" s="16" customFormat="1" hidden="1">
      <c r="A370" s="15" t="s">
        <v>396</v>
      </c>
      <c r="B370" s="16" t="s">
        <v>129</v>
      </c>
      <c r="C370" s="16" t="s">
        <v>129</v>
      </c>
      <c r="D370" s="16" t="s">
        <v>129</v>
      </c>
      <c r="E370" s="16" t="s">
        <v>129</v>
      </c>
      <c r="F370" s="16" t="s">
        <v>129</v>
      </c>
      <c r="G370" s="17">
        <v>642</v>
      </c>
      <c r="H370" s="18">
        <v>42711</v>
      </c>
      <c r="I370" s="15" t="s">
        <v>243</v>
      </c>
      <c r="J370" s="16" t="s">
        <v>129</v>
      </c>
    </row>
    <row r="371" spans="1:10" s="16" customFormat="1" hidden="1">
      <c r="A371" s="15" t="s">
        <v>397</v>
      </c>
      <c r="B371" s="16" t="s">
        <v>129</v>
      </c>
      <c r="C371" s="16" t="s">
        <v>129</v>
      </c>
      <c r="D371" s="16" t="s">
        <v>129</v>
      </c>
      <c r="E371" s="16" t="s">
        <v>129</v>
      </c>
      <c r="F371" s="16" t="s">
        <v>129</v>
      </c>
      <c r="G371" s="17">
        <v>643</v>
      </c>
      <c r="H371" s="18">
        <v>42711</v>
      </c>
      <c r="I371" s="15" t="s">
        <v>243</v>
      </c>
      <c r="J371" s="16" t="s">
        <v>129</v>
      </c>
    </row>
    <row r="372" spans="1:10" s="16" customFormat="1" hidden="1">
      <c r="A372" s="15" t="s">
        <v>398</v>
      </c>
      <c r="B372" s="16" t="s">
        <v>129</v>
      </c>
      <c r="C372" s="16" t="s">
        <v>129</v>
      </c>
      <c r="D372" s="16" t="s">
        <v>129</v>
      </c>
      <c r="E372" s="16" t="s">
        <v>129</v>
      </c>
      <c r="F372" s="16" t="s">
        <v>129</v>
      </c>
      <c r="G372" s="17">
        <v>644</v>
      </c>
      <c r="H372" s="18">
        <v>42711</v>
      </c>
      <c r="I372" s="15" t="s">
        <v>243</v>
      </c>
      <c r="J372" s="16" t="s">
        <v>129</v>
      </c>
    </row>
    <row r="373" spans="1:10" s="16" customFormat="1" hidden="1">
      <c r="A373" s="15" t="s">
        <v>399</v>
      </c>
      <c r="B373" s="16" t="s">
        <v>129</v>
      </c>
      <c r="C373" s="16" t="s">
        <v>129</v>
      </c>
      <c r="D373" s="16" t="s">
        <v>129</v>
      </c>
      <c r="E373" s="16" t="s">
        <v>129</v>
      </c>
      <c r="F373" s="16" t="s">
        <v>129</v>
      </c>
      <c r="G373" s="17">
        <v>644</v>
      </c>
      <c r="H373" s="18">
        <v>42718</v>
      </c>
      <c r="I373" s="15" t="s">
        <v>243</v>
      </c>
      <c r="J373" s="16" t="s">
        <v>129</v>
      </c>
    </row>
    <row r="374" spans="1:10" s="16" customFormat="1" hidden="1">
      <c r="A374" s="15" t="s">
        <v>400</v>
      </c>
      <c r="B374" s="16" t="s">
        <v>129</v>
      </c>
      <c r="C374" s="16" t="s">
        <v>129</v>
      </c>
      <c r="D374" s="16" t="s">
        <v>129</v>
      </c>
      <c r="E374" s="16" t="s">
        <v>129</v>
      </c>
      <c r="F374" s="16" t="s">
        <v>129</v>
      </c>
      <c r="G374" s="17">
        <v>645</v>
      </c>
      <c r="H374" s="18">
        <v>42711</v>
      </c>
      <c r="I374" s="15" t="s">
        <v>243</v>
      </c>
      <c r="J374" s="16" t="s">
        <v>129</v>
      </c>
    </row>
    <row r="375" spans="1:10" s="16" customFormat="1" hidden="1">
      <c r="A375" s="15" t="s">
        <v>401</v>
      </c>
      <c r="B375" s="16" t="s">
        <v>129</v>
      </c>
      <c r="C375" s="16" t="s">
        <v>129</v>
      </c>
      <c r="D375" s="16" t="s">
        <v>129</v>
      </c>
      <c r="E375" s="16" t="s">
        <v>129</v>
      </c>
      <c r="F375" s="16" t="s">
        <v>129</v>
      </c>
      <c r="G375" s="17">
        <v>646</v>
      </c>
      <c r="H375" s="18">
        <v>42711</v>
      </c>
      <c r="I375" s="15" t="s">
        <v>243</v>
      </c>
      <c r="J375" s="16" t="s">
        <v>129</v>
      </c>
    </row>
    <row r="376" spans="1:10" s="16" customFormat="1" hidden="1">
      <c r="A376" s="15" t="s">
        <v>402</v>
      </c>
      <c r="B376" s="16" t="s">
        <v>129</v>
      </c>
      <c r="C376" s="16" t="s">
        <v>129</v>
      </c>
      <c r="D376" s="16" t="s">
        <v>129</v>
      </c>
      <c r="E376" s="16" t="s">
        <v>129</v>
      </c>
      <c r="F376" s="16" t="s">
        <v>129</v>
      </c>
      <c r="G376" s="17">
        <v>647</v>
      </c>
      <c r="H376" s="18">
        <v>42711</v>
      </c>
      <c r="I376" s="15" t="s">
        <v>243</v>
      </c>
      <c r="J376" s="16" t="s">
        <v>129</v>
      </c>
    </row>
    <row r="377" spans="1:10" s="16" customFormat="1" hidden="1">
      <c r="A377" s="15" t="s">
        <v>403</v>
      </c>
      <c r="B377" s="16" t="s">
        <v>129</v>
      </c>
      <c r="C377" s="16" t="s">
        <v>129</v>
      </c>
      <c r="D377" s="16" t="s">
        <v>129</v>
      </c>
      <c r="E377" s="16" t="s">
        <v>129</v>
      </c>
      <c r="F377" s="16" t="s">
        <v>129</v>
      </c>
      <c r="G377" s="17">
        <v>648</v>
      </c>
      <c r="H377" s="18">
        <v>42711</v>
      </c>
      <c r="I377" s="15" t="s">
        <v>243</v>
      </c>
      <c r="J377" s="16" t="s">
        <v>129</v>
      </c>
    </row>
    <row r="378" spans="1:10" s="16" customFormat="1" hidden="1">
      <c r="A378" s="15" t="s">
        <v>404</v>
      </c>
      <c r="B378" s="16" t="s">
        <v>129</v>
      </c>
      <c r="C378" s="16" t="s">
        <v>129</v>
      </c>
      <c r="D378" s="16" t="s">
        <v>129</v>
      </c>
      <c r="E378" s="16" t="s">
        <v>129</v>
      </c>
      <c r="F378" s="16" t="s">
        <v>129</v>
      </c>
      <c r="G378" s="17">
        <v>649</v>
      </c>
      <c r="H378" s="18">
        <v>42711</v>
      </c>
      <c r="I378" s="15" t="s">
        <v>243</v>
      </c>
      <c r="J378" s="16" t="s">
        <v>129</v>
      </c>
    </row>
    <row r="379" spans="1:10" s="16" customFormat="1" hidden="1">
      <c r="A379" s="15" t="s">
        <v>405</v>
      </c>
      <c r="B379" s="16" t="s">
        <v>129</v>
      </c>
      <c r="C379" s="16" t="s">
        <v>129</v>
      </c>
      <c r="D379" s="16" t="s">
        <v>129</v>
      </c>
      <c r="E379" s="16" t="s">
        <v>129</v>
      </c>
      <c r="F379" s="16" t="s">
        <v>129</v>
      </c>
      <c r="G379" s="17">
        <v>651</v>
      </c>
      <c r="H379" s="18">
        <v>42712</v>
      </c>
      <c r="I379" s="15" t="s">
        <v>243</v>
      </c>
      <c r="J379" s="16" t="s">
        <v>129</v>
      </c>
    </row>
    <row r="380" spans="1:10" s="16" customFormat="1" hidden="1">
      <c r="A380" s="15" t="s">
        <v>406</v>
      </c>
      <c r="B380" s="16" t="s">
        <v>129</v>
      </c>
      <c r="C380" s="16" t="s">
        <v>129</v>
      </c>
      <c r="D380" s="16" t="s">
        <v>129</v>
      </c>
      <c r="E380" s="16" t="s">
        <v>129</v>
      </c>
      <c r="F380" s="16" t="s">
        <v>129</v>
      </c>
      <c r="G380" s="17">
        <v>653</v>
      </c>
      <c r="H380" s="18">
        <v>42712</v>
      </c>
      <c r="I380" s="15" t="s">
        <v>243</v>
      </c>
      <c r="J380" s="16" t="s">
        <v>129</v>
      </c>
    </row>
    <row r="381" spans="1:10" s="16" customFormat="1" hidden="1">
      <c r="A381" s="15" t="s">
        <v>407</v>
      </c>
      <c r="B381" s="16" t="s">
        <v>129</v>
      </c>
      <c r="C381" s="16" t="s">
        <v>129</v>
      </c>
      <c r="D381" s="16" t="s">
        <v>129</v>
      </c>
      <c r="E381" s="16" t="s">
        <v>129</v>
      </c>
      <c r="F381" s="16" t="s">
        <v>129</v>
      </c>
      <c r="G381" s="17">
        <v>654</v>
      </c>
      <c r="H381" s="18">
        <v>42712</v>
      </c>
      <c r="I381" s="15" t="s">
        <v>243</v>
      </c>
      <c r="J381" s="16" t="s">
        <v>129</v>
      </c>
    </row>
    <row r="382" spans="1:10" s="16" customFormat="1" hidden="1">
      <c r="A382" s="15" t="s">
        <v>408</v>
      </c>
      <c r="B382" s="16" t="s">
        <v>129</v>
      </c>
      <c r="C382" s="16" t="s">
        <v>129</v>
      </c>
      <c r="D382" s="16" t="s">
        <v>129</v>
      </c>
      <c r="E382" s="16" t="s">
        <v>129</v>
      </c>
      <c r="F382" s="16" t="s">
        <v>129</v>
      </c>
      <c r="G382" s="17">
        <v>655</v>
      </c>
      <c r="H382" s="18">
        <v>42712</v>
      </c>
      <c r="I382" s="15" t="s">
        <v>243</v>
      </c>
      <c r="J382" s="16" t="s">
        <v>129</v>
      </c>
    </row>
    <row r="383" spans="1:10" s="16" customFormat="1" hidden="1">
      <c r="A383" s="15" t="s">
        <v>409</v>
      </c>
      <c r="B383" s="16" t="s">
        <v>129</v>
      </c>
      <c r="C383" s="16" t="s">
        <v>129</v>
      </c>
      <c r="D383" s="16" t="s">
        <v>129</v>
      </c>
      <c r="E383" s="16" t="s">
        <v>129</v>
      </c>
      <c r="F383" s="16" t="s">
        <v>129</v>
      </c>
      <c r="G383" s="17">
        <v>656</v>
      </c>
      <c r="H383" s="18">
        <v>42712</v>
      </c>
      <c r="I383" s="15" t="s">
        <v>243</v>
      </c>
      <c r="J383" s="16" t="s">
        <v>129</v>
      </c>
    </row>
    <row r="384" spans="1:10" s="16" customFormat="1" hidden="1">
      <c r="A384" s="15" t="s">
        <v>410</v>
      </c>
      <c r="B384" s="16" t="s">
        <v>129</v>
      </c>
      <c r="C384" s="16" t="s">
        <v>129</v>
      </c>
      <c r="D384" s="16" t="s">
        <v>129</v>
      </c>
      <c r="E384" s="16" t="s">
        <v>129</v>
      </c>
      <c r="F384" s="16" t="s">
        <v>129</v>
      </c>
      <c r="G384" s="17">
        <v>657</v>
      </c>
      <c r="H384" s="18">
        <v>42712</v>
      </c>
      <c r="I384" s="15" t="s">
        <v>243</v>
      </c>
      <c r="J384" s="16" t="s">
        <v>129</v>
      </c>
    </row>
    <row r="385" spans="1:10" s="16" customFormat="1" hidden="1">
      <c r="A385" s="15" t="s">
        <v>411</v>
      </c>
      <c r="B385" s="16" t="s">
        <v>129</v>
      </c>
      <c r="C385" s="16" t="s">
        <v>129</v>
      </c>
      <c r="D385" s="16" t="s">
        <v>129</v>
      </c>
      <c r="E385" s="16" t="s">
        <v>129</v>
      </c>
      <c r="F385" s="16" t="s">
        <v>129</v>
      </c>
      <c r="G385" s="17">
        <v>658</v>
      </c>
      <c r="H385" s="18">
        <v>42712</v>
      </c>
      <c r="I385" s="15" t="s">
        <v>243</v>
      </c>
      <c r="J385" s="16" t="s">
        <v>129</v>
      </c>
    </row>
    <row r="386" spans="1:10" s="16" customFormat="1" hidden="1">
      <c r="A386" s="15" t="s">
        <v>412</v>
      </c>
      <c r="B386" s="16" t="s">
        <v>129</v>
      </c>
      <c r="C386" s="16" t="s">
        <v>129</v>
      </c>
      <c r="D386" s="16" t="s">
        <v>129</v>
      </c>
      <c r="E386" s="16" t="s">
        <v>129</v>
      </c>
      <c r="F386" s="16" t="s">
        <v>129</v>
      </c>
      <c r="G386" s="17">
        <v>659</v>
      </c>
      <c r="H386" s="18">
        <v>42712</v>
      </c>
      <c r="I386" s="15" t="s">
        <v>243</v>
      </c>
      <c r="J386" s="16" t="s">
        <v>129</v>
      </c>
    </row>
    <row r="387" spans="1:10" s="16" customFormat="1" hidden="1">
      <c r="A387" s="15" t="s">
        <v>413</v>
      </c>
      <c r="B387" s="16" t="s">
        <v>129</v>
      </c>
      <c r="C387" s="16" t="s">
        <v>129</v>
      </c>
      <c r="D387" s="16" t="s">
        <v>129</v>
      </c>
      <c r="E387" s="16" t="s">
        <v>129</v>
      </c>
      <c r="F387" s="16" t="s">
        <v>129</v>
      </c>
      <c r="G387" s="17">
        <v>660</v>
      </c>
      <c r="H387" s="18">
        <v>42712</v>
      </c>
      <c r="I387" s="15" t="s">
        <v>243</v>
      </c>
      <c r="J387" s="16" t="s">
        <v>129</v>
      </c>
    </row>
    <row r="388" spans="1:10" s="16" customFormat="1" hidden="1">
      <c r="A388" s="15" t="s">
        <v>414</v>
      </c>
      <c r="B388" s="16" t="s">
        <v>129</v>
      </c>
      <c r="C388" s="16" t="s">
        <v>129</v>
      </c>
      <c r="D388" s="16" t="s">
        <v>129</v>
      </c>
      <c r="E388" s="16" t="s">
        <v>129</v>
      </c>
      <c r="F388" s="16" t="s">
        <v>129</v>
      </c>
      <c r="G388" s="17">
        <v>661</v>
      </c>
      <c r="H388" s="18">
        <v>42712</v>
      </c>
      <c r="I388" s="15" t="s">
        <v>243</v>
      </c>
      <c r="J388" s="16" t="s">
        <v>129</v>
      </c>
    </row>
    <row r="389" spans="1:10" s="16" customFormat="1" hidden="1">
      <c r="A389" s="15" t="s">
        <v>415</v>
      </c>
      <c r="B389" s="16" t="s">
        <v>129</v>
      </c>
      <c r="C389" s="16" t="s">
        <v>129</v>
      </c>
      <c r="D389" s="16" t="s">
        <v>129</v>
      </c>
      <c r="E389" s="16" t="s">
        <v>129</v>
      </c>
      <c r="F389" s="16" t="s">
        <v>129</v>
      </c>
      <c r="G389" s="17">
        <v>662</v>
      </c>
      <c r="H389" s="18">
        <v>42712</v>
      </c>
      <c r="I389" s="15" t="s">
        <v>243</v>
      </c>
      <c r="J389" s="16" t="s">
        <v>129</v>
      </c>
    </row>
    <row r="390" spans="1:10" s="16" customFormat="1" hidden="1">
      <c r="A390" s="15" t="s">
        <v>416</v>
      </c>
      <c r="B390" s="16" t="s">
        <v>129</v>
      </c>
      <c r="C390" s="16" t="s">
        <v>129</v>
      </c>
      <c r="D390" s="16" t="s">
        <v>129</v>
      </c>
      <c r="E390" s="16" t="s">
        <v>129</v>
      </c>
      <c r="F390" s="16" t="s">
        <v>129</v>
      </c>
      <c r="G390" s="17">
        <v>663</v>
      </c>
      <c r="H390" s="18">
        <v>42712</v>
      </c>
      <c r="I390" s="15" t="s">
        <v>243</v>
      </c>
      <c r="J390" s="16" t="s">
        <v>129</v>
      </c>
    </row>
    <row r="391" spans="1:10" s="16" customFormat="1" hidden="1">
      <c r="A391" s="15" t="s">
        <v>417</v>
      </c>
      <c r="B391" s="16" t="s">
        <v>129</v>
      </c>
      <c r="C391" s="16" t="s">
        <v>129</v>
      </c>
      <c r="D391" s="16" t="s">
        <v>129</v>
      </c>
      <c r="E391" s="16" t="s">
        <v>129</v>
      </c>
      <c r="F391" s="16" t="s">
        <v>129</v>
      </c>
      <c r="G391" s="17">
        <v>664</v>
      </c>
      <c r="H391" s="18">
        <v>42712</v>
      </c>
      <c r="I391" s="15" t="s">
        <v>243</v>
      </c>
      <c r="J391" s="16" t="s">
        <v>129</v>
      </c>
    </row>
    <row r="392" spans="1:10" s="16" customFormat="1" hidden="1">
      <c r="A392" s="15" t="s">
        <v>418</v>
      </c>
      <c r="B392" s="16" t="s">
        <v>129</v>
      </c>
      <c r="C392" s="16" t="s">
        <v>129</v>
      </c>
      <c r="D392" s="16" t="s">
        <v>129</v>
      </c>
      <c r="E392" s="16" t="s">
        <v>129</v>
      </c>
      <c r="F392" s="16" t="s">
        <v>129</v>
      </c>
      <c r="G392" s="17">
        <v>665</v>
      </c>
      <c r="H392" s="18">
        <v>42716</v>
      </c>
      <c r="I392" s="15" t="s">
        <v>243</v>
      </c>
      <c r="J392" s="16" t="s">
        <v>129</v>
      </c>
    </row>
    <row r="393" spans="1:10" s="16" customFormat="1" hidden="1">
      <c r="A393" s="15" t="s">
        <v>242</v>
      </c>
      <c r="B393" s="16" t="s">
        <v>129</v>
      </c>
      <c r="C393" s="16" t="s">
        <v>129</v>
      </c>
      <c r="D393" s="16" t="s">
        <v>129</v>
      </c>
      <c r="E393" s="19" t="s">
        <v>129</v>
      </c>
      <c r="F393" s="19" t="s">
        <v>129</v>
      </c>
      <c r="G393" s="17">
        <v>666</v>
      </c>
      <c r="H393" s="18">
        <v>42716</v>
      </c>
      <c r="I393" s="15" t="s">
        <v>243</v>
      </c>
      <c r="J393" s="16" t="s">
        <v>129</v>
      </c>
    </row>
    <row r="394" spans="1:10" s="16" customFormat="1">
      <c r="A394" s="20" t="s">
        <v>10</v>
      </c>
      <c r="B394" s="16">
        <v>4285</v>
      </c>
      <c r="C394" s="16">
        <v>187</v>
      </c>
      <c r="D394" s="16">
        <v>4472</v>
      </c>
      <c r="E394" s="19">
        <v>95.818425760286232</v>
      </c>
      <c r="F394" s="19">
        <v>4.1815742397137745</v>
      </c>
      <c r="G394" s="21">
        <v>667</v>
      </c>
      <c r="H394" s="22">
        <v>42716</v>
      </c>
      <c r="I394" s="20" t="s">
        <v>164</v>
      </c>
      <c r="J394" s="20" t="s">
        <v>171</v>
      </c>
    </row>
    <row r="395" spans="1:10" s="16" customFormat="1" hidden="1">
      <c r="A395" s="20" t="s">
        <v>244</v>
      </c>
      <c r="B395" s="16" t="s">
        <v>129</v>
      </c>
      <c r="C395" s="16" t="s">
        <v>129</v>
      </c>
      <c r="D395" s="16" t="s">
        <v>129</v>
      </c>
      <c r="E395" s="16" t="s">
        <v>129</v>
      </c>
      <c r="F395" s="16" t="s">
        <v>129</v>
      </c>
      <c r="G395" s="21">
        <v>668</v>
      </c>
      <c r="H395" s="22">
        <v>42716</v>
      </c>
      <c r="I395" s="20" t="s">
        <v>243</v>
      </c>
      <c r="J395" s="16" t="s">
        <v>129</v>
      </c>
    </row>
    <row r="396" spans="1:10" s="16" customFormat="1" hidden="1">
      <c r="A396" s="20" t="s">
        <v>245</v>
      </c>
      <c r="B396" s="16" t="s">
        <v>129</v>
      </c>
      <c r="C396" s="16" t="s">
        <v>129</v>
      </c>
      <c r="D396" s="16" t="s">
        <v>129</v>
      </c>
      <c r="E396" s="16" t="s">
        <v>129</v>
      </c>
      <c r="F396" s="16" t="s">
        <v>129</v>
      </c>
      <c r="G396" s="21">
        <v>669</v>
      </c>
      <c r="H396" s="22">
        <v>42716</v>
      </c>
      <c r="I396" s="20" t="s">
        <v>243</v>
      </c>
      <c r="J396" s="16" t="s">
        <v>129</v>
      </c>
    </row>
    <row r="397" spans="1:10" s="16" customFormat="1" hidden="1">
      <c r="A397" s="20" t="s">
        <v>246</v>
      </c>
      <c r="B397" s="16" t="s">
        <v>129</v>
      </c>
      <c r="C397" s="16" t="s">
        <v>129</v>
      </c>
      <c r="D397" s="16" t="s">
        <v>129</v>
      </c>
      <c r="E397" s="16" t="s">
        <v>129</v>
      </c>
      <c r="F397" s="16" t="s">
        <v>129</v>
      </c>
      <c r="G397" s="21">
        <v>670</v>
      </c>
      <c r="H397" s="22">
        <v>42716</v>
      </c>
      <c r="I397" s="20" t="s">
        <v>243</v>
      </c>
      <c r="J397" s="16" t="s">
        <v>129</v>
      </c>
    </row>
    <row r="398" spans="1:10" s="16" customFormat="1" hidden="1">
      <c r="A398" s="20" t="s">
        <v>247</v>
      </c>
      <c r="B398" s="16" t="s">
        <v>129</v>
      </c>
      <c r="C398" s="16" t="s">
        <v>129</v>
      </c>
      <c r="D398" s="16" t="s">
        <v>129</v>
      </c>
      <c r="E398" s="16" t="s">
        <v>129</v>
      </c>
      <c r="F398" s="16" t="s">
        <v>129</v>
      </c>
      <c r="G398" s="21">
        <v>671</v>
      </c>
      <c r="H398" s="22">
        <v>42716</v>
      </c>
      <c r="I398" s="20" t="s">
        <v>243</v>
      </c>
      <c r="J398" s="16" t="s">
        <v>129</v>
      </c>
    </row>
    <row r="399" spans="1:10" s="16" customFormat="1" hidden="1">
      <c r="A399" s="20" t="s">
        <v>248</v>
      </c>
      <c r="B399" s="16" t="s">
        <v>129</v>
      </c>
      <c r="C399" s="16" t="s">
        <v>129</v>
      </c>
      <c r="D399" s="16" t="s">
        <v>129</v>
      </c>
      <c r="E399" s="16" t="s">
        <v>129</v>
      </c>
      <c r="F399" s="16" t="s">
        <v>129</v>
      </c>
      <c r="G399" s="21">
        <v>672</v>
      </c>
      <c r="H399" s="22">
        <v>42716</v>
      </c>
      <c r="I399" s="20" t="s">
        <v>243</v>
      </c>
      <c r="J399" s="16" t="s">
        <v>129</v>
      </c>
    </row>
    <row r="400" spans="1:10" s="16" customFormat="1" hidden="1">
      <c r="A400" s="20" t="s">
        <v>249</v>
      </c>
      <c r="B400" s="16" t="s">
        <v>129</v>
      </c>
      <c r="C400" s="16" t="s">
        <v>129</v>
      </c>
      <c r="D400" s="16" t="s">
        <v>129</v>
      </c>
      <c r="E400" s="16" t="s">
        <v>129</v>
      </c>
      <c r="F400" s="16" t="s">
        <v>129</v>
      </c>
      <c r="G400" s="21">
        <v>673</v>
      </c>
      <c r="H400" s="22">
        <v>42716</v>
      </c>
      <c r="I400" s="20" t="s">
        <v>243</v>
      </c>
      <c r="J400" s="16" t="s">
        <v>129</v>
      </c>
    </row>
    <row r="401" spans="1:10" s="16" customFormat="1" hidden="1">
      <c r="A401" s="20" t="s">
        <v>250</v>
      </c>
      <c r="B401" s="16" t="s">
        <v>129</v>
      </c>
      <c r="C401" s="16" t="s">
        <v>129</v>
      </c>
      <c r="D401" s="16" t="s">
        <v>129</v>
      </c>
      <c r="E401" s="16" t="s">
        <v>129</v>
      </c>
      <c r="F401" s="16" t="s">
        <v>129</v>
      </c>
      <c r="G401" s="21">
        <v>674</v>
      </c>
      <c r="H401" s="22">
        <v>42716</v>
      </c>
      <c r="I401" s="20" t="s">
        <v>243</v>
      </c>
      <c r="J401" s="16" t="s">
        <v>129</v>
      </c>
    </row>
    <row r="402" spans="1:10" s="16" customFormat="1" hidden="1">
      <c r="A402" s="20" t="s">
        <v>251</v>
      </c>
      <c r="B402" s="16" t="s">
        <v>129</v>
      </c>
      <c r="C402" s="16" t="s">
        <v>129</v>
      </c>
      <c r="D402" s="16" t="s">
        <v>129</v>
      </c>
      <c r="E402" s="16" t="s">
        <v>129</v>
      </c>
      <c r="F402" s="16" t="s">
        <v>129</v>
      </c>
      <c r="G402" s="21">
        <v>675</v>
      </c>
      <c r="H402" s="22">
        <v>42716</v>
      </c>
      <c r="I402" s="20" t="s">
        <v>243</v>
      </c>
      <c r="J402" s="16" t="s">
        <v>129</v>
      </c>
    </row>
    <row r="403" spans="1:10" s="16" customFormat="1" hidden="1">
      <c r="A403" s="20" t="s">
        <v>253</v>
      </c>
      <c r="B403" s="16" t="s">
        <v>129</v>
      </c>
      <c r="C403" s="16" t="s">
        <v>129</v>
      </c>
      <c r="D403" s="16" t="s">
        <v>129</v>
      </c>
      <c r="E403" s="16" t="s">
        <v>129</v>
      </c>
      <c r="F403" s="16" t="s">
        <v>129</v>
      </c>
      <c r="G403" s="21">
        <v>676</v>
      </c>
      <c r="H403" s="22">
        <v>42716</v>
      </c>
      <c r="I403" s="20" t="s">
        <v>243</v>
      </c>
      <c r="J403" s="16" t="s">
        <v>129</v>
      </c>
    </row>
    <row r="404" spans="1:10" s="16" customFormat="1" hidden="1">
      <c r="A404" s="20" t="s">
        <v>254</v>
      </c>
      <c r="B404" s="16" t="s">
        <v>129</v>
      </c>
      <c r="C404" s="16" t="s">
        <v>129</v>
      </c>
      <c r="D404" s="16" t="s">
        <v>129</v>
      </c>
      <c r="E404" s="16" t="s">
        <v>129</v>
      </c>
      <c r="F404" s="16" t="s">
        <v>129</v>
      </c>
      <c r="G404" s="21">
        <v>677</v>
      </c>
      <c r="H404" s="22">
        <v>42716</v>
      </c>
      <c r="I404" s="20" t="s">
        <v>243</v>
      </c>
      <c r="J404" s="16" t="s">
        <v>129</v>
      </c>
    </row>
    <row r="405" spans="1:10" s="16" customFormat="1" hidden="1">
      <c r="A405" s="20" t="s">
        <v>255</v>
      </c>
      <c r="B405" s="16" t="s">
        <v>129</v>
      </c>
      <c r="C405" s="16" t="s">
        <v>129</v>
      </c>
      <c r="D405" s="16" t="s">
        <v>129</v>
      </c>
      <c r="E405" s="16" t="s">
        <v>129</v>
      </c>
      <c r="F405" s="16" t="s">
        <v>129</v>
      </c>
      <c r="G405" s="21">
        <v>678</v>
      </c>
      <c r="H405" s="22">
        <v>42717</v>
      </c>
      <c r="I405" s="20" t="s">
        <v>243</v>
      </c>
      <c r="J405" s="16" t="s">
        <v>129</v>
      </c>
    </row>
    <row r="406" spans="1:10" s="16" customFormat="1" hidden="1">
      <c r="A406" s="20" t="s">
        <v>256</v>
      </c>
      <c r="B406" s="16" t="s">
        <v>129</v>
      </c>
      <c r="C406" s="16" t="s">
        <v>129</v>
      </c>
      <c r="D406" s="16" t="s">
        <v>129</v>
      </c>
      <c r="E406" s="16" t="s">
        <v>129</v>
      </c>
      <c r="F406" s="16" t="s">
        <v>129</v>
      </c>
      <c r="G406" s="21">
        <v>679</v>
      </c>
      <c r="H406" s="22">
        <v>42717</v>
      </c>
      <c r="I406" s="20" t="s">
        <v>243</v>
      </c>
      <c r="J406" s="16" t="s">
        <v>129</v>
      </c>
    </row>
    <row r="407" spans="1:10" s="16" customFormat="1" hidden="1">
      <c r="A407" s="20" t="s">
        <v>257</v>
      </c>
      <c r="B407" s="16" t="s">
        <v>129</v>
      </c>
      <c r="C407" s="16" t="s">
        <v>129</v>
      </c>
      <c r="D407" s="16" t="s">
        <v>129</v>
      </c>
      <c r="E407" s="16" t="s">
        <v>129</v>
      </c>
      <c r="F407" s="16" t="s">
        <v>129</v>
      </c>
      <c r="G407" s="21">
        <v>680</v>
      </c>
      <c r="H407" s="22">
        <v>42717</v>
      </c>
      <c r="I407" s="20" t="s">
        <v>243</v>
      </c>
      <c r="J407" s="16" t="s">
        <v>129</v>
      </c>
    </row>
    <row r="408" spans="1:10" s="16" customFormat="1" hidden="1">
      <c r="A408" s="20" t="s">
        <v>258</v>
      </c>
      <c r="B408" s="16" t="s">
        <v>129</v>
      </c>
      <c r="C408" s="16" t="s">
        <v>129</v>
      </c>
      <c r="D408" s="16" t="s">
        <v>129</v>
      </c>
      <c r="E408" s="16" t="s">
        <v>129</v>
      </c>
      <c r="F408" s="16" t="s">
        <v>129</v>
      </c>
      <c r="G408" s="21">
        <v>681</v>
      </c>
      <c r="H408" s="22">
        <v>42717</v>
      </c>
      <c r="I408" s="20" t="s">
        <v>243</v>
      </c>
      <c r="J408" s="16" t="s">
        <v>129</v>
      </c>
    </row>
    <row r="409" spans="1:10" s="16" customFormat="1" hidden="1">
      <c r="A409" s="20" t="s">
        <v>259</v>
      </c>
      <c r="B409" s="16" t="s">
        <v>129</v>
      </c>
      <c r="C409" s="16" t="s">
        <v>129</v>
      </c>
      <c r="D409" s="16" t="s">
        <v>129</v>
      </c>
      <c r="E409" s="16" t="s">
        <v>129</v>
      </c>
      <c r="F409" s="16" t="s">
        <v>129</v>
      </c>
      <c r="G409" s="21">
        <v>682</v>
      </c>
      <c r="H409" s="22">
        <v>42717</v>
      </c>
      <c r="I409" s="20" t="s">
        <v>243</v>
      </c>
      <c r="J409" s="16" t="s">
        <v>129</v>
      </c>
    </row>
    <row r="410" spans="1:10" s="16" customFormat="1" hidden="1">
      <c r="A410" s="20" t="s">
        <v>260</v>
      </c>
      <c r="B410" s="16" t="s">
        <v>129</v>
      </c>
      <c r="C410" s="16" t="s">
        <v>129</v>
      </c>
      <c r="D410" s="16" t="s">
        <v>129</v>
      </c>
      <c r="E410" s="16" t="s">
        <v>129</v>
      </c>
      <c r="F410" s="16" t="s">
        <v>129</v>
      </c>
      <c r="G410" s="21">
        <v>683</v>
      </c>
      <c r="H410" s="22">
        <v>42717</v>
      </c>
      <c r="I410" s="20" t="s">
        <v>243</v>
      </c>
      <c r="J410" s="16" t="s">
        <v>129</v>
      </c>
    </row>
    <row r="411" spans="1:10" s="16" customFormat="1" hidden="1">
      <c r="A411" s="20" t="s">
        <v>261</v>
      </c>
      <c r="B411" s="16" t="s">
        <v>129</v>
      </c>
      <c r="C411" s="16" t="s">
        <v>129</v>
      </c>
      <c r="D411" s="16" t="s">
        <v>129</v>
      </c>
      <c r="E411" s="16" t="s">
        <v>129</v>
      </c>
      <c r="F411" s="16" t="s">
        <v>129</v>
      </c>
      <c r="G411" s="21">
        <v>684</v>
      </c>
      <c r="H411" s="22">
        <v>42717</v>
      </c>
      <c r="I411" s="20" t="s">
        <v>243</v>
      </c>
      <c r="J411" s="16" t="s">
        <v>129</v>
      </c>
    </row>
    <row r="412" spans="1:10" s="16" customFormat="1" hidden="1">
      <c r="A412" s="20" t="s">
        <v>262</v>
      </c>
      <c r="B412" s="16" t="s">
        <v>129</v>
      </c>
      <c r="C412" s="16" t="s">
        <v>129</v>
      </c>
      <c r="D412" s="16" t="s">
        <v>129</v>
      </c>
      <c r="E412" s="16" t="s">
        <v>129</v>
      </c>
      <c r="F412" s="16" t="s">
        <v>129</v>
      </c>
      <c r="G412" s="21">
        <v>685</v>
      </c>
      <c r="H412" s="22">
        <v>42717</v>
      </c>
      <c r="I412" s="20" t="s">
        <v>243</v>
      </c>
      <c r="J412" s="16" t="s">
        <v>129</v>
      </c>
    </row>
    <row r="413" spans="1:10" s="16" customFormat="1" hidden="1">
      <c r="A413" s="20" t="s">
        <v>264</v>
      </c>
      <c r="B413" s="16" t="s">
        <v>129</v>
      </c>
      <c r="C413" s="16" t="s">
        <v>129</v>
      </c>
      <c r="D413" s="16" t="s">
        <v>129</v>
      </c>
      <c r="E413" s="16" t="s">
        <v>129</v>
      </c>
      <c r="F413" s="16" t="s">
        <v>129</v>
      </c>
      <c r="G413" s="21">
        <v>686</v>
      </c>
      <c r="H413" s="22">
        <v>42718</v>
      </c>
      <c r="I413" s="20" t="s">
        <v>243</v>
      </c>
      <c r="J413" s="16" t="s">
        <v>129</v>
      </c>
    </row>
    <row r="414" spans="1:10" s="16" customFormat="1" hidden="1">
      <c r="A414" s="20" t="s">
        <v>265</v>
      </c>
      <c r="B414" s="16" t="s">
        <v>129</v>
      </c>
      <c r="C414" s="16" t="s">
        <v>129</v>
      </c>
      <c r="D414" s="16" t="s">
        <v>129</v>
      </c>
      <c r="E414" s="16" t="s">
        <v>129</v>
      </c>
      <c r="F414" s="16" t="s">
        <v>129</v>
      </c>
      <c r="G414" s="21">
        <v>687</v>
      </c>
      <c r="H414" s="22">
        <v>42718</v>
      </c>
      <c r="I414" s="20" t="s">
        <v>243</v>
      </c>
      <c r="J414" s="16" t="s">
        <v>129</v>
      </c>
    </row>
    <row r="415" spans="1:10" s="16" customFormat="1" hidden="1">
      <c r="A415" s="20" t="s">
        <v>266</v>
      </c>
      <c r="B415" s="16" t="s">
        <v>129</v>
      </c>
      <c r="C415" s="16" t="s">
        <v>129</v>
      </c>
      <c r="D415" s="16" t="s">
        <v>129</v>
      </c>
      <c r="E415" s="16" t="s">
        <v>129</v>
      </c>
      <c r="F415" s="16" t="s">
        <v>129</v>
      </c>
      <c r="G415" s="21">
        <v>688</v>
      </c>
      <c r="H415" s="22">
        <v>42718</v>
      </c>
      <c r="I415" s="20" t="s">
        <v>243</v>
      </c>
      <c r="J415" s="16" t="s">
        <v>129</v>
      </c>
    </row>
    <row r="416" spans="1:10" s="16" customFormat="1">
      <c r="A416" s="20" t="s">
        <v>11</v>
      </c>
      <c r="B416" s="16">
        <v>7250</v>
      </c>
      <c r="C416" s="16">
        <v>0</v>
      </c>
      <c r="D416" s="16">
        <v>7250</v>
      </c>
      <c r="E416" s="19">
        <v>100</v>
      </c>
      <c r="F416" s="19">
        <v>0</v>
      </c>
      <c r="G416" s="21">
        <v>689</v>
      </c>
      <c r="H416" s="22">
        <v>42718</v>
      </c>
      <c r="I416" s="20" t="s">
        <v>164</v>
      </c>
      <c r="J416" s="20" t="s">
        <v>172</v>
      </c>
    </row>
    <row r="417" spans="1:10" s="16" customFormat="1" hidden="1">
      <c r="A417" s="20" t="s">
        <v>267</v>
      </c>
      <c r="B417" s="16" t="s">
        <v>129</v>
      </c>
      <c r="C417" s="16" t="s">
        <v>129</v>
      </c>
      <c r="D417" s="16" t="s">
        <v>129</v>
      </c>
      <c r="E417" s="16" t="s">
        <v>129</v>
      </c>
      <c r="F417" s="16" t="s">
        <v>129</v>
      </c>
      <c r="G417" s="21">
        <v>690</v>
      </c>
      <c r="H417" s="22">
        <v>42718</v>
      </c>
      <c r="I417" s="20" t="s">
        <v>243</v>
      </c>
      <c r="J417" s="16" t="s">
        <v>129</v>
      </c>
    </row>
    <row r="418" spans="1:10" s="16" customFormat="1" hidden="1">
      <c r="A418" s="20" t="s">
        <v>268</v>
      </c>
      <c r="B418" s="16" t="s">
        <v>129</v>
      </c>
      <c r="C418" s="16" t="s">
        <v>129</v>
      </c>
      <c r="D418" s="16" t="s">
        <v>129</v>
      </c>
      <c r="E418" s="16" t="s">
        <v>129</v>
      </c>
      <c r="F418" s="16" t="s">
        <v>129</v>
      </c>
      <c r="G418" s="21">
        <v>691</v>
      </c>
      <c r="H418" s="22">
        <v>42718</v>
      </c>
      <c r="I418" s="20" t="s">
        <v>243</v>
      </c>
      <c r="J418" s="16" t="s">
        <v>129</v>
      </c>
    </row>
    <row r="419" spans="1:10" s="16" customFormat="1">
      <c r="A419" s="20" t="s">
        <v>12</v>
      </c>
      <c r="B419" s="16">
        <v>11471</v>
      </c>
      <c r="C419" s="16">
        <v>0</v>
      </c>
      <c r="D419" s="16">
        <v>11471</v>
      </c>
      <c r="E419" s="19">
        <v>100</v>
      </c>
      <c r="F419" s="19">
        <v>0</v>
      </c>
      <c r="G419" s="21">
        <v>692</v>
      </c>
      <c r="H419" s="22">
        <v>42718</v>
      </c>
      <c r="I419" s="20" t="s">
        <v>164</v>
      </c>
      <c r="J419" s="20" t="s">
        <v>172</v>
      </c>
    </row>
    <row r="420" spans="1:10" s="16" customFormat="1" hidden="1">
      <c r="A420" s="20" t="s">
        <v>269</v>
      </c>
      <c r="B420" s="16" t="s">
        <v>129</v>
      </c>
      <c r="C420" s="16" t="s">
        <v>129</v>
      </c>
      <c r="D420" s="16" t="s">
        <v>129</v>
      </c>
      <c r="E420" s="16" t="s">
        <v>129</v>
      </c>
      <c r="F420" s="16" t="s">
        <v>129</v>
      </c>
      <c r="G420" s="21">
        <v>693</v>
      </c>
      <c r="H420" s="22">
        <v>42718</v>
      </c>
      <c r="I420" s="20" t="s">
        <v>243</v>
      </c>
      <c r="J420" s="16" t="s">
        <v>129</v>
      </c>
    </row>
    <row r="421" spans="1:10" s="16" customFormat="1">
      <c r="A421" s="20" t="s">
        <v>13</v>
      </c>
      <c r="B421" s="16">
        <v>5091</v>
      </c>
      <c r="C421" s="16">
        <v>27</v>
      </c>
      <c r="D421" s="16">
        <v>5118</v>
      </c>
      <c r="E421" s="19">
        <v>99.472450175849943</v>
      </c>
      <c r="F421" s="19">
        <v>0.52754982415005858</v>
      </c>
      <c r="G421" s="21">
        <v>694</v>
      </c>
      <c r="H421" s="22">
        <v>42718</v>
      </c>
      <c r="I421" s="20" t="s">
        <v>164</v>
      </c>
      <c r="J421" s="20" t="s">
        <v>173</v>
      </c>
    </row>
    <row r="422" spans="1:10" s="16" customFormat="1" hidden="1">
      <c r="A422" s="20" t="s">
        <v>270</v>
      </c>
      <c r="B422" s="16" t="s">
        <v>129</v>
      </c>
      <c r="C422" s="16" t="s">
        <v>129</v>
      </c>
      <c r="D422" s="16" t="s">
        <v>129</v>
      </c>
      <c r="E422" s="16" t="s">
        <v>129</v>
      </c>
      <c r="F422" s="16" t="s">
        <v>129</v>
      </c>
      <c r="G422" s="21">
        <v>695</v>
      </c>
      <c r="H422" s="22">
        <v>42718</v>
      </c>
      <c r="I422" s="20" t="s">
        <v>243</v>
      </c>
      <c r="J422" s="16" t="s">
        <v>129</v>
      </c>
    </row>
    <row r="423" spans="1:10" s="16" customFormat="1" hidden="1">
      <c r="A423" s="20" t="s">
        <v>272</v>
      </c>
      <c r="B423" s="16" t="s">
        <v>129</v>
      </c>
      <c r="C423" s="16" t="s">
        <v>129</v>
      </c>
      <c r="D423" s="16" t="s">
        <v>129</v>
      </c>
      <c r="E423" s="16" t="s">
        <v>129</v>
      </c>
      <c r="F423" s="16" t="s">
        <v>129</v>
      </c>
      <c r="G423" s="21">
        <v>697</v>
      </c>
      <c r="H423" s="22">
        <v>42719</v>
      </c>
      <c r="I423" s="20" t="s">
        <v>243</v>
      </c>
      <c r="J423" s="16" t="s">
        <v>129</v>
      </c>
    </row>
    <row r="424" spans="1:10" s="16" customFormat="1" hidden="1">
      <c r="A424" s="20" t="s">
        <v>273</v>
      </c>
      <c r="B424" s="16" t="s">
        <v>129</v>
      </c>
      <c r="C424" s="16" t="s">
        <v>129</v>
      </c>
      <c r="D424" s="16" t="s">
        <v>129</v>
      </c>
      <c r="E424" s="16" t="s">
        <v>129</v>
      </c>
      <c r="F424" s="16" t="s">
        <v>129</v>
      </c>
      <c r="G424" s="21">
        <v>698</v>
      </c>
      <c r="H424" s="22">
        <v>42719</v>
      </c>
      <c r="I424" s="20" t="s">
        <v>243</v>
      </c>
      <c r="J424" s="16" t="s">
        <v>129</v>
      </c>
    </row>
    <row r="425" spans="1:10" s="16" customFormat="1" hidden="1">
      <c r="A425" s="20" t="s">
        <v>274</v>
      </c>
      <c r="B425" s="16" t="s">
        <v>129</v>
      </c>
      <c r="C425" s="16" t="s">
        <v>129</v>
      </c>
      <c r="D425" s="16" t="s">
        <v>129</v>
      </c>
      <c r="E425" s="16" t="s">
        <v>129</v>
      </c>
      <c r="F425" s="16" t="s">
        <v>129</v>
      </c>
      <c r="G425" s="21">
        <v>699</v>
      </c>
      <c r="H425" s="22">
        <v>42719</v>
      </c>
      <c r="I425" s="20" t="s">
        <v>243</v>
      </c>
      <c r="J425" s="16" t="s">
        <v>129</v>
      </c>
    </row>
    <row r="426" spans="1:10" s="16" customFormat="1" hidden="1">
      <c r="A426" s="20" t="s">
        <v>275</v>
      </c>
      <c r="B426" s="16" t="s">
        <v>129</v>
      </c>
      <c r="C426" s="16" t="s">
        <v>129</v>
      </c>
      <c r="D426" s="16" t="s">
        <v>129</v>
      </c>
      <c r="E426" s="16" t="s">
        <v>129</v>
      </c>
      <c r="F426" s="16" t="s">
        <v>129</v>
      </c>
      <c r="G426" s="21">
        <v>700</v>
      </c>
      <c r="H426" s="22">
        <v>42719</v>
      </c>
      <c r="I426" s="20" t="s">
        <v>243</v>
      </c>
      <c r="J426" s="16" t="s">
        <v>129</v>
      </c>
    </row>
    <row r="427" spans="1:10" s="16" customFormat="1" hidden="1">
      <c r="A427" s="20" t="s">
        <v>276</v>
      </c>
      <c r="B427" s="16" t="s">
        <v>129</v>
      </c>
      <c r="C427" s="16" t="s">
        <v>129</v>
      </c>
      <c r="D427" s="16" t="s">
        <v>129</v>
      </c>
      <c r="E427" s="16" t="s">
        <v>129</v>
      </c>
      <c r="F427" s="16" t="s">
        <v>129</v>
      </c>
      <c r="G427" s="21">
        <v>702</v>
      </c>
      <c r="H427" s="22">
        <v>42719</v>
      </c>
      <c r="I427" s="20" t="s">
        <v>243</v>
      </c>
      <c r="J427" s="16" t="s">
        <v>129</v>
      </c>
    </row>
    <row r="428" spans="1:10" s="16" customFormat="1">
      <c r="A428" s="20" t="s">
        <v>14</v>
      </c>
      <c r="B428" s="16">
        <v>3064</v>
      </c>
      <c r="C428" s="16">
        <v>0</v>
      </c>
      <c r="D428" s="16">
        <v>3064</v>
      </c>
      <c r="E428" s="19">
        <v>100</v>
      </c>
      <c r="F428" s="19">
        <v>0</v>
      </c>
      <c r="G428" s="21">
        <v>703</v>
      </c>
      <c r="H428" s="22">
        <v>42720</v>
      </c>
      <c r="I428" s="20" t="s">
        <v>164</v>
      </c>
      <c r="J428" s="20" t="s">
        <v>173</v>
      </c>
    </row>
    <row r="429" spans="1:10" s="16" customFormat="1" hidden="1">
      <c r="A429" s="20" t="s">
        <v>277</v>
      </c>
      <c r="B429" s="16" t="s">
        <v>129</v>
      </c>
      <c r="C429" s="16" t="s">
        <v>129</v>
      </c>
      <c r="D429" s="16" t="s">
        <v>129</v>
      </c>
      <c r="E429" s="16" t="s">
        <v>129</v>
      </c>
      <c r="F429" s="16" t="s">
        <v>129</v>
      </c>
      <c r="G429" s="21">
        <v>704</v>
      </c>
      <c r="H429" s="22">
        <v>42720</v>
      </c>
      <c r="I429" s="20" t="s">
        <v>243</v>
      </c>
      <c r="J429" s="16" t="s">
        <v>129</v>
      </c>
    </row>
    <row r="430" spans="1:10" s="16" customFormat="1" hidden="1">
      <c r="A430" s="20" t="s">
        <v>278</v>
      </c>
      <c r="B430" s="16" t="s">
        <v>129</v>
      </c>
      <c r="C430" s="16" t="s">
        <v>129</v>
      </c>
      <c r="D430" s="16" t="s">
        <v>129</v>
      </c>
      <c r="E430" s="16" t="s">
        <v>129</v>
      </c>
      <c r="F430" s="16" t="s">
        <v>129</v>
      </c>
      <c r="G430" s="21">
        <v>705</v>
      </c>
      <c r="H430" s="22">
        <v>42720</v>
      </c>
      <c r="I430" s="20" t="s">
        <v>243</v>
      </c>
      <c r="J430" s="16" t="s">
        <v>129</v>
      </c>
    </row>
    <row r="431" spans="1:10" s="16" customFormat="1" hidden="1">
      <c r="A431" s="20" t="s">
        <v>279</v>
      </c>
      <c r="B431" s="16" t="s">
        <v>129</v>
      </c>
      <c r="C431" s="16" t="s">
        <v>129</v>
      </c>
      <c r="D431" s="16" t="s">
        <v>129</v>
      </c>
      <c r="E431" s="16" t="s">
        <v>129</v>
      </c>
      <c r="F431" s="16" t="s">
        <v>129</v>
      </c>
      <c r="G431" s="21">
        <v>706</v>
      </c>
      <c r="H431" s="22">
        <v>42720</v>
      </c>
      <c r="I431" s="20" t="s">
        <v>243</v>
      </c>
      <c r="J431" s="16" t="s">
        <v>129</v>
      </c>
    </row>
    <row r="432" spans="1:10" s="16" customFormat="1" hidden="1">
      <c r="A432" s="20" t="s">
        <v>280</v>
      </c>
      <c r="B432" s="16" t="s">
        <v>129</v>
      </c>
      <c r="C432" s="16" t="s">
        <v>129</v>
      </c>
      <c r="D432" s="16" t="s">
        <v>129</v>
      </c>
      <c r="E432" s="16" t="s">
        <v>129</v>
      </c>
      <c r="F432" s="16" t="s">
        <v>129</v>
      </c>
      <c r="G432" s="21">
        <v>707</v>
      </c>
      <c r="H432" s="22">
        <v>42720</v>
      </c>
      <c r="I432" s="20" t="s">
        <v>243</v>
      </c>
      <c r="J432" s="16" t="s">
        <v>129</v>
      </c>
    </row>
    <row r="433" spans="1:10" s="16" customFormat="1" hidden="1">
      <c r="A433" s="20" t="s">
        <v>282</v>
      </c>
      <c r="B433" s="16" t="s">
        <v>129</v>
      </c>
      <c r="C433" s="16" t="s">
        <v>129</v>
      </c>
      <c r="D433" s="16" t="s">
        <v>129</v>
      </c>
      <c r="E433" s="16" t="s">
        <v>129</v>
      </c>
      <c r="F433" s="16" t="s">
        <v>129</v>
      </c>
      <c r="G433" s="21">
        <v>708</v>
      </c>
      <c r="H433" s="22">
        <v>42720</v>
      </c>
      <c r="I433" s="20" t="s">
        <v>243</v>
      </c>
      <c r="J433" s="16" t="s">
        <v>129</v>
      </c>
    </row>
    <row r="434" spans="1:10" s="16" customFormat="1" hidden="1">
      <c r="A434" s="15" t="s">
        <v>283</v>
      </c>
      <c r="B434" s="16" t="s">
        <v>129</v>
      </c>
      <c r="C434" s="16" t="s">
        <v>129</v>
      </c>
      <c r="D434" s="16" t="s">
        <v>129</v>
      </c>
      <c r="E434" s="16" t="s">
        <v>129</v>
      </c>
      <c r="F434" s="16" t="s">
        <v>129</v>
      </c>
      <c r="G434" s="17">
        <v>709</v>
      </c>
      <c r="H434" s="18">
        <v>42720</v>
      </c>
      <c r="I434" s="15" t="s">
        <v>243</v>
      </c>
      <c r="J434" s="16" t="s">
        <v>129</v>
      </c>
    </row>
    <row r="435" spans="1:10" s="16" customFormat="1" hidden="1">
      <c r="A435" s="15" t="s">
        <v>284</v>
      </c>
      <c r="B435" s="16" t="s">
        <v>129</v>
      </c>
      <c r="C435" s="16" t="s">
        <v>129</v>
      </c>
      <c r="D435" s="16" t="s">
        <v>129</v>
      </c>
      <c r="E435" s="16" t="s">
        <v>129</v>
      </c>
      <c r="F435" s="16" t="s">
        <v>129</v>
      </c>
      <c r="G435" s="17">
        <v>710</v>
      </c>
      <c r="H435" s="18">
        <v>42720</v>
      </c>
      <c r="I435" s="15" t="s">
        <v>243</v>
      </c>
      <c r="J435" s="16" t="s">
        <v>129</v>
      </c>
    </row>
    <row r="436" spans="1:10" s="16" customFormat="1" hidden="1">
      <c r="A436" s="15" t="s">
        <v>285</v>
      </c>
      <c r="B436" s="16" t="s">
        <v>129</v>
      </c>
      <c r="C436" s="16" t="s">
        <v>129</v>
      </c>
      <c r="D436" s="16" t="s">
        <v>129</v>
      </c>
      <c r="E436" s="16" t="s">
        <v>129</v>
      </c>
      <c r="F436" s="16" t="s">
        <v>129</v>
      </c>
      <c r="G436" s="17">
        <v>711</v>
      </c>
      <c r="H436" s="18">
        <v>42720</v>
      </c>
      <c r="I436" s="15" t="s">
        <v>243</v>
      </c>
      <c r="J436" s="16" t="s">
        <v>129</v>
      </c>
    </row>
    <row r="437" spans="1:10" s="16" customFormat="1" hidden="1">
      <c r="A437" s="15" t="s">
        <v>286</v>
      </c>
      <c r="B437" s="16" t="s">
        <v>129</v>
      </c>
      <c r="C437" s="16" t="s">
        <v>129</v>
      </c>
      <c r="D437" s="16" t="s">
        <v>129</v>
      </c>
      <c r="E437" s="16" t="s">
        <v>129</v>
      </c>
      <c r="F437" s="16" t="s">
        <v>129</v>
      </c>
      <c r="G437" s="17">
        <v>712</v>
      </c>
      <c r="H437" s="18">
        <v>42720</v>
      </c>
      <c r="I437" s="15" t="s">
        <v>243</v>
      </c>
      <c r="J437" s="16" t="s">
        <v>129</v>
      </c>
    </row>
    <row r="438" spans="1:10" s="16" customFormat="1" hidden="1">
      <c r="A438" s="15" t="s">
        <v>287</v>
      </c>
      <c r="B438" s="16" t="s">
        <v>129</v>
      </c>
      <c r="C438" s="16" t="s">
        <v>129</v>
      </c>
      <c r="D438" s="16" t="s">
        <v>129</v>
      </c>
      <c r="E438" s="16" t="s">
        <v>129</v>
      </c>
      <c r="F438" s="16" t="s">
        <v>129</v>
      </c>
      <c r="G438" s="17">
        <v>713</v>
      </c>
      <c r="H438" s="18">
        <v>42720</v>
      </c>
      <c r="I438" s="15" t="s">
        <v>243</v>
      </c>
      <c r="J438" s="16" t="s">
        <v>129</v>
      </c>
    </row>
    <row r="439" spans="1:10" s="16" customFormat="1" hidden="1">
      <c r="A439" s="15" t="s">
        <v>288</v>
      </c>
      <c r="B439" s="16" t="s">
        <v>129</v>
      </c>
      <c r="C439" s="16" t="s">
        <v>129</v>
      </c>
      <c r="D439" s="16" t="s">
        <v>129</v>
      </c>
      <c r="E439" s="16" t="s">
        <v>129</v>
      </c>
      <c r="F439" s="16" t="s">
        <v>129</v>
      </c>
      <c r="G439" s="17">
        <v>714</v>
      </c>
      <c r="H439" s="18">
        <v>42721</v>
      </c>
      <c r="I439" s="15" t="s">
        <v>243</v>
      </c>
      <c r="J439" s="16" t="s">
        <v>129</v>
      </c>
    </row>
    <row r="440" spans="1:10" s="16" customFormat="1" hidden="1">
      <c r="A440" s="15" t="s">
        <v>289</v>
      </c>
      <c r="B440" s="16" t="s">
        <v>129</v>
      </c>
      <c r="C440" s="16" t="s">
        <v>129</v>
      </c>
      <c r="D440" s="16" t="s">
        <v>129</v>
      </c>
      <c r="E440" s="16" t="s">
        <v>129</v>
      </c>
      <c r="F440" s="16" t="s">
        <v>129</v>
      </c>
      <c r="G440" s="17">
        <v>715</v>
      </c>
      <c r="H440" s="18">
        <v>42721</v>
      </c>
      <c r="I440" s="15" t="s">
        <v>243</v>
      </c>
      <c r="J440" s="16" t="s">
        <v>129</v>
      </c>
    </row>
    <row r="441" spans="1:10" s="16" customFormat="1" hidden="1">
      <c r="A441" s="15" t="s">
        <v>290</v>
      </c>
      <c r="B441" s="16" t="s">
        <v>129</v>
      </c>
      <c r="C441" s="16" t="s">
        <v>129</v>
      </c>
      <c r="D441" s="16" t="s">
        <v>129</v>
      </c>
      <c r="E441" s="16" t="s">
        <v>129</v>
      </c>
      <c r="F441" s="16" t="s">
        <v>129</v>
      </c>
      <c r="G441" s="17">
        <v>716</v>
      </c>
      <c r="H441" s="18">
        <v>42721</v>
      </c>
      <c r="I441" s="15" t="s">
        <v>243</v>
      </c>
      <c r="J441" s="16" t="s">
        <v>129</v>
      </c>
    </row>
    <row r="442" spans="1:10" s="16" customFormat="1" hidden="1">
      <c r="A442" s="15" t="s">
        <v>291</v>
      </c>
      <c r="B442" s="16" t="s">
        <v>129</v>
      </c>
      <c r="C442" s="16" t="s">
        <v>129</v>
      </c>
      <c r="D442" s="16" t="s">
        <v>129</v>
      </c>
      <c r="E442" s="16" t="s">
        <v>129</v>
      </c>
      <c r="F442" s="16" t="s">
        <v>129</v>
      </c>
      <c r="G442" s="17">
        <v>717</v>
      </c>
      <c r="H442" s="18">
        <v>42722</v>
      </c>
      <c r="I442" s="15" t="s">
        <v>243</v>
      </c>
      <c r="J442" s="16" t="s">
        <v>129</v>
      </c>
    </row>
    <row r="443" spans="1:10" s="16" customFormat="1" hidden="1">
      <c r="A443" s="15" t="s">
        <v>293</v>
      </c>
      <c r="B443" s="16" t="s">
        <v>129</v>
      </c>
      <c r="C443" s="16" t="s">
        <v>129</v>
      </c>
      <c r="D443" s="16" t="s">
        <v>129</v>
      </c>
      <c r="E443" s="16" t="s">
        <v>129</v>
      </c>
      <c r="F443" s="16" t="s">
        <v>129</v>
      </c>
      <c r="G443" s="17">
        <v>718</v>
      </c>
      <c r="H443" s="18">
        <v>42722</v>
      </c>
      <c r="I443" s="15" t="s">
        <v>243</v>
      </c>
      <c r="J443" s="16" t="s">
        <v>129</v>
      </c>
    </row>
    <row r="444" spans="1:10" s="16" customFormat="1" hidden="1">
      <c r="A444" s="15" t="s">
        <v>294</v>
      </c>
      <c r="B444" s="16" t="s">
        <v>129</v>
      </c>
      <c r="C444" s="16" t="s">
        <v>129</v>
      </c>
      <c r="D444" s="16" t="s">
        <v>129</v>
      </c>
      <c r="E444" s="16" t="s">
        <v>129</v>
      </c>
      <c r="F444" s="16" t="s">
        <v>129</v>
      </c>
      <c r="G444" s="17">
        <v>719</v>
      </c>
      <c r="H444" s="18">
        <v>42722</v>
      </c>
      <c r="I444" s="15" t="s">
        <v>243</v>
      </c>
      <c r="J444" s="16" t="s">
        <v>129</v>
      </c>
    </row>
    <row r="445" spans="1:10" s="16" customFormat="1" hidden="1">
      <c r="A445" s="15" t="s">
        <v>295</v>
      </c>
      <c r="B445" s="16" t="s">
        <v>129</v>
      </c>
      <c r="C445" s="16" t="s">
        <v>129</v>
      </c>
      <c r="D445" s="16" t="s">
        <v>129</v>
      </c>
      <c r="E445" s="16" t="s">
        <v>129</v>
      </c>
      <c r="F445" s="16" t="s">
        <v>129</v>
      </c>
      <c r="G445" s="17">
        <v>720</v>
      </c>
      <c r="H445" s="18">
        <v>42732</v>
      </c>
      <c r="I445" s="15" t="s">
        <v>243</v>
      </c>
      <c r="J445" s="16" t="s">
        <v>129</v>
      </c>
    </row>
    <row r="446" spans="1:10" s="16" customFormat="1" hidden="1">
      <c r="A446" s="15" t="s">
        <v>296</v>
      </c>
      <c r="B446" s="16" t="s">
        <v>129</v>
      </c>
      <c r="C446" s="16" t="s">
        <v>129</v>
      </c>
      <c r="D446" s="16" t="s">
        <v>129</v>
      </c>
      <c r="E446" s="16" t="s">
        <v>129</v>
      </c>
      <c r="F446" s="16" t="s">
        <v>129</v>
      </c>
      <c r="G446" s="17">
        <v>721</v>
      </c>
      <c r="H446" s="18">
        <v>42732</v>
      </c>
      <c r="I446" s="15" t="s">
        <v>243</v>
      </c>
      <c r="J446" s="16" t="s">
        <v>129</v>
      </c>
    </row>
    <row r="447" spans="1:10" s="16" customFormat="1" hidden="1">
      <c r="A447" s="15" t="s">
        <v>297</v>
      </c>
      <c r="B447" s="16" t="s">
        <v>129</v>
      </c>
      <c r="C447" s="16" t="s">
        <v>129</v>
      </c>
      <c r="D447" s="16" t="s">
        <v>129</v>
      </c>
      <c r="E447" s="16" t="s">
        <v>129</v>
      </c>
      <c r="F447" s="16" t="s">
        <v>129</v>
      </c>
      <c r="G447" s="17">
        <v>722</v>
      </c>
      <c r="H447" s="18">
        <v>42732</v>
      </c>
      <c r="I447" s="15" t="s">
        <v>243</v>
      </c>
      <c r="J447" s="16" t="s">
        <v>129</v>
      </c>
    </row>
    <row r="448" spans="1:10" s="16" customFormat="1" hidden="1">
      <c r="A448" s="15" t="s">
        <v>298</v>
      </c>
      <c r="B448" s="16" t="s">
        <v>129</v>
      </c>
      <c r="C448" s="16" t="s">
        <v>129</v>
      </c>
      <c r="D448" s="16" t="s">
        <v>129</v>
      </c>
      <c r="E448" s="16" t="s">
        <v>129</v>
      </c>
      <c r="F448" s="16" t="s">
        <v>129</v>
      </c>
      <c r="G448" s="17">
        <v>723</v>
      </c>
      <c r="H448" s="18">
        <v>42732</v>
      </c>
      <c r="I448" s="15" t="s">
        <v>243</v>
      </c>
      <c r="J448" s="16" t="s">
        <v>129</v>
      </c>
    </row>
    <row r="449" spans="1:10" s="16" customFormat="1" hidden="1">
      <c r="A449" s="15" t="s">
        <v>299</v>
      </c>
      <c r="B449" s="16" t="s">
        <v>129</v>
      </c>
      <c r="C449" s="16" t="s">
        <v>129</v>
      </c>
      <c r="D449" s="16" t="s">
        <v>129</v>
      </c>
      <c r="E449" s="16" t="s">
        <v>129</v>
      </c>
      <c r="F449" s="16" t="s">
        <v>129</v>
      </c>
      <c r="G449" s="17">
        <v>724</v>
      </c>
      <c r="H449" s="18">
        <v>42732</v>
      </c>
      <c r="I449" s="15" t="s">
        <v>243</v>
      </c>
      <c r="J449" s="16" t="s">
        <v>129</v>
      </c>
    </row>
    <row r="450" spans="1:10" s="16" customFormat="1" hidden="1">
      <c r="A450" s="15" t="s">
        <v>300</v>
      </c>
      <c r="B450" s="16" t="s">
        <v>129</v>
      </c>
      <c r="C450" s="16" t="s">
        <v>129</v>
      </c>
      <c r="D450" s="16" t="s">
        <v>129</v>
      </c>
      <c r="E450" s="16" t="s">
        <v>129</v>
      </c>
      <c r="F450" s="16" t="s">
        <v>129</v>
      </c>
      <c r="G450" s="17">
        <v>725</v>
      </c>
      <c r="H450" s="18">
        <v>42732</v>
      </c>
      <c r="I450" s="15" t="s">
        <v>243</v>
      </c>
      <c r="J450" s="16" t="s">
        <v>129</v>
      </c>
    </row>
    <row r="451" spans="1:10" s="16" customFormat="1" hidden="1">
      <c r="A451" s="15" t="s">
        <v>301</v>
      </c>
      <c r="B451" s="16" t="s">
        <v>129</v>
      </c>
      <c r="C451" s="16" t="s">
        <v>129</v>
      </c>
      <c r="D451" s="16" t="s">
        <v>129</v>
      </c>
      <c r="E451" s="16" t="s">
        <v>129</v>
      </c>
      <c r="F451" s="16" t="s">
        <v>129</v>
      </c>
      <c r="G451" s="17">
        <v>726</v>
      </c>
      <c r="H451" s="18">
        <v>42733</v>
      </c>
      <c r="I451" s="15" t="s">
        <v>243</v>
      </c>
      <c r="J451" s="16" t="s">
        <v>129</v>
      </c>
    </row>
    <row r="452" spans="1:10" s="16" customFormat="1" hidden="1">
      <c r="A452" s="15" t="s">
        <v>303</v>
      </c>
      <c r="B452" s="16" t="s">
        <v>129</v>
      </c>
      <c r="C452" s="16" t="s">
        <v>129</v>
      </c>
      <c r="D452" s="16" t="s">
        <v>129</v>
      </c>
      <c r="E452" s="16" t="s">
        <v>129</v>
      </c>
      <c r="F452" s="16" t="s">
        <v>129</v>
      </c>
      <c r="G452" s="17">
        <v>727</v>
      </c>
      <c r="H452" s="18">
        <v>42733</v>
      </c>
      <c r="I452" s="15" t="s">
        <v>243</v>
      </c>
      <c r="J452" s="16" t="s">
        <v>129</v>
      </c>
    </row>
    <row r="453" spans="1:10" s="16" customFormat="1" hidden="1">
      <c r="A453" s="15" t="s">
        <v>304</v>
      </c>
      <c r="B453" s="16" t="s">
        <v>129</v>
      </c>
      <c r="C453" s="16" t="s">
        <v>129</v>
      </c>
      <c r="D453" s="16" t="s">
        <v>129</v>
      </c>
      <c r="E453" s="16" t="s">
        <v>129</v>
      </c>
      <c r="F453" s="16" t="s">
        <v>129</v>
      </c>
      <c r="G453" s="17">
        <v>728</v>
      </c>
      <c r="H453" s="18">
        <v>42733</v>
      </c>
      <c r="I453" s="15" t="s">
        <v>243</v>
      </c>
      <c r="J453" s="16" t="s">
        <v>129</v>
      </c>
    </row>
    <row r="454" spans="1:10" s="16" customFormat="1" hidden="1">
      <c r="A454" s="15" t="s">
        <v>305</v>
      </c>
      <c r="B454" s="16" t="s">
        <v>129</v>
      </c>
      <c r="C454" s="16" t="s">
        <v>129</v>
      </c>
      <c r="D454" s="16" t="s">
        <v>129</v>
      </c>
      <c r="E454" s="16" t="s">
        <v>129</v>
      </c>
      <c r="F454" s="16" t="s">
        <v>129</v>
      </c>
      <c r="G454" s="17">
        <v>729</v>
      </c>
      <c r="H454" s="18">
        <v>42733</v>
      </c>
      <c r="I454" s="15" t="s">
        <v>243</v>
      </c>
      <c r="J454" s="16" t="s">
        <v>129</v>
      </c>
    </row>
    <row r="455" spans="1:10" s="16" customFormat="1" hidden="1">
      <c r="A455" s="15" t="s">
        <v>306</v>
      </c>
      <c r="B455" s="16" t="s">
        <v>129</v>
      </c>
      <c r="C455" s="16" t="s">
        <v>129</v>
      </c>
      <c r="D455" s="16" t="s">
        <v>129</v>
      </c>
      <c r="E455" s="16" t="s">
        <v>129</v>
      </c>
      <c r="F455" s="16" t="s">
        <v>129</v>
      </c>
      <c r="G455" s="17">
        <v>730</v>
      </c>
      <c r="H455" s="18">
        <v>42733</v>
      </c>
      <c r="I455" s="15" t="s">
        <v>243</v>
      </c>
      <c r="J455" s="16" t="s">
        <v>129</v>
      </c>
    </row>
    <row r="456" spans="1:10" s="16" customFormat="1" hidden="1">
      <c r="A456" s="15" t="s">
        <v>307</v>
      </c>
      <c r="B456" s="16" t="s">
        <v>129</v>
      </c>
      <c r="C456" s="16" t="s">
        <v>129</v>
      </c>
      <c r="D456" s="16" t="s">
        <v>129</v>
      </c>
      <c r="E456" s="16" t="s">
        <v>129</v>
      </c>
      <c r="F456" s="16" t="s">
        <v>129</v>
      </c>
      <c r="G456" s="17">
        <v>731</v>
      </c>
      <c r="H456" s="18">
        <v>42733</v>
      </c>
      <c r="I456" s="15" t="s">
        <v>243</v>
      </c>
      <c r="J456" s="16" t="s">
        <v>129</v>
      </c>
    </row>
    <row r="457" spans="1:10" s="16" customFormat="1" hidden="1">
      <c r="A457" s="15" t="s">
        <v>308</v>
      </c>
      <c r="B457" s="16" t="s">
        <v>129</v>
      </c>
      <c r="C457" s="16" t="s">
        <v>129</v>
      </c>
      <c r="D457" s="16" t="s">
        <v>129</v>
      </c>
      <c r="E457" s="16" t="s">
        <v>129</v>
      </c>
      <c r="F457" s="16" t="s">
        <v>129</v>
      </c>
      <c r="G457" s="17">
        <v>732</v>
      </c>
      <c r="H457" s="18">
        <v>42734</v>
      </c>
      <c r="I457" s="15" t="s">
        <v>243</v>
      </c>
      <c r="J457" s="16" t="s">
        <v>129</v>
      </c>
    </row>
    <row r="458" spans="1:10" s="16" customFormat="1" hidden="1">
      <c r="A458" s="15" t="s">
        <v>309</v>
      </c>
      <c r="B458" s="16" t="s">
        <v>129</v>
      </c>
      <c r="C458" s="16" t="s">
        <v>129</v>
      </c>
      <c r="D458" s="16" t="s">
        <v>129</v>
      </c>
      <c r="E458" s="16" t="s">
        <v>129</v>
      </c>
      <c r="F458" s="16" t="s">
        <v>129</v>
      </c>
      <c r="G458" s="17">
        <v>733</v>
      </c>
      <c r="H458" s="18">
        <v>42734</v>
      </c>
      <c r="I458" s="15" t="s">
        <v>243</v>
      </c>
      <c r="J458" s="16" t="s">
        <v>129</v>
      </c>
    </row>
    <row r="459" spans="1:10" s="16" customFormat="1" hidden="1">
      <c r="A459" s="15" t="s">
        <v>310</v>
      </c>
      <c r="B459" s="16" t="s">
        <v>129</v>
      </c>
      <c r="C459" s="16" t="s">
        <v>129</v>
      </c>
      <c r="D459" s="16" t="s">
        <v>129</v>
      </c>
      <c r="E459" s="16" t="s">
        <v>129</v>
      </c>
      <c r="F459" s="16" t="s">
        <v>129</v>
      </c>
      <c r="G459" s="17">
        <v>734</v>
      </c>
      <c r="H459" s="18">
        <v>42734</v>
      </c>
      <c r="I459" s="15" t="s">
        <v>243</v>
      </c>
      <c r="J459" s="16" t="s">
        <v>129</v>
      </c>
    </row>
    <row r="460" spans="1:10" s="16" customFormat="1" hidden="1">
      <c r="A460" s="15" t="s">
        <v>311</v>
      </c>
      <c r="B460" s="16" t="s">
        <v>129</v>
      </c>
      <c r="C460" s="16" t="s">
        <v>129</v>
      </c>
      <c r="D460" s="16" t="s">
        <v>129</v>
      </c>
      <c r="E460" s="16" t="s">
        <v>129</v>
      </c>
      <c r="F460" s="16" t="s">
        <v>129</v>
      </c>
      <c r="G460" s="17">
        <v>735</v>
      </c>
      <c r="H460" s="18">
        <v>42734</v>
      </c>
      <c r="I460" s="15" t="s">
        <v>243</v>
      </c>
      <c r="J460" s="16" t="s">
        <v>129</v>
      </c>
    </row>
    <row r="461" spans="1:10" s="16" customFormat="1" hidden="1">
      <c r="A461" s="15" t="s">
        <v>312</v>
      </c>
      <c r="B461" s="16" t="s">
        <v>129</v>
      </c>
      <c r="C461" s="16" t="s">
        <v>129</v>
      </c>
      <c r="D461" s="16" t="s">
        <v>129</v>
      </c>
      <c r="E461" s="16" t="s">
        <v>129</v>
      </c>
      <c r="F461" s="16" t="s">
        <v>129</v>
      </c>
      <c r="G461" s="17">
        <v>736</v>
      </c>
      <c r="H461" s="18">
        <v>42735</v>
      </c>
      <c r="I461" s="15" t="s">
        <v>243</v>
      </c>
      <c r="J461" s="16" t="s">
        <v>129</v>
      </c>
    </row>
    <row r="462" spans="1:10" s="16" customFormat="1" hidden="1">
      <c r="A462" s="15" t="s">
        <v>313</v>
      </c>
      <c r="B462" s="16" t="s">
        <v>129</v>
      </c>
      <c r="C462" s="16" t="s">
        <v>129</v>
      </c>
      <c r="D462" s="16" t="s">
        <v>129</v>
      </c>
      <c r="E462" s="16" t="s">
        <v>129</v>
      </c>
      <c r="F462" s="16" t="s">
        <v>129</v>
      </c>
      <c r="G462" s="17">
        <v>737</v>
      </c>
      <c r="H462" s="18">
        <v>42735</v>
      </c>
      <c r="I462" s="15" t="s">
        <v>243</v>
      </c>
      <c r="J462" s="16" t="s">
        <v>129</v>
      </c>
    </row>
    <row r="463" spans="1:10" s="16" customFormat="1" hidden="1">
      <c r="A463" s="15" t="s">
        <v>314</v>
      </c>
      <c r="B463" s="16" t="s">
        <v>129</v>
      </c>
      <c r="C463" s="16" t="s">
        <v>129</v>
      </c>
      <c r="D463" s="16" t="s">
        <v>129</v>
      </c>
      <c r="E463" s="16" t="s">
        <v>129</v>
      </c>
      <c r="F463" s="16" t="s">
        <v>129</v>
      </c>
      <c r="G463" s="17">
        <v>738</v>
      </c>
      <c r="H463" s="18">
        <v>42735</v>
      </c>
      <c r="I463" s="15" t="s">
        <v>243</v>
      </c>
      <c r="J463" s="16" t="s">
        <v>129</v>
      </c>
    </row>
    <row r="464" spans="1:10" s="16" customFormat="1" hidden="1">
      <c r="A464" s="15" t="s">
        <v>315</v>
      </c>
      <c r="B464" s="16" t="s">
        <v>129</v>
      </c>
      <c r="C464" s="16" t="s">
        <v>129</v>
      </c>
      <c r="D464" s="16" t="s">
        <v>129</v>
      </c>
      <c r="E464" s="16" t="s">
        <v>129</v>
      </c>
      <c r="F464" s="16" t="s">
        <v>129</v>
      </c>
      <c r="G464" s="17">
        <v>739</v>
      </c>
      <c r="H464" s="18">
        <v>42735</v>
      </c>
      <c r="I464" s="15" t="s">
        <v>243</v>
      </c>
      <c r="J464" s="16" t="s">
        <v>129</v>
      </c>
    </row>
    <row r="465" spans="1:10" s="16" customFormat="1" hidden="1">
      <c r="A465" s="15" t="s">
        <v>316</v>
      </c>
      <c r="B465" s="16" t="s">
        <v>129</v>
      </c>
      <c r="C465" s="16" t="s">
        <v>129</v>
      </c>
      <c r="D465" s="16" t="s">
        <v>129</v>
      </c>
      <c r="E465" s="16" t="s">
        <v>129</v>
      </c>
      <c r="F465" s="16" t="s">
        <v>129</v>
      </c>
      <c r="G465" s="17">
        <v>739</v>
      </c>
      <c r="H465" s="18">
        <v>42743</v>
      </c>
      <c r="I465" s="15" t="s">
        <v>243</v>
      </c>
      <c r="J465" s="16" t="s">
        <v>129</v>
      </c>
    </row>
    <row r="466" spans="1:10" s="16" customFormat="1" hidden="1">
      <c r="A466" s="15" t="s">
        <v>317</v>
      </c>
      <c r="B466" s="16" t="s">
        <v>129</v>
      </c>
      <c r="C466" s="16" t="s">
        <v>129</v>
      </c>
      <c r="D466" s="16" t="s">
        <v>129</v>
      </c>
      <c r="E466" s="16" t="s">
        <v>129</v>
      </c>
      <c r="F466" s="16" t="s">
        <v>129</v>
      </c>
      <c r="G466" s="17">
        <v>740</v>
      </c>
      <c r="H466" s="18">
        <v>42736</v>
      </c>
      <c r="I466" s="15" t="s">
        <v>243</v>
      </c>
      <c r="J466" s="16" t="s">
        <v>129</v>
      </c>
    </row>
    <row r="467" spans="1:10" s="16" customFormat="1" hidden="1">
      <c r="A467" s="15" t="s">
        <v>318</v>
      </c>
      <c r="B467" s="16" t="s">
        <v>129</v>
      </c>
      <c r="C467" s="16" t="s">
        <v>129</v>
      </c>
      <c r="D467" s="16" t="s">
        <v>129</v>
      </c>
      <c r="E467" s="16" t="s">
        <v>129</v>
      </c>
      <c r="F467" s="16" t="s">
        <v>129</v>
      </c>
      <c r="G467" s="17">
        <v>741</v>
      </c>
      <c r="H467" s="18">
        <v>42736</v>
      </c>
      <c r="I467" s="15" t="s">
        <v>243</v>
      </c>
      <c r="J467" s="16" t="s">
        <v>129</v>
      </c>
    </row>
    <row r="468" spans="1:10" s="16" customFormat="1" hidden="1">
      <c r="A468" s="15" t="s">
        <v>319</v>
      </c>
      <c r="B468" s="16" t="s">
        <v>129</v>
      </c>
      <c r="C468" s="16" t="s">
        <v>129</v>
      </c>
      <c r="D468" s="16" t="s">
        <v>129</v>
      </c>
      <c r="E468" s="16" t="s">
        <v>129</v>
      </c>
      <c r="F468" s="16" t="s">
        <v>129</v>
      </c>
      <c r="G468" s="17">
        <v>742</v>
      </c>
      <c r="H468" s="18">
        <v>42736</v>
      </c>
      <c r="I468" s="15" t="s">
        <v>243</v>
      </c>
      <c r="J468" s="16" t="s">
        <v>129</v>
      </c>
    </row>
    <row r="469" spans="1:10" s="16" customFormat="1" hidden="1">
      <c r="A469" s="15" t="s">
        <v>320</v>
      </c>
      <c r="B469" s="16" t="s">
        <v>129</v>
      </c>
      <c r="C469" s="16" t="s">
        <v>129</v>
      </c>
      <c r="D469" s="16" t="s">
        <v>129</v>
      </c>
      <c r="E469" s="16" t="s">
        <v>129</v>
      </c>
      <c r="F469" s="16" t="s">
        <v>129</v>
      </c>
      <c r="G469" s="17">
        <v>743</v>
      </c>
      <c r="H469" s="18">
        <v>42736</v>
      </c>
      <c r="I469" s="15" t="s">
        <v>243</v>
      </c>
      <c r="J469" s="16" t="s">
        <v>129</v>
      </c>
    </row>
    <row r="470" spans="1:10" s="16" customFormat="1" hidden="1">
      <c r="A470" s="15" t="s">
        <v>321</v>
      </c>
      <c r="B470" s="16" t="s">
        <v>129</v>
      </c>
      <c r="C470" s="16" t="s">
        <v>129</v>
      </c>
      <c r="D470" s="16" t="s">
        <v>129</v>
      </c>
      <c r="E470" s="16" t="s">
        <v>129</v>
      </c>
      <c r="F470" s="16" t="s">
        <v>129</v>
      </c>
      <c r="G470" s="17">
        <v>744</v>
      </c>
      <c r="H470" s="18">
        <v>42736</v>
      </c>
      <c r="I470" s="15" t="s">
        <v>243</v>
      </c>
      <c r="J470" s="16" t="s">
        <v>129</v>
      </c>
    </row>
    <row r="471" spans="1:10" s="16" customFormat="1" hidden="1">
      <c r="A471" s="15" t="s">
        <v>322</v>
      </c>
      <c r="B471" s="16" t="s">
        <v>129</v>
      </c>
      <c r="C471" s="16" t="s">
        <v>129</v>
      </c>
      <c r="D471" s="16" t="s">
        <v>129</v>
      </c>
      <c r="E471" s="16" t="s">
        <v>129</v>
      </c>
      <c r="F471" s="16" t="s">
        <v>129</v>
      </c>
      <c r="G471" s="17">
        <v>745</v>
      </c>
      <c r="H471" s="18">
        <v>42736</v>
      </c>
      <c r="I471" s="15" t="s">
        <v>243</v>
      </c>
      <c r="J471" s="16" t="s">
        <v>129</v>
      </c>
    </row>
    <row r="472" spans="1:10" s="16" customFormat="1" hidden="1">
      <c r="A472" s="15" t="s">
        <v>324</v>
      </c>
      <c r="B472" s="16" t="s">
        <v>129</v>
      </c>
      <c r="C472" s="16" t="s">
        <v>129</v>
      </c>
      <c r="D472" s="16" t="s">
        <v>129</v>
      </c>
      <c r="E472" s="16" t="s">
        <v>129</v>
      </c>
      <c r="F472" s="16" t="s">
        <v>129</v>
      </c>
      <c r="G472" s="17">
        <v>746</v>
      </c>
      <c r="H472" s="18">
        <v>42736</v>
      </c>
      <c r="I472" s="15" t="s">
        <v>243</v>
      </c>
      <c r="J472" s="16" t="s">
        <v>129</v>
      </c>
    </row>
    <row r="473" spans="1:10" s="16" customFormat="1" hidden="1">
      <c r="A473" s="15" t="s">
        <v>325</v>
      </c>
      <c r="B473" s="16" t="s">
        <v>129</v>
      </c>
      <c r="C473" s="16" t="s">
        <v>129</v>
      </c>
      <c r="D473" s="16" t="s">
        <v>129</v>
      </c>
      <c r="E473" s="16" t="s">
        <v>129</v>
      </c>
      <c r="F473" s="16" t="s">
        <v>129</v>
      </c>
      <c r="G473" s="17">
        <v>747</v>
      </c>
      <c r="H473" s="18">
        <v>42736</v>
      </c>
      <c r="I473" s="15" t="s">
        <v>243</v>
      </c>
      <c r="J473" s="16" t="s">
        <v>129</v>
      </c>
    </row>
    <row r="474" spans="1:10" s="16" customFormat="1" hidden="1">
      <c r="A474" s="15" t="s">
        <v>326</v>
      </c>
      <c r="B474" s="16" t="s">
        <v>129</v>
      </c>
      <c r="C474" s="16" t="s">
        <v>129</v>
      </c>
      <c r="D474" s="16" t="s">
        <v>129</v>
      </c>
      <c r="E474" s="16" t="s">
        <v>129</v>
      </c>
      <c r="F474" s="16" t="s">
        <v>129</v>
      </c>
      <c r="G474" s="17">
        <v>748</v>
      </c>
      <c r="H474" s="18">
        <v>42736</v>
      </c>
      <c r="I474" s="15" t="s">
        <v>243</v>
      </c>
      <c r="J474" s="16" t="s">
        <v>129</v>
      </c>
    </row>
    <row r="475" spans="1:10" s="16" customFormat="1" hidden="1">
      <c r="A475" s="15" t="s">
        <v>327</v>
      </c>
      <c r="B475" s="16" t="s">
        <v>129</v>
      </c>
      <c r="C475" s="16" t="s">
        <v>129</v>
      </c>
      <c r="D475" s="16" t="s">
        <v>129</v>
      </c>
      <c r="E475" s="16" t="s">
        <v>129</v>
      </c>
      <c r="F475" s="16" t="s">
        <v>129</v>
      </c>
      <c r="G475" s="17">
        <v>749</v>
      </c>
      <c r="H475" s="18">
        <v>42736</v>
      </c>
      <c r="I475" s="15" t="s">
        <v>243</v>
      </c>
      <c r="J475" s="16" t="s">
        <v>129</v>
      </c>
    </row>
    <row r="476" spans="1:10" s="16" customFormat="1" hidden="1">
      <c r="A476" s="15" t="s">
        <v>328</v>
      </c>
      <c r="B476" s="16" t="s">
        <v>129</v>
      </c>
      <c r="C476" s="16" t="s">
        <v>129</v>
      </c>
      <c r="D476" s="16" t="s">
        <v>129</v>
      </c>
      <c r="E476" s="16" t="s">
        <v>129</v>
      </c>
      <c r="F476" s="16" t="s">
        <v>129</v>
      </c>
      <c r="G476" s="17">
        <v>750</v>
      </c>
      <c r="H476" s="18">
        <v>42736</v>
      </c>
      <c r="I476" s="15" t="s">
        <v>243</v>
      </c>
      <c r="J476" s="16" t="s">
        <v>129</v>
      </c>
    </row>
    <row r="477" spans="1:10" s="16" customFormat="1" hidden="1">
      <c r="A477" s="15" t="s">
        <v>329</v>
      </c>
      <c r="B477" s="16" t="s">
        <v>129</v>
      </c>
      <c r="C477" s="16" t="s">
        <v>129</v>
      </c>
      <c r="D477" s="16" t="s">
        <v>129</v>
      </c>
      <c r="E477" s="16" t="s">
        <v>129</v>
      </c>
      <c r="F477" s="16" t="s">
        <v>129</v>
      </c>
      <c r="G477" s="17">
        <v>751</v>
      </c>
      <c r="H477" s="18">
        <v>42736</v>
      </c>
      <c r="I477" s="15" t="s">
        <v>243</v>
      </c>
      <c r="J477" s="16" t="s">
        <v>129</v>
      </c>
    </row>
    <row r="478" spans="1:10" s="16" customFormat="1" hidden="1">
      <c r="A478" s="15" t="s">
        <v>330</v>
      </c>
      <c r="B478" s="16" t="s">
        <v>129</v>
      </c>
      <c r="C478" s="16" t="s">
        <v>129</v>
      </c>
      <c r="D478" s="16" t="s">
        <v>129</v>
      </c>
      <c r="E478" s="16" t="s">
        <v>129</v>
      </c>
      <c r="F478" s="16" t="s">
        <v>129</v>
      </c>
      <c r="G478" s="17">
        <v>752</v>
      </c>
      <c r="H478" s="18">
        <v>42736</v>
      </c>
      <c r="I478" s="15" t="s">
        <v>243</v>
      </c>
      <c r="J478" s="16" t="s">
        <v>129</v>
      </c>
    </row>
    <row r="479" spans="1:10" s="16" customFormat="1" hidden="1">
      <c r="A479" s="15" t="s">
        <v>331</v>
      </c>
      <c r="B479" s="16" t="s">
        <v>129</v>
      </c>
      <c r="C479" s="16" t="s">
        <v>129</v>
      </c>
      <c r="D479" s="16" t="s">
        <v>129</v>
      </c>
      <c r="E479" s="16" t="s">
        <v>129</v>
      </c>
      <c r="F479" s="16" t="s">
        <v>129</v>
      </c>
      <c r="G479" s="17">
        <v>753</v>
      </c>
      <c r="H479" s="18">
        <v>42739</v>
      </c>
      <c r="I479" s="15" t="s">
        <v>243</v>
      </c>
      <c r="J479" s="16" t="s">
        <v>129</v>
      </c>
    </row>
    <row r="480" spans="1:10" s="16" customFormat="1" hidden="1">
      <c r="A480" s="15" t="s">
        <v>332</v>
      </c>
      <c r="B480" s="16" t="s">
        <v>129</v>
      </c>
      <c r="C480" s="16" t="s">
        <v>129</v>
      </c>
      <c r="D480" s="16" t="s">
        <v>129</v>
      </c>
      <c r="E480" s="16" t="s">
        <v>129</v>
      </c>
      <c r="F480" s="16" t="s">
        <v>129</v>
      </c>
      <c r="G480" s="17">
        <v>754</v>
      </c>
      <c r="H480" s="18">
        <v>42739</v>
      </c>
      <c r="I480" s="15" t="s">
        <v>243</v>
      </c>
      <c r="J480" s="16" t="s">
        <v>129</v>
      </c>
    </row>
    <row r="481" spans="1:10" s="16" customFormat="1">
      <c r="A481" s="15" t="s">
        <v>16</v>
      </c>
      <c r="B481" s="16">
        <v>3914</v>
      </c>
      <c r="C481" s="16">
        <v>0</v>
      </c>
      <c r="D481" s="16">
        <v>3914</v>
      </c>
      <c r="E481" s="19">
        <v>100</v>
      </c>
      <c r="F481" s="19">
        <v>0</v>
      </c>
      <c r="G481" s="17">
        <v>755</v>
      </c>
      <c r="H481" s="18">
        <v>42739</v>
      </c>
      <c r="I481" s="15" t="s">
        <v>164</v>
      </c>
      <c r="J481" s="15" t="s">
        <v>170</v>
      </c>
    </row>
    <row r="482" spans="1:10" s="16" customFormat="1" hidden="1">
      <c r="A482" s="15" t="s">
        <v>334</v>
      </c>
      <c r="B482" s="16" t="s">
        <v>129</v>
      </c>
      <c r="C482" s="16" t="s">
        <v>129</v>
      </c>
      <c r="D482" s="16" t="s">
        <v>129</v>
      </c>
      <c r="E482" s="16" t="s">
        <v>129</v>
      </c>
      <c r="F482" s="16" t="s">
        <v>129</v>
      </c>
      <c r="G482" s="17">
        <v>756</v>
      </c>
      <c r="H482" s="18">
        <v>42739</v>
      </c>
      <c r="I482" s="15" t="s">
        <v>243</v>
      </c>
      <c r="J482" s="16" t="s">
        <v>129</v>
      </c>
    </row>
    <row r="483" spans="1:10" s="16" customFormat="1" hidden="1">
      <c r="A483" s="15" t="s">
        <v>335</v>
      </c>
      <c r="B483" s="16" t="s">
        <v>129</v>
      </c>
      <c r="C483" s="16" t="s">
        <v>129</v>
      </c>
      <c r="D483" s="16" t="s">
        <v>129</v>
      </c>
      <c r="E483" s="16" t="s">
        <v>129</v>
      </c>
      <c r="F483" s="16" t="s">
        <v>129</v>
      </c>
      <c r="G483" s="17">
        <v>757</v>
      </c>
      <c r="H483" s="18">
        <v>42739</v>
      </c>
      <c r="I483" s="15" t="s">
        <v>243</v>
      </c>
      <c r="J483" s="16" t="s">
        <v>129</v>
      </c>
    </row>
    <row r="484" spans="1:10" s="16" customFormat="1" hidden="1">
      <c r="A484" s="15" t="s">
        <v>336</v>
      </c>
      <c r="B484" s="16" t="s">
        <v>129</v>
      </c>
      <c r="C484" s="16" t="s">
        <v>129</v>
      </c>
      <c r="D484" s="16" t="s">
        <v>129</v>
      </c>
      <c r="E484" s="16" t="s">
        <v>129</v>
      </c>
      <c r="F484" s="16" t="s">
        <v>129</v>
      </c>
      <c r="G484" s="17">
        <v>758</v>
      </c>
      <c r="H484" s="18">
        <v>42739</v>
      </c>
      <c r="I484" s="15" t="s">
        <v>243</v>
      </c>
      <c r="J484" s="16" t="s">
        <v>129</v>
      </c>
    </row>
    <row r="485" spans="1:10" s="16" customFormat="1" hidden="1">
      <c r="A485" s="15" t="s">
        <v>337</v>
      </c>
      <c r="B485" s="16" t="s">
        <v>129</v>
      </c>
      <c r="C485" s="16" t="s">
        <v>129</v>
      </c>
      <c r="D485" s="16" t="s">
        <v>129</v>
      </c>
      <c r="E485" s="16" t="s">
        <v>129</v>
      </c>
      <c r="F485" s="16" t="s">
        <v>129</v>
      </c>
      <c r="G485" s="17">
        <v>759</v>
      </c>
      <c r="H485" s="18">
        <v>42739</v>
      </c>
      <c r="I485" s="15" t="s">
        <v>243</v>
      </c>
      <c r="J485" s="16" t="s">
        <v>129</v>
      </c>
    </row>
    <row r="486" spans="1:10" s="16" customFormat="1" hidden="1">
      <c r="A486" s="15" t="s">
        <v>338</v>
      </c>
      <c r="B486" s="16" t="s">
        <v>129</v>
      </c>
      <c r="C486" s="16" t="s">
        <v>129</v>
      </c>
      <c r="D486" s="16" t="s">
        <v>129</v>
      </c>
      <c r="E486" s="16" t="s">
        <v>129</v>
      </c>
      <c r="F486" s="16" t="s">
        <v>129</v>
      </c>
      <c r="G486" s="17">
        <v>760</v>
      </c>
      <c r="H486" s="18">
        <v>42740</v>
      </c>
      <c r="I486" s="15" t="s">
        <v>243</v>
      </c>
      <c r="J486" s="16" t="s">
        <v>129</v>
      </c>
    </row>
    <row r="487" spans="1:10" s="16" customFormat="1" hidden="1">
      <c r="A487" s="15" t="s">
        <v>339</v>
      </c>
      <c r="B487" s="16" t="s">
        <v>129</v>
      </c>
      <c r="C487" s="16" t="s">
        <v>129</v>
      </c>
      <c r="D487" s="16" t="s">
        <v>129</v>
      </c>
      <c r="E487" s="16" t="s">
        <v>129</v>
      </c>
      <c r="F487" s="16" t="s">
        <v>129</v>
      </c>
      <c r="G487" s="17">
        <v>761</v>
      </c>
      <c r="H487" s="18">
        <v>42740</v>
      </c>
      <c r="I487" s="15" t="s">
        <v>243</v>
      </c>
      <c r="J487" s="16" t="s">
        <v>129</v>
      </c>
    </row>
    <row r="488" spans="1:10" s="16" customFormat="1" hidden="1">
      <c r="A488" s="15" t="s">
        <v>340</v>
      </c>
      <c r="B488" s="16" t="s">
        <v>129</v>
      </c>
      <c r="C488" s="16" t="s">
        <v>129</v>
      </c>
      <c r="D488" s="16" t="s">
        <v>129</v>
      </c>
      <c r="E488" s="16" t="s">
        <v>129</v>
      </c>
      <c r="F488" s="16" t="s">
        <v>129</v>
      </c>
      <c r="G488" s="17">
        <v>762</v>
      </c>
      <c r="H488" s="18">
        <v>42740</v>
      </c>
      <c r="I488" s="15" t="s">
        <v>243</v>
      </c>
      <c r="J488" s="16" t="s">
        <v>129</v>
      </c>
    </row>
    <row r="489" spans="1:10" s="16" customFormat="1" hidden="1">
      <c r="A489" s="15" t="s">
        <v>341</v>
      </c>
      <c r="B489" s="16" t="s">
        <v>129</v>
      </c>
      <c r="C489" s="16" t="s">
        <v>129</v>
      </c>
      <c r="D489" s="16" t="s">
        <v>129</v>
      </c>
      <c r="E489" s="16" t="s">
        <v>129</v>
      </c>
      <c r="F489" s="16" t="s">
        <v>129</v>
      </c>
      <c r="G489" s="17">
        <v>763</v>
      </c>
      <c r="H489" s="18">
        <v>42740</v>
      </c>
      <c r="I489" s="15" t="s">
        <v>243</v>
      </c>
      <c r="J489" s="16" t="s">
        <v>129</v>
      </c>
    </row>
    <row r="490" spans="1:10" s="16" customFormat="1" hidden="1">
      <c r="A490" s="15" t="s">
        <v>342</v>
      </c>
      <c r="B490" s="16" t="s">
        <v>129</v>
      </c>
      <c r="C490" s="16" t="s">
        <v>129</v>
      </c>
      <c r="D490" s="16" t="s">
        <v>129</v>
      </c>
      <c r="E490" s="16" t="s">
        <v>129</v>
      </c>
      <c r="F490" s="16" t="s">
        <v>129</v>
      </c>
      <c r="G490" s="17">
        <v>764</v>
      </c>
      <c r="H490" s="18">
        <v>42740</v>
      </c>
      <c r="I490" s="15" t="s">
        <v>243</v>
      </c>
      <c r="J490" s="16" t="s">
        <v>129</v>
      </c>
    </row>
    <row r="491" spans="1:10" s="16" customFormat="1" hidden="1">
      <c r="A491" s="15" t="s">
        <v>343</v>
      </c>
      <c r="B491" s="16" t="s">
        <v>129</v>
      </c>
      <c r="C491" s="16" t="s">
        <v>129</v>
      </c>
      <c r="D491" s="16" t="s">
        <v>129</v>
      </c>
      <c r="E491" s="16" t="s">
        <v>129</v>
      </c>
      <c r="F491" s="16" t="s">
        <v>129</v>
      </c>
      <c r="G491" s="17">
        <v>766</v>
      </c>
      <c r="H491" s="18">
        <v>42741</v>
      </c>
      <c r="I491" s="15" t="s">
        <v>243</v>
      </c>
      <c r="J491" s="16" t="s">
        <v>129</v>
      </c>
    </row>
    <row r="492" spans="1:10" s="16" customFormat="1" hidden="1">
      <c r="A492" s="15" t="s">
        <v>346</v>
      </c>
      <c r="B492" s="16" t="s">
        <v>129</v>
      </c>
      <c r="C492" s="16" t="s">
        <v>129</v>
      </c>
      <c r="D492" s="16" t="s">
        <v>129</v>
      </c>
      <c r="E492" s="16" t="s">
        <v>129</v>
      </c>
      <c r="F492" s="16" t="s">
        <v>129</v>
      </c>
      <c r="G492" s="17">
        <v>767</v>
      </c>
      <c r="H492" s="18">
        <v>42741</v>
      </c>
      <c r="I492" s="15" t="s">
        <v>243</v>
      </c>
      <c r="J492" s="16" t="s">
        <v>129</v>
      </c>
    </row>
    <row r="493" spans="1:10" s="16" customFormat="1" hidden="1">
      <c r="A493" s="15" t="s">
        <v>347</v>
      </c>
      <c r="B493" s="16" t="s">
        <v>129</v>
      </c>
      <c r="C493" s="16" t="s">
        <v>129</v>
      </c>
      <c r="D493" s="16" t="s">
        <v>129</v>
      </c>
      <c r="E493" s="16" t="s">
        <v>129</v>
      </c>
      <c r="F493" s="16" t="s">
        <v>129</v>
      </c>
      <c r="G493" s="17">
        <v>768</v>
      </c>
      <c r="H493" s="18">
        <v>42741</v>
      </c>
      <c r="I493" s="15" t="s">
        <v>243</v>
      </c>
      <c r="J493" s="16" t="s">
        <v>129</v>
      </c>
    </row>
    <row r="494" spans="1:10" s="16" customFormat="1" hidden="1">
      <c r="A494" s="15" t="s">
        <v>348</v>
      </c>
      <c r="B494" s="16" t="s">
        <v>129</v>
      </c>
      <c r="C494" s="16" t="s">
        <v>129</v>
      </c>
      <c r="D494" s="16" t="s">
        <v>129</v>
      </c>
      <c r="E494" s="16" t="s">
        <v>129</v>
      </c>
      <c r="F494" s="16" t="s">
        <v>129</v>
      </c>
      <c r="G494" s="17">
        <v>769</v>
      </c>
      <c r="H494" s="18">
        <v>42741</v>
      </c>
      <c r="I494" s="15" t="s">
        <v>243</v>
      </c>
      <c r="J494" s="16" t="s">
        <v>129</v>
      </c>
    </row>
    <row r="495" spans="1:10" s="16" customFormat="1" hidden="1">
      <c r="A495" s="15" t="s">
        <v>349</v>
      </c>
      <c r="B495" s="16" t="s">
        <v>129</v>
      </c>
      <c r="C495" s="16" t="s">
        <v>129</v>
      </c>
      <c r="D495" s="16" t="s">
        <v>129</v>
      </c>
      <c r="E495" s="16" t="s">
        <v>129</v>
      </c>
      <c r="F495" s="16" t="s">
        <v>129</v>
      </c>
      <c r="G495" s="17">
        <v>771</v>
      </c>
      <c r="H495" s="18">
        <v>42742</v>
      </c>
      <c r="I495" s="15" t="s">
        <v>243</v>
      </c>
      <c r="J495" s="16" t="s">
        <v>129</v>
      </c>
    </row>
    <row r="496" spans="1:10" s="16" customFormat="1" hidden="1">
      <c r="A496" s="15" t="s">
        <v>350</v>
      </c>
      <c r="B496" s="16" t="s">
        <v>129</v>
      </c>
      <c r="C496" s="16" t="s">
        <v>129</v>
      </c>
      <c r="D496" s="16" t="s">
        <v>129</v>
      </c>
      <c r="E496" s="16" t="s">
        <v>129</v>
      </c>
      <c r="F496" s="16" t="s">
        <v>129</v>
      </c>
      <c r="G496" s="17">
        <v>773</v>
      </c>
      <c r="H496" s="18">
        <v>42742</v>
      </c>
      <c r="I496" s="15" t="s">
        <v>243</v>
      </c>
      <c r="J496" s="16" t="s">
        <v>129</v>
      </c>
    </row>
    <row r="497" spans="1:10" s="16" customFormat="1" hidden="1">
      <c r="A497" s="15" t="s">
        <v>351</v>
      </c>
      <c r="B497" s="16" t="s">
        <v>129</v>
      </c>
      <c r="C497" s="16" t="s">
        <v>129</v>
      </c>
      <c r="D497" s="16" t="s">
        <v>129</v>
      </c>
      <c r="E497" s="16" t="s">
        <v>129</v>
      </c>
      <c r="F497" s="16" t="s">
        <v>129</v>
      </c>
      <c r="G497" s="17">
        <v>774</v>
      </c>
      <c r="H497" s="18">
        <v>42742</v>
      </c>
      <c r="I497" s="15" t="s">
        <v>243</v>
      </c>
      <c r="J497" s="16" t="s">
        <v>129</v>
      </c>
    </row>
    <row r="498" spans="1:10" s="16" customFormat="1" hidden="1">
      <c r="A498" s="15" t="s">
        <v>352</v>
      </c>
      <c r="B498" s="16" t="s">
        <v>129</v>
      </c>
      <c r="C498" s="16" t="s">
        <v>129</v>
      </c>
      <c r="D498" s="16" t="s">
        <v>129</v>
      </c>
      <c r="E498" s="16" t="s">
        <v>129</v>
      </c>
      <c r="F498" s="16" t="s">
        <v>129</v>
      </c>
      <c r="G498" s="17">
        <v>775</v>
      </c>
      <c r="H498" s="18">
        <v>42742</v>
      </c>
      <c r="I498" s="15" t="s">
        <v>243</v>
      </c>
      <c r="J498" s="16" t="s">
        <v>129</v>
      </c>
    </row>
    <row r="499" spans="1:10" s="16" customFormat="1" hidden="1">
      <c r="A499" s="15" t="s">
        <v>353</v>
      </c>
      <c r="B499" s="16" t="s">
        <v>129</v>
      </c>
      <c r="C499" s="16" t="s">
        <v>129</v>
      </c>
      <c r="D499" s="16" t="s">
        <v>129</v>
      </c>
      <c r="E499" s="16" t="s">
        <v>129</v>
      </c>
      <c r="F499" s="16" t="s">
        <v>129</v>
      </c>
      <c r="G499" s="17">
        <v>776</v>
      </c>
      <c r="H499" s="18">
        <v>42742</v>
      </c>
      <c r="I499" s="15" t="s">
        <v>243</v>
      </c>
      <c r="J499" s="16" t="s">
        <v>129</v>
      </c>
    </row>
    <row r="500" spans="1:10" s="16" customFormat="1" hidden="1">
      <c r="A500" s="15" t="s">
        <v>354</v>
      </c>
      <c r="B500" s="16" t="s">
        <v>129</v>
      </c>
      <c r="C500" s="16" t="s">
        <v>129</v>
      </c>
      <c r="D500" s="16" t="s">
        <v>129</v>
      </c>
      <c r="E500" s="16" t="s">
        <v>129</v>
      </c>
      <c r="F500" s="16" t="s">
        <v>129</v>
      </c>
      <c r="G500" s="17">
        <v>777</v>
      </c>
      <c r="H500" s="18">
        <v>42742</v>
      </c>
      <c r="I500" s="15" t="s">
        <v>243</v>
      </c>
      <c r="J500" s="16" t="s">
        <v>129</v>
      </c>
    </row>
    <row r="501" spans="1:10" s="16" customFormat="1" hidden="1">
      <c r="A501" s="15" t="s">
        <v>355</v>
      </c>
      <c r="B501" s="16" t="s">
        <v>129</v>
      </c>
      <c r="C501" s="16" t="s">
        <v>129</v>
      </c>
      <c r="D501" s="16" t="s">
        <v>129</v>
      </c>
      <c r="E501" s="16" t="s">
        <v>129</v>
      </c>
      <c r="F501" s="16" t="s">
        <v>129</v>
      </c>
      <c r="G501" s="17">
        <v>778</v>
      </c>
      <c r="H501" s="18">
        <v>42743</v>
      </c>
      <c r="I501" s="15" t="s">
        <v>243</v>
      </c>
      <c r="J501" s="16" t="s">
        <v>129</v>
      </c>
    </row>
    <row r="502" spans="1:10" s="16" customFormat="1" hidden="1">
      <c r="A502" s="15" t="s">
        <v>357</v>
      </c>
      <c r="B502" s="16" t="s">
        <v>129</v>
      </c>
      <c r="C502" s="16" t="s">
        <v>129</v>
      </c>
      <c r="D502" s="16" t="s">
        <v>129</v>
      </c>
      <c r="E502" s="16" t="s">
        <v>129</v>
      </c>
      <c r="F502" s="16" t="s">
        <v>129</v>
      </c>
      <c r="G502" s="17">
        <v>779</v>
      </c>
      <c r="H502" s="18">
        <v>42743</v>
      </c>
      <c r="I502" s="15" t="s">
        <v>243</v>
      </c>
      <c r="J502" s="16" t="s">
        <v>129</v>
      </c>
    </row>
    <row r="503" spans="1:10" s="16" customFormat="1">
      <c r="A503" s="15" t="s">
        <v>15</v>
      </c>
      <c r="B503" s="16">
        <v>9066</v>
      </c>
      <c r="C503" s="16">
        <v>3</v>
      </c>
      <c r="D503" s="16">
        <v>9069</v>
      </c>
      <c r="E503" s="19">
        <v>99.966920277869662</v>
      </c>
      <c r="F503" s="19">
        <v>3.307972213033411E-2</v>
      </c>
      <c r="G503" s="17" t="s">
        <v>174</v>
      </c>
      <c r="H503" s="18">
        <v>42733</v>
      </c>
      <c r="I503" s="15" t="s">
        <v>164</v>
      </c>
      <c r="J503" s="15" t="s">
        <v>170</v>
      </c>
    </row>
  </sheetData>
  <autoFilter ref="A1:J503" xr:uid="{6C15149C-AD8F-4F96-96F0-115702354910}">
    <filterColumn colId="8">
      <filters>
        <filter val="positive"/>
      </filters>
    </filterColumn>
  </autoFilter>
  <sortState xmlns:xlrd2="http://schemas.microsoft.com/office/spreadsheetml/2017/richdata2" ref="A2:J503">
    <sortCondition ref="G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224A-DD36-4D25-A36F-0594670A6440}">
  <sheetPr filterMode="1">
    <tabColor rgb="FFFF0000"/>
  </sheetPr>
  <dimension ref="A1:K218"/>
  <sheetViews>
    <sheetView tabSelected="1" zoomScale="120" zoomScaleNormal="120" workbookViewId="0">
      <pane ySplit="1" topLeftCell="A35" activePane="bottomLeft" state="frozen"/>
      <selection pane="bottomLeft" activeCell="I48" sqref="I48"/>
    </sheetView>
  </sheetViews>
  <sheetFormatPr defaultColWidth="10.796875" defaultRowHeight="13.2"/>
  <cols>
    <col min="1" max="1" width="10.796875" style="11"/>
    <col min="2" max="7" width="11" style="11" bestFit="1" customWidth="1"/>
    <col min="8" max="8" width="14.796875" style="11" bestFit="1" customWidth="1"/>
    <col min="9" max="10" width="10.796875" style="11"/>
    <col min="11" max="11" width="31" style="11" bestFit="1" customWidth="1"/>
    <col min="12" max="16384" width="10.796875" style="11"/>
  </cols>
  <sheetData>
    <row r="1" spans="1:11" s="25" customFormat="1" ht="22.95" customHeight="1">
      <c r="A1" s="25" t="s">
        <v>159</v>
      </c>
      <c r="B1" s="25" t="s">
        <v>646</v>
      </c>
      <c r="C1" s="25" t="s">
        <v>647</v>
      </c>
      <c r="D1" s="25" t="s">
        <v>648</v>
      </c>
      <c r="E1" s="25" t="s">
        <v>154</v>
      </c>
      <c r="F1" s="25" t="s">
        <v>155</v>
      </c>
      <c r="G1" s="25" t="s">
        <v>160</v>
      </c>
      <c r="H1" s="25" t="s">
        <v>161</v>
      </c>
      <c r="I1" s="25" t="s">
        <v>162</v>
      </c>
      <c r="J1" s="25" t="s">
        <v>856</v>
      </c>
      <c r="K1" s="25" t="s">
        <v>649</v>
      </c>
    </row>
    <row r="2" spans="1:11" s="12" customFormat="1">
      <c r="A2" s="12" t="s">
        <v>650</v>
      </c>
      <c r="B2" s="12">
        <v>4273</v>
      </c>
      <c r="C2" s="12">
        <v>92</v>
      </c>
      <c r="D2" s="12">
        <v>4365</v>
      </c>
      <c r="E2" s="13">
        <v>97.892325315005721</v>
      </c>
      <c r="F2" s="13">
        <v>2.1076746849942727</v>
      </c>
      <c r="G2" s="12">
        <v>217</v>
      </c>
      <c r="H2" s="14">
        <v>42592</v>
      </c>
      <c r="I2" s="12" t="s">
        <v>164</v>
      </c>
      <c r="J2" s="12" t="s">
        <v>164</v>
      </c>
      <c r="K2" s="12" t="s">
        <v>651</v>
      </c>
    </row>
    <row r="3" spans="1:11" s="12" customFormat="1">
      <c r="A3" s="12" t="s">
        <v>652</v>
      </c>
      <c r="B3" s="12">
        <v>7609</v>
      </c>
      <c r="C3" s="12">
        <v>15</v>
      </c>
      <c r="D3" s="12">
        <v>7624</v>
      </c>
      <c r="E3" s="13">
        <v>99.803252885624346</v>
      </c>
      <c r="F3" s="13">
        <v>0.19674711437565581</v>
      </c>
      <c r="G3" s="12">
        <v>218</v>
      </c>
      <c r="H3" s="14">
        <v>42592</v>
      </c>
      <c r="I3" s="12" t="s">
        <v>164</v>
      </c>
      <c r="J3" s="12" t="s">
        <v>164</v>
      </c>
      <c r="K3" s="12" t="s">
        <v>651</v>
      </c>
    </row>
    <row r="4" spans="1:11" s="12" customFormat="1">
      <c r="A4" s="12" t="s">
        <v>653</v>
      </c>
      <c r="B4" s="12">
        <v>12060</v>
      </c>
      <c r="C4" s="12">
        <v>0</v>
      </c>
      <c r="D4" s="12">
        <v>12060</v>
      </c>
      <c r="E4" s="13">
        <v>100</v>
      </c>
      <c r="F4" s="13">
        <v>0</v>
      </c>
      <c r="G4" s="12">
        <v>218</v>
      </c>
      <c r="H4" s="14">
        <v>42599</v>
      </c>
      <c r="I4" s="12" t="s">
        <v>164</v>
      </c>
      <c r="J4" s="12" t="s">
        <v>164</v>
      </c>
      <c r="K4" s="12" t="s">
        <v>651</v>
      </c>
    </row>
    <row r="5" spans="1:11" s="12" customFormat="1">
      <c r="A5" s="12" t="s">
        <v>654</v>
      </c>
      <c r="B5" s="12">
        <v>7835</v>
      </c>
      <c r="C5" s="12">
        <v>14</v>
      </c>
      <c r="D5" s="12">
        <v>7849</v>
      </c>
      <c r="E5" s="13">
        <v>99.821633329086509</v>
      </c>
      <c r="F5" s="13">
        <v>0.17836667091349218</v>
      </c>
      <c r="G5" s="12">
        <v>219</v>
      </c>
      <c r="H5" s="14">
        <v>42593</v>
      </c>
      <c r="I5" s="12" t="s">
        <v>164</v>
      </c>
      <c r="J5" s="12" t="s">
        <v>164</v>
      </c>
      <c r="K5" s="12" t="s">
        <v>651</v>
      </c>
    </row>
    <row r="6" spans="1:11" s="12" customFormat="1">
      <c r="A6" s="12" t="s">
        <v>655</v>
      </c>
      <c r="B6" s="12">
        <v>5047</v>
      </c>
      <c r="C6" s="12">
        <v>0</v>
      </c>
      <c r="D6" s="12">
        <v>5047</v>
      </c>
      <c r="E6" s="13">
        <v>100</v>
      </c>
      <c r="F6" s="13">
        <v>0</v>
      </c>
      <c r="G6" s="12">
        <v>220</v>
      </c>
      <c r="H6" s="14">
        <v>42593</v>
      </c>
      <c r="I6" s="12" t="s">
        <v>164</v>
      </c>
      <c r="J6" s="12" t="s">
        <v>164</v>
      </c>
      <c r="K6" s="12" t="s">
        <v>651</v>
      </c>
    </row>
    <row r="7" spans="1:11" s="12" customFormat="1">
      <c r="A7" s="12" t="s">
        <v>656</v>
      </c>
      <c r="B7" s="12">
        <v>77575</v>
      </c>
      <c r="C7" s="12">
        <v>0</v>
      </c>
      <c r="D7" s="12">
        <v>77575</v>
      </c>
      <c r="E7" s="13">
        <v>100</v>
      </c>
      <c r="F7" s="13">
        <v>0</v>
      </c>
      <c r="G7" s="12">
        <v>223</v>
      </c>
      <c r="H7" s="14">
        <v>42599</v>
      </c>
      <c r="I7" s="12" t="s">
        <v>164</v>
      </c>
      <c r="J7" s="12" t="s">
        <v>164</v>
      </c>
      <c r="K7" s="12" t="s">
        <v>651</v>
      </c>
    </row>
    <row r="8" spans="1:11" s="12" customFormat="1">
      <c r="A8" s="12" t="s">
        <v>81</v>
      </c>
      <c r="B8" s="12">
        <v>9301</v>
      </c>
      <c r="C8" s="12">
        <v>0</v>
      </c>
      <c r="D8" s="12">
        <v>9301</v>
      </c>
      <c r="E8" s="13">
        <v>100</v>
      </c>
      <c r="F8" s="13">
        <v>0</v>
      </c>
      <c r="G8" s="12">
        <v>240</v>
      </c>
      <c r="H8" s="14">
        <v>42614</v>
      </c>
      <c r="I8" s="12" t="s">
        <v>164</v>
      </c>
      <c r="J8" s="12" t="s">
        <v>164</v>
      </c>
      <c r="K8" s="12" t="s">
        <v>651</v>
      </c>
    </row>
    <row r="9" spans="1:11" s="12" customFormat="1">
      <c r="A9" s="12" t="s">
        <v>82</v>
      </c>
      <c r="B9" s="12">
        <v>10409</v>
      </c>
      <c r="C9" s="12">
        <v>0</v>
      </c>
      <c r="D9" s="12">
        <v>10409</v>
      </c>
      <c r="E9" s="13">
        <v>100</v>
      </c>
      <c r="F9" s="13">
        <v>0</v>
      </c>
      <c r="G9" s="12">
        <v>132</v>
      </c>
      <c r="H9" s="14">
        <v>42615</v>
      </c>
      <c r="I9" s="12" t="s">
        <v>164</v>
      </c>
      <c r="J9" s="12" t="s">
        <v>164</v>
      </c>
      <c r="K9" s="12" t="s">
        <v>651</v>
      </c>
    </row>
    <row r="10" spans="1:11" s="12" customFormat="1">
      <c r="A10" s="12" t="s">
        <v>83</v>
      </c>
      <c r="B10" s="12">
        <v>11828</v>
      </c>
      <c r="C10" s="12">
        <v>0</v>
      </c>
      <c r="D10" s="12">
        <v>11828</v>
      </c>
      <c r="E10" s="13">
        <v>100</v>
      </c>
      <c r="F10" s="13">
        <v>0</v>
      </c>
      <c r="G10" s="12">
        <v>134</v>
      </c>
      <c r="H10" s="14">
        <v>42615</v>
      </c>
      <c r="I10" s="12" t="s">
        <v>164</v>
      </c>
      <c r="J10" s="12" t="s">
        <v>164</v>
      </c>
      <c r="K10" s="12" t="s">
        <v>651</v>
      </c>
    </row>
    <row r="11" spans="1:11" s="12" customFormat="1">
      <c r="A11" s="12" t="s">
        <v>85</v>
      </c>
      <c r="B11" s="12">
        <v>10300</v>
      </c>
      <c r="C11" s="12">
        <v>0</v>
      </c>
      <c r="D11" s="12">
        <v>10300</v>
      </c>
      <c r="E11" s="13">
        <v>100</v>
      </c>
      <c r="F11" s="13">
        <v>0</v>
      </c>
      <c r="G11" s="12">
        <v>225</v>
      </c>
      <c r="H11" s="14">
        <v>42621</v>
      </c>
      <c r="I11" s="12" t="s">
        <v>164</v>
      </c>
      <c r="J11" s="12" t="s">
        <v>164</v>
      </c>
      <c r="K11" s="12" t="s">
        <v>651</v>
      </c>
    </row>
    <row r="12" spans="1:11" s="12" customFormat="1">
      <c r="A12" s="12" t="s">
        <v>86</v>
      </c>
      <c r="B12" s="12">
        <v>1863</v>
      </c>
      <c r="C12" s="12">
        <v>797</v>
      </c>
      <c r="D12" s="12">
        <v>2660</v>
      </c>
      <c r="E12" s="13">
        <v>70.037593984962413</v>
      </c>
      <c r="F12" s="13">
        <v>29.962406015037597</v>
      </c>
      <c r="G12" s="12">
        <v>267</v>
      </c>
      <c r="H12" s="14">
        <v>42621</v>
      </c>
      <c r="I12" s="12" t="s">
        <v>164</v>
      </c>
      <c r="J12" s="12" t="s">
        <v>164</v>
      </c>
      <c r="K12" s="12" t="s">
        <v>651</v>
      </c>
    </row>
    <row r="13" spans="1:11" s="12" customFormat="1">
      <c r="A13" s="12" t="s">
        <v>88</v>
      </c>
      <c r="B13" s="12">
        <v>8650</v>
      </c>
      <c r="C13" s="12">
        <v>267</v>
      </c>
      <c r="D13" s="12">
        <v>8917</v>
      </c>
      <c r="E13" s="13">
        <v>97.005719412358417</v>
      </c>
      <c r="F13" s="13">
        <v>2.9942805876415837</v>
      </c>
      <c r="G13" s="12">
        <v>245</v>
      </c>
      <c r="H13" s="14">
        <v>42625</v>
      </c>
      <c r="I13" s="12" t="s">
        <v>164</v>
      </c>
      <c r="J13" s="12" t="s">
        <v>164</v>
      </c>
      <c r="K13" s="12" t="s">
        <v>651</v>
      </c>
    </row>
    <row r="14" spans="1:11" s="12" customFormat="1">
      <c r="A14" s="12" t="s">
        <v>89</v>
      </c>
      <c r="B14" s="12">
        <v>4583</v>
      </c>
      <c r="C14" s="12">
        <v>0</v>
      </c>
      <c r="D14" s="12">
        <v>4583</v>
      </c>
      <c r="E14" s="13">
        <v>100</v>
      </c>
      <c r="F14" s="13">
        <v>0</v>
      </c>
      <c r="G14" s="12">
        <v>638</v>
      </c>
      <c r="H14" s="14">
        <v>42711</v>
      </c>
      <c r="I14" s="12" t="s">
        <v>164</v>
      </c>
      <c r="J14" s="12" t="s">
        <v>164</v>
      </c>
      <c r="K14" s="12" t="s">
        <v>657</v>
      </c>
    </row>
    <row r="15" spans="1:11" s="12" customFormat="1">
      <c r="A15" s="12" t="s">
        <v>90</v>
      </c>
      <c r="B15" s="12">
        <v>9491</v>
      </c>
      <c r="C15" s="12">
        <v>0</v>
      </c>
      <c r="D15" s="12">
        <v>9491</v>
      </c>
      <c r="E15" s="13">
        <v>100</v>
      </c>
      <c r="F15" s="13">
        <v>0</v>
      </c>
      <c r="G15" s="12">
        <v>641</v>
      </c>
      <c r="H15" s="14">
        <v>42711</v>
      </c>
      <c r="I15" s="12" t="s">
        <v>164</v>
      </c>
      <c r="J15" s="12" t="s">
        <v>164</v>
      </c>
      <c r="K15" s="12" t="s">
        <v>657</v>
      </c>
    </row>
    <row r="16" spans="1:11" s="12" customFormat="1">
      <c r="A16" s="12" t="s">
        <v>91</v>
      </c>
      <c r="B16" s="12">
        <v>10019</v>
      </c>
      <c r="C16" s="12">
        <v>0</v>
      </c>
      <c r="D16" s="12">
        <v>10019</v>
      </c>
      <c r="E16" s="13">
        <v>100</v>
      </c>
      <c r="F16" s="13">
        <v>0</v>
      </c>
      <c r="G16" s="12">
        <v>655</v>
      </c>
      <c r="H16" s="14">
        <v>42712</v>
      </c>
      <c r="I16" s="12" t="s">
        <v>164</v>
      </c>
      <c r="J16" s="12" t="s">
        <v>164</v>
      </c>
      <c r="K16" s="12" t="s">
        <v>657</v>
      </c>
    </row>
    <row r="17" spans="1:11" s="12" customFormat="1">
      <c r="A17" s="12" t="s">
        <v>93</v>
      </c>
      <c r="B17" s="12">
        <v>1903</v>
      </c>
      <c r="C17" s="12">
        <v>460</v>
      </c>
      <c r="D17" s="12">
        <v>2363</v>
      </c>
      <c r="E17" s="13">
        <v>80.533220482437585</v>
      </c>
      <c r="F17" s="13">
        <v>19.466779517562422</v>
      </c>
      <c r="G17" s="12">
        <v>664</v>
      </c>
      <c r="H17" s="14">
        <v>42712</v>
      </c>
      <c r="I17" s="12" t="s">
        <v>164</v>
      </c>
      <c r="J17" s="12" t="s">
        <v>164</v>
      </c>
      <c r="K17" s="12" t="s">
        <v>657</v>
      </c>
    </row>
    <row r="18" spans="1:11" s="12" customFormat="1">
      <c r="A18" s="12" t="s">
        <v>94</v>
      </c>
      <c r="B18" s="12">
        <v>7129</v>
      </c>
      <c r="C18" s="12">
        <v>0</v>
      </c>
      <c r="D18" s="12">
        <v>7129</v>
      </c>
      <c r="E18" s="13">
        <v>100</v>
      </c>
      <c r="F18" s="13">
        <v>0</v>
      </c>
      <c r="G18" s="12">
        <v>667</v>
      </c>
      <c r="H18" s="14">
        <v>42716</v>
      </c>
      <c r="I18" s="12" t="s">
        <v>164</v>
      </c>
      <c r="J18" s="12" t="s">
        <v>164</v>
      </c>
      <c r="K18" s="12" t="s">
        <v>657</v>
      </c>
    </row>
    <row r="19" spans="1:11" s="12" customFormat="1">
      <c r="A19" s="12" t="s">
        <v>658</v>
      </c>
      <c r="B19" s="12" t="s">
        <v>129</v>
      </c>
      <c r="C19" s="12" t="s">
        <v>129</v>
      </c>
      <c r="D19" s="12" t="s">
        <v>129</v>
      </c>
      <c r="E19" s="12" t="s">
        <v>129</v>
      </c>
      <c r="F19" s="12" t="s">
        <v>129</v>
      </c>
      <c r="G19" s="12">
        <v>694</v>
      </c>
      <c r="H19" s="14">
        <v>42718</v>
      </c>
      <c r="I19" s="12" t="s">
        <v>164</v>
      </c>
      <c r="J19" s="12" t="s">
        <v>164</v>
      </c>
      <c r="K19" s="12" t="s">
        <v>657</v>
      </c>
    </row>
    <row r="20" spans="1:11" s="12" customFormat="1">
      <c r="A20" s="12" t="s">
        <v>659</v>
      </c>
      <c r="B20" s="12" t="s">
        <v>129</v>
      </c>
      <c r="C20" s="12" t="s">
        <v>129</v>
      </c>
      <c r="D20" s="12" t="s">
        <v>129</v>
      </c>
      <c r="E20" s="12" t="s">
        <v>129</v>
      </c>
      <c r="F20" s="12" t="s">
        <v>129</v>
      </c>
      <c r="G20" s="12">
        <v>704</v>
      </c>
      <c r="H20" s="14">
        <v>42720</v>
      </c>
      <c r="I20" s="12" t="s">
        <v>164</v>
      </c>
      <c r="J20" s="12" t="s">
        <v>164</v>
      </c>
      <c r="K20" s="12" t="s">
        <v>660</v>
      </c>
    </row>
    <row r="21" spans="1:11" s="12" customFormat="1">
      <c r="A21" s="12" t="s">
        <v>661</v>
      </c>
      <c r="B21" s="12" t="s">
        <v>129</v>
      </c>
      <c r="C21" s="12" t="s">
        <v>129</v>
      </c>
      <c r="D21" s="12" t="s">
        <v>129</v>
      </c>
      <c r="E21" s="12" t="s">
        <v>129</v>
      </c>
      <c r="F21" s="12" t="s">
        <v>129</v>
      </c>
      <c r="G21" s="12">
        <v>717</v>
      </c>
      <c r="H21" s="14">
        <v>42722</v>
      </c>
      <c r="I21" s="12" t="s">
        <v>164</v>
      </c>
      <c r="J21" s="12" t="s">
        <v>164</v>
      </c>
      <c r="K21" s="12" t="s">
        <v>657</v>
      </c>
    </row>
    <row r="22" spans="1:11" s="12" customFormat="1">
      <c r="A22" s="12" t="s">
        <v>662</v>
      </c>
      <c r="B22" s="12" t="s">
        <v>129</v>
      </c>
      <c r="C22" s="12" t="s">
        <v>129</v>
      </c>
      <c r="D22" s="12" t="s">
        <v>129</v>
      </c>
      <c r="E22" s="12" t="s">
        <v>129</v>
      </c>
      <c r="F22" s="12" t="s">
        <v>129</v>
      </c>
      <c r="G22" s="12">
        <v>734</v>
      </c>
      <c r="H22" s="14">
        <v>42734</v>
      </c>
      <c r="I22" s="12" t="s">
        <v>164</v>
      </c>
      <c r="J22" s="12" t="s">
        <v>164</v>
      </c>
      <c r="K22" s="12" t="s">
        <v>663</v>
      </c>
    </row>
    <row r="23" spans="1:11" s="12" customFormat="1">
      <c r="A23" s="12" t="s">
        <v>664</v>
      </c>
      <c r="B23" s="12" t="s">
        <v>129</v>
      </c>
      <c r="C23" s="12" t="s">
        <v>129</v>
      </c>
      <c r="D23" s="12" t="s">
        <v>129</v>
      </c>
      <c r="E23" s="12" t="s">
        <v>129</v>
      </c>
      <c r="F23" s="12" t="s">
        <v>129</v>
      </c>
      <c r="G23" s="12">
        <v>735</v>
      </c>
      <c r="H23" s="14">
        <v>42734</v>
      </c>
      <c r="I23" s="12" t="s">
        <v>164</v>
      </c>
      <c r="J23" s="12" t="s">
        <v>164</v>
      </c>
      <c r="K23" s="12" t="s">
        <v>663</v>
      </c>
    </row>
    <row r="24" spans="1:11" s="12" customFormat="1">
      <c r="A24" s="12" t="s">
        <v>97</v>
      </c>
      <c r="B24" s="12">
        <v>7161</v>
      </c>
      <c r="C24" s="12">
        <v>0</v>
      </c>
      <c r="D24" s="12">
        <v>7161</v>
      </c>
      <c r="E24" s="13">
        <v>100</v>
      </c>
      <c r="F24" s="13">
        <v>0</v>
      </c>
      <c r="G24" s="12">
        <v>738</v>
      </c>
      <c r="H24" s="14">
        <v>42735</v>
      </c>
      <c r="I24" s="12" t="s">
        <v>164</v>
      </c>
      <c r="J24" s="12" t="s">
        <v>164</v>
      </c>
      <c r="K24" s="12" t="s">
        <v>663</v>
      </c>
    </row>
    <row r="25" spans="1:11" s="12" customFormat="1">
      <c r="A25" s="12" t="s">
        <v>98</v>
      </c>
      <c r="B25" s="12">
        <v>5112</v>
      </c>
      <c r="C25" s="12">
        <v>0</v>
      </c>
      <c r="D25" s="12">
        <v>5112</v>
      </c>
      <c r="E25" s="13">
        <v>100</v>
      </c>
      <c r="F25" s="13">
        <v>0</v>
      </c>
      <c r="G25" s="12">
        <v>748</v>
      </c>
      <c r="H25" s="14">
        <v>42736</v>
      </c>
      <c r="I25" s="12" t="s">
        <v>164</v>
      </c>
      <c r="J25" s="12" t="s">
        <v>164</v>
      </c>
      <c r="K25" s="12" t="s">
        <v>663</v>
      </c>
    </row>
    <row r="26" spans="1:11" s="12" customFormat="1">
      <c r="A26" s="12" t="s">
        <v>102</v>
      </c>
      <c r="B26" s="12">
        <v>3399</v>
      </c>
      <c r="C26" s="12">
        <v>0</v>
      </c>
      <c r="D26" s="12">
        <v>3399</v>
      </c>
      <c r="E26" s="13">
        <v>100</v>
      </c>
      <c r="F26" s="13">
        <v>0</v>
      </c>
      <c r="G26" s="12" t="s">
        <v>129</v>
      </c>
      <c r="H26" s="12" t="s">
        <v>129</v>
      </c>
      <c r="I26" s="12" t="s">
        <v>164</v>
      </c>
      <c r="J26" s="12" t="s">
        <v>164</v>
      </c>
      <c r="K26" s="12" t="s">
        <v>663</v>
      </c>
    </row>
    <row r="27" spans="1:11" s="12" customFormat="1">
      <c r="A27" s="12" t="s">
        <v>665</v>
      </c>
      <c r="B27" s="12" t="s">
        <v>129</v>
      </c>
      <c r="C27" s="12" t="s">
        <v>129</v>
      </c>
      <c r="D27" s="12" t="s">
        <v>129</v>
      </c>
      <c r="E27" s="12" t="s">
        <v>129</v>
      </c>
      <c r="F27" s="12" t="s">
        <v>129</v>
      </c>
      <c r="G27" s="12">
        <v>391</v>
      </c>
      <c r="H27" s="14">
        <v>42652</v>
      </c>
      <c r="I27" s="12" t="s">
        <v>164</v>
      </c>
      <c r="J27" s="12" t="s">
        <v>164</v>
      </c>
      <c r="K27" s="12" t="s">
        <v>657</v>
      </c>
    </row>
    <row r="28" spans="1:11" s="12" customFormat="1">
      <c r="A28" s="12" t="s">
        <v>666</v>
      </c>
      <c r="B28" s="12" t="s">
        <v>129</v>
      </c>
      <c r="C28" s="12" t="s">
        <v>129</v>
      </c>
      <c r="D28" s="12" t="s">
        <v>129</v>
      </c>
      <c r="E28" s="12" t="s">
        <v>129</v>
      </c>
      <c r="F28" s="12" t="s">
        <v>129</v>
      </c>
      <c r="G28" s="12">
        <v>500</v>
      </c>
      <c r="H28" s="14">
        <v>42677</v>
      </c>
      <c r="I28" s="12" t="s">
        <v>164</v>
      </c>
      <c r="J28" s="12" t="s">
        <v>164</v>
      </c>
      <c r="K28" s="12" t="s">
        <v>657</v>
      </c>
    </row>
    <row r="29" spans="1:11" s="12" customFormat="1">
      <c r="A29" s="12" t="s">
        <v>667</v>
      </c>
      <c r="B29" s="12" t="s">
        <v>129</v>
      </c>
      <c r="C29" s="12" t="s">
        <v>129</v>
      </c>
      <c r="D29" s="12" t="s">
        <v>129</v>
      </c>
      <c r="E29" s="12" t="s">
        <v>129</v>
      </c>
      <c r="F29" s="12" t="s">
        <v>129</v>
      </c>
      <c r="G29" s="12">
        <v>520</v>
      </c>
      <c r="H29" s="14">
        <v>42679</v>
      </c>
      <c r="I29" s="12" t="s">
        <v>164</v>
      </c>
      <c r="J29" s="12" t="s">
        <v>164</v>
      </c>
      <c r="K29" s="12" t="s">
        <v>668</v>
      </c>
    </row>
    <row r="30" spans="1:11" s="12" customFormat="1">
      <c r="A30" s="12" t="s">
        <v>669</v>
      </c>
      <c r="B30" s="12" t="s">
        <v>129</v>
      </c>
      <c r="C30" s="12" t="s">
        <v>129</v>
      </c>
      <c r="D30" s="12" t="s">
        <v>129</v>
      </c>
      <c r="E30" s="12" t="s">
        <v>129</v>
      </c>
      <c r="F30" s="12" t="s">
        <v>129</v>
      </c>
      <c r="G30" s="12">
        <v>527</v>
      </c>
      <c r="H30" s="14">
        <v>42683</v>
      </c>
      <c r="I30" s="12" t="s">
        <v>164</v>
      </c>
      <c r="J30" s="12" t="s">
        <v>164</v>
      </c>
      <c r="K30" s="12" t="s">
        <v>663</v>
      </c>
    </row>
    <row r="31" spans="1:11" s="12" customFormat="1">
      <c r="A31" s="12" t="s">
        <v>670</v>
      </c>
      <c r="B31" s="12" t="s">
        <v>129</v>
      </c>
      <c r="C31" s="12" t="s">
        <v>129</v>
      </c>
      <c r="D31" s="12" t="s">
        <v>129</v>
      </c>
      <c r="E31" s="12" t="s">
        <v>129</v>
      </c>
      <c r="F31" s="12" t="s">
        <v>129</v>
      </c>
      <c r="G31" s="12">
        <v>542</v>
      </c>
      <c r="H31" s="14">
        <v>42684</v>
      </c>
      <c r="I31" s="12" t="s">
        <v>164</v>
      </c>
      <c r="J31" s="12" t="s">
        <v>164</v>
      </c>
      <c r="K31" s="12" t="s">
        <v>663</v>
      </c>
    </row>
    <row r="32" spans="1:11" s="12" customFormat="1">
      <c r="A32" s="12" t="s">
        <v>671</v>
      </c>
      <c r="B32" s="12" t="s">
        <v>129</v>
      </c>
      <c r="C32" s="12" t="s">
        <v>129</v>
      </c>
      <c r="D32" s="12" t="s">
        <v>129</v>
      </c>
      <c r="E32" s="12" t="s">
        <v>129</v>
      </c>
      <c r="F32" s="12" t="s">
        <v>129</v>
      </c>
      <c r="G32" s="12">
        <v>544</v>
      </c>
      <c r="H32" s="14">
        <v>42684</v>
      </c>
      <c r="I32" s="12" t="s">
        <v>164</v>
      </c>
      <c r="J32" s="12" t="s">
        <v>164</v>
      </c>
      <c r="K32" s="12" t="s">
        <v>663</v>
      </c>
    </row>
    <row r="33" spans="1:11" s="12" customFormat="1">
      <c r="A33" s="12" t="s">
        <v>672</v>
      </c>
      <c r="B33" s="12" t="s">
        <v>129</v>
      </c>
      <c r="C33" s="12" t="s">
        <v>129</v>
      </c>
      <c r="D33" s="12" t="s">
        <v>129</v>
      </c>
      <c r="E33" s="12" t="s">
        <v>129</v>
      </c>
      <c r="F33" s="12" t="s">
        <v>129</v>
      </c>
      <c r="G33" s="12">
        <v>546</v>
      </c>
      <c r="H33" s="14">
        <v>42685</v>
      </c>
      <c r="I33" s="12" t="s">
        <v>164</v>
      </c>
      <c r="J33" s="12" t="s">
        <v>164</v>
      </c>
      <c r="K33" s="12" t="s">
        <v>663</v>
      </c>
    </row>
    <row r="34" spans="1:11" s="12" customFormat="1">
      <c r="A34" s="12" t="s">
        <v>673</v>
      </c>
      <c r="B34" s="12" t="s">
        <v>129</v>
      </c>
      <c r="C34" s="12" t="s">
        <v>129</v>
      </c>
      <c r="D34" s="12" t="s">
        <v>129</v>
      </c>
      <c r="E34" s="12" t="s">
        <v>129</v>
      </c>
      <c r="F34" s="12" t="s">
        <v>129</v>
      </c>
      <c r="G34" s="12">
        <v>134</v>
      </c>
      <c r="H34" s="14">
        <v>42564</v>
      </c>
      <c r="I34" s="12" t="s">
        <v>164</v>
      </c>
      <c r="J34" s="12" t="s">
        <v>164</v>
      </c>
      <c r="K34" s="12" t="s">
        <v>651</v>
      </c>
    </row>
    <row r="35" spans="1:11" s="12" customFormat="1">
      <c r="A35" s="12" t="s">
        <v>674</v>
      </c>
      <c r="B35" s="12" t="s">
        <v>129</v>
      </c>
      <c r="C35" s="12" t="s">
        <v>129</v>
      </c>
      <c r="D35" s="12" t="s">
        <v>129</v>
      </c>
      <c r="E35" s="12" t="s">
        <v>129</v>
      </c>
      <c r="F35" s="12" t="s">
        <v>129</v>
      </c>
      <c r="G35" s="12">
        <v>137</v>
      </c>
      <c r="H35" s="14">
        <v>42564</v>
      </c>
      <c r="I35" s="12" t="s">
        <v>164</v>
      </c>
      <c r="J35" s="12" t="s">
        <v>164</v>
      </c>
      <c r="K35" s="12" t="s">
        <v>651</v>
      </c>
    </row>
    <row r="36" spans="1:11" s="12" customFormat="1">
      <c r="A36" s="12" t="s">
        <v>675</v>
      </c>
      <c r="B36" s="12" t="s">
        <v>129</v>
      </c>
      <c r="C36" s="12" t="s">
        <v>129</v>
      </c>
      <c r="D36" s="12" t="s">
        <v>129</v>
      </c>
      <c r="E36" s="12" t="s">
        <v>129</v>
      </c>
      <c r="F36" s="12" t="s">
        <v>129</v>
      </c>
      <c r="G36" s="12">
        <v>149</v>
      </c>
      <c r="H36" s="14">
        <v>42565</v>
      </c>
      <c r="I36" s="12" t="s">
        <v>164</v>
      </c>
      <c r="J36" s="12" t="s">
        <v>164</v>
      </c>
      <c r="K36" s="12" t="s">
        <v>651</v>
      </c>
    </row>
    <row r="37" spans="1:11" s="12" customFormat="1">
      <c r="A37" s="12" t="s">
        <v>676</v>
      </c>
      <c r="B37" s="12" t="s">
        <v>129</v>
      </c>
      <c r="C37" s="12" t="s">
        <v>129</v>
      </c>
      <c r="D37" s="12" t="s">
        <v>129</v>
      </c>
      <c r="E37" s="12" t="s">
        <v>129</v>
      </c>
      <c r="F37" s="12" t="s">
        <v>129</v>
      </c>
      <c r="G37" s="12">
        <v>159</v>
      </c>
      <c r="H37" s="14">
        <v>42566</v>
      </c>
      <c r="I37" s="12" t="s">
        <v>164</v>
      </c>
      <c r="J37" s="12" t="s">
        <v>164</v>
      </c>
      <c r="K37" s="12" t="s">
        <v>651</v>
      </c>
    </row>
    <row r="38" spans="1:11" s="12" customFormat="1">
      <c r="A38" s="12" t="s">
        <v>677</v>
      </c>
      <c r="B38" s="12" t="s">
        <v>129</v>
      </c>
      <c r="C38" s="12" t="s">
        <v>129</v>
      </c>
      <c r="D38" s="12" t="s">
        <v>129</v>
      </c>
      <c r="E38" s="12" t="s">
        <v>129</v>
      </c>
      <c r="F38" s="12" t="s">
        <v>129</v>
      </c>
      <c r="G38" s="12">
        <v>160</v>
      </c>
      <c r="H38" s="14">
        <v>42566</v>
      </c>
      <c r="I38" s="12" t="s">
        <v>164</v>
      </c>
      <c r="J38" s="12" t="s">
        <v>164</v>
      </c>
      <c r="K38" s="12" t="s">
        <v>651</v>
      </c>
    </row>
    <row r="39" spans="1:11" s="12" customFormat="1">
      <c r="A39" s="12" t="s">
        <v>678</v>
      </c>
      <c r="B39" s="12" t="s">
        <v>129</v>
      </c>
      <c r="C39" s="12" t="s">
        <v>129</v>
      </c>
      <c r="D39" s="12" t="s">
        <v>129</v>
      </c>
      <c r="E39" s="12" t="s">
        <v>129</v>
      </c>
      <c r="F39" s="12" t="s">
        <v>129</v>
      </c>
      <c r="G39" s="12">
        <v>283</v>
      </c>
      <c r="H39" s="14">
        <v>42641</v>
      </c>
      <c r="I39" s="12" t="s">
        <v>164</v>
      </c>
      <c r="J39" s="12" t="s">
        <v>164</v>
      </c>
      <c r="K39" s="12" t="s">
        <v>651</v>
      </c>
    </row>
    <row r="40" spans="1:11" s="12" customFormat="1">
      <c r="A40" s="12" t="s">
        <v>679</v>
      </c>
      <c r="B40" s="12" t="s">
        <v>129</v>
      </c>
      <c r="C40" s="12" t="s">
        <v>129</v>
      </c>
      <c r="D40" s="12" t="s">
        <v>129</v>
      </c>
      <c r="E40" s="12" t="s">
        <v>129</v>
      </c>
      <c r="F40" s="12" t="s">
        <v>129</v>
      </c>
      <c r="G40" s="12">
        <v>298</v>
      </c>
      <c r="H40" s="14">
        <v>42632</v>
      </c>
      <c r="I40" s="12" t="s">
        <v>164</v>
      </c>
      <c r="J40" s="12" t="s">
        <v>164</v>
      </c>
      <c r="K40" s="12" t="s">
        <v>651</v>
      </c>
    </row>
    <row r="41" spans="1:11" s="12" customFormat="1">
      <c r="A41" s="12" t="s">
        <v>680</v>
      </c>
      <c r="B41" s="12" t="s">
        <v>129</v>
      </c>
      <c r="C41" s="12" t="s">
        <v>129</v>
      </c>
      <c r="D41" s="12" t="s">
        <v>129</v>
      </c>
      <c r="E41" s="12" t="s">
        <v>129</v>
      </c>
      <c r="F41" s="12" t="s">
        <v>129</v>
      </c>
      <c r="G41" s="12">
        <v>303</v>
      </c>
      <c r="H41" s="14">
        <v>42643</v>
      </c>
      <c r="I41" s="12" t="s">
        <v>164</v>
      </c>
      <c r="J41" s="12" t="s">
        <v>164</v>
      </c>
      <c r="K41" s="12" t="s">
        <v>651</v>
      </c>
    </row>
    <row r="42" spans="1:11" s="12" customFormat="1">
      <c r="A42" s="12" t="s">
        <v>681</v>
      </c>
      <c r="B42" s="12" t="s">
        <v>129</v>
      </c>
      <c r="C42" s="12" t="s">
        <v>129</v>
      </c>
      <c r="D42" s="12" t="s">
        <v>129</v>
      </c>
      <c r="E42" s="12" t="s">
        <v>129</v>
      </c>
      <c r="F42" s="12" t="s">
        <v>129</v>
      </c>
      <c r="G42" s="12">
        <v>310</v>
      </c>
      <c r="H42" s="14">
        <v>42643</v>
      </c>
      <c r="I42" s="12" t="s">
        <v>164</v>
      </c>
      <c r="J42" s="12" t="s">
        <v>164</v>
      </c>
      <c r="K42" s="12" t="s">
        <v>651</v>
      </c>
    </row>
    <row r="43" spans="1:11" s="12" customFormat="1">
      <c r="A43" s="12" t="s">
        <v>682</v>
      </c>
      <c r="B43" s="12" t="s">
        <v>129</v>
      </c>
      <c r="C43" s="12" t="s">
        <v>129</v>
      </c>
      <c r="D43" s="12" t="s">
        <v>129</v>
      </c>
      <c r="E43" s="12" t="s">
        <v>129</v>
      </c>
      <c r="F43" s="12" t="s">
        <v>129</v>
      </c>
      <c r="G43" s="12">
        <v>312</v>
      </c>
      <c r="H43" s="14">
        <v>42644</v>
      </c>
      <c r="I43" s="12" t="s">
        <v>164</v>
      </c>
      <c r="J43" s="12" t="s">
        <v>164</v>
      </c>
      <c r="K43" s="12" t="s">
        <v>651</v>
      </c>
    </row>
    <row r="44" spans="1:11" s="12" customFormat="1">
      <c r="A44" s="12" t="s">
        <v>683</v>
      </c>
      <c r="B44" s="12" t="s">
        <v>129</v>
      </c>
      <c r="C44" s="12" t="s">
        <v>129</v>
      </c>
      <c r="D44" s="12" t="s">
        <v>129</v>
      </c>
      <c r="E44" s="12" t="s">
        <v>129</v>
      </c>
      <c r="F44" s="12" t="s">
        <v>129</v>
      </c>
      <c r="G44" s="12">
        <v>320</v>
      </c>
      <c r="H44" s="14">
        <v>42644</v>
      </c>
      <c r="I44" s="12" t="s">
        <v>164</v>
      </c>
      <c r="J44" s="12" t="s">
        <v>164</v>
      </c>
      <c r="K44" s="12" t="s">
        <v>651</v>
      </c>
    </row>
    <row r="45" spans="1:11" s="12" customFormat="1">
      <c r="A45" s="12" t="s">
        <v>684</v>
      </c>
      <c r="B45" s="12" t="s">
        <v>129</v>
      </c>
      <c r="C45" s="12" t="s">
        <v>129</v>
      </c>
      <c r="D45" s="12" t="s">
        <v>129</v>
      </c>
      <c r="E45" s="12" t="s">
        <v>129</v>
      </c>
      <c r="F45" s="12" t="s">
        <v>129</v>
      </c>
      <c r="G45" s="12">
        <v>322</v>
      </c>
      <c r="H45" s="14">
        <v>42644</v>
      </c>
      <c r="I45" s="12" t="s">
        <v>164</v>
      </c>
      <c r="J45" s="12" t="s">
        <v>164</v>
      </c>
      <c r="K45" s="12" t="s">
        <v>651</v>
      </c>
    </row>
    <row r="46" spans="1:11" s="12" customFormat="1">
      <c r="A46" s="12" t="s">
        <v>685</v>
      </c>
      <c r="B46" s="12" t="s">
        <v>129</v>
      </c>
      <c r="C46" s="12" t="s">
        <v>129</v>
      </c>
      <c r="D46" s="12" t="s">
        <v>129</v>
      </c>
      <c r="E46" s="12" t="s">
        <v>129</v>
      </c>
      <c r="F46" s="12" t="s">
        <v>129</v>
      </c>
      <c r="G46" s="12">
        <v>323</v>
      </c>
      <c r="H46" s="14">
        <v>42645</v>
      </c>
      <c r="I46" s="12" t="s">
        <v>164</v>
      </c>
      <c r="J46" s="12" t="s">
        <v>164</v>
      </c>
      <c r="K46" s="12" t="s">
        <v>651</v>
      </c>
    </row>
    <row r="47" spans="1:11" s="12" customFormat="1">
      <c r="A47" s="12" t="s">
        <v>686</v>
      </c>
      <c r="B47" s="12" t="s">
        <v>129</v>
      </c>
      <c r="C47" s="12" t="s">
        <v>129</v>
      </c>
      <c r="D47" s="12" t="s">
        <v>129</v>
      </c>
      <c r="E47" s="12" t="s">
        <v>129</v>
      </c>
      <c r="F47" s="12" t="s">
        <v>129</v>
      </c>
      <c r="G47" s="12">
        <v>329</v>
      </c>
      <c r="H47" s="14">
        <v>42645</v>
      </c>
      <c r="I47" s="12" t="s">
        <v>164</v>
      </c>
      <c r="J47" s="12" t="s">
        <v>164</v>
      </c>
      <c r="K47" s="12" t="s">
        <v>651</v>
      </c>
    </row>
    <row r="48" spans="1:11" s="12" customFormat="1">
      <c r="A48" s="12" t="s">
        <v>80</v>
      </c>
      <c r="B48" s="12">
        <v>14</v>
      </c>
      <c r="C48" s="12">
        <v>4764</v>
      </c>
      <c r="D48" s="12">
        <v>4778</v>
      </c>
      <c r="E48" s="13">
        <v>0.2930096274591879</v>
      </c>
      <c r="F48" s="13">
        <v>99.706990372540815</v>
      </c>
      <c r="G48" s="12">
        <v>230</v>
      </c>
      <c r="H48" s="14">
        <v>42613</v>
      </c>
      <c r="I48" s="12" t="s">
        <v>164</v>
      </c>
      <c r="J48" s="12" t="s">
        <v>243</v>
      </c>
      <c r="K48" s="12" t="s">
        <v>129</v>
      </c>
    </row>
    <row r="49" spans="1:11" s="12" customFormat="1">
      <c r="A49" s="12" t="s">
        <v>84</v>
      </c>
      <c r="B49" s="12">
        <v>0</v>
      </c>
      <c r="C49" s="12">
        <v>4495</v>
      </c>
      <c r="D49" s="12">
        <v>4495</v>
      </c>
      <c r="E49" s="13">
        <v>0</v>
      </c>
      <c r="F49" s="13">
        <v>100</v>
      </c>
      <c r="G49" s="12">
        <v>167</v>
      </c>
      <c r="H49" s="14">
        <v>42621</v>
      </c>
      <c r="I49" s="12" t="s">
        <v>164</v>
      </c>
      <c r="J49" s="12" t="s">
        <v>243</v>
      </c>
      <c r="K49" s="12" t="s">
        <v>129</v>
      </c>
    </row>
    <row r="50" spans="1:11" s="12" customFormat="1">
      <c r="A50" s="12" t="s">
        <v>99</v>
      </c>
      <c r="B50" s="12">
        <v>3659</v>
      </c>
      <c r="C50" s="12">
        <v>15</v>
      </c>
      <c r="D50" s="12">
        <v>3674</v>
      </c>
      <c r="E50" s="13">
        <v>99.591725639629828</v>
      </c>
      <c r="F50" s="13">
        <v>0.40827436037016873</v>
      </c>
      <c r="G50" s="12">
        <v>749</v>
      </c>
      <c r="H50" s="14">
        <v>42736</v>
      </c>
      <c r="I50" s="12" t="s">
        <v>164</v>
      </c>
      <c r="J50" s="12" t="s">
        <v>243</v>
      </c>
      <c r="K50" s="12" t="s">
        <v>129</v>
      </c>
    </row>
    <row r="51" spans="1:11" s="12" customFormat="1">
      <c r="A51" s="12" t="s">
        <v>100</v>
      </c>
      <c r="B51" s="12">
        <v>1005</v>
      </c>
      <c r="C51" s="12">
        <v>6822</v>
      </c>
      <c r="D51" s="12">
        <v>7827</v>
      </c>
      <c r="E51" s="13">
        <v>12.840168646991184</v>
      </c>
      <c r="F51" s="13">
        <v>87.159831353008826</v>
      </c>
      <c r="G51" s="12">
        <v>752</v>
      </c>
      <c r="H51" s="14">
        <v>42736</v>
      </c>
      <c r="I51" s="12" t="s">
        <v>164</v>
      </c>
      <c r="J51" s="12" t="s">
        <v>243</v>
      </c>
      <c r="K51" s="12" t="s">
        <v>129</v>
      </c>
    </row>
    <row r="52" spans="1:11" s="12" customFormat="1">
      <c r="A52" s="12" t="s">
        <v>687</v>
      </c>
      <c r="B52" s="12" t="s">
        <v>129</v>
      </c>
      <c r="C52" s="12" t="s">
        <v>129</v>
      </c>
      <c r="D52" s="12" t="s">
        <v>129</v>
      </c>
      <c r="E52" s="12" t="s">
        <v>129</v>
      </c>
      <c r="F52" s="12" t="s">
        <v>129</v>
      </c>
      <c r="G52" s="12">
        <v>480</v>
      </c>
      <c r="H52" s="14">
        <v>42676</v>
      </c>
      <c r="I52" s="12" t="s">
        <v>164</v>
      </c>
      <c r="J52" s="12" t="s">
        <v>243</v>
      </c>
      <c r="K52" s="12" t="s">
        <v>129</v>
      </c>
    </row>
    <row r="53" spans="1:11" s="12" customFormat="1">
      <c r="A53" s="12" t="s">
        <v>688</v>
      </c>
      <c r="B53" s="12" t="s">
        <v>129</v>
      </c>
      <c r="C53" s="12" t="s">
        <v>129</v>
      </c>
      <c r="D53" s="12" t="s">
        <v>129</v>
      </c>
      <c r="E53" s="12" t="s">
        <v>129</v>
      </c>
      <c r="F53" s="12" t="s">
        <v>129</v>
      </c>
      <c r="G53" s="12">
        <v>483</v>
      </c>
      <c r="H53" s="14">
        <v>42676</v>
      </c>
      <c r="I53" s="12" t="s">
        <v>164</v>
      </c>
      <c r="J53" s="12" t="s">
        <v>243</v>
      </c>
      <c r="K53" s="12" t="s">
        <v>129</v>
      </c>
    </row>
    <row r="54" spans="1:11" s="12" customFormat="1">
      <c r="A54" s="12" t="s">
        <v>689</v>
      </c>
      <c r="B54" s="12" t="s">
        <v>129</v>
      </c>
      <c r="C54" s="12" t="s">
        <v>129</v>
      </c>
      <c r="D54" s="12" t="s">
        <v>129</v>
      </c>
      <c r="E54" s="12" t="s">
        <v>129</v>
      </c>
      <c r="F54" s="12" t="s">
        <v>129</v>
      </c>
      <c r="G54" s="12">
        <v>485</v>
      </c>
      <c r="H54" s="14">
        <v>42676</v>
      </c>
      <c r="I54" s="12" t="s">
        <v>164</v>
      </c>
      <c r="J54" s="12" t="s">
        <v>243</v>
      </c>
      <c r="K54" s="12" t="s">
        <v>129</v>
      </c>
    </row>
    <row r="55" spans="1:11" s="12" customFormat="1">
      <c r="A55" s="12" t="s">
        <v>690</v>
      </c>
      <c r="B55" s="12" t="s">
        <v>129</v>
      </c>
      <c r="C55" s="12" t="s">
        <v>129</v>
      </c>
      <c r="D55" s="12" t="s">
        <v>129</v>
      </c>
      <c r="E55" s="12" t="s">
        <v>129</v>
      </c>
      <c r="F55" s="12" t="s">
        <v>129</v>
      </c>
      <c r="G55" s="12">
        <v>488</v>
      </c>
      <c r="H55" s="14">
        <v>42676</v>
      </c>
      <c r="I55" s="12" t="s">
        <v>164</v>
      </c>
      <c r="J55" s="12" t="s">
        <v>243</v>
      </c>
      <c r="K55" s="12" t="s">
        <v>129</v>
      </c>
    </row>
    <row r="56" spans="1:11" s="12" customFormat="1">
      <c r="A56" s="12" t="s">
        <v>691</v>
      </c>
      <c r="B56" s="12" t="s">
        <v>129</v>
      </c>
      <c r="C56" s="12" t="s">
        <v>129</v>
      </c>
      <c r="D56" s="12" t="s">
        <v>129</v>
      </c>
      <c r="E56" s="12" t="s">
        <v>129</v>
      </c>
      <c r="F56" s="12" t="s">
        <v>129</v>
      </c>
      <c r="G56" s="12">
        <v>499</v>
      </c>
      <c r="H56" s="14">
        <v>42677</v>
      </c>
      <c r="I56" s="12" t="s">
        <v>164</v>
      </c>
      <c r="J56" s="12" t="s">
        <v>243</v>
      </c>
      <c r="K56" s="12" t="s">
        <v>129</v>
      </c>
    </row>
    <row r="57" spans="1:11" s="12" customFormat="1">
      <c r="A57" s="12" t="s">
        <v>692</v>
      </c>
      <c r="B57" s="12" t="s">
        <v>129</v>
      </c>
      <c r="C57" s="12" t="s">
        <v>129</v>
      </c>
      <c r="D57" s="12" t="s">
        <v>129</v>
      </c>
      <c r="E57" s="12" t="s">
        <v>129</v>
      </c>
      <c r="F57" s="12" t="s">
        <v>129</v>
      </c>
      <c r="G57" s="12">
        <v>501</v>
      </c>
      <c r="H57" s="14">
        <v>42677</v>
      </c>
      <c r="I57" s="12" t="s">
        <v>164</v>
      </c>
      <c r="J57" s="12" t="s">
        <v>243</v>
      </c>
      <c r="K57" s="12" t="s">
        <v>129</v>
      </c>
    </row>
    <row r="58" spans="1:11" s="12" customFormat="1">
      <c r="A58" s="12" t="s">
        <v>693</v>
      </c>
      <c r="B58" s="12" t="s">
        <v>129</v>
      </c>
      <c r="C58" s="12" t="s">
        <v>129</v>
      </c>
      <c r="D58" s="12" t="s">
        <v>129</v>
      </c>
      <c r="E58" s="12" t="s">
        <v>129</v>
      </c>
      <c r="F58" s="12" t="s">
        <v>129</v>
      </c>
      <c r="G58" s="12">
        <v>507</v>
      </c>
      <c r="H58" s="14">
        <v>42678</v>
      </c>
      <c r="I58" s="12" t="s">
        <v>164</v>
      </c>
      <c r="J58" s="12" t="s">
        <v>243</v>
      </c>
      <c r="K58" s="12" t="s">
        <v>129</v>
      </c>
    </row>
    <row r="59" spans="1:11" s="12" customFormat="1">
      <c r="A59" s="12" t="s">
        <v>694</v>
      </c>
      <c r="B59" s="12" t="s">
        <v>129</v>
      </c>
      <c r="C59" s="12" t="s">
        <v>129</v>
      </c>
      <c r="D59" s="12" t="s">
        <v>129</v>
      </c>
      <c r="E59" s="12" t="s">
        <v>129</v>
      </c>
      <c r="F59" s="12" t="s">
        <v>129</v>
      </c>
      <c r="G59" s="12">
        <v>510</v>
      </c>
      <c r="H59" s="14">
        <v>42678</v>
      </c>
      <c r="I59" s="12" t="s">
        <v>164</v>
      </c>
      <c r="J59" s="12" t="s">
        <v>243</v>
      </c>
      <c r="K59" s="12" t="s">
        <v>129</v>
      </c>
    </row>
    <row r="60" spans="1:11" s="12" customFormat="1">
      <c r="A60" s="12" t="s">
        <v>695</v>
      </c>
      <c r="B60" s="12" t="s">
        <v>129</v>
      </c>
      <c r="C60" s="12" t="s">
        <v>129</v>
      </c>
      <c r="D60" s="12" t="s">
        <v>129</v>
      </c>
      <c r="E60" s="12" t="s">
        <v>129</v>
      </c>
      <c r="F60" s="12" t="s">
        <v>129</v>
      </c>
      <c r="G60" s="12">
        <v>514</v>
      </c>
      <c r="H60" s="14">
        <v>42679</v>
      </c>
      <c r="I60" s="12" t="s">
        <v>164</v>
      </c>
      <c r="J60" s="12" t="s">
        <v>243</v>
      </c>
      <c r="K60" s="12" t="s">
        <v>129</v>
      </c>
    </row>
    <row r="61" spans="1:11" s="12" customFormat="1">
      <c r="A61" s="12" t="s">
        <v>696</v>
      </c>
      <c r="B61" s="12" t="s">
        <v>129</v>
      </c>
      <c r="C61" s="12" t="s">
        <v>129</v>
      </c>
      <c r="D61" s="12" t="s">
        <v>129</v>
      </c>
      <c r="E61" s="12" t="s">
        <v>129</v>
      </c>
      <c r="F61" s="12" t="s">
        <v>129</v>
      </c>
      <c r="G61" s="12">
        <v>532</v>
      </c>
      <c r="H61" s="14">
        <v>42683</v>
      </c>
      <c r="I61" s="12" t="s">
        <v>164</v>
      </c>
      <c r="J61" s="12" t="s">
        <v>243</v>
      </c>
      <c r="K61" s="12" t="s">
        <v>129</v>
      </c>
    </row>
    <row r="62" spans="1:11" s="12" customFormat="1">
      <c r="A62" s="12" t="s">
        <v>697</v>
      </c>
      <c r="B62" s="12" t="s">
        <v>129</v>
      </c>
      <c r="C62" s="12" t="s">
        <v>129</v>
      </c>
      <c r="D62" s="12" t="s">
        <v>129</v>
      </c>
      <c r="E62" s="12" t="s">
        <v>129</v>
      </c>
      <c r="F62" s="12" t="s">
        <v>129</v>
      </c>
      <c r="G62" s="12">
        <v>533</v>
      </c>
      <c r="H62" s="14">
        <v>42683</v>
      </c>
      <c r="I62" s="12" t="s">
        <v>164</v>
      </c>
      <c r="J62" s="12" t="s">
        <v>243</v>
      </c>
      <c r="K62" s="12" t="s">
        <v>129</v>
      </c>
    </row>
    <row r="63" spans="1:11" s="12" customFormat="1">
      <c r="A63" s="12" t="s">
        <v>698</v>
      </c>
      <c r="B63" s="12" t="s">
        <v>129</v>
      </c>
      <c r="C63" s="12" t="s">
        <v>129</v>
      </c>
      <c r="D63" s="12" t="s">
        <v>129</v>
      </c>
      <c r="E63" s="12" t="s">
        <v>129</v>
      </c>
      <c r="F63" s="12" t="s">
        <v>129</v>
      </c>
      <c r="G63" s="12">
        <v>537</v>
      </c>
      <c r="H63" s="14">
        <v>42683</v>
      </c>
      <c r="I63" s="12" t="s">
        <v>164</v>
      </c>
      <c r="J63" s="12" t="s">
        <v>243</v>
      </c>
      <c r="K63" s="12" t="s">
        <v>129</v>
      </c>
    </row>
    <row r="64" spans="1:11" s="12" customFormat="1">
      <c r="A64" s="12" t="s">
        <v>699</v>
      </c>
      <c r="B64" s="12" t="s">
        <v>129</v>
      </c>
      <c r="C64" s="12" t="s">
        <v>129</v>
      </c>
      <c r="D64" s="12" t="s">
        <v>129</v>
      </c>
      <c r="E64" s="12" t="s">
        <v>129</v>
      </c>
      <c r="F64" s="12" t="s">
        <v>129</v>
      </c>
      <c r="G64" s="12">
        <v>538</v>
      </c>
      <c r="H64" s="14">
        <v>42684</v>
      </c>
      <c r="I64" s="12" t="s">
        <v>164</v>
      </c>
      <c r="J64" s="12" t="s">
        <v>243</v>
      </c>
      <c r="K64" s="12" t="s">
        <v>129</v>
      </c>
    </row>
    <row r="65" spans="1:11" s="12" customFormat="1">
      <c r="A65" s="12" t="s">
        <v>700</v>
      </c>
      <c r="B65" s="12" t="s">
        <v>129</v>
      </c>
      <c r="C65" s="12" t="s">
        <v>129</v>
      </c>
      <c r="D65" s="12" t="s">
        <v>129</v>
      </c>
      <c r="E65" s="12" t="s">
        <v>129</v>
      </c>
      <c r="F65" s="12" t="s">
        <v>129</v>
      </c>
      <c r="G65" s="12">
        <v>540</v>
      </c>
      <c r="H65" s="14">
        <v>42684</v>
      </c>
      <c r="I65" s="12" t="s">
        <v>164</v>
      </c>
      <c r="J65" s="12" t="s">
        <v>243</v>
      </c>
      <c r="K65" s="12" t="s">
        <v>129</v>
      </c>
    </row>
    <row r="66" spans="1:11" s="12" customFormat="1">
      <c r="A66" s="12" t="s">
        <v>701</v>
      </c>
      <c r="B66" s="12" t="s">
        <v>129</v>
      </c>
      <c r="C66" s="12" t="s">
        <v>129</v>
      </c>
      <c r="D66" s="12" t="s">
        <v>129</v>
      </c>
      <c r="E66" s="12" t="s">
        <v>129</v>
      </c>
      <c r="F66" s="12" t="s">
        <v>129</v>
      </c>
      <c r="G66" s="12">
        <v>552</v>
      </c>
      <c r="H66" s="14">
        <v>42685</v>
      </c>
      <c r="I66" s="12" t="s">
        <v>164</v>
      </c>
      <c r="J66" s="12" t="s">
        <v>243</v>
      </c>
      <c r="K66" s="12" t="s">
        <v>129</v>
      </c>
    </row>
    <row r="67" spans="1:11" s="12" customFormat="1">
      <c r="A67" s="12" t="s">
        <v>702</v>
      </c>
      <c r="B67" s="12" t="s">
        <v>129</v>
      </c>
      <c r="C67" s="12" t="s">
        <v>129</v>
      </c>
      <c r="D67" s="12" t="s">
        <v>129</v>
      </c>
      <c r="E67" s="12" t="s">
        <v>129</v>
      </c>
      <c r="F67" s="12" t="s">
        <v>129</v>
      </c>
      <c r="G67" s="12">
        <v>555</v>
      </c>
      <c r="H67" s="14">
        <v>42686</v>
      </c>
      <c r="I67" s="12" t="s">
        <v>164</v>
      </c>
      <c r="J67" s="12" t="s">
        <v>243</v>
      </c>
      <c r="K67" s="12" t="s">
        <v>129</v>
      </c>
    </row>
    <row r="68" spans="1:11" s="12" customFormat="1">
      <c r="A68" s="12" t="s">
        <v>703</v>
      </c>
      <c r="B68" s="12" t="s">
        <v>129</v>
      </c>
      <c r="C68" s="12" t="s">
        <v>129</v>
      </c>
      <c r="D68" s="12" t="s">
        <v>129</v>
      </c>
      <c r="E68" s="12" t="s">
        <v>129</v>
      </c>
      <c r="F68" s="12" t="s">
        <v>129</v>
      </c>
      <c r="G68" s="12">
        <v>311</v>
      </c>
      <c r="H68" s="14">
        <v>42644</v>
      </c>
      <c r="I68" s="12" t="s">
        <v>164</v>
      </c>
      <c r="J68" s="12" t="s">
        <v>243</v>
      </c>
      <c r="K68" s="12" t="s">
        <v>129</v>
      </c>
    </row>
    <row r="69" spans="1:11" s="12" customFormat="1">
      <c r="A69" s="12" t="s">
        <v>704</v>
      </c>
      <c r="B69" s="12" t="s">
        <v>129</v>
      </c>
      <c r="C69" s="12" t="s">
        <v>129</v>
      </c>
      <c r="D69" s="12" t="s">
        <v>129</v>
      </c>
      <c r="E69" s="12" t="s">
        <v>129</v>
      </c>
      <c r="F69" s="12" t="s">
        <v>129</v>
      </c>
      <c r="G69" s="12">
        <v>319</v>
      </c>
      <c r="H69" s="14">
        <v>42644</v>
      </c>
      <c r="I69" s="12" t="s">
        <v>164</v>
      </c>
      <c r="J69" s="12" t="s">
        <v>243</v>
      </c>
      <c r="K69" s="12" t="s">
        <v>129</v>
      </c>
    </row>
    <row r="70" spans="1:11" s="12" customFormat="1">
      <c r="A70" s="12" t="s">
        <v>705</v>
      </c>
      <c r="B70" s="12" t="s">
        <v>129</v>
      </c>
      <c r="C70" s="12" t="s">
        <v>129</v>
      </c>
      <c r="D70" s="12" t="s">
        <v>129</v>
      </c>
      <c r="E70" s="12" t="s">
        <v>129</v>
      </c>
      <c r="F70" s="12" t="s">
        <v>129</v>
      </c>
      <c r="G70" s="12">
        <v>327</v>
      </c>
      <c r="H70" s="14">
        <v>42645</v>
      </c>
      <c r="I70" s="12" t="s">
        <v>164</v>
      </c>
      <c r="J70" s="12" t="s">
        <v>243</v>
      </c>
      <c r="K70" s="12" t="s">
        <v>129</v>
      </c>
    </row>
    <row r="71" spans="1:11" s="12" customFormat="1">
      <c r="A71" s="12" t="s">
        <v>706</v>
      </c>
      <c r="B71" s="12" t="s">
        <v>129</v>
      </c>
      <c r="C71" s="12" t="s">
        <v>129</v>
      </c>
      <c r="D71" s="12" t="s">
        <v>129</v>
      </c>
      <c r="E71" s="12" t="s">
        <v>129</v>
      </c>
      <c r="F71" s="12" t="s">
        <v>129</v>
      </c>
      <c r="G71" s="12">
        <v>384</v>
      </c>
      <c r="H71" s="14">
        <v>42652</v>
      </c>
      <c r="I71" s="12" t="s">
        <v>164</v>
      </c>
      <c r="J71" s="12" t="s">
        <v>243</v>
      </c>
      <c r="K71" s="12" t="s">
        <v>129</v>
      </c>
    </row>
    <row r="72" spans="1:11" s="12" customFormat="1" hidden="1">
      <c r="A72" s="12" t="s">
        <v>707</v>
      </c>
      <c r="B72" s="12" t="s">
        <v>129</v>
      </c>
      <c r="C72" s="12" t="s">
        <v>129</v>
      </c>
      <c r="D72" s="12" t="s">
        <v>129</v>
      </c>
      <c r="E72" s="12" t="s">
        <v>129</v>
      </c>
      <c r="F72" s="12" t="s">
        <v>129</v>
      </c>
      <c r="G72" s="12">
        <v>644</v>
      </c>
      <c r="H72" s="14">
        <v>42718</v>
      </c>
      <c r="I72" s="12" t="s">
        <v>243</v>
      </c>
      <c r="J72" s="12" t="s">
        <v>164</v>
      </c>
      <c r="K72" s="12" t="s">
        <v>657</v>
      </c>
    </row>
    <row r="73" spans="1:11" s="12" customFormat="1" hidden="1">
      <c r="A73" s="12" t="s">
        <v>708</v>
      </c>
      <c r="B73" s="12" t="s">
        <v>129</v>
      </c>
      <c r="C73" s="12" t="s">
        <v>129</v>
      </c>
      <c r="D73" s="12" t="s">
        <v>129</v>
      </c>
      <c r="E73" s="12" t="s">
        <v>129</v>
      </c>
      <c r="F73" s="12" t="s">
        <v>129</v>
      </c>
      <c r="G73" s="12">
        <v>523</v>
      </c>
      <c r="H73" s="14">
        <v>42680</v>
      </c>
      <c r="I73" s="12" t="s">
        <v>243</v>
      </c>
      <c r="J73" s="12" t="s">
        <v>164</v>
      </c>
      <c r="K73" s="12" t="s">
        <v>663</v>
      </c>
    </row>
    <row r="74" spans="1:11" s="12" customFormat="1" hidden="1">
      <c r="A74" s="12" t="s">
        <v>709</v>
      </c>
      <c r="B74" s="12" t="s">
        <v>129</v>
      </c>
      <c r="C74" s="12" t="s">
        <v>129</v>
      </c>
      <c r="D74" s="12" t="s">
        <v>129</v>
      </c>
      <c r="E74" s="12" t="s">
        <v>129</v>
      </c>
      <c r="F74" s="12" t="s">
        <v>129</v>
      </c>
      <c r="G74" s="12">
        <v>122</v>
      </c>
      <c r="H74" s="14">
        <v>42560</v>
      </c>
      <c r="I74" s="12" t="s">
        <v>243</v>
      </c>
      <c r="J74" s="12" t="s">
        <v>164</v>
      </c>
      <c r="K74" s="12" t="s">
        <v>651</v>
      </c>
    </row>
    <row r="75" spans="1:11" s="12" customFormat="1" hidden="1">
      <c r="A75" s="12" t="s">
        <v>710</v>
      </c>
      <c r="B75" s="12" t="s">
        <v>129</v>
      </c>
      <c r="C75" s="12" t="s">
        <v>129</v>
      </c>
      <c r="D75" s="12" t="s">
        <v>129</v>
      </c>
      <c r="E75" s="12" t="s">
        <v>129</v>
      </c>
      <c r="F75" s="12" t="s">
        <v>129</v>
      </c>
      <c r="G75" s="12">
        <v>143</v>
      </c>
      <c r="H75" s="14">
        <v>42565</v>
      </c>
      <c r="I75" s="12" t="s">
        <v>243</v>
      </c>
      <c r="J75" s="12" t="s">
        <v>164</v>
      </c>
      <c r="K75" s="12" t="s">
        <v>651</v>
      </c>
    </row>
    <row r="76" spans="1:11" s="12" customFormat="1" hidden="1">
      <c r="A76" s="12" t="s">
        <v>711</v>
      </c>
      <c r="B76" s="12" t="s">
        <v>129</v>
      </c>
      <c r="C76" s="12" t="s">
        <v>129</v>
      </c>
      <c r="D76" s="12" t="s">
        <v>129</v>
      </c>
      <c r="E76" s="12" t="s">
        <v>129</v>
      </c>
      <c r="F76" s="12" t="s">
        <v>129</v>
      </c>
      <c r="G76" s="12">
        <v>156</v>
      </c>
      <c r="H76" s="14">
        <v>42566</v>
      </c>
      <c r="I76" s="12" t="s">
        <v>243</v>
      </c>
      <c r="J76" s="12" t="s">
        <v>164</v>
      </c>
      <c r="K76" s="12" t="s">
        <v>651</v>
      </c>
    </row>
    <row r="77" spans="1:11" s="12" customFormat="1" hidden="1">
      <c r="A77" s="12" t="s">
        <v>712</v>
      </c>
      <c r="B77" s="12" t="s">
        <v>129</v>
      </c>
      <c r="C77" s="12" t="s">
        <v>129</v>
      </c>
      <c r="D77" s="12" t="s">
        <v>129</v>
      </c>
      <c r="E77" s="12" t="s">
        <v>129</v>
      </c>
      <c r="F77" s="12" t="s">
        <v>129</v>
      </c>
      <c r="G77" s="12">
        <v>29</v>
      </c>
      <c r="H77" s="14">
        <v>42592</v>
      </c>
      <c r="I77" s="12" t="s">
        <v>243</v>
      </c>
      <c r="J77" s="12" t="s">
        <v>243</v>
      </c>
      <c r="K77" s="12" t="s">
        <v>129</v>
      </c>
    </row>
    <row r="78" spans="1:11" s="12" customFormat="1" hidden="1">
      <c r="A78" s="12" t="s">
        <v>713</v>
      </c>
      <c r="B78" s="12" t="s">
        <v>129</v>
      </c>
      <c r="C78" s="12" t="s">
        <v>129</v>
      </c>
      <c r="D78" s="12" t="s">
        <v>129</v>
      </c>
      <c r="E78" s="12" t="s">
        <v>129</v>
      </c>
      <c r="F78" s="12" t="s">
        <v>129</v>
      </c>
      <c r="G78" s="12">
        <v>216</v>
      </c>
      <c r="H78" s="14">
        <v>42592</v>
      </c>
      <c r="I78" s="12" t="s">
        <v>243</v>
      </c>
      <c r="J78" s="12" t="s">
        <v>243</v>
      </c>
      <c r="K78" s="12" t="s">
        <v>129</v>
      </c>
    </row>
    <row r="79" spans="1:11" s="12" customFormat="1" hidden="1">
      <c r="A79" s="12" t="s">
        <v>714</v>
      </c>
      <c r="B79" s="12" t="s">
        <v>129</v>
      </c>
      <c r="C79" s="12" t="s">
        <v>129</v>
      </c>
      <c r="D79" s="12" t="s">
        <v>129</v>
      </c>
      <c r="E79" s="12" t="s">
        <v>129</v>
      </c>
      <c r="F79" s="12" t="s">
        <v>129</v>
      </c>
      <c r="G79" s="12">
        <v>226</v>
      </c>
      <c r="H79" s="14">
        <v>42613</v>
      </c>
      <c r="I79" s="12" t="s">
        <v>243</v>
      </c>
      <c r="J79" s="12" t="s">
        <v>243</v>
      </c>
      <c r="K79" s="12" t="s">
        <v>129</v>
      </c>
    </row>
    <row r="80" spans="1:11" s="12" customFormat="1" hidden="1">
      <c r="A80" s="12" t="s">
        <v>715</v>
      </c>
      <c r="B80" s="12" t="s">
        <v>129</v>
      </c>
      <c r="C80" s="12" t="s">
        <v>129</v>
      </c>
      <c r="D80" s="12" t="s">
        <v>129</v>
      </c>
      <c r="E80" s="12" t="s">
        <v>129</v>
      </c>
      <c r="F80" s="12" t="s">
        <v>129</v>
      </c>
      <c r="G80" s="12">
        <v>232</v>
      </c>
      <c r="H80" s="14">
        <v>42613</v>
      </c>
      <c r="I80" s="12" t="s">
        <v>243</v>
      </c>
      <c r="J80" s="12" t="s">
        <v>243</v>
      </c>
      <c r="K80" s="12" t="s">
        <v>129</v>
      </c>
    </row>
    <row r="81" spans="1:11" s="12" customFormat="1" hidden="1">
      <c r="A81" s="12" t="s">
        <v>716</v>
      </c>
      <c r="B81" s="12" t="s">
        <v>129</v>
      </c>
      <c r="C81" s="12" t="s">
        <v>129</v>
      </c>
      <c r="D81" s="12" t="s">
        <v>129</v>
      </c>
      <c r="E81" s="12" t="s">
        <v>129</v>
      </c>
      <c r="F81" s="12" t="s">
        <v>129</v>
      </c>
      <c r="G81" s="12">
        <v>235</v>
      </c>
      <c r="H81" s="14">
        <v>42613</v>
      </c>
      <c r="I81" s="12" t="s">
        <v>243</v>
      </c>
      <c r="J81" s="12" t="s">
        <v>243</v>
      </c>
      <c r="K81" s="12" t="s">
        <v>129</v>
      </c>
    </row>
    <row r="82" spans="1:11" s="12" customFormat="1" hidden="1">
      <c r="A82" s="12" t="s">
        <v>717</v>
      </c>
      <c r="B82" s="12" t="s">
        <v>129</v>
      </c>
      <c r="C82" s="12" t="s">
        <v>129</v>
      </c>
      <c r="D82" s="12" t="s">
        <v>129</v>
      </c>
      <c r="E82" s="12" t="s">
        <v>129</v>
      </c>
      <c r="F82" s="12" t="s">
        <v>129</v>
      </c>
      <c r="G82" s="12">
        <v>241</v>
      </c>
      <c r="H82" s="14">
        <v>42614</v>
      </c>
      <c r="I82" s="12" t="s">
        <v>243</v>
      </c>
      <c r="J82" s="12" t="s">
        <v>243</v>
      </c>
      <c r="K82" s="12" t="s">
        <v>129</v>
      </c>
    </row>
    <row r="83" spans="1:11" s="12" customFormat="1" hidden="1">
      <c r="A83" s="12" t="s">
        <v>718</v>
      </c>
      <c r="B83" s="12" t="s">
        <v>129</v>
      </c>
      <c r="C83" s="12" t="s">
        <v>129</v>
      </c>
      <c r="D83" s="12" t="s">
        <v>129</v>
      </c>
      <c r="E83" s="12" t="s">
        <v>129</v>
      </c>
      <c r="F83" s="12" t="s">
        <v>129</v>
      </c>
      <c r="G83" s="12">
        <v>243</v>
      </c>
      <c r="H83" s="14">
        <v>42614</v>
      </c>
      <c r="I83" s="12" t="s">
        <v>243</v>
      </c>
      <c r="J83" s="12" t="s">
        <v>243</v>
      </c>
      <c r="K83" s="12" t="s">
        <v>129</v>
      </c>
    </row>
    <row r="84" spans="1:11" s="12" customFormat="1" hidden="1">
      <c r="A84" s="12" t="s">
        <v>719</v>
      </c>
      <c r="B84" s="12" t="s">
        <v>129</v>
      </c>
      <c r="C84" s="12" t="s">
        <v>129</v>
      </c>
      <c r="D84" s="12" t="s">
        <v>129</v>
      </c>
      <c r="E84" s="12" t="s">
        <v>129</v>
      </c>
      <c r="F84" s="12" t="s">
        <v>129</v>
      </c>
      <c r="G84" s="12">
        <v>252</v>
      </c>
      <c r="H84" s="14">
        <v>42615</v>
      </c>
      <c r="I84" s="12" t="s">
        <v>243</v>
      </c>
      <c r="J84" s="12" t="s">
        <v>243</v>
      </c>
      <c r="K84" s="12" t="s">
        <v>129</v>
      </c>
    </row>
    <row r="85" spans="1:11" s="12" customFormat="1" hidden="1">
      <c r="A85" s="12" t="s">
        <v>720</v>
      </c>
      <c r="B85" s="12" t="s">
        <v>129</v>
      </c>
      <c r="C85" s="12" t="s">
        <v>129</v>
      </c>
      <c r="D85" s="12" t="s">
        <v>129</v>
      </c>
      <c r="E85" s="12" t="s">
        <v>129</v>
      </c>
      <c r="F85" s="12" t="s">
        <v>129</v>
      </c>
      <c r="G85" s="12">
        <v>253</v>
      </c>
      <c r="H85" s="14">
        <v>42615</v>
      </c>
      <c r="I85" s="12" t="s">
        <v>243</v>
      </c>
      <c r="J85" s="12" t="s">
        <v>243</v>
      </c>
      <c r="K85" s="12" t="s">
        <v>129</v>
      </c>
    </row>
    <row r="86" spans="1:11" s="12" customFormat="1" hidden="1">
      <c r="A86" s="12" t="s">
        <v>721</v>
      </c>
      <c r="B86" s="12" t="s">
        <v>129</v>
      </c>
      <c r="C86" s="12" t="s">
        <v>129</v>
      </c>
      <c r="D86" s="12" t="s">
        <v>129</v>
      </c>
      <c r="E86" s="12" t="s">
        <v>129</v>
      </c>
      <c r="F86" s="12" t="s">
        <v>129</v>
      </c>
      <c r="G86" s="12">
        <v>260</v>
      </c>
      <c r="H86" s="14">
        <v>42617</v>
      </c>
      <c r="I86" s="12" t="s">
        <v>243</v>
      </c>
      <c r="J86" s="12" t="s">
        <v>243</v>
      </c>
      <c r="K86" s="12" t="s">
        <v>129</v>
      </c>
    </row>
    <row r="87" spans="1:11" s="12" customFormat="1" hidden="1">
      <c r="A87" s="12" t="s">
        <v>722</v>
      </c>
      <c r="B87" s="12" t="s">
        <v>129</v>
      </c>
      <c r="C87" s="12" t="s">
        <v>129</v>
      </c>
      <c r="D87" s="12" t="s">
        <v>129</v>
      </c>
      <c r="E87" s="12" t="s">
        <v>129</v>
      </c>
      <c r="F87" s="12" t="s">
        <v>129</v>
      </c>
      <c r="G87" s="12">
        <v>262</v>
      </c>
      <c r="H87" s="14">
        <v>42617</v>
      </c>
      <c r="I87" s="12" t="s">
        <v>243</v>
      </c>
      <c r="J87" s="12" t="s">
        <v>243</v>
      </c>
      <c r="K87" s="12" t="s">
        <v>129</v>
      </c>
    </row>
    <row r="88" spans="1:11" s="12" customFormat="1" hidden="1">
      <c r="A88" s="12" t="s">
        <v>723</v>
      </c>
      <c r="B88" s="12" t="s">
        <v>129</v>
      </c>
      <c r="C88" s="12" t="s">
        <v>129</v>
      </c>
      <c r="D88" s="12" t="s">
        <v>129</v>
      </c>
      <c r="E88" s="12" t="s">
        <v>129</v>
      </c>
      <c r="F88" s="12" t="s">
        <v>129</v>
      </c>
      <c r="G88" s="12">
        <v>269</v>
      </c>
      <c r="H88" s="14">
        <v>42622</v>
      </c>
      <c r="I88" s="12" t="s">
        <v>243</v>
      </c>
      <c r="J88" s="12" t="s">
        <v>243</v>
      </c>
      <c r="K88" s="12" t="s">
        <v>129</v>
      </c>
    </row>
    <row r="89" spans="1:11" s="12" customFormat="1" hidden="1">
      <c r="A89" s="12" t="s">
        <v>724</v>
      </c>
      <c r="B89" s="12" t="s">
        <v>129</v>
      </c>
      <c r="C89" s="12" t="s">
        <v>129</v>
      </c>
      <c r="D89" s="12" t="s">
        <v>129</v>
      </c>
      <c r="E89" s="12" t="s">
        <v>129</v>
      </c>
      <c r="F89" s="12" t="s">
        <v>129</v>
      </c>
      <c r="G89" s="12">
        <v>270</v>
      </c>
      <c r="H89" s="14">
        <v>42622</v>
      </c>
      <c r="I89" s="12" t="s">
        <v>243</v>
      </c>
      <c r="J89" s="12" t="s">
        <v>243</v>
      </c>
      <c r="K89" s="12" t="s">
        <v>129</v>
      </c>
    </row>
    <row r="90" spans="1:11" s="12" customFormat="1" hidden="1">
      <c r="A90" s="12" t="s">
        <v>725</v>
      </c>
      <c r="B90" s="12" t="s">
        <v>129</v>
      </c>
      <c r="C90" s="12" t="s">
        <v>129</v>
      </c>
      <c r="D90" s="12" t="s">
        <v>129</v>
      </c>
      <c r="E90" s="12" t="s">
        <v>129</v>
      </c>
      <c r="F90" s="12" t="s">
        <v>129</v>
      </c>
      <c r="G90" s="12">
        <v>152</v>
      </c>
      <c r="H90" s="14">
        <v>42625</v>
      </c>
      <c r="I90" s="12" t="s">
        <v>243</v>
      </c>
      <c r="J90" s="12" t="s">
        <v>243</v>
      </c>
      <c r="K90" s="12" t="s">
        <v>129</v>
      </c>
    </row>
    <row r="91" spans="1:11" s="12" customFormat="1" hidden="1">
      <c r="A91" s="12" t="s">
        <v>726</v>
      </c>
      <c r="B91" s="12" t="s">
        <v>129</v>
      </c>
      <c r="C91" s="12" t="s">
        <v>129</v>
      </c>
      <c r="D91" s="12" t="s">
        <v>129</v>
      </c>
      <c r="E91" s="12" t="s">
        <v>129</v>
      </c>
      <c r="F91" s="12" t="s">
        <v>129</v>
      </c>
      <c r="G91" s="12">
        <v>644</v>
      </c>
      <c r="H91" s="14">
        <v>42711</v>
      </c>
      <c r="I91" s="12" t="s">
        <v>243</v>
      </c>
      <c r="J91" s="12" t="s">
        <v>243</v>
      </c>
      <c r="K91" s="12" t="s">
        <v>129</v>
      </c>
    </row>
    <row r="92" spans="1:11" s="12" customFormat="1" hidden="1">
      <c r="A92" s="12" t="s">
        <v>727</v>
      </c>
      <c r="B92" s="12" t="s">
        <v>129</v>
      </c>
      <c r="C92" s="12" t="s">
        <v>129</v>
      </c>
      <c r="D92" s="12" t="s">
        <v>129</v>
      </c>
      <c r="E92" s="12" t="s">
        <v>129</v>
      </c>
      <c r="F92" s="12" t="s">
        <v>129</v>
      </c>
      <c r="G92" s="12">
        <v>646</v>
      </c>
      <c r="H92" s="14">
        <v>42711</v>
      </c>
      <c r="I92" s="12" t="s">
        <v>243</v>
      </c>
      <c r="J92" s="12" t="s">
        <v>243</v>
      </c>
      <c r="K92" s="12" t="s">
        <v>129</v>
      </c>
    </row>
    <row r="93" spans="1:11" s="12" customFormat="1" hidden="1">
      <c r="A93" s="12" t="s">
        <v>728</v>
      </c>
      <c r="B93" s="12" t="s">
        <v>129</v>
      </c>
      <c r="C93" s="12" t="s">
        <v>129</v>
      </c>
      <c r="D93" s="12" t="s">
        <v>129</v>
      </c>
      <c r="E93" s="12" t="s">
        <v>129</v>
      </c>
      <c r="F93" s="12" t="s">
        <v>129</v>
      </c>
      <c r="G93" s="12">
        <v>647</v>
      </c>
      <c r="H93" s="14">
        <v>42711</v>
      </c>
      <c r="I93" s="12" t="s">
        <v>243</v>
      </c>
      <c r="J93" s="12" t="s">
        <v>243</v>
      </c>
      <c r="K93" s="12" t="s">
        <v>129</v>
      </c>
    </row>
    <row r="94" spans="1:11" s="12" customFormat="1" hidden="1">
      <c r="A94" s="12" t="s">
        <v>729</v>
      </c>
      <c r="B94" s="12" t="s">
        <v>129</v>
      </c>
      <c r="C94" s="12" t="s">
        <v>129</v>
      </c>
      <c r="D94" s="12" t="s">
        <v>129</v>
      </c>
      <c r="E94" s="12" t="s">
        <v>129</v>
      </c>
      <c r="F94" s="12" t="s">
        <v>129</v>
      </c>
      <c r="G94" s="12">
        <v>410</v>
      </c>
      <c r="H94" s="14">
        <v>42712</v>
      </c>
      <c r="I94" s="12" t="s">
        <v>243</v>
      </c>
      <c r="J94" s="12" t="s">
        <v>243</v>
      </c>
      <c r="K94" s="12" t="s">
        <v>129</v>
      </c>
    </row>
    <row r="95" spans="1:11" s="12" customFormat="1" hidden="1">
      <c r="A95" s="12" t="s">
        <v>730</v>
      </c>
      <c r="B95" s="12" t="s">
        <v>129</v>
      </c>
      <c r="C95" s="12" t="s">
        <v>129</v>
      </c>
      <c r="D95" s="12" t="s">
        <v>129</v>
      </c>
      <c r="E95" s="12" t="s">
        <v>129</v>
      </c>
      <c r="F95" s="12" t="s">
        <v>129</v>
      </c>
      <c r="G95" s="12">
        <v>656</v>
      </c>
      <c r="H95" s="14">
        <v>42712</v>
      </c>
      <c r="I95" s="12" t="s">
        <v>243</v>
      </c>
      <c r="J95" s="12" t="s">
        <v>243</v>
      </c>
      <c r="K95" s="12" t="s">
        <v>129</v>
      </c>
    </row>
    <row r="96" spans="1:11" s="12" customFormat="1" hidden="1">
      <c r="A96" s="12" t="s">
        <v>731</v>
      </c>
      <c r="B96" s="12" t="s">
        <v>129</v>
      </c>
      <c r="C96" s="12" t="s">
        <v>129</v>
      </c>
      <c r="D96" s="12" t="s">
        <v>129</v>
      </c>
      <c r="E96" s="12" t="s">
        <v>129</v>
      </c>
      <c r="F96" s="12" t="s">
        <v>129</v>
      </c>
      <c r="G96" s="12">
        <v>657</v>
      </c>
      <c r="H96" s="14">
        <v>42712</v>
      </c>
      <c r="I96" s="12" t="s">
        <v>243</v>
      </c>
      <c r="J96" s="12" t="s">
        <v>243</v>
      </c>
      <c r="K96" s="12" t="s">
        <v>129</v>
      </c>
    </row>
    <row r="97" spans="1:11" s="12" customFormat="1" hidden="1">
      <c r="A97" s="12" t="s">
        <v>732</v>
      </c>
      <c r="B97" s="12" t="s">
        <v>129</v>
      </c>
      <c r="C97" s="12" t="s">
        <v>129</v>
      </c>
      <c r="D97" s="12" t="s">
        <v>129</v>
      </c>
      <c r="E97" s="12" t="s">
        <v>129</v>
      </c>
      <c r="F97" s="12" t="s">
        <v>129</v>
      </c>
      <c r="G97" s="12">
        <v>669</v>
      </c>
      <c r="H97" s="14">
        <v>42716</v>
      </c>
      <c r="I97" s="12" t="s">
        <v>243</v>
      </c>
      <c r="J97" s="12" t="s">
        <v>243</v>
      </c>
      <c r="K97" s="12" t="s">
        <v>129</v>
      </c>
    </row>
    <row r="98" spans="1:11" s="12" customFormat="1" hidden="1">
      <c r="A98" s="12" t="s">
        <v>733</v>
      </c>
      <c r="B98" s="12" t="s">
        <v>129</v>
      </c>
      <c r="C98" s="12" t="s">
        <v>129</v>
      </c>
      <c r="D98" s="12" t="s">
        <v>129</v>
      </c>
      <c r="E98" s="12" t="s">
        <v>129</v>
      </c>
      <c r="F98" s="12" t="s">
        <v>129</v>
      </c>
      <c r="G98" s="12">
        <v>670</v>
      </c>
      <c r="H98" s="14">
        <v>42716</v>
      </c>
      <c r="I98" s="12" t="s">
        <v>243</v>
      </c>
      <c r="J98" s="12" t="s">
        <v>243</v>
      </c>
      <c r="K98" s="12" t="s">
        <v>129</v>
      </c>
    </row>
    <row r="99" spans="1:11" s="12" customFormat="1" hidden="1">
      <c r="A99" s="12" t="s">
        <v>734</v>
      </c>
      <c r="B99" s="12" t="s">
        <v>129</v>
      </c>
      <c r="C99" s="12" t="s">
        <v>129</v>
      </c>
      <c r="D99" s="12" t="s">
        <v>129</v>
      </c>
      <c r="E99" s="12" t="s">
        <v>129</v>
      </c>
      <c r="F99" s="12" t="s">
        <v>129</v>
      </c>
      <c r="G99" s="12">
        <v>671</v>
      </c>
      <c r="H99" s="14">
        <v>42716</v>
      </c>
      <c r="I99" s="12" t="s">
        <v>243</v>
      </c>
      <c r="J99" s="12" t="s">
        <v>243</v>
      </c>
      <c r="K99" s="12" t="s">
        <v>129</v>
      </c>
    </row>
    <row r="100" spans="1:11" s="12" customFormat="1" hidden="1">
      <c r="A100" s="12" t="s">
        <v>735</v>
      </c>
      <c r="B100" s="12" t="s">
        <v>129</v>
      </c>
      <c r="C100" s="12" t="s">
        <v>129</v>
      </c>
      <c r="D100" s="12" t="s">
        <v>129</v>
      </c>
      <c r="E100" s="12" t="s">
        <v>129</v>
      </c>
      <c r="F100" s="12" t="s">
        <v>129</v>
      </c>
      <c r="G100" s="12">
        <v>672</v>
      </c>
      <c r="H100" s="14">
        <v>42716</v>
      </c>
      <c r="I100" s="12" t="s">
        <v>243</v>
      </c>
      <c r="J100" s="12" t="s">
        <v>243</v>
      </c>
      <c r="K100" s="12" t="s">
        <v>129</v>
      </c>
    </row>
    <row r="101" spans="1:11" s="12" customFormat="1" hidden="1">
      <c r="A101" s="12" t="s">
        <v>736</v>
      </c>
      <c r="B101" s="12" t="s">
        <v>129</v>
      </c>
      <c r="C101" s="12" t="s">
        <v>129</v>
      </c>
      <c r="D101" s="12" t="s">
        <v>129</v>
      </c>
      <c r="E101" s="12" t="s">
        <v>129</v>
      </c>
      <c r="F101" s="12" t="s">
        <v>129</v>
      </c>
      <c r="G101" s="12">
        <v>673</v>
      </c>
      <c r="H101" s="14">
        <v>42716</v>
      </c>
      <c r="I101" s="12" t="s">
        <v>243</v>
      </c>
      <c r="J101" s="12" t="s">
        <v>243</v>
      </c>
      <c r="K101" s="12" t="s">
        <v>129</v>
      </c>
    </row>
    <row r="102" spans="1:11" s="12" customFormat="1" hidden="1">
      <c r="A102" s="12" t="s">
        <v>737</v>
      </c>
      <c r="B102" s="12" t="s">
        <v>129</v>
      </c>
      <c r="C102" s="12" t="s">
        <v>129</v>
      </c>
      <c r="D102" s="12" t="s">
        <v>129</v>
      </c>
      <c r="E102" s="12" t="s">
        <v>129</v>
      </c>
      <c r="F102" s="12" t="s">
        <v>129</v>
      </c>
      <c r="G102" s="12">
        <v>684</v>
      </c>
      <c r="H102" s="14">
        <v>42717</v>
      </c>
      <c r="I102" s="12" t="s">
        <v>243</v>
      </c>
      <c r="J102" s="12" t="s">
        <v>243</v>
      </c>
      <c r="K102" s="12" t="s">
        <v>129</v>
      </c>
    </row>
    <row r="103" spans="1:11" s="12" customFormat="1" hidden="1">
      <c r="A103" s="12" t="s">
        <v>738</v>
      </c>
      <c r="B103" s="12" t="s">
        <v>129</v>
      </c>
      <c r="C103" s="12" t="s">
        <v>129</v>
      </c>
      <c r="D103" s="12" t="s">
        <v>129</v>
      </c>
      <c r="E103" s="12" t="s">
        <v>129</v>
      </c>
      <c r="F103" s="12" t="s">
        <v>129</v>
      </c>
      <c r="G103" s="12">
        <v>686</v>
      </c>
      <c r="H103" s="14">
        <v>42718</v>
      </c>
      <c r="I103" s="12" t="s">
        <v>243</v>
      </c>
      <c r="J103" s="12" t="s">
        <v>243</v>
      </c>
      <c r="K103" s="12" t="s">
        <v>129</v>
      </c>
    </row>
    <row r="104" spans="1:11" s="12" customFormat="1" hidden="1">
      <c r="A104" s="12" t="s">
        <v>739</v>
      </c>
      <c r="B104" s="12" t="s">
        <v>129</v>
      </c>
      <c r="C104" s="12" t="s">
        <v>129</v>
      </c>
      <c r="D104" s="12" t="s">
        <v>129</v>
      </c>
      <c r="E104" s="12" t="s">
        <v>129</v>
      </c>
      <c r="F104" s="12" t="s">
        <v>129</v>
      </c>
      <c r="G104" s="12">
        <v>687</v>
      </c>
      <c r="H104" s="14">
        <v>42718</v>
      </c>
      <c r="I104" s="12" t="s">
        <v>243</v>
      </c>
      <c r="J104" s="12" t="s">
        <v>243</v>
      </c>
      <c r="K104" s="12" t="s">
        <v>129</v>
      </c>
    </row>
    <row r="105" spans="1:11" s="12" customFormat="1" hidden="1">
      <c r="A105" s="12" t="s">
        <v>740</v>
      </c>
      <c r="B105" s="12" t="s">
        <v>129</v>
      </c>
      <c r="C105" s="12" t="s">
        <v>129</v>
      </c>
      <c r="D105" s="12" t="s">
        <v>129</v>
      </c>
      <c r="E105" s="12" t="s">
        <v>129</v>
      </c>
      <c r="F105" s="12" t="s">
        <v>129</v>
      </c>
      <c r="G105" s="12">
        <v>688</v>
      </c>
      <c r="H105" s="14">
        <v>42718</v>
      </c>
      <c r="I105" s="12" t="s">
        <v>243</v>
      </c>
      <c r="J105" s="12" t="s">
        <v>243</v>
      </c>
      <c r="K105" s="12" t="s">
        <v>129</v>
      </c>
    </row>
    <row r="106" spans="1:11" s="12" customFormat="1" hidden="1">
      <c r="A106" s="12" t="s">
        <v>741</v>
      </c>
      <c r="B106" s="12" t="s">
        <v>129</v>
      </c>
      <c r="C106" s="12" t="s">
        <v>129</v>
      </c>
      <c r="D106" s="12" t="s">
        <v>129</v>
      </c>
      <c r="E106" s="12" t="s">
        <v>129</v>
      </c>
      <c r="F106" s="12" t="s">
        <v>129</v>
      </c>
      <c r="G106" s="12">
        <v>699</v>
      </c>
      <c r="H106" s="14">
        <v>42719</v>
      </c>
      <c r="I106" s="12" t="s">
        <v>243</v>
      </c>
      <c r="J106" s="12" t="s">
        <v>243</v>
      </c>
      <c r="K106" s="12" t="s">
        <v>129</v>
      </c>
    </row>
    <row r="107" spans="1:11" s="12" customFormat="1" hidden="1">
      <c r="A107" s="12" t="s">
        <v>742</v>
      </c>
      <c r="B107" s="12" t="s">
        <v>129</v>
      </c>
      <c r="C107" s="12" t="s">
        <v>129</v>
      </c>
      <c r="D107" s="12" t="s">
        <v>129</v>
      </c>
      <c r="E107" s="12" t="s">
        <v>129</v>
      </c>
      <c r="F107" s="12" t="s">
        <v>129</v>
      </c>
      <c r="G107" s="12">
        <v>714</v>
      </c>
      <c r="H107" s="14">
        <v>42721</v>
      </c>
      <c r="I107" s="12" t="s">
        <v>243</v>
      </c>
      <c r="J107" s="12" t="s">
        <v>243</v>
      </c>
      <c r="K107" s="12" t="s">
        <v>129</v>
      </c>
    </row>
    <row r="108" spans="1:11" s="12" customFormat="1" hidden="1">
      <c r="A108" s="12" t="s">
        <v>743</v>
      </c>
      <c r="B108" s="12" t="s">
        <v>129</v>
      </c>
      <c r="C108" s="12" t="s">
        <v>129</v>
      </c>
      <c r="D108" s="12" t="s">
        <v>129</v>
      </c>
      <c r="E108" s="12" t="s">
        <v>129</v>
      </c>
      <c r="F108" s="12" t="s">
        <v>129</v>
      </c>
      <c r="G108" s="12">
        <v>715</v>
      </c>
      <c r="H108" s="14">
        <v>42721</v>
      </c>
      <c r="I108" s="12" t="s">
        <v>243</v>
      </c>
      <c r="J108" s="12" t="s">
        <v>243</v>
      </c>
      <c r="K108" s="12" t="s">
        <v>129</v>
      </c>
    </row>
    <row r="109" spans="1:11" s="12" customFormat="1" hidden="1">
      <c r="A109" s="12" t="s">
        <v>744</v>
      </c>
      <c r="B109" s="12" t="s">
        <v>129</v>
      </c>
      <c r="C109" s="12" t="s">
        <v>129</v>
      </c>
      <c r="D109" s="12" t="s">
        <v>129</v>
      </c>
      <c r="E109" s="12" t="s">
        <v>129</v>
      </c>
      <c r="F109" s="12" t="s">
        <v>129</v>
      </c>
      <c r="G109" s="12">
        <v>716</v>
      </c>
      <c r="H109" s="14">
        <v>42721</v>
      </c>
      <c r="I109" s="12" t="s">
        <v>243</v>
      </c>
      <c r="J109" s="12" t="s">
        <v>243</v>
      </c>
      <c r="K109" s="12" t="s">
        <v>129</v>
      </c>
    </row>
    <row r="110" spans="1:11" s="12" customFormat="1" hidden="1">
      <c r="A110" s="12" t="s">
        <v>745</v>
      </c>
      <c r="B110" s="12" t="s">
        <v>129</v>
      </c>
      <c r="C110" s="12" t="s">
        <v>129</v>
      </c>
      <c r="D110" s="12" t="s">
        <v>129</v>
      </c>
      <c r="E110" s="12" t="s">
        <v>129</v>
      </c>
      <c r="F110" s="12" t="s">
        <v>129</v>
      </c>
      <c r="G110" s="12">
        <v>731</v>
      </c>
      <c r="H110" s="14">
        <v>42733</v>
      </c>
      <c r="I110" s="12" t="s">
        <v>243</v>
      </c>
      <c r="J110" s="12" t="s">
        <v>243</v>
      </c>
      <c r="K110" s="12" t="s">
        <v>129</v>
      </c>
    </row>
    <row r="111" spans="1:11" s="12" customFormat="1" hidden="1">
      <c r="A111" s="12" t="s">
        <v>746</v>
      </c>
      <c r="B111" s="12" t="s">
        <v>129</v>
      </c>
      <c r="C111" s="12" t="s">
        <v>129</v>
      </c>
      <c r="D111" s="12" t="s">
        <v>129</v>
      </c>
      <c r="E111" s="12" t="s">
        <v>129</v>
      </c>
      <c r="F111" s="12" t="s">
        <v>129</v>
      </c>
      <c r="G111" s="12">
        <v>732</v>
      </c>
      <c r="H111" s="14">
        <v>42734</v>
      </c>
      <c r="I111" s="12" t="s">
        <v>243</v>
      </c>
      <c r="J111" s="12" t="s">
        <v>243</v>
      </c>
      <c r="K111" s="12" t="s">
        <v>129</v>
      </c>
    </row>
    <row r="112" spans="1:11" s="12" customFormat="1" hidden="1">
      <c r="A112" s="12" t="s">
        <v>747</v>
      </c>
      <c r="B112" s="12" t="s">
        <v>129</v>
      </c>
      <c r="C112" s="12" t="s">
        <v>129</v>
      </c>
      <c r="D112" s="12" t="s">
        <v>129</v>
      </c>
      <c r="E112" s="12" t="s">
        <v>129</v>
      </c>
      <c r="F112" s="12" t="s">
        <v>129</v>
      </c>
      <c r="G112" s="12">
        <v>753</v>
      </c>
      <c r="H112" s="14">
        <v>42739</v>
      </c>
      <c r="I112" s="12" t="s">
        <v>243</v>
      </c>
      <c r="J112" s="12" t="s">
        <v>243</v>
      </c>
      <c r="K112" s="12" t="s">
        <v>129</v>
      </c>
    </row>
    <row r="113" spans="1:11" s="12" customFormat="1" hidden="1">
      <c r="A113" s="12" t="s">
        <v>748</v>
      </c>
      <c r="B113" s="12" t="s">
        <v>129</v>
      </c>
      <c r="C113" s="12" t="s">
        <v>129</v>
      </c>
      <c r="D113" s="12" t="s">
        <v>129</v>
      </c>
      <c r="E113" s="12" t="s">
        <v>129</v>
      </c>
      <c r="F113" s="12" t="s">
        <v>129</v>
      </c>
      <c r="G113" s="12">
        <v>762</v>
      </c>
      <c r="H113" s="14">
        <v>42740</v>
      </c>
      <c r="I113" s="12" t="s">
        <v>243</v>
      </c>
      <c r="J113" s="12" t="s">
        <v>243</v>
      </c>
      <c r="K113" s="12" t="s">
        <v>129</v>
      </c>
    </row>
    <row r="114" spans="1:11" s="12" customFormat="1" hidden="1">
      <c r="A114" s="12" t="s">
        <v>749</v>
      </c>
      <c r="B114" s="12" t="s">
        <v>129</v>
      </c>
      <c r="C114" s="12" t="s">
        <v>129</v>
      </c>
      <c r="D114" s="12" t="s">
        <v>129</v>
      </c>
      <c r="E114" s="12" t="s">
        <v>129</v>
      </c>
      <c r="F114" s="12" t="s">
        <v>129</v>
      </c>
      <c r="G114" s="12">
        <v>764</v>
      </c>
      <c r="H114" s="14">
        <v>42740</v>
      </c>
      <c r="I114" s="12" t="s">
        <v>243</v>
      </c>
      <c r="J114" s="12" t="s">
        <v>243</v>
      </c>
      <c r="K114" s="12" t="s">
        <v>129</v>
      </c>
    </row>
    <row r="115" spans="1:11" s="12" customFormat="1" hidden="1">
      <c r="A115" s="12" t="s">
        <v>750</v>
      </c>
      <c r="B115" s="12" t="s">
        <v>129</v>
      </c>
      <c r="C115" s="12" t="s">
        <v>129</v>
      </c>
      <c r="D115" s="12" t="s">
        <v>129</v>
      </c>
      <c r="E115" s="12" t="s">
        <v>129</v>
      </c>
      <c r="F115" s="12" t="s">
        <v>129</v>
      </c>
      <c r="G115" s="12">
        <v>774</v>
      </c>
      <c r="H115" s="14">
        <v>42742</v>
      </c>
      <c r="I115" s="12" t="s">
        <v>243</v>
      </c>
      <c r="J115" s="12" t="s">
        <v>243</v>
      </c>
      <c r="K115" s="12" t="s">
        <v>129</v>
      </c>
    </row>
    <row r="116" spans="1:11" s="12" customFormat="1" hidden="1">
      <c r="A116" s="12" t="s">
        <v>751</v>
      </c>
      <c r="B116" s="12" t="s">
        <v>129</v>
      </c>
      <c r="C116" s="12" t="s">
        <v>129</v>
      </c>
      <c r="D116" s="12" t="s">
        <v>129</v>
      </c>
      <c r="E116" s="12" t="s">
        <v>129</v>
      </c>
      <c r="F116" s="12" t="s">
        <v>129</v>
      </c>
      <c r="G116" s="12" t="s">
        <v>129</v>
      </c>
      <c r="H116" s="12" t="s">
        <v>129</v>
      </c>
      <c r="I116" s="12" t="s">
        <v>243</v>
      </c>
      <c r="J116" s="12" t="s">
        <v>243</v>
      </c>
      <c r="K116" s="12" t="s">
        <v>129</v>
      </c>
    </row>
    <row r="117" spans="1:11" s="12" customFormat="1" hidden="1">
      <c r="A117" s="12" t="s">
        <v>752</v>
      </c>
      <c r="B117" s="12" t="s">
        <v>129</v>
      </c>
      <c r="C117" s="12" t="s">
        <v>129</v>
      </c>
      <c r="D117" s="12" t="s">
        <v>129</v>
      </c>
      <c r="E117" s="12" t="s">
        <v>129</v>
      </c>
      <c r="F117" s="12" t="s">
        <v>129</v>
      </c>
      <c r="G117" s="12">
        <v>392</v>
      </c>
      <c r="H117" s="14">
        <v>42652</v>
      </c>
      <c r="I117" s="12" t="s">
        <v>243</v>
      </c>
      <c r="J117" s="12" t="s">
        <v>243</v>
      </c>
      <c r="K117" s="12" t="s">
        <v>129</v>
      </c>
    </row>
    <row r="118" spans="1:11" s="12" customFormat="1" hidden="1">
      <c r="A118" s="12" t="s">
        <v>753</v>
      </c>
      <c r="B118" s="12" t="s">
        <v>129</v>
      </c>
      <c r="C118" s="12" t="s">
        <v>129</v>
      </c>
      <c r="D118" s="12" t="s">
        <v>129</v>
      </c>
      <c r="E118" s="12" t="s">
        <v>129</v>
      </c>
      <c r="F118" s="12" t="s">
        <v>129</v>
      </c>
      <c r="G118" s="12">
        <v>481</v>
      </c>
      <c r="H118" s="14">
        <v>42676</v>
      </c>
      <c r="I118" s="12" t="s">
        <v>243</v>
      </c>
      <c r="J118" s="12" t="s">
        <v>243</v>
      </c>
      <c r="K118" s="12" t="s">
        <v>129</v>
      </c>
    </row>
    <row r="119" spans="1:11" s="12" customFormat="1" hidden="1">
      <c r="A119" s="12" t="s">
        <v>754</v>
      </c>
      <c r="B119" s="12" t="s">
        <v>129</v>
      </c>
      <c r="C119" s="12" t="s">
        <v>129</v>
      </c>
      <c r="D119" s="12" t="s">
        <v>129</v>
      </c>
      <c r="E119" s="12" t="s">
        <v>129</v>
      </c>
      <c r="F119" s="12" t="s">
        <v>129</v>
      </c>
      <c r="G119" s="12">
        <v>487</v>
      </c>
      <c r="H119" s="14">
        <v>42676</v>
      </c>
      <c r="I119" s="12" t="s">
        <v>243</v>
      </c>
      <c r="J119" s="12" t="s">
        <v>243</v>
      </c>
      <c r="K119" s="12" t="s">
        <v>129</v>
      </c>
    </row>
    <row r="120" spans="1:11" s="12" customFormat="1" hidden="1">
      <c r="A120" s="12" t="s">
        <v>755</v>
      </c>
      <c r="B120" s="12" t="s">
        <v>129</v>
      </c>
      <c r="C120" s="12" t="s">
        <v>129</v>
      </c>
      <c r="D120" s="12" t="s">
        <v>129</v>
      </c>
      <c r="E120" s="12" t="s">
        <v>129</v>
      </c>
      <c r="F120" s="12" t="s">
        <v>129</v>
      </c>
      <c r="G120" s="12">
        <v>498</v>
      </c>
      <c r="H120" s="14">
        <v>42677</v>
      </c>
      <c r="I120" s="12" t="s">
        <v>243</v>
      </c>
      <c r="J120" s="12" t="s">
        <v>243</v>
      </c>
      <c r="K120" s="12" t="s">
        <v>129</v>
      </c>
    </row>
    <row r="121" spans="1:11" s="12" customFormat="1" hidden="1">
      <c r="A121" s="12" t="s">
        <v>756</v>
      </c>
      <c r="B121" s="12" t="s">
        <v>129</v>
      </c>
      <c r="C121" s="12" t="s">
        <v>129</v>
      </c>
      <c r="D121" s="12" t="s">
        <v>129</v>
      </c>
      <c r="E121" s="12" t="s">
        <v>129</v>
      </c>
      <c r="F121" s="12" t="s">
        <v>129</v>
      </c>
      <c r="G121" s="12">
        <v>502</v>
      </c>
      <c r="H121" s="14">
        <v>42677</v>
      </c>
      <c r="I121" s="12" t="s">
        <v>243</v>
      </c>
      <c r="J121" s="12" t="s">
        <v>243</v>
      </c>
      <c r="K121" s="12" t="s">
        <v>129</v>
      </c>
    </row>
    <row r="122" spans="1:11" s="12" customFormat="1" hidden="1">
      <c r="A122" s="12" t="s">
        <v>757</v>
      </c>
      <c r="B122" s="12" t="s">
        <v>129</v>
      </c>
      <c r="C122" s="12" t="s">
        <v>129</v>
      </c>
      <c r="D122" s="12" t="s">
        <v>129</v>
      </c>
      <c r="E122" s="12" t="s">
        <v>129</v>
      </c>
      <c r="F122" s="12" t="s">
        <v>129</v>
      </c>
      <c r="G122" s="12">
        <v>503</v>
      </c>
      <c r="H122" s="14">
        <v>42677</v>
      </c>
      <c r="I122" s="12" t="s">
        <v>243</v>
      </c>
      <c r="J122" s="12" t="s">
        <v>243</v>
      </c>
      <c r="K122" s="12" t="s">
        <v>129</v>
      </c>
    </row>
    <row r="123" spans="1:11" s="12" customFormat="1" hidden="1">
      <c r="A123" s="12" t="s">
        <v>758</v>
      </c>
      <c r="B123" s="12" t="s">
        <v>129</v>
      </c>
      <c r="C123" s="12" t="s">
        <v>129</v>
      </c>
      <c r="D123" s="12" t="s">
        <v>129</v>
      </c>
      <c r="E123" s="12" t="s">
        <v>129</v>
      </c>
      <c r="F123" s="12" t="s">
        <v>129</v>
      </c>
      <c r="G123" s="12">
        <v>504</v>
      </c>
      <c r="H123" s="14">
        <v>42678</v>
      </c>
      <c r="I123" s="12" t="s">
        <v>243</v>
      </c>
      <c r="J123" s="12" t="s">
        <v>243</v>
      </c>
      <c r="K123" s="12" t="s">
        <v>129</v>
      </c>
    </row>
    <row r="124" spans="1:11" s="12" customFormat="1" hidden="1">
      <c r="A124" s="12" t="s">
        <v>759</v>
      </c>
      <c r="B124" s="12" t="s">
        <v>129</v>
      </c>
      <c r="C124" s="12" t="s">
        <v>129</v>
      </c>
      <c r="D124" s="12" t="s">
        <v>129</v>
      </c>
      <c r="E124" s="12" t="s">
        <v>129</v>
      </c>
      <c r="F124" s="12" t="s">
        <v>129</v>
      </c>
      <c r="G124" s="12">
        <v>516</v>
      </c>
      <c r="H124" s="14">
        <v>42679</v>
      </c>
      <c r="I124" s="12" t="s">
        <v>243</v>
      </c>
      <c r="J124" s="12" t="s">
        <v>243</v>
      </c>
      <c r="K124" s="12" t="s">
        <v>129</v>
      </c>
    </row>
    <row r="125" spans="1:11" s="12" customFormat="1" hidden="1">
      <c r="A125" s="12" t="s">
        <v>760</v>
      </c>
      <c r="B125" s="12" t="s">
        <v>129</v>
      </c>
      <c r="C125" s="12" t="s">
        <v>129</v>
      </c>
      <c r="D125" s="12" t="s">
        <v>129</v>
      </c>
      <c r="E125" s="12" t="s">
        <v>129</v>
      </c>
      <c r="F125" s="12" t="s">
        <v>129</v>
      </c>
      <c r="G125" s="12">
        <v>524</v>
      </c>
      <c r="H125" s="14">
        <v>42680</v>
      </c>
      <c r="I125" s="12" t="s">
        <v>243</v>
      </c>
      <c r="J125" s="12" t="s">
        <v>243</v>
      </c>
      <c r="K125" s="12" t="s">
        <v>129</v>
      </c>
    </row>
    <row r="126" spans="1:11" s="12" customFormat="1" hidden="1">
      <c r="A126" s="12" t="s">
        <v>761</v>
      </c>
      <c r="B126" s="12" t="s">
        <v>129</v>
      </c>
      <c r="C126" s="12" t="s">
        <v>129</v>
      </c>
      <c r="D126" s="12" t="s">
        <v>129</v>
      </c>
      <c r="E126" s="12" t="s">
        <v>129</v>
      </c>
      <c r="F126" s="12" t="s">
        <v>129</v>
      </c>
      <c r="G126" s="12">
        <v>486</v>
      </c>
      <c r="H126" s="14">
        <v>42683</v>
      </c>
      <c r="I126" s="12" t="s">
        <v>243</v>
      </c>
      <c r="J126" s="12" t="s">
        <v>243</v>
      </c>
      <c r="K126" s="12" t="s">
        <v>129</v>
      </c>
    </row>
    <row r="127" spans="1:11" s="12" customFormat="1" hidden="1">
      <c r="A127" s="12" t="s">
        <v>762</v>
      </c>
      <c r="B127" s="12" t="s">
        <v>129</v>
      </c>
      <c r="C127" s="12" t="s">
        <v>129</v>
      </c>
      <c r="D127" s="12" t="s">
        <v>129</v>
      </c>
      <c r="E127" s="12" t="s">
        <v>129</v>
      </c>
      <c r="F127" s="12" t="s">
        <v>129</v>
      </c>
      <c r="G127" s="12">
        <v>526</v>
      </c>
      <c r="H127" s="14">
        <v>42683</v>
      </c>
      <c r="I127" s="12" t="s">
        <v>243</v>
      </c>
      <c r="J127" s="12" t="s">
        <v>243</v>
      </c>
      <c r="K127" s="12" t="s">
        <v>129</v>
      </c>
    </row>
    <row r="128" spans="1:11" s="12" customFormat="1" hidden="1">
      <c r="A128" s="12" t="s">
        <v>763</v>
      </c>
      <c r="B128" s="12" t="s">
        <v>129</v>
      </c>
      <c r="C128" s="12" t="s">
        <v>129</v>
      </c>
      <c r="D128" s="12" t="s">
        <v>129</v>
      </c>
      <c r="E128" s="12" t="s">
        <v>129</v>
      </c>
      <c r="F128" s="12" t="s">
        <v>129</v>
      </c>
      <c r="G128" s="12">
        <v>549</v>
      </c>
      <c r="H128" s="14">
        <v>42685</v>
      </c>
      <c r="I128" s="12" t="s">
        <v>243</v>
      </c>
      <c r="J128" s="12" t="s">
        <v>243</v>
      </c>
      <c r="K128" s="12" t="s">
        <v>129</v>
      </c>
    </row>
    <row r="129" spans="1:11" s="12" customFormat="1" hidden="1">
      <c r="A129" s="12" t="s">
        <v>764</v>
      </c>
      <c r="B129" s="12" t="s">
        <v>129</v>
      </c>
      <c r="C129" s="12" t="s">
        <v>129</v>
      </c>
      <c r="D129" s="12" t="s">
        <v>129</v>
      </c>
      <c r="E129" s="12" t="s">
        <v>129</v>
      </c>
      <c r="F129" s="12" t="s">
        <v>129</v>
      </c>
      <c r="G129" s="12">
        <v>127</v>
      </c>
      <c r="H129" s="14">
        <v>42561</v>
      </c>
      <c r="I129" s="12" t="s">
        <v>243</v>
      </c>
      <c r="J129" s="12" t="s">
        <v>243</v>
      </c>
      <c r="K129" s="12" t="s">
        <v>129</v>
      </c>
    </row>
    <row r="130" spans="1:11" s="12" customFormat="1" hidden="1">
      <c r="A130" s="12" t="s">
        <v>765</v>
      </c>
      <c r="B130" s="12" t="s">
        <v>129</v>
      </c>
      <c r="C130" s="12" t="s">
        <v>129</v>
      </c>
      <c r="D130" s="12" t="s">
        <v>129</v>
      </c>
      <c r="E130" s="12" t="s">
        <v>129</v>
      </c>
      <c r="F130" s="12" t="s">
        <v>129</v>
      </c>
      <c r="G130" s="12">
        <v>128</v>
      </c>
      <c r="H130" s="14">
        <v>42561</v>
      </c>
      <c r="I130" s="12" t="s">
        <v>243</v>
      </c>
      <c r="J130" s="12" t="s">
        <v>243</v>
      </c>
      <c r="K130" s="12" t="s">
        <v>129</v>
      </c>
    </row>
    <row r="131" spans="1:11" s="12" customFormat="1" hidden="1">
      <c r="A131" s="12" t="s">
        <v>766</v>
      </c>
      <c r="B131" s="12" t="s">
        <v>129</v>
      </c>
      <c r="C131" s="12" t="s">
        <v>129</v>
      </c>
      <c r="D131" s="12" t="s">
        <v>129</v>
      </c>
      <c r="E131" s="12" t="s">
        <v>129</v>
      </c>
      <c r="F131" s="12" t="s">
        <v>129</v>
      </c>
      <c r="G131" s="12">
        <v>129</v>
      </c>
      <c r="H131" s="14">
        <v>42561</v>
      </c>
      <c r="I131" s="12" t="s">
        <v>243</v>
      </c>
      <c r="J131" s="12" t="s">
        <v>243</v>
      </c>
      <c r="K131" s="12" t="s">
        <v>129</v>
      </c>
    </row>
    <row r="132" spans="1:11" s="12" customFormat="1" hidden="1">
      <c r="A132" s="12" t="s">
        <v>767</v>
      </c>
      <c r="B132" s="12" t="s">
        <v>129</v>
      </c>
      <c r="C132" s="12" t="s">
        <v>129</v>
      </c>
      <c r="D132" s="12" t="s">
        <v>129</v>
      </c>
      <c r="E132" s="12" t="s">
        <v>129</v>
      </c>
      <c r="F132" s="12" t="s">
        <v>129</v>
      </c>
      <c r="G132" s="12">
        <v>130</v>
      </c>
      <c r="H132" s="14">
        <v>42564</v>
      </c>
      <c r="I132" s="12" t="s">
        <v>243</v>
      </c>
      <c r="J132" s="12" t="s">
        <v>243</v>
      </c>
      <c r="K132" s="12" t="s">
        <v>129</v>
      </c>
    </row>
    <row r="133" spans="1:11" s="12" customFormat="1" hidden="1">
      <c r="A133" s="12" t="s">
        <v>768</v>
      </c>
      <c r="B133" s="12" t="s">
        <v>129</v>
      </c>
      <c r="C133" s="12" t="s">
        <v>129</v>
      </c>
      <c r="D133" s="12" t="s">
        <v>129</v>
      </c>
      <c r="E133" s="12" t="s">
        <v>129</v>
      </c>
      <c r="F133" s="12" t="s">
        <v>129</v>
      </c>
      <c r="G133" s="12">
        <v>135</v>
      </c>
      <c r="H133" s="14">
        <v>42564</v>
      </c>
      <c r="I133" s="12" t="s">
        <v>243</v>
      </c>
      <c r="J133" s="12" t="s">
        <v>243</v>
      </c>
      <c r="K133" s="12" t="s">
        <v>129</v>
      </c>
    </row>
    <row r="134" spans="1:11" s="12" customFormat="1" hidden="1">
      <c r="A134" s="12" t="s">
        <v>769</v>
      </c>
      <c r="B134" s="12" t="s">
        <v>129</v>
      </c>
      <c r="C134" s="12" t="s">
        <v>129</v>
      </c>
      <c r="D134" s="12" t="s">
        <v>129</v>
      </c>
      <c r="E134" s="12" t="s">
        <v>129</v>
      </c>
      <c r="F134" s="12" t="s">
        <v>129</v>
      </c>
      <c r="G134" s="12">
        <v>136</v>
      </c>
      <c r="H134" s="14">
        <v>42564</v>
      </c>
      <c r="I134" s="12" t="s">
        <v>243</v>
      </c>
      <c r="J134" s="12" t="s">
        <v>243</v>
      </c>
      <c r="K134" s="12" t="s">
        <v>129</v>
      </c>
    </row>
    <row r="135" spans="1:11" s="12" customFormat="1" hidden="1">
      <c r="A135" s="12" t="s">
        <v>770</v>
      </c>
      <c r="B135" s="12" t="s">
        <v>129</v>
      </c>
      <c r="C135" s="12" t="s">
        <v>129</v>
      </c>
      <c r="D135" s="12" t="s">
        <v>129</v>
      </c>
      <c r="E135" s="12" t="s">
        <v>129</v>
      </c>
      <c r="F135" s="12" t="s">
        <v>129</v>
      </c>
      <c r="G135" s="12">
        <v>140</v>
      </c>
      <c r="H135" s="14">
        <v>42564</v>
      </c>
      <c r="I135" s="12" t="s">
        <v>243</v>
      </c>
      <c r="J135" s="12" t="s">
        <v>243</v>
      </c>
      <c r="K135" s="12" t="s">
        <v>129</v>
      </c>
    </row>
    <row r="136" spans="1:11" s="12" customFormat="1" hidden="1">
      <c r="A136" s="12" t="s">
        <v>771</v>
      </c>
      <c r="B136" s="12" t="s">
        <v>129</v>
      </c>
      <c r="C136" s="12" t="s">
        <v>129</v>
      </c>
      <c r="D136" s="12" t="s">
        <v>129</v>
      </c>
      <c r="E136" s="12" t="s">
        <v>129</v>
      </c>
      <c r="F136" s="12" t="s">
        <v>129</v>
      </c>
      <c r="G136" s="12">
        <v>144</v>
      </c>
      <c r="H136" s="14">
        <v>42565</v>
      </c>
      <c r="I136" s="12" t="s">
        <v>243</v>
      </c>
      <c r="J136" s="12" t="s">
        <v>243</v>
      </c>
      <c r="K136" s="12" t="s">
        <v>129</v>
      </c>
    </row>
    <row r="137" spans="1:11" s="12" customFormat="1" hidden="1">
      <c r="A137" s="12" t="s">
        <v>772</v>
      </c>
      <c r="B137" s="12" t="s">
        <v>129</v>
      </c>
      <c r="C137" s="12" t="s">
        <v>129</v>
      </c>
      <c r="D137" s="12" t="s">
        <v>129</v>
      </c>
      <c r="E137" s="12" t="s">
        <v>129</v>
      </c>
      <c r="F137" s="12" t="s">
        <v>129</v>
      </c>
      <c r="G137" s="12">
        <v>146</v>
      </c>
      <c r="H137" s="14">
        <v>42565</v>
      </c>
      <c r="I137" s="12" t="s">
        <v>243</v>
      </c>
      <c r="J137" s="12" t="s">
        <v>243</v>
      </c>
      <c r="K137" s="12" t="s">
        <v>129</v>
      </c>
    </row>
    <row r="138" spans="1:11" s="12" customFormat="1" hidden="1">
      <c r="A138" s="12" t="s">
        <v>773</v>
      </c>
      <c r="B138" s="12" t="s">
        <v>129</v>
      </c>
      <c r="C138" s="12" t="s">
        <v>129</v>
      </c>
      <c r="D138" s="12" t="s">
        <v>129</v>
      </c>
      <c r="E138" s="12" t="s">
        <v>129</v>
      </c>
      <c r="F138" s="12" t="s">
        <v>129</v>
      </c>
      <c r="G138" s="12">
        <v>147</v>
      </c>
      <c r="H138" s="14">
        <v>42565</v>
      </c>
      <c r="I138" s="12" t="s">
        <v>243</v>
      </c>
      <c r="J138" s="12" t="s">
        <v>243</v>
      </c>
      <c r="K138" s="12" t="s">
        <v>129</v>
      </c>
    </row>
    <row r="139" spans="1:11" s="12" customFormat="1" hidden="1">
      <c r="A139" s="12" t="s">
        <v>774</v>
      </c>
      <c r="B139" s="12" t="s">
        <v>129</v>
      </c>
      <c r="C139" s="12" t="s">
        <v>129</v>
      </c>
      <c r="D139" s="12" t="s">
        <v>129</v>
      </c>
      <c r="E139" s="12" t="s">
        <v>129</v>
      </c>
      <c r="F139" s="12" t="s">
        <v>129</v>
      </c>
      <c r="G139" s="12">
        <v>151</v>
      </c>
      <c r="H139" s="14">
        <v>42565</v>
      </c>
      <c r="I139" s="12" t="s">
        <v>243</v>
      </c>
      <c r="J139" s="12" t="s">
        <v>243</v>
      </c>
      <c r="K139" s="12" t="s">
        <v>129</v>
      </c>
    </row>
    <row r="140" spans="1:11" s="12" customFormat="1" hidden="1">
      <c r="A140" s="12" t="s">
        <v>775</v>
      </c>
      <c r="B140" s="12" t="s">
        <v>129</v>
      </c>
      <c r="C140" s="12" t="s">
        <v>129</v>
      </c>
      <c r="D140" s="12" t="s">
        <v>129</v>
      </c>
      <c r="E140" s="12" t="s">
        <v>129</v>
      </c>
      <c r="F140" s="12" t="s">
        <v>129</v>
      </c>
      <c r="G140" s="12">
        <v>153</v>
      </c>
      <c r="H140" s="14">
        <v>42566</v>
      </c>
      <c r="I140" s="12" t="s">
        <v>243</v>
      </c>
      <c r="J140" s="12" t="s">
        <v>243</v>
      </c>
      <c r="K140" s="12" t="s">
        <v>129</v>
      </c>
    </row>
    <row r="141" spans="1:11" s="12" customFormat="1" hidden="1">
      <c r="A141" s="12" t="s">
        <v>776</v>
      </c>
      <c r="B141" s="12" t="s">
        <v>129</v>
      </c>
      <c r="C141" s="12" t="s">
        <v>129</v>
      </c>
      <c r="D141" s="12" t="s">
        <v>129</v>
      </c>
      <c r="E141" s="12" t="s">
        <v>129</v>
      </c>
      <c r="F141" s="12" t="s">
        <v>129</v>
      </c>
      <c r="G141" s="12">
        <v>161</v>
      </c>
      <c r="H141" s="14">
        <v>42567</v>
      </c>
      <c r="I141" s="12" t="s">
        <v>243</v>
      </c>
      <c r="J141" s="12" t="s">
        <v>243</v>
      </c>
      <c r="K141" s="12" t="s">
        <v>129</v>
      </c>
    </row>
    <row r="142" spans="1:11" s="12" customFormat="1" hidden="1">
      <c r="A142" s="12" t="s">
        <v>777</v>
      </c>
      <c r="B142" s="12" t="s">
        <v>129</v>
      </c>
      <c r="C142" s="12" t="s">
        <v>129</v>
      </c>
      <c r="D142" s="12" t="s">
        <v>129</v>
      </c>
      <c r="E142" s="12" t="s">
        <v>129</v>
      </c>
      <c r="F142" s="12" t="s">
        <v>129</v>
      </c>
      <c r="G142" s="12">
        <v>165</v>
      </c>
      <c r="H142" s="14">
        <v>42567</v>
      </c>
      <c r="I142" s="12" t="s">
        <v>243</v>
      </c>
      <c r="J142" s="12" t="s">
        <v>243</v>
      </c>
      <c r="K142" s="12" t="s">
        <v>129</v>
      </c>
    </row>
    <row r="143" spans="1:11" s="12" customFormat="1" hidden="1">
      <c r="A143" s="12" t="s">
        <v>778</v>
      </c>
      <c r="B143" s="12" t="s">
        <v>129</v>
      </c>
      <c r="C143" s="12" t="s">
        <v>129</v>
      </c>
      <c r="D143" s="12" t="s">
        <v>129</v>
      </c>
      <c r="E143" s="12" t="s">
        <v>129</v>
      </c>
      <c r="F143" s="12" t="s">
        <v>129</v>
      </c>
      <c r="G143" s="12">
        <v>98</v>
      </c>
      <c r="H143" s="14">
        <v>42568</v>
      </c>
      <c r="I143" s="12" t="s">
        <v>243</v>
      </c>
      <c r="J143" s="12" t="s">
        <v>243</v>
      </c>
      <c r="K143" s="12" t="s">
        <v>129</v>
      </c>
    </row>
    <row r="144" spans="1:11" s="12" customFormat="1" hidden="1">
      <c r="A144" s="12" t="s">
        <v>779</v>
      </c>
      <c r="B144" s="12" t="s">
        <v>129</v>
      </c>
      <c r="C144" s="12" t="s">
        <v>129</v>
      </c>
      <c r="D144" s="12" t="s">
        <v>129</v>
      </c>
      <c r="E144" s="12" t="s">
        <v>129</v>
      </c>
      <c r="F144" s="12" t="s">
        <v>129</v>
      </c>
      <c r="G144" s="12">
        <v>282</v>
      </c>
      <c r="H144" s="14">
        <v>42641</v>
      </c>
      <c r="I144" s="12" t="s">
        <v>243</v>
      </c>
      <c r="J144" s="12" t="s">
        <v>243</v>
      </c>
      <c r="K144" s="12" t="s">
        <v>129</v>
      </c>
    </row>
    <row r="145" spans="1:11" s="12" customFormat="1" hidden="1">
      <c r="A145" s="12" t="s">
        <v>780</v>
      </c>
      <c r="B145" s="12" t="s">
        <v>129</v>
      </c>
      <c r="C145" s="12" t="s">
        <v>129</v>
      </c>
      <c r="D145" s="12" t="s">
        <v>129</v>
      </c>
      <c r="E145" s="12" t="s">
        <v>129</v>
      </c>
      <c r="F145" s="12" t="s">
        <v>129</v>
      </c>
      <c r="G145" s="12">
        <v>389</v>
      </c>
      <c r="H145" s="14">
        <v>42652</v>
      </c>
      <c r="I145" s="12" t="s">
        <v>243</v>
      </c>
      <c r="J145" s="12" t="s">
        <v>243</v>
      </c>
      <c r="K145" s="12" t="s">
        <v>129</v>
      </c>
    </row>
    <row r="146" spans="1:11" s="12" customFormat="1" hidden="1">
      <c r="A146" s="12" t="s">
        <v>781</v>
      </c>
      <c r="B146" s="12" t="s">
        <v>129</v>
      </c>
      <c r="C146" s="12" t="s">
        <v>129</v>
      </c>
      <c r="D146" s="12" t="s">
        <v>129</v>
      </c>
      <c r="E146" s="12" t="s">
        <v>129</v>
      </c>
      <c r="F146" s="12" t="s">
        <v>129</v>
      </c>
      <c r="G146" s="12">
        <v>224</v>
      </c>
      <c r="H146" s="14">
        <v>42603</v>
      </c>
      <c r="I146" s="12" t="s">
        <v>166</v>
      </c>
      <c r="J146" s="12" t="s">
        <v>166</v>
      </c>
      <c r="K146" s="12" t="s">
        <v>129</v>
      </c>
    </row>
    <row r="147" spans="1:11" s="12" customFormat="1" hidden="1">
      <c r="A147" s="12" t="s">
        <v>782</v>
      </c>
      <c r="B147" s="12" t="s">
        <v>129</v>
      </c>
      <c r="C147" s="12" t="s">
        <v>129</v>
      </c>
      <c r="D147" s="12" t="s">
        <v>129</v>
      </c>
      <c r="E147" s="12" t="s">
        <v>129</v>
      </c>
      <c r="F147" s="12" t="s">
        <v>129</v>
      </c>
      <c r="G147" s="12">
        <v>278</v>
      </c>
      <c r="H147" s="14">
        <v>42625</v>
      </c>
      <c r="I147" s="12" t="s">
        <v>166</v>
      </c>
      <c r="J147" s="12" t="s">
        <v>166</v>
      </c>
      <c r="K147" s="12" t="s">
        <v>129</v>
      </c>
    </row>
    <row r="148" spans="1:11" s="12" customFormat="1" hidden="1">
      <c r="A148" s="12" t="s">
        <v>783</v>
      </c>
      <c r="B148" s="12" t="s">
        <v>129</v>
      </c>
      <c r="C148" s="12" t="s">
        <v>129</v>
      </c>
      <c r="D148" s="12" t="s">
        <v>129</v>
      </c>
      <c r="E148" s="12" t="s">
        <v>129</v>
      </c>
      <c r="F148" s="12" t="s">
        <v>129</v>
      </c>
      <c r="G148" s="12">
        <v>725</v>
      </c>
      <c r="H148" s="14">
        <v>42732</v>
      </c>
      <c r="I148" s="12" t="s">
        <v>166</v>
      </c>
      <c r="J148" s="12" t="s">
        <v>166</v>
      </c>
      <c r="K148" s="12" t="s">
        <v>129</v>
      </c>
    </row>
    <row r="149" spans="1:11" s="12" customFormat="1" hidden="1">
      <c r="A149" s="12" t="s">
        <v>784</v>
      </c>
      <c r="B149" s="12" t="s">
        <v>129</v>
      </c>
      <c r="C149" s="12" t="s">
        <v>129</v>
      </c>
      <c r="D149" s="12" t="s">
        <v>129</v>
      </c>
      <c r="E149" s="12" t="s">
        <v>129</v>
      </c>
      <c r="F149" s="12" t="s">
        <v>129</v>
      </c>
      <c r="G149" s="12">
        <v>484</v>
      </c>
      <c r="H149" s="14">
        <v>42676</v>
      </c>
      <c r="I149" s="12" t="s">
        <v>166</v>
      </c>
      <c r="J149" s="12" t="s">
        <v>166</v>
      </c>
      <c r="K149" s="12" t="s">
        <v>129</v>
      </c>
    </row>
    <row r="150" spans="1:11" s="12" customFormat="1" hidden="1">
      <c r="A150" s="12" t="s">
        <v>785</v>
      </c>
      <c r="B150" s="12" t="s">
        <v>129</v>
      </c>
      <c r="C150" s="12" t="s">
        <v>129</v>
      </c>
      <c r="D150" s="12" t="s">
        <v>129</v>
      </c>
      <c r="E150" s="12" t="s">
        <v>129</v>
      </c>
      <c r="F150" s="12" t="s">
        <v>129</v>
      </c>
      <c r="G150" s="12">
        <v>508</v>
      </c>
      <c r="H150" s="14">
        <v>42678</v>
      </c>
      <c r="I150" s="12" t="s">
        <v>166</v>
      </c>
      <c r="J150" s="12" t="s">
        <v>166</v>
      </c>
      <c r="K150" s="12" t="s">
        <v>129</v>
      </c>
    </row>
    <row r="151" spans="1:11" s="12" customFormat="1" hidden="1">
      <c r="A151" s="12" t="s">
        <v>786</v>
      </c>
      <c r="B151" s="12" t="s">
        <v>129</v>
      </c>
      <c r="C151" s="12" t="s">
        <v>129</v>
      </c>
      <c r="D151" s="12" t="s">
        <v>129</v>
      </c>
      <c r="E151" s="12" t="s">
        <v>129</v>
      </c>
      <c r="F151" s="12" t="s">
        <v>129</v>
      </c>
      <c r="G151" s="12">
        <v>513</v>
      </c>
      <c r="H151" s="14">
        <v>42679</v>
      </c>
      <c r="I151" s="12" t="s">
        <v>166</v>
      </c>
      <c r="J151" s="12" t="s">
        <v>166</v>
      </c>
      <c r="K151" s="12" t="s">
        <v>129</v>
      </c>
    </row>
    <row r="152" spans="1:11" s="12" customFormat="1" hidden="1">
      <c r="A152" s="12" t="s">
        <v>787</v>
      </c>
      <c r="B152" s="12" t="s">
        <v>129</v>
      </c>
      <c r="C152" s="12" t="s">
        <v>129</v>
      </c>
      <c r="D152" s="12" t="s">
        <v>129</v>
      </c>
      <c r="E152" s="12" t="s">
        <v>129</v>
      </c>
      <c r="F152" s="12" t="s">
        <v>129</v>
      </c>
      <c r="G152" s="12">
        <v>37</v>
      </c>
      <c r="H152" s="14">
        <v>42531</v>
      </c>
      <c r="I152" s="12" t="s">
        <v>166</v>
      </c>
      <c r="J152" s="12" t="s">
        <v>166</v>
      </c>
      <c r="K152" s="12" t="s">
        <v>129</v>
      </c>
    </row>
    <row r="153" spans="1:11" s="12" customFormat="1" hidden="1">
      <c r="A153" s="12" t="s">
        <v>788</v>
      </c>
      <c r="B153" s="12" t="s">
        <v>129</v>
      </c>
      <c r="C153" s="12" t="s">
        <v>129</v>
      </c>
      <c r="D153" s="12" t="s">
        <v>129</v>
      </c>
      <c r="E153" s="12" t="s">
        <v>129</v>
      </c>
      <c r="F153" s="12" t="s">
        <v>129</v>
      </c>
      <c r="G153" s="12">
        <v>539</v>
      </c>
      <c r="H153" s="14">
        <v>42684</v>
      </c>
      <c r="I153" s="12" t="s">
        <v>166</v>
      </c>
      <c r="J153" s="12" t="s">
        <v>166</v>
      </c>
      <c r="K153" s="12" t="s">
        <v>129</v>
      </c>
    </row>
    <row r="154" spans="1:11" s="12" customFormat="1" hidden="1">
      <c r="A154" s="12" t="s">
        <v>789</v>
      </c>
      <c r="B154" s="12" t="s">
        <v>129</v>
      </c>
      <c r="C154" s="12" t="s">
        <v>129</v>
      </c>
      <c r="D154" s="12" t="s">
        <v>129</v>
      </c>
      <c r="E154" s="12" t="s">
        <v>129</v>
      </c>
      <c r="F154" s="12" t="s">
        <v>129</v>
      </c>
      <c r="G154" s="12">
        <v>14</v>
      </c>
      <c r="H154" s="14">
        <v>42533</v>
      </c>
      <c r="I154" s="12" t="s">
        <v>166</v>
      </c>
      <c r="J154" s="12" t="s">
        <v>166</v>
      </c>
      <c r="K154" s="12" t="s">
        <v>129</v>
      </c>
    </row>
    <row r="155" spans="1:11" s="12" customFormat="1" hidden="1">
      <c r="A155" s="12" t="s">
        <v>790</v>
      </c>
      <c r="B155" s="12" t="s">
        <v>129</v>
      </c>
      <c r="C155" s="12" t="s">
        <v>129</v>
      </c>
      <c r="D155" s="12" t="s">
        <v>129</v>
      </c>
      <c r="E155" s="12" t="s">
        <v>129</v>
      </c>
      <c r="F155" s="12" t="s">
        <v>129</v>
      </c>
      <c r="G155" s="12">
        <v>98</v>
      </c>
      <c r="H155" s="14">
        <v>42557</v>
      </c>
      <c r="I155" s="12" t="s">
        <v>166</v>
      </c>
      <c r="J155" s="12" t="s">
        <v>166</v>
      </c>
      <c r="K155" s="12" t="s">
        <v>129</v>
      </c>
    </row>
    <row r="156" spans="1:11" s="12" customFormat="1" hidden="1">
      <c r="A156" s="12" t="s">
        <v>791</v>
      </c>
      <c r="B156" s="12" t="s">
        <v>129</v>
      </c>
      <c r="C156" s="12" t="s">
        <v>129</v>
      </c>
      <c r="D156" s="12" t="s">
        <v>129</v>
      </c>
      <c r="E156" s="12" t="s">
        <v>129</v>
      </c>
      <c r="F156" s="12" t="s">
        <v>129</v>
      </c>
      <c r="G156" s="12">
        <v>315</v>
      </c>
      <c r="H156" s="14">
        <v>42644</v>
      </c>
      <c r="I156" s="12" t="s">
        <v>166</v>
      </c>
      <c r="J156" s="12" t="s">
        <v>166</v>
      </c>
      <c r="K156" s="12" t="s">
        <v>129</v>
      </c>
    </row>
    <row r="157" spans="1:11" s="12" customFormat="1" hidden="1">
      <c r="A157" s="12" t="s">
        <v>792</v>
      </c>
      <c r="B157" s="12" t="s">
        <v>129</v>
      </c>
      <c r="C157" s="12" t="s">
        <v>129</v>
      </c>
      <c r="D157" s="12" t="s">
        <v>129</v>
      </c>
      <c r="E157" s="12" t="s">
        <v>129</v>
      </c>
      <c r="F157" s="12" t="s">
        <v>129</v>
      </c>
      <c r="G157" s="12">
        <v>332</v>
      </c>
      <c r="H157" s="14">
        <v>42645</v>
      </c>
      <c r="I157" s="12" t="s">
        <v>166</v>
      </c>
      <c r="J157" s="12" t="s">
        <v>166</v>
      </c>
      <c r="K157" s="12" t="s">
        <v>129</v>
      </c>
    </row>
    <row r="158" spans="1:11" s="12" customFormat="1" hidden="1">
      <c r="A158" s="12" t="s">
        <v>793</v>
      </c>
      <c r="B158" s="12" t="s">
        <v>129</v>
      </c>
      <c r="C158" s="12" t="s">
        <v>129</v>
      </c>
      <c r="D158" s="12" t="s">
        <v>129</v>
      </c>
      <c r="E158" s="12" t="s">
        <v>129</v>
      </c>
      <c r="F158" s="12" t="s">
        <v>129</v>
      </c>
      <c r="G158" s="12">
        <v>387</v>
      </c>
      <c r="H158" s="14">
        <v>42652</v>
      </c>
      <c r="I158" s="12" t="s">
        <v>166</v>
      </c>
      <c r="J158" s="12" t="s">
        <v>166</v>
      </c>
      <c r="K158" s="12" t="s">
        <v>129</v>
      </c>
    </row>
    <row r="159" spans="1:11" s="12" customFormat="1" hidden="1">
      <c r="A159" s="12" t="s">
        <v>794</v>
      </c>
      <c r="B159" s="12" t="s">
        <v>129</v>
      </c>
      <c r="C159" s="12" t="s">
        <v>129</v>
      </c>
      <c r="D159" s="12" t="s">
        <v>129</v>
      </c>
      <c r="E159" s="12" t="s">
        <v>129</v>
      </c>
      <c r="F159" s="12" t="s">
        <v>129</v>
      </c>
      <c r="G159" s="12">
        <v>17</v>
      </c>
      <c r="H159" s="14">
        <v>42524</v>
      </c>
      <c r="I159" s="12" t="s">
        <v>855</v>
      </c>
      <c r="J159" s="12" t="s">
        <v>164</v>
      </c>
      <c r="K159" s="12" t="s">
        <v>651</v>
      </c>
    </row>
    <row r="160" spans="1:11" s="12" customFormat="1" hidden="1">
      <c r="A160" s="12" t="s">
        <v>795</v>
      </c>
      <c r="B160" s="12" t="s">
        <v>129</v>
      </c>
      <c r="C160" s="12" t="s">
        <v>129</v>
      </c>
      <c r="D160" s="12" t="s">
        <v>129</v>
      </c>
      <c r="E160" s="12" t="s">
        <v>129</v>
      </c>
      <c r="F160" s="12" t="s">
        <v>129</v>
      </c>
      <c r="G160" s="12">
        <v>19</v>
      </c>
      <c r="H160" s="14">
        <v>42525</v>
      </c>
      <c r="I160" s="12" t="s">
        <v>855</v>
      </c>
      <c r="J160" s="12" t="s">
        <v>164</v>
      </c>
      <c r="K160" s="12" t="s">
        <v>651</v>
      </c>
    </row>
    <row r="161" spans="1:11" s="12" customFormat="1" hidden="1">
      <c r="A161" s="12" t="s">
        <v>796</v>
      </c>
      <c r="B161" s="12" t="s">
        <v>129</v>
      </c>
      <c r="C161" s="12" t="s">
        <v>129</v>
      </c>
      <c r="D161" s="12" t="s">
        <v>129</v>
      </c>
      <c r="E161" s="12" t="s">
        <v>129</v>
      </c>
      <c r="F161" s="12" t="s">
        <v>129</v>
      </c>
      <c r="G161" s="12">
        <v>20</v>
      </c>
      <c r="H161" s="14">
        <v>42525</v>
      </c>
      <c r="I161" s="12" t="s">
        <v>855</v>
      </c>
      <c r="J161" s="12" t="s">
        <v>164</v>
      </c>
      <c r="K161" s="12" t="s">
        <v>651</v>
      </c>
    </row>
    <row r="162" spans="1:11" s="12" customFormat="1" hidden="1">
      <c r="A162" s="12" t="s">
        <v>797</v>
      </c>
      <c r="B162" s="12" t="s">
        <v>129</v>
      </c>
      <c r="C162" s="12" t="s">
        <v>129</v>
      </c>
      <c r="D162" s="12" t="s">
        <v>129</v>
      </c>
      <c r="E162" s="12" t="s">
        <v>129</v>
      </c>
      <c r="F162" s="12" t="s">
        <v>129</v>
      </c>
      <c r="G162" s="12">
        <v>27</v>
      </c>
      <c r="H162" s="14">
        <v>42529</v>
      </c>
      <c r="I162" s="12" t="s">
        <v>855</v>
      </c>
      <c r="J162" s="12" t="s">
        <v>164</v>
      </c>
      <c r="K162" s="12" t="s">
        <v>651</v>
      </c>
    </row>
    <row r="163" spans="1:11" s="12" customFormat="1" hidden="1">
      <c r="A163" s="12" t="s">
        <v>798</v>
      </c>
      <c r="B163" s="12" t="s">
        <v>129</v>
      </c>
      <c r="C163" s="12" t="s">
        <v>129</v>
      </c>
      <c r="D163" s="12" t="s">
        <v>129</v>
      </c>
      <c r="E163" s="12" t="s">
        <v>129</v>
      </c>
      <c r="F163" s="12" t="s">
        <v>129</v>
      </c>
      <c r="G163" s="12">
        <v>28</v>
      </c>
      <c r="H163" s="14">
        <v>42529</v>
      </c>
      <c r="I163" s="12" t="s">
        <v>855</v>
      </c>
      <c r="J163" s="12" t="s">
        <v>164</v>
      </c>
      <c r="K163" s="12" t="s">
        <v>651</v>
      </c>
    </row>
    <row r="164" spans="1:11" s="12" customFormat="1" hidden="1">
      <c r="A164" s="12" t="s">
        <v>799</v>
      </c>
      <c r="B164" s="12" t="s">
        <v>129</v>
      </c>
      <c r="C164" s="12" t="s">
        <v>129</v>
      </c>
      <c r="D164" s="12" t="s">
        <v>129</v>
      </c>
      <c r="E164" s="12" t="s">
        <v>129</v>
      </c>
      <c r="F164" s="12" t="s">
        <v>129</v>
      </c>
      <c r="G164" s="12">
        <v>29</v>
      </c>
      <c r="H164" s="14">
        <v>42529</v>
      </c>
      <c r="I164" s="12" t="s">
        <v>855</v>
      </c>
      <c r="J164" s="12" t="s">
        <v>164</v>
      </c>
      <c r="K164" s="12" t="s">
        <v>651</v>
      </c>
    </row>
    <row r="165" spans="1:11" s="12" customFormat="1" hidden="1">
      <c r="A165" s="12" t="s">
        <v>800</v>
      </c>
      <c r="B165" s="12" t="s">
        <v>129</v>
      </c>
      <c r="C165" s="12" t="s">
        <v>129</v>
      </c>
      <c r="D165" s="12" t="s">
        <v>129</v>
      </c>
      <c r="E165" s="12" t="s">
        <v>129</v>
      </c>
      <c r="F165" s="12" t="s">
        <v>129</v>
      </c>
      <c r="G165" s="12">
        <v>37</v>
      </c>
      <c r="H165" s="14">
        <v>42530</v>
      </c>
      <c r="I165" s="12" t="s">
        <v>855</v>
      </c>
      <c r="J165" s="12" t="s">
        <v>164</v>
      </c>
      <c r="K165" s="12" t="s">
        <v>651</v>
      </c>
    </row>
    <row r="166" spans="1:11" s="12" customFormat="1" hidden="1">
      <c r="A166" s="12" t="s">
        <v>801</v>
      </c>
      <c r="B166" s="12" t="s">
        <v>129</v>
      </c>
      <c r="C166" s="12" t="s">
        <v>129</v>
      </c>
      <c r="D166" s="12" t="s">
        <v>129</v>
      </c>
      <c r="E166" s="12" t="s">
        <v>129</v>
      </c>
      <c r="F166" s="12" t="s">
        <v>129</v>
      </c>
      <c r="G166" s="12">
        <v>40</v>
      </c>
      <c r="H166" s="14">
        <v>42530</v>
      </c>
      <c r="I166" s="12" t="s">
        <v>855</v>
      </c>
      <c r="J166" s="12" t="s">
        <v>164</v>
      </c>
      <c r="K166" s="12" t="s">
        <v>651</v>
      </c>
    </row>
    <row r="167" spans="1:11" s="12" customFormat="1" hidden="1">
      <c r="A167" s="12" t="s">
        <v>802</v>
      </c>
      <c r="B167" s="12" t="s">
        <v>129</v>
      </c>
      <c r="C167" s="12" t="s">
        <v>129</v>
      </c>
      <c r="D167" s="12" t="s">
        <v>129</v>
      </c>
      <c r="E167" s="12" t="s">
        <v>129</v>
      </c>
      <c r="F167" s="12" t="s">
        <v>129</v>
      </c>
      <c r="G167" s="12">
        <v>27</v>
      </c>
      <c r="H167" s="14">
        <v>42531</v>
      </c>
      <c r="I167" s="12" t="s">
        <v>855</v>
      </c>
      <c r="J167" s="12" t="s">
        <v>164</v>
      </c>
      <c r="K167" s="12" t="s">
        <v>651</v>
      </c>
    </row>
    <row r="168" spans="1:11" s="12" customFormat="1" hidden="1">
      <c r="A168" s="12" t="s">
        <v>803</v>
      </c>
      <c r="B168" s="12" t="s">
        <v>129</v>
      </c>
      <c r="C168" s="12" t="s">
        <v>129</v>
      </c>
      <c r="D168" s="12" t="s">
        <v>129</v>
      </c>
      <c r="E168" s="12" t="s">
        <v>129</v>
      </c>
      <c r="F168" s="12" t="s">
        <v>129</v>
      </c>
      <c r="G168" s="12">
        <v>48</v>
      </c>
      <c r="H168" s="14">
        <v>42531</v>
      </c>
      <c r="I168" s="12" t="s">
        <v>855</v>
      </c>
      <c r="J168" s="12" t="s">
        <v>164</v>
      </c>
      <c r="K168" s="12" t="s">
        <v>804</v>
      </c>
    </row>
    <row r="169" spans="1:11" s="12" customFormat="1" hidden="1">
      <c r="A169" s="12" t="s">
        <v>805</v>
      </c>
      <c r="B169" s="12" t="s">
        <v>129</v>
      </c>
      <c r="C169" s="12" t="s">
        <v>129</v>
      </c>
      <c r="D169" s="12" t="s">
        <v>129</v>
      </c>
      <c r="E169" s="12" t="s">
        <v>129</v>
      </c>
      <c r="F169" s="12" t="s">
        <v>129</v>
      </c>
      <c r="G169" s="12">
        <v>50</v>
      </c>
      <c r="H169" s="14">
        <v>42532</v>
      </c>
      <c r="I169" s="12" t="s">
        <v>855</v>
      </c>
      <c r="J169" s="12" t="s">
        <v>164</v>
      </c>
      <c r="K169" s="12" t="s">
        <v>651</v>
      </c>
    </row>
    <row r="170" spans="1:11" s="12" customFormat="1" hidden="1">
      <c r="A170" s="12" t="s">
        <v>806</v>
      </c>
      <c r="B170" s="12" t="s">
        <v>129</v>
      </c>
      <c r="C170" s="12" t="s">
        <v>129</v>
      </c>
      <c r="D170" s="12" t="s">
        <v>129</v>
      </c>
      <c r="E170" s="12" t="s">
        <v>129</v>
      </c>
      <c r="F170" s="12" t="s">
        <v>129</v>
      </c>
      <c r="G170" s="12">
        <v>51</v>
      </c>
      <c r="H170" s="14">
        <v>42532</v>
      </c>
      <c r="I170" s="12" t="s">
        <v>855</v>
      </c>
      <c r="J170" s="12" t="s">
        <v>164</v>
      </c>
      <c r="K170" s="12" t="s">
        <v>651</v>
      </c>
    </row>
    <row r="171" spans="1:11" s="12" customFormat="1" hidden="1">
      <c r="A171" s="12" t="s">
        <v>807</v>
      </c>
      <c r="B171" s="12" t="s">
        <v>129</v>
      </c>
      <c r="C171" s="12" t="s">
        <v>129</v>
      </c>
      <c r="D171" s="12" t="s">
        <v>129</v>
      </c>
      <c r="E171" s="12" t="s">
        <v>129</v>
      </c>
      <c r="F171" s="12" t="s">
        <v>129</v>
      </c>
      <c r="G171" s="12">
        <v>52</v>
      </c>
      <c r="H171" s="14">
        <v>42532</v>
      </c>
      <c r="I171" s="12" t="s">
        <v>855</v>
      </c>
      <c r="J171" s="12" t="s">
        <v>164</v>
      </c>
      <c r="K171" s="12" t="s">
        <v>651</v>
      </c>
    </row>
    <row r="172" spans="1:11" s="12" customFormat="1" hidden="1">
      <c r="A172" s="12" t="s">
        <v>808</v>
      </c>
      <c r="B172" s="12" t="s">
        <v>129</v>
      </c>
      <c r="C172" s="12" t="s">
        <v>129</v>
      </c>
      <c r="D172" s="12" t="s">
        <v>129</v>
      </c>
      <c r="E172" s="12" t="s">
        <v>129</v>
      </c>
      <c r="F172" s="12" t="s">
        <v>129</v>
      </c>
      <c r="G172" s="12">
        <v>36</v>
      </c>
      <c r="H172" s="14">
        <v>42533</v>
      </c>
      <c r="I172" s="12" t="s">
        <v>855</v>
      </c>
      <c r="J172" s="12" t="s">
        <v>164</v>
      </c>
      <c r="K172" s="12" t="s">
        <v>651</v>
      </c>
    </row>
    <row r="173" spans="1:11" s="12" customFormat="1" hidden="1">
      <c r="A173" s="12" t="s">
        <v>809</v>
      </c>
      <c r="B173" s="12" t="s">
        <v>129</v>
      </c>
      <c r="C173" s="12" t="s">
        <v>129</v>
      </c>
      <c r="D173" s="12" t="s">
        <v>129</v>
      </c>
      <c r="E173" s="12" t="s">
        <v>129</v>
      </c>
      <c r="F173" s="12" t="s">
        <v>129</v>
      </c>
      <c r="G173" s="12">
        <v>53</v>
      </c>
      <c r="H173" s="14">
        <v>42533</v>
      </c>
      <c r="I173" s="12" t="s">
        <v>855</v>
      </c>
      <c r="J173" s="12" t="s">
        <v>164</v>
      </c>
      <c r="K173" s="12" t="s">
        <v>651</v>
      </c>
    </row>
    <row r="174" spans="1:11" s="12" customFormat="1" hidden="1">
      <c r="A174" s="12" t="s">
        <v>810</v>
      </c>
      <c r="B174" s="12" t="s">
        <v>129</v>
      </c>
      <c r="C174" s="12" t="s">
        <v>129</v>
      </c>
      <c r="D174" s="12" t="s">
        <v>129</v>
      </c>
      <c r="E174" s="12" t="s">
        <v>129</v>
      </c>
      <c r="F174" s="12" t="s">
        <v>129</v>
      </c>
      <c r="G174" s="12">
        <v>54</v>
      </c>
      <c r="H174" s="14">
        <v>42533</v>
      </c>
      <c r="I174" s="12" t="s">
        <v>855</v>
      </c>
      <c r="J174" s="12" t="s">
        <v>164</v>
      </c>
      <c r="K174" s="12" t="s">
        <v>651</v>
      </c>
    </row>
    <row r="175" spans="1:11" s="12" customFormat="1" hidden="1">
      <c r="A175" s="12" t="s">
        <v>811</v>
      </c>
      <c r="B175" s="12" t="s">
        <v>129</v>
      </c>
      <c r="C175" s="12" t="s">
        <v>129</v>
      </c>
      <c r="D175" s="12" t="s">
        <v>129</v>
      </c>
      <c r="E175" s="12" t="s">
        <v>129</v>
      </c>
      <c r="F175" s="12" t="s">
        <v>129</v>
      </c>
      <c r="G175" s="12">
        <v>55</v>
      </c>
      <c r="H175" s="14">
        <v>42533</v>
      </c>
      <c r="I175" s="12" t="s">
        <v>855</v>
      </c>
      <c r="J175" s="12" t="s">
        <v>164</v>
      </c>
      <c r="K175" s="12" t="s">
        <v>651</v>
      </c>
    </row>
    <row r="176" spans="1:11" s="12" customFormat="1" hidden="1">
      <c r="A176" s="12" t="s">
        <v>812</v>
      </c>
      <c r="B176" s="12" t="s">
        <v>129</v>
      </c>
      <c r="C176" s="12" t="s">
        <v>129</v>
      </c>
      <c r="D176" s="12" t="s">
        <v>129</v>
      </c>
      <c r="E176" s="12" t="s">
        <v>129</v>
      </c>
      <c r="F176" s="12" t="s">
        <v>129</v>
      </c>
      <c r="G176" s="12">
        <v>56</v>
      </c>
      <c r="H176" s="14">
        <v>42533</v>
      </c>
      <c r="I176" s="12" t="s">
        <v>855</v>
      </c>
      <c r="J176" s="12" t="s">
        <v>164</v>
      </c>
      <c r="K176" s="12" t="s">
        <v>651</v>
      </c>
    </row>
    <row r="177" spans="1:11" s="12" customFormat="1" hidden="1">
      <c r="A177" s="12" t="s">
        <v>813</v>
      </c>
      <c r="B177" s="12" t="s">
        <v>129</v>
      </c>
      <c r="C177" s="12" t="s">
        <v>129</v>
      </c>
      <c r="D177" s="12" t="s">
        <v>129</v>
      </c>
      <c r="E177" s="12" t="s">
        <v>129</v>
      </c>
      <c r="F177" s="12" t="s">
        <v>129</v>
      </c>
      <c r="G177" s="12">
        <v>57</v>
      </c>
      <c r="H177" s="14">
        <v>42533</v>
      </c>
      <c r="I177" s="12" t="s">
        <v>855</v>
      </c>
      <c r="J177" s="12" t="s">
        <v>164</v>
      </c>
      <c r="K177" s="12" t="s">
        <v>651</v>
      </c>
    </row>
    <row r="178" spans="1:11" s="12" customFormat="1" hidden="1">
      <c r="A178" s="12" t="s">
        <v>814</v>
      </c>
      <c r="B178" s="12" t="s">
        <v>129</v>
      </c>
      <c r="C178" s="12" t="s">
        <v>129</v>
      </c>
      <c r="D178" s="12" t="s">
        <v>129</v>
      </c>
      <c r="E178" s="12" t="s">
        <v>129</v>
      </c>
      <c r="F178" s="12" t="s">
        <v>129</v>
      </c>
      <c r="G178" s="12">
        <v>93</v>
      </c>
      <c r="H178" s="14">
        <v>42557</v>
      </c>
      <c r="I178" s="12" t="s">
        <v>855</v>
      </c>
      <c r="J178" s="12" t="s">
        <v>164</v>
      </c>
      <c r="K178" s="12" t="s">
        <v>651</v>
      </c>
    </row>
    <row r="179" spans="1:11" s="12" customFormat="1" hidden="1">
      <c r="A179" s="12" t="s">
        <v>815</v>
      </c>
      <c r="B179" s="12" t="s">
        <v>129</v>
      </c>
      <c r="C179" s="12" t="s">
        <v>129</v>
      </c>
      <c r="D179" s="12" t="s">
        <v>129</v>
      </c>
      <c r="E179" s="12" t="s">
        <v>129</v>
      </c>
      <c r="F179" s="12" t="s">
        <v>129</v>
      </c>
      <c r="G179" s="12">
        <v>94</v>
      </c>
      <c r="H179" s="14">
        <v>42557</v>
      </c>
      <c r="I179" s="12" t="s">
        <v>855</v>
      </c>
      <c r="J179" s="12" t="s">
        <v>164</v>
      </c>
      <c r="K179" s="12" t="s">
        <v>651</v>
      </c>
    </row>
    <row r="180" spans="1:11" s="12" customFormat="1" hidden="1">
      <c r="A180" s="12" t="s">
        <v>816</v>
      </c>
      <c r="B180" s="12" t="s">
        <v>129</v>
      </c>
      <c r="C180" s="12" t="s">
        <v>129</v>
      </c>
      <c r="D180" s="12" t="s">
        <v>129</v>
      </c>
      <c r="E180" s="12" t="s">
        <v>129</v>
      </c>
      <c r="F180" s="12" t="s">
        <v>129</v>
      </c>
      <c r="G180" s="12">
        <v>95</v>
      </c>
      <c r="H180" s="14">
        <v>42557</v>
      </c>
      <c r="I180" s="12" t="s">
        <v>855</v>
      </c>
      <c r="J180" s="12" t="s">
        <v>164</v>
      </c>
      <c r="K180" s="12" t="s">
        <v>651</v>
      </c>
    </row>
    <row r="181" spans="1:11" s="12" customFormat="1" hidden="1">
      <c r="A181" s="12" t="s">
        <v>817</v>
      </c>
      <c r="B181" s="12" t="s">
        <v>129</v>
      </c>
      <c r="C181" s="12" t="s">
        <v>129</v>
      </c>
      <c r="D181" s="12" t="s">
        <v>129</v>
      </c>
      <c r="E181" s="12" t="s">
        <v>129</v>
      </c>
      <c r="F181" s="12" t="s">
        <v>129</v>
      </c>
      <c r="G181" s="12">
        <v>105</v>
      </c>
      <c r="H181" s="14">
        <v>42558</v>
      </c>
      <c r="I181" s="12" t="s">
        <v>855</v>
      </c>
      <c r="J181" s="12" t="s">
        <v>164</v>
      </c>
      <c r="K181" s="12" t="s">
        <v>651</v>
      </c>
    </row>
    <row r="182" spans="1:11" s="12" customFormat="1" hidden="1">
      <c r="A182" s="12" t="s">
        <v>818</v>
      </c>
      <c r="B182" s="12" t="s">
        <v>129</v>
      </c>
      <c r="C182" s="12" t="s">
        <v>129</v>
      </c>
      <c r="D182" s="12" t="s">
        <v>129</v>
      </c>
      <c r="E182" s="12" t="s">
        <v>129</v>
      </c>
      <c r="F182" s="12" t="s">
        <v>129</v>
      </c>
      <c r="G182" s="12">
        <v>108</v>
      </c>
      <c r="H182" s="14">
        <v>42559</v>
      </c>
      <c r="I182" s="12" t="s">
        <v>855</v>
      </c>
      <c r="J182" s="12" t="s">
        <v>164</v>
      </c>
      <c r="K182" s="12" t="s">
        <v>651</v>
      </c>
    </row>
    <row r="183" spans="1:11" s="12" customFormat="1" hidden="1">
      <c r="A183" s="12" t="s">
        <v>819</v>
      </c>
      <c r="B183" s="12" t="s">
        <v>129</v>
      </c>
      <c r="C183" s="12" t="s">
        <v>129</v>
      </c>
      <c r="D183" s="12" t="s">
        <v>129</v>
      </c>
      <c r="E183" s="12" t="s">
        <v>129</v>
      </c>
      <c r="F183" s="12" t="s">
        <v>129</v>
      </c>
      <c r="G183" s="12">
        <v>109</v>
      </c>
      <c r="H183" s="14">
        <v>42559</v>
      </c>
      <c r="I183" s="12" t="s">
        <v>855</v>
      </c>
      <c r="J183" s="12" t="s">
        <v>164</v>
      </c>
      <c r="K183" s="12" t="s">
        <v>651</v>
      </c>
    </row>
    <row r="184" spans="1:11" s="12" customFormat="1" hidden="1">
      <c r="A184" s="12" t="s">
        <v>820</v>
      </c>
      <c r="B184" s="12" t="s">
        <v>129</v>
      </c>
      <c r="C184" s="12" t="s">
        <v>129</v>
      </c>
      <c r="D184" s="12" t="s">
        <v>129</v>
      </c>
      <c r="E184" s="12" t="s">
        <v>129</v>
      </c>
      <c r="F184" s="12" t="s">
        <v>129</v>
      </c>
      <c r="G184" s="12">
        <v>112</v>
      </c>
      <c r="H184" s="14">
        <v>42559</v>
      </c>
      <c r="I184" s="12" t="s">
        <v>855</v>
      </c>
      <c r="J184" s="12" t="s">
        <v>164</v>
      </c>
      <c r="K184" s="12" t="s">
        <v>651</v>
      </c>
    </row>
    <row r="185" spans="1:11" s="12" customFormat="1" hidden="1">
      <c r="A185" s="12" t="s">
        <v>821</v>
      </c>
      <c r="B185" s="12" t="s">
        <v>129</v>
      </c>
      <c r="C185" s="12" t="s">
        <v>129</v>
      </c>
      <c r="D185" s="12" t="s">
        <v>129</v>
      </c>
      <c r="E185" s="12" t="s">
        <v>129</v>
      </c>
      <c r="F185" s="12" t="s">
        <v>129</v>
      </c>
      <c r="G185" s="12">
        <v>113</v>
      </c>
      <c r="H185" s="14">
        <v>42559</v>
      </c>
      <c r="I185" s="12" t="s">
        <v>855</v>
      </c>
      <c r="J185" s="12" t="s">
        <v>164</v>
      </c>
      <c r="K185" s="12" t="s">
        <v>651</v>
      </c>
    </row>
    <row r="186" spans="1:11" s="12" customFormat="1" hidden="1">
      <c r="A186" s="12" t="s">
        <v>822</v>
      </c>
      <c r="B186" s="12" t="s">
        <v>129</v>
      </c>
      <c r="C186" s="12" t="s">
        <v>129</v>
      </c>
      <c r="D186" s="12" t="s">
        <v>129</v>
      </c>
      <c r="E186" s="12" t="s">
        <v>129</v>
      </c>
      <c r="F186" s="12" t="s">
        <v>129</v>
      </c>
      <c r="G186" s="12">
        <v>115</v>
      </c>
      <c r="H186" s="14">
        <v>42559</v>
      </c>
      <c r="I186" s="12" t="s">
        <v>855</v>
      </c>
      <c r="J186" s="12" t="s">
        <v>164</v>
      </c>
      <c r="K186" s="12" t="s">
        <v>651</v>
      </c>
    </row>
    <row r="187" spans="1:11" s="12" customFormat="1" hidden="1">
      <c r="A187" s="12" t="s">
        <v>823</v>
      </c>
      <c r="B187" s="12" t="s">
        <v>129</v>
      </c>
      <c r="C187" s="12" t="s">
        <v>129</v>
      </c>
      <c r="D187" s="12" t="s">
        <v>129</v>
      </c>
      <c r="E187" s="12" t="s">
        <v>129</v>
      </c>
      <c r="F187" s="12" t="s">
        <v>129</v>
      </c>
      <c r="G187" s="12">
        <v>331</v>
      </c>
      <c r="H187" s="14">
        <v>42645</v>
      </c>
      <c r="I187" s="12" t="s">
        <v>855</v>
      </c>
      <c r="J187" s="12" t="s">
        <v>164</v>
      </c>
      <c r="K187" s="12" t="s">
        <v>651</v>
      </c>
    </row>
    <row r="188" spans="1:11" s="12" customFormat="1" hidden="1">
      <c r="A188" s="12" t="s">
        <v>824</v>
      </c>
      <c r="B188" s="12" t="s">
        <v>129</v>
      </c>
      <c r="C188" s="12" t="s">
        <v>129</v>
      </c>
      <c r="D188" s="12" t="s">
        <v>129</v>
      </c>
      <c r="E188" s="12" t="s">
        <v>129</v>
      </c>
      <c r="F188" s="12" t="s">
        <v>129</v>
      </c>
      <c r="G188" s="12">
        <v>335</v>
      </c>
      <c r="H188" s="14">
        <v>42648</v>
      </c>
      <c r="I188" s="12" t="s">
        <v>855</v>
      </c>
      <c r="J188" s="12" t="s">
        <v>164</v>
      </c>
      <c r="K188" s="12" t="s">
        <v>651</v>
      </c>
    </row>
    <row r="189" spans="1:11" s="12" customFormat="1" hidden="1">
      <c r="A189" s="12" t="s">
        <v>825</v>
      </c>
      <c r="B189" s="12" t="s">
        <v>129</v>
      </c>
      <c r="C189" s="12" t="s">
        <v>129</v>
      </c>
      <c r="D189" s="12" t="s">
        <v>129</v>
      </c>
      <c r="E189" s="12" t="s">
        <v>129</v>
      </c>
      <c r="F189" s="12" t="s">
        <v>129</v>
      </c>
      <c r="G189" s="12">
        <v>339</v>
      </c>
      <c r="H189" s="14">
        <v>42648</v>
      </c>
      <c r="I189" s="12" t="s">
        <v>855</v>
      </c>
      <c r="J189" s="12" t="s">
        <v>164</v>
      </c>
      <c r="K189" s="12" t="s">
        <v>651</v>
      </c>
    </row>
    <row r="190" spans="1:11" s="12" customFormat="1" hidden="1">
      <c r="A190" s="12" t="s">
        <v>826</v>
      </c>
      <c r="B190" s="12" t="s">
        <v>129</v>
      </c>
      <c r="C190" s="12" t="s">
        <v>129</v>
      </c>
      <c r="D190" s="12" t="s">
        <v>129</v>
      </c>
      <c r="E190" s="12" t="s">
        <v>129</v>
      </c>
      <c r="F190" s="12" t="s">
        <v>129</v>
      </c>
      <c r="G190" s="12">
        <v>344</v>
      </c>
      <c r="H190" s="14">
        <v>42648</v>
      </c>
      <c r="I190" s="12" t="s">
        <v>855</v>
      </c>
      <c r="J190" s="12" t="s">
        <v>164</v>
      </c>
      <c r="K190" s="12" t="s">
        <v>651</v>
      </c>
    </row>
    <row r="191" spans="1:11" s="12" customFormat="1" hidden="1">
      <c r="A191" s="12" t="s">
        <v>827</v>
      </c>
      <c r="B191" s="12" t="s">
        <v>129</v>
      </c>
      <c r="C191" s="12" t="s">
        <v>129</v>
      </c>
      <c r="D191" s="12" t="s">
        <v>129</v>
      </c>
      <c r="E191" s="12" t="s">
        <v>129</v>
      </c>
      <c r="F191" s="12" t="s">
        <v>129</v>
      </c>
      <c r="G191" s="12">
        <v>347</v>
      </c>
      <c r="H191" s="14">
        <v>42649</v>
      </c>
      <c r="I191" s="12" t="s">
        <v>855</v>
      </c>
      <c r="J191" s="12" t="s">
        <v>164</v>
      </c>
      <c r="K191" s="12" t="s">
        <v>651</v>
      </c>
    </row>
    <row r="192" spans="1:11" s="12" customFormat="1" hidden="1">
      <c r="A192" s="12" t="s">
        <v>828</v>
      </c>
      <c r="B192" s="12" t="s">
        <v>129</v>
      </c>
      <c r="C192" s="12" t="s">
        <v>129</v>
      </c>
      <c r="D192" s="12" t="s">
        <v>129</v>
      </c>
      <c r="E192" s="12" t="s">
        <v>129</v>
      </c>
      <c r="F192" s="12" t="s">
        <v>129</v>
      </c>
      <c r="G192" s="12">
        <v>363</v>
      </c>
      <c r="H192" s="14">
        <v>42650</v>
      </c>
      <c r="I192" s="12" t="s">
        <v>855</v>
      </c>
      <c r="J192" s="12" t="s">
        <v>164</v>
      </c>
      <c r="K192" s="12" t="s">
        <v>651</v>
      </c>
    </row>
    <row r="193" spans="1:11" s="12" customFormat="1" hidden="1">
      <c r="A193" s="12" t="s">
        <v>829</v>
      </c>
      <c r="B193" s="12" t="s">
        <v>129</v>
      </c>
      <c r="C193" s="12" t="s">
        <v>129</v>
      </c>
      <c r="D193" s="12" t="s">
        <v>129</v>
      </c>
      <c r="E193" s="12" t="s">
        <v>129</v>
      </c>
      <c r="F193" s="12" t="s">
        <v>129</v>
      </c>
      <c r="G193" s="12">
        <v>365</v>
      </c>
      <c r="H193" s="14">
        <v>42650</v>
      </c>
      <c r="I193" s="12" t="s">
        <v>855</v>
      </c>
      <c r="J193" s="12" t="s">
        <v>164</v>
      </c>
      <c r="K193" s="12" t="s">
        <v>651</v>
      </c>
    </row>
    <row r="194" spans="1:11" s="12" customFormat="1" hidden="1">
      <c r="A194" s="12" t="s">
        <v>830</v>
      </c>
      <c r="B194" s="12" t="s">
        <v>129</v>
      </c>
      <c r="C194" s="12" t="s">
        <v>129</v>
      </c>
      <c r="D194" s="12" t="s">
        <v>129</v>
      </c>
      <c r="E194" s="12" t="s">
        <v>129</v>
      </c>
      <c r="F194" s="12" t="s">
        <v>129</v>
      </c>
      <c r="G194" s="12">
        <v>374</v>
      </c>
      <c r="H194" s="14">
        <v>42651</v>
      </c>
      <c r="I194" s="12" t="s">
        <v>855</v>
      </c>
      <c r="J194" s="12" t="s">
        <v>164</v>
      </c>
      <c r="K194" s="12" t="s">
        <v>651</v>
      </c>
    </row>
    <row r="195" spans="1:11" s="12" customFormat="1" hidden="1">
      <c r="A195" s="12" t="s">
        <v>831</v>
      </c>
      <c r="B195" s="12" t="s">
        <v>129</v>
      </c>
      <c r="C195" s="12" t="s">
        <v>129</v>
      </c>
      <c r="D195" s="12" t="s">
        <v>129</v>
      </c>
      <c r="E195" s="12" t="s">
        <v>129</v>
      </c>
      <c r="F195" s="12" t="s">
        <v>129</v>
      </c>
      <c r="G195" s="12">
        <v>383</v>
      </c>
      <c r="H195" s="14">
        <v>42652</v>
      </c>
      <c r="I195" s="12" t="s">
        <v>855</v>
      </c>
      <c r="J195" s="12" t="s">
        <v>164</v>
      </c>
      <c r="K195" s="12" t="s">
        <v>651</v>
      </c>
    </row>
    <row r="196" spans="1:11" s="12" customFormat="1" hidden="1">
      <c r="A196" s="12" t="s">
        <v>832</v>
      </c>
      <c r="B196" s="12" t="s">
        <v>129</v>
      </c>
      <c r="C196" s="12" t="s">
        <v>129</v>
      </c>
      <c r="D196" s="12" t="s">
        <v>129</v>
      </c>
      <c r="E196" s="12" t="s">
        <v>129</v>
      </c>
      <c r="F196" s="12" t="s">
        <v>129</v>
      </c>
      <c r="G196" s="12">
        <v>18</v>
      </c>
      <c r="H196" s="14">
        <v>42524</v>
      </c>
      <c r="I196" s="12" t="s">
        <v>855</v>
      </c>
      <c r="J196" s="12" t="s">
        <v>243</v>
      </c>
      <c r="K196" s="12" t="s">
        <v>129</v>
      </c>
    </row>
    <row r="197" spans="1:11" s="12" customFormat="1" hidden="1">
      <c r="A197" s="12" t="s">
        <v>833</v>
      </c>
      <c r="B197" s="12" t="s">
        <v>129</v>
      </c>
      <c r="C197" s="12" t="s">
        <v>129</v>
      </c>
      <c r="D197" s="12" t="s">
        <v>129</v>
      </c>
      <c r="E197" s="12" t="s">
        <v>129</v>
      </c>
      <c r="F197" s="12" t="s">
        <v>129</v>
      </c>
      <c r="G197" s="12">
        <v>23</v>
      </c>
      <c r="H197" s="14">
        <v>42526</v>
      </c>
      <c r="I197" s="12" t="s">
        <v>855</v>
      </c>
      <c r="J197" s="12" t="s">
        <v>243</v>
      </c>
      <c r="K197" s="12" t="s">
        <v>129</v>
      </c>
    </row>
    <row r="198" spans="1:11" s="12" customFormat="1" hidden="1">
      <c r="A198" s="12" t="s">
        <v>834</v>
      </c>
      <c r="B198" s="12" t="s">
        <v>129</v>
      </c>
      <c r="C198" s="12" t="s">
        <v>129</v>
      </c>
      <c r="D198" s="12" t="s">
        <v>129</v>
      </c>
      <c r="E198" s="12" t="s">
        <v>129</v>
      </c>
      <c r="F198" s="12" t="s">
        <v>129</v>
      </c>
      <c r="G198" s="12">
        <v>47</v>
      </c>
      <c r="H198" s="14">
        <v>42531</v>
      </c>
      <c r="I198" s="12" t="s">
        <v>855</v>
      </c>
      <c r="J198" s="12" t="s">
        <v>243</v>
      </c>
      <c r="K198" s="12" t="s">
        <v>129</v>
      </c>
    </row>
    <row r="199" spans="1:11" s="12" customFormat="1" hidden="1">
      <c r="A199" s="12" t="s">
        <v>835</v>
      </c>
      <c r="B199" s="12" t="s">
        <v>129</v>
      </c>
      <c r="C199" s="12" t="s">
        <v>129</v>
      </c>
      <c r="D199" s="12" t="s">
        <v>129</v>
      </c>
      <c r="E199" s="12" t="s">
        <v>129</v>
      </c>
      <c r="F199" s="12" t="s">
        <v>129</v>
      </c>
      <c r="G199" s="12">
        <v>558</v>
      </c>
      <c r="H199" s="14">
        <v>42686</v>
      </c>
      <c r="I199" s="12" t="s">
        <v>855</v>
      </c>
      <c r="J199" s="12" t="s">
        <v>243</v>
      </c>
      <c r="K199" s="12" t="s">
        <v>129</v>
      </c>
    </row>
    <row r="200" spans="1:11" s="12" customFormat="1" hidden="1">
      <c r="A200" s="12" t="s">
        <v>836</v>
      </c>
      <c r="B200" s="12" t="s">
        <v>129</v>
      </c>
      <c r="C200" s="12" t="s">
        <v>129</v>
      </c>
      <c r="D200" s="12" t="s">
        <v>129</v>
      </c>
      <c r="E200" s="12" t="s">
        <v>129</v>
      </c>
      <c r="F200" s="12" t="s">
        <v>129</v>
      </c>
      <c r="G200" s="12">
        <v>561</v>
      </c>
      <c r="H200" s="14">
        <v>42687</v>
      </c>
      <c r="I200" s="12" t="s">
        <v>855</v>
      </c>
      <c r="J200" s="12" t="s">
        <v>243</v>
      </c>
      <c r="K200" s="12" t="s">
        <v>129</v>
      </c>
    </row>
    <row r="201" spans="1:11" s="12" customFormat="1" hidden="1">
      <c r="A201" s="12" t="s">
        <v>837</v>
      </c>
      <c r="B201" s="12" t="s">
        <v>129</v>
      </c>
      <c r="C201" s="12" t="s">
        <v>129</v>
      </c>
      <c r="D201" s="12" t="s">
        <v>129</v>
      </c>
      <c r="E201" s="12" t="s">
        <v>129</v>
      </c>
      <c r="F201" s="12" t="s">
        <v>129</v>
      </c>
      <c r="G201" s="12">
        <v>564</v>
      </c>
      <c r="H201" s="14">
        <v>42687</v>
      </c>
      <c r="I201" s="12" t="s">
        <v>855</v>
      </c>
      <c r="J201" s="12" t="s">
        <v>243</v>
      </c>
      <c r="K201" s="12" t="s">
        <v>129</v>
      </c>
    </row>
    <row r="202" spans="1:11" s="12" customFormat="1" hidden="1">
      <c r="A202" s="12" t="s">
        <v>838</v>
      </c>
      <c r="B202" s="12" t="s">
        <v>129</v>
      </c>
      <c r="C202" s="12" t="s">
        <v>129</v>
      </c>
      <c r="D202" s="12" t="s">
        <v>129</v>
      </c>
      <c r="E202" s="12" t="s">
        <v>129</v>
      </c>
      <c r="F202" s="12" t="s">
        <v>129</v>
      </c>
      <c r="G202" s="12">
        <v>566</v>
      </c>
      <c r="H202" s="14">
        <v>42687</v>
      </c>
      <c r="I202" s="12" t="s">
        <v>855</v>
      </c>
      <c r="J202" s="12" t="s">
        <v>243</v>
      </c>
      <c r="K202" s="12" t="s">
        <v>129</v>
      </c>
    </row>
    <row r="203" spans="1:11" s="12" customFormat="1" hidden="1">
      <c r="A203" s="12" t="s">
        <v>839</v>
      </c>
      <c r="B203" s="12" t="s">
        <v>129</v>
      </c>
      <c r="C203" s="12" t="s">
        <v>129</v>
      </c>
      <c r="D203" s="12" t="s">
        <v>129</v>
      </c>
      <c r="E203" s="12" t="s">
        <v>129</v>
      </c>
      <c r="F203" s="12" t="s">
        <v>129</v>
      </c>
      <c r="G203" s="12">
        <v>567</v>
      </c>
      <c r="H203" s="14">
        <v>42687</v>
      </c>
      <c r="I203" s="12" t="s">
        <v>855</v>
      </c>
      <c r="J203" s="12" t="s">
        <v>243</v>
      </c>
      <c r="K203" s="12" t="s">
        <v>129</v>
      </c>
    </row>
    <row r="204" spans="1:11" s="12" customFormat="1" hidden="1">
      <c r="A204" s="12" t="s">
        <v>840</v>
      </c>
      <c r="B204" s="12" t="s">
        <v>129</v>
      </c>
      <c r="C204" s="12" t="s">
        <v>129</v>
      </c>
      <c r="D204" s="12" t="s">
        <v>129</v>
      </c>
      <c r="E204" s="12" t="s">
        <v>129</v>
      </c>
      <c r="F204" s="12" t="s">
        <v>129</v>
      </c>
      <c r="G204" s="12">
        <v>100</v>
      </c>
      <c r="H204" s="14">
        <v>42557</v>
      </c>
      <c r="I204" s="12" t="s">
        <v>855</v>
      </c>
      <c r="J204" s="12" t="s">
        <v>243</v>
      </c>
      <c r="K204" s="12" t="s">
        <v>129</v>
      </c>
    </row>
    <row r="205" spans="1:11" s="12" customFormat="1" hidden="1">
      <c r="A205" s="12" t="s">
        <v>841</v>
      </c>
      <c r="B205" s="12" t="s">
        <v>129</v>
      </c>
      <c r="C205" s="12" t="s">
        <v>129</v>
      </c>
      <c r="D205" s="12" t="s">
        <v>129</v>
      </c>
      <c r="E205" s="12" t="s">
        <v>129</v>
      </c>
      <c r="F205" s="12" t="s">
        <v>129</v>
      </c>
      <c r="G205" s="12">
        <v>101</v>
      </c>
      <c r="H205" s="14">
        <v>42557</v>
      </c>
      <c r="I205" s="12" t="s">
        <v>855</v>
      </c>
      <c r="J205" s="12" t="s">
        <v>243</v>
      </c>
      <c r="K205" s="12" t="s">
        <v>129</v>
      </c>
    </row>
    <row r="206" spans="1:11" s="12" customFormat="1" hidden="1">
      <c r="A206" s="12" t="s">
        <v>842</v>
      </c>
      <c r="B206" s="12" t="s">
        <v>129</v>
      </c>
      <c r="C206" s="12" t="s">
        <v>129</v>
      </c>
      <c r="D206" s="12" t="s">
        <v>129</v>
      </c>
      <c r="E206" s="12" t="s">
        <v>129</v>
      </c>
      <c r="F206" s="12" t="s">
        <v>129</v>
      </c>
      <c r="G206" s="12">
        <v>102</v>
      </c>
      <c r="H206" s="14">
        <v>42557</v>
      </c>
      <c r="I206" s="12" t="s">
        <v>855</v>
      </c>
      <c r="J206" s="12" t="s">
        <v>243</v>
      </c>
      <c r="K206" s="12" t="s">
        <v>129</v>
      </c>
    </row>
    <row r="207" spans="1:11" s="12" customFormat="1" hidden="1">
      <c r="A207" s="12" t="s">
        <v>843</v>
      </c>
      <c r="B207" s="12" t="s">
        <v>129</v>
      </c>
      <c r="C207" s="12" t="s">
        <v>129</v>
      </c>
      <c r="D207" s="12" t="s">
        <v>129</v>
      </c>
      <c r="E207" s="12" t="s">
        <v>129</v>
      </c>
      <c r="F207" s="12" t="s">
        <v>129</v>
      </c>
      <c r="G207" s="12">
        <v>117</v>
      </c>
      <c r="H207" s="14">
        <v>42559</v>
      </c>
      <c r="I207" s="12" t="s">
        <v>855</v>
      </c>
      <c r="J207" s="12" t="s">
        <v>243</v>
      </c>
      <c r="K207" s="12" t="s">
        <v>129</v>
      </c>
    </row>
    <row r="208" spans="1:11" s="12" customFormat="1" hidden="1">
      <c r="A208" s="12" t="s">
        <v>844</v>
      </c>
      <c r="B208" s="12" t="s">
        <v>129</v>
      </c>
      <c r="C208" s="12" t="s">
        <v>129</v>
      </c>
      <c r="D208" s="12" t="s">
        <v>129</v>
      </c>
      <c r="E208" s="12" t="s">
        <v>129</v>
      </c>
      <c r="F208" s="12" t="s">
        <v>129</v>
      </c>
      <c r="G208" s="12">
        <v>334</v>
      </c>
      <c r="H208" s="14">
        <v>42645</v>
      </c>
      <c r="I208" s="12" t="s">
        <v>855</v>
      </c>
      <c r="J208" s="12" t="s">
        <v>243</v>
      </c>
      <c r="K208" s="12" t="s">
        <v>129</v>
      </c>
    </row>
    <row r="209" spans="1:11" s="12" customFormat="1" hidden="1">
      <c r="A209" s="12" t="s">
        <v>845</v>
      </c>
      <c r="B209" s="12" t="s">
        <v>129</v>
      </c>
      <c r="C209" s="12" t="s">
        <v>129</v>
      </c>
      <c r="D209" s="12" t="s">
        <v>129</v>
      </c>
      <c r="E209" s="12" t="s">
        <v>129</v>
      </c>
      <c r="F209" s="12" t="s">
        <v>129</v>
      </c>
      <c r="G209" s="12">
        <v>345</v>
      </c>
      <c r="H209" s="14">
        <v>42648</v>
      </c>
      <c r="I209" s="12" t="s">
        <v>855</v>
      </c>
      <c r="J209" s="12" t="s">
        <v>243</v>
      </c>
      <c r="K209" s="12" t="s">
        <v>129</v>
      </c>
    </row>
    <row r="210" spans="1:11" s="12" customFormat="1" hidden="1">
      <c r="A210" s="12" t="s">
        <v>846</v>
      </c>
      <c r="B210" s="12" t="s">
        <v>129</v>
      </c>
      <c r="C210" s="12" t="s">
        <v>129</v>
      </c>
      <c r="D210" s="12" t="s">
        <v>129</v>
      </c>
      <c r="E210" s="12" t="s">
        <v>129</v>
      </c>
      <c r="F210" s="12" t="s">
        <v>129</v>
      </c>
      <c r="G210" s="12">
        <v>351</v>
      </c>
      <c r="H210" s="14">
        <v>42649</v>
      </c>
      <c r="I210" s="12" t="s">
        <v>855</v>
      </c>
      <c r="J210" s="12" t="s">
        <v>243</v>
      </c>
      <c r="K210" s="12" t="s">
        <v>129</v>
      </c>
    </row>
    <row r="211" spans="1:11" s="12" customFormat="1" hidden="1">
      <c r="A211" s="12" t="s">
        <v>847</v>
      </c>
      <c r="B211" s="12" t="s">
        <v>129</v>
      </c>
      <c r="C211" s="12" t="s">
        <v>129</v>
      </c>
      <c r="D211" s="12" t="s">
        <v>129</v>
      </c>
      <c r="E211" s="12" t="s">
        <v>129</v>
      </c>
      <c r="F211" s="12" t="s">
        <v>129</v>
      </c>
      <c r="G211" s="12">
        <v>356</v>
      </c>
      <c r="H211" s="14">
        <v>42650</v>
      </c>
      <c r="I211" s="12" t="s">
        <v>855</v>
      </c>
      <c r="J211" s="12" t="s">
        <v>243</v>
      </c>
      <c r="K211" s="12" t="s">
        <v>129</v>
      </c>
    </row>
    <row r="212" spans="1:11" s="12" customFormat="1" hidden="1">
      <c r="A212" s="12" t="s">
        <v>848</v>
      </c>
      <c r="B212" s="12" t="s">
        <v>129</v>
      </c>
      <c r="C212" s="12" t="s">
        <v>129</v>
      </c>
      <c r="D212" s="12" t="s">
        <v>129</v>
      </c>
      <c r="E212" s="12" t="s">
        <v>129</v>
      </c>
      <c r="F212" s="12" t="s">
        <v>129</v>
      </c>
      <c r="G212" s="12">
        <v>358</v>
      </c>
      <c r="H212" s="14">
        <v>42650</v>
      </c>
      <c r="I212" s="12" t="s">
        <v>855</v>
      </c>
      <c r="J212" s="12" t="s">
        <v>243</v>
      </c>
      <c r="K212" s="12" t="s">
        <v>129</v>
      </c>
    </row>
    <row r="213" spans="1:11" s="12" customFormat="1" hidden="1">
      <c r="A213" s="12" t="s">
        <v>849</v>
      </c>
      <c r="B213" s="12" t="s">
        <v>129</v>
      </c>
      <c r="C213" s="12" t="s">
        <v>129</v>
      </c>
      <c r="D213" s="12" t="s">
        <v>129</v>
      </c>
      <c r="E213" s="12" t="s">
        <v>129</v>
      </c>
      <c r="F213" s="12" t="s">
        <v>129</v>
      </c>
      <c r="G213" s="12">
        <v>359</v>
      </c>
      <c r="H213" s="14">
        <v>42650</v>
      </c>
      <c r="I213" s="12" t="s">
        <v>855</v>
      </c>
      <c r="J213" s="12" t="s">
        <v>243</v>
      </c>
      <c r="K213" s="12" t="s">
        <v>129</v>
      </c>
    </row>
    <row r="214" spans="1:11" s="12" customFormat="1" hidden="1">
      <c r="A214" s="12" t="s">
        <v>850</v>
      </c>
      <c r="B214" s="12" t="s">
        <v>129</v>
      </c>
      <c r="C214" s="12" t="s">
        <v>129</v>
      </c>
      <c r="D214" s="12" t="s">
        <v>129</v>
      </c>
      <c r="E214" s="12" t="s">
        <v>129</v>
      </c>
      <c r="F214" s="12" t="s">
        <v>129</v>
      </c>
      <c r="G214" s="12">
        <v>366</v>
      </c>
      <c r="H214" s="14">
        <v>42650</v>
      </c>
      <c r="I214" s="12" t="s">
        <v>855</v>
      </c>
      <c r="J214" s="12" t="s">
        <v>243</v>
      </c>
      <c r="K214" s="12" t="s">
        <v>129</v>
      </c>
    </row>
    <row r="215" spans="1:11" s="12" customFormat="1" hidden="1">
      <c r="A215" s="12" t="s">
        <v>851</v>
      </c>
      <c r="B215" s="12" t="s">
        <v>129</v>
      </c>
      <c r="C215" s="12" t="s">
        <v>129</v>
      </c>
      <c r="D215" s="12" t="s">
        <v>129</v>
      </c>
      <c r="E215" s="12" t="s">
        <v>129</v>
      </c>
      <c r="F215" s="12" t="s">
        <v>129</v>
      </c>
      <c r="G215" s="12">
        <v>376</v>
      </c>
      <c r="H215" s="14">
        <v>42651</v>
      </c>
      <c r="I215" s="12" t="s">
        <v>855</v>
      </c>
      <c r="J215" s="12" t="s">
        <v>243</v>
      </c>
      <c r="K215" s="12" t="s">
        <v>129</v>
      </c>
    </row>
    <row r="216" spans="1:11" s="12" customFormat="1" hidden="1">
      <c r="A216" s="12" t="s">
        <v>852</v>
      </c>
      <c r="B216" s="12" t="s">
        <v>129</v>
      </c>
      <c r="C216" s="12" t="s">
        <v>129</v>
      </c>
      <c r="D216" s="12" t="s">
        <v>129</v>
      </c>
      <c r="E216" s="12" t="s">
        <v>129</v>
      </c>
      <c r="F216" s="12" t="s">
        <v>129</v>
      </c>
      <c r="G216" s="12">
        <v>377</v>
      </c>
      <c r="H216" s="14">
        <v>42651</v>
      </c>
      <c r="I216" s="12" t="s">
        <v>855</v>
      </c>
      <c r="J216" s="12" t="s">
        <v>243</v>
      </c>
      <c r="K216" s="12" t="s">
        <v>129</v>
      </c>
    </row>
    <row r="217" spans="1:11" s="12" customFormat="1" hidden="1">
      <c r="A217" s="12" t="s">
        <v>853</v>
      </c>
      <c r="B217" s="12" t="s">
        <v>129</v>
      </c>
      <c r="C217" s="12" t="s">
        <v>129</v>
      </c>
      <c r="D217" s="12" t="s">
        <v>129</v>
      </c>
      <c r="E217" s="12" t="s">
        <v>129</v>
      </c>
      <c r="F217" s="12" t="s">
        <v>129</v>
      </c>
      <c r="G217" s="12">
        <v>381</v>
      </c>
      <c r="H217" s="14">
        <v>42652</v>
      </c>
      <c r="I217" s="12" t="s">
        <v>855</v>
      </c>
      <c r="J217" s="12" t="s">
        <v>243</v>
      </c>
      <c r="K217" s="12" t="s">
        <v>129</v>
      </c>
    </row>
    <row r="218" spans="1:11" s="12" customFormat="1" hidden="1">
      <c r="A218" s="12" t="s">
        <v>854</v>
      </c>
      <c r="B218" s="12" t="s">
        <v>129</v>
      </c>
      <c r="C218" s="12" t="s">
        <v>129</v>
      </c>
      <c r="D218" s="12" t="s">
        <v>129</v>
      </c>
      <c r="E218" s="12" t="s">
        <v>129</v>
      </c>
      <c r="F218" s="12" t="s">
        <v>129</v>
      </c>
      <c r="G218" s="12">
        <v>382</v>
      </c>
      <c r="H218" s="14">
        <v>42652</v>
      </c>
      <c r="I218" s="12" t="s">
        <v>855</v>
      </c>
      <c r="J218" s="12" t="s">
        <v>243</v>
      </c>
      <c r="K218" s="12" t="s">
        <v>129</v>
      </c>
    </row>
  </sheetData>
  <autoFilter ref="A1:K218" xr:uid="{36459F53-1AF1-4ADF-8205-C39B718868BC}">
    <filterColumn colId="8">
      <filters>
        <filter val="positive"/>
      </filters>
    </filterColumn>
  </autoFilter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R1-R2 read counts for all sampl</vt:lpstr>
      <vt:lpstr>Rat Blood PCR and Metagenomics</vt:lpstr>
      <vt:lpstr>Fleas PCR and Metagenomics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Himsworth, Chelsea AGRI:EX</cp:lastModifiedBy>
  <dcterms:created xsi:type="dcterms:W3CDTF">2020-07-09T17:07:45Z</dcterms:created>
  <dcterms:modified xsi:type="dcterms:W3CDTF">2020-08-24T22:38:16Z</dcterms:modified>
</cp:coreProperties>
</file>