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red/Previously Relocated Items/Security/Juan Mc/ArticulosEvaluacion/Elizabeth Misas P bras Mito 2020/Final version 20-6-2020/SUPPLEMENTARY_NEW/"/>
    </mc:Choice>
  </mc:AlternateContent>
  <xr:revisionPtr revIDLastSave="0" documentId="13_ncr:1_{20AC23CC-DA76-CB4D-B58A-31A744033704}" xr6:coauthVersionLast="45" xr6:coauthVersionMax="45" xr10:uidLastSave="{00000000-0000-0000-0000-000000000000}"/>
  <bookViews>
    <workbookView xWindow="560" yWindow="460" windowWidth="24900" windowHeight="16480" xr2:uid="{00000000-000D-0000-FFFF-FFFF00000000}"/>
  </bookViews>
  <sheets>
    <sheet name="Hoja1" sheetId="1" r:id="rId1"/>
  </sheets>
  <definedNames>
    <definedName name="_xlnm._FilterDatabase" localSheetId="0" hidden="1">Hoja1!$A$2:$R$2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7" i="1" l="1"/>
  <c r="G37" i="1"/>
  <c r="E37" i="1"/>
  <c r="J37" i="1" l="1"/>
  <c r="P37" i="1" l="1"/>
  <c r="O37" i="1"/>
  <c r="N37" i="1"/>
  <c r="M37" i="1"/>
  <c r="L37" i="1"/>
  <c r="H37" i="1"/>
  <c r="I37" i="1" l="1"/>
</calcChain>
</file>

<file path=xl/sharedStrings.xml><?xml version="1.0" encoding="utf-8"?>
<sst xmlns="http://schemas.openxmlformats.org/spreadsheetml/2006/main" count="234" uniqueCount="140">
  <si>
    <t>Isolate ID</t>
  </si>
  <si>
    <t>Origin</t>
  </si>
  <si>
    <t>Source</t>
  </si>
  <si>
    <t>Specie</t>
  </si>
  <si>
    <t>Coverage</t>
  </si>
  <si>
    <t>BioSample</t>
  </si>
  <si>
    <t>SRA accession</t>
  </si>
  <si>
    <t>Pb18</t>
  </si>
  <si>
    <t>Chronic PCMb</t>
  </si>
  <si>
    <t>P. brasilienisis (S1b)</t>
  </si>
  <si>
    <t>SAMN05171520</t>
  </si>
  <si>
    <t>SRS1530159</t>
  </si>
  <si>
    <t>D. novemcinctus</t>
  </si>
  <si>
    <t>P. brasilienisis (S1a)</t>
  </si>
  <si>
    <t>SAMN05171533</t>
  </si>
  <si>
    <t>SRS1612804</t>
  </si>
  <si>
    <t>PCM</t>
  </si>
  <si>
    <t>P. lutzii</t>
  </si>
  <si>
    <t>SAMN05171547</t>
  </si>
  <si>
    <t>SRS1612805</t>
  </si>
  <si>
    <t>Pb02</t>
  </si>
  <si>
    <t>Chronic PCM</t>
  </si>
  <si>
    <t>P. americana (PS2)</t>
  </si>
  <si>
    <t>SAMN05171541</t>
  </si>
  <si>
    <t>SRS1612807</t>
  </si>
  <si>
    <t>SAMN05171525</t>
  </si>
  <si>
    <t>SRS1612808</t>
  </si>
  <si>
    <t>Pb1445</t>
  </si>
  <si>
    <t>Argentina</t>
  </si>
  <si>
    <t>SAMN05171527</t>
  </si>
  <si>
    <t>SRS1612809</t>
  </si>
  <si>
    <t>Colombia</t>
  </si>
  <si>
    <t>P. restrepiensis (PS3)</t>
  </si>
  <si>
    <t>SAMN03793109</t>
  </si>
  <si>
    <t>SRS1612810</t>
  </si>
  <si>
    <t>Pb66</t>
  </si>
  <si>
    <t>Brazil</t>
  </si>
  <si>
    <t>SAMN05171529</t>
  </si>
  <si>
    <t>SRS1612811</t>
  </si>
  <si>
    <t>SAMN05171535</t>
  </si>
  <si>
    <t>SRS1612812</t>
  </si>
  <si>
    <t>Pb113</t>
  </si>
  <si>
    <t>SAMN05171522</t>
  </si>
  <si>
    <t>SRS1612813</t>
  </si>
  <si>
    <t>SAMN05171530</t>
  </si>
  <si>
    <t>SRS1612814</t>
  </si>
  <si>
    <t>SAMN05171534</t>
  </si>
  <si>
    <t>SRS1612815</t>
  </si>
  <si>
    <t>SAMN05171532</t>
  </si>
  <si>
    <t>SRS1612816</t>
  </si>
  <si>
    <t>Pb262</t>
  </si>
  <si>
    <t>Dog food</t>
  </si>
  <si>
    <t>SAMN05171543</t>
  </si>
  <si>
    <t>SRS1612817</t>
  </si>
  <si>
    <t>Acute PCM</t>
  </si>
  <si>
    <t>SAMN05171521</t>
  </si>
  <si>
    <t>SRS1612818</t>
  </si>
  <si>
    <t>SAMN05171528</t>
  </si>
  <si>
    <t>SRS1612819</t>
  </si>
  <si>
    <t>SAMN05171548</t>
  </si>
  <si>
    <t>SRS1612820</t>
  </si>
  <si>
    <t>SAMN05171538</t>
  </si>
  <si>
    <t>SRS1612821</t>
  </si>
  <si>
    <t>SAMN05171524</t>
  </si>
  <si>
    <t>SRS1612822</t>
  </si>
  <si>
    <t>SAMN05171526</t>
  </si>
  <si>
    <t>SRS1612823</t>
  </si>
  <si>
    <t>C. centralis</t>
  </si>
  <si>
    <t>SAMN05171539</t>
  </si>
  <si>
    <t>SRS1612824</t>
  </si>
  <si>
    <t>Pb300</t>
  </si>
  <si>
    <t>Soil</t>
  </si>
  <si>
    <t>P. venezuelensis (PS4)</t>
  </si>
  <si>
    <t>SAMN03787412</t>
  </si>
  <si>
    <t>SRS1612825</t>
  </si>
  <si>
    <t>SAMN05171523</t>
  </si>
  <si>
    <t>SRS1612826</t>
  </si>
  <si>
    <t>SAMN05171546</t>
  </si>
  <si>
    <t>SRS1612827</t>
  </si>
  <si>
    <t>SAMN05171544</t>
  </si>
  <si>
    <t>SRS1612828</t>
  </si>
  <si>
    <t>SAMN05171531</t>
  </si>
  <si>
    <t>SRS1612829</t>
  </si>
  <si>
    <t>SAMN05171540</t>
  </si>
  <si>
    <t>SRS1612830</t>
  </si>
  <si>
    <t>Pb60855</t>
  </si>
  <si>
    <t>SAMN05171537</t>
  </si>
  <si>
    <t>SRS1612831</t>
  </si>
  <si>
    <t>Pb339</t>
  </si>
  <si>
    <t>SAMN05171536</t>
  </si>
  <si>
    <t>SRS1612834</t>
  </si>
  <si>
    <t>Pb01</t>
  </si>
  <si>
    <t>SAMN05171545</t>
  </si>
  <si>
    <t>SRS1612858</t>
  </si>
  <si>
    <t>Pb03</t>
  </si>
  <si>
    <t>SAMN05171542</t>
  </si>
  <si>
    <t>SRS1612859</t>
  </si>
  <si>
    <t>Read length</t>
  </si>
  <si>
    <t>Venezuela</t>
  </si>
  <si>
    <t xml:space="preserve"> Coverage</t>
  </si>
  <si>
    <t xml:space="preserve"> minDepth</t>
  </si>
  <si>
    <t>SNPs</t>
  </si>
  <si>
    <t>Ambiguos bases</t>
  </si>
  <si>
    <t>Small insertions</t>
  </si>
  <si>
    <t>Inserted bases</t>
  </si>
  <si>
    <t>Small delections</t>
  </si>
  <si>
    <t>Deleted bases</t>
  </si>
  <si>
    <t>Mapped Reads to mit.</t>
  </si>
  <si>
    <t>BWA results</t>
  </si>
  <si>
    <t>Pilon Results</t>
  </si>
  <si>
    <t>Sequencing results</t>
  </si>
  <si>
    <t>Mean</t>
  </si>
  <si>
    <t>NA</t>
  </si>
  <si>
    <t>Pb387</t>
  </si>
  <si>
    <t>Pb305</t>
  </si>
  <si>
    <t>Pb444</t>
  </si>
  <si>
    <t>unpublished</t>
  </si>
  <si>
    <t>Pb377</t>
  </si>
  <si>
    <t>Number of paired end reads</t>
  </si>
  <si>
    <t>294 </t>
  </si>
  <si>
    <t>Pbd02</t>
  </si>
  <si>
    <t>Pbd03</t>
  </si>
  <si>
    <t>Pbed01</t>
  </si>
  <si>
    <t>Pbemp83</t>
  </si>
  <si>
    <t>Pbbda_ms1</t>
  </si>
  <si>
    <t>Pbms2</t>
  </si>
  <si>
    <t>Pbbac</t>
  </si>
  <si>
    <t>Pbblo</t>
  </si>
  <si>
    <t>Pbcab</t>
  </si>
  <si>
    <t>Pbcnh</t>
  </si>
  <si>
    <t>Pbjam</t>
  </si>
  <si>
    <t>Pb1578</t>
  </si>
  <si>
    <t>Pbee</t>
  </si>
  <si>
    <t>Pbt10b1</t>
  </si>
  <si>
    <t>Pbt15n1</t>
  </si>
  <si>
    <t>Pbt16b1</t>
  </si>
  <si>
    <t>Pbt1f1</t>
  </si>
  <si>
    <t>935 </t>
  </si>
  <si>
    <t>Pbbercelli</t>
  </si>
  <si>
    <t>Pbcazon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</si>
</sst>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1" fontId="0" fillId="0" borderId="0" xfId="0" applyNumberFormat="1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2" fontId="1" fillId="0" borderId="0" xfId="0" applyNumberFormat="1" applyFont="1" applyBorder="1" applyAlignment="1">
      <alignment horizontal="left"/>
    </xf>
    <xf numFmtId="2" fontId="0" fillId="0" borderId="2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Border="1"/>
    <xf numFmtId="1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" fontId="0" fillId="0" borderId="1" xfId="0" applyNumberFormat="1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/>
    </xf>
    <xf numFmtId="3" fontId="5" fillId="0" borderId="0" xfId="0" applyNumberFormat="1" applyFont="1"/>
    <xf numFmtId="1" fontId="0" fillId="0" borderId="0" xfId="0" applyNumberFormat="1" applyFill="1" applyBorder="1" applyAlignment="1">
      <alignment horizontal="center"/>
    </xf>
    <xf numFmtId="0" fontId="0" fillId="0" borderId="3" xfId="0" applyFill="1" applyBorder="1"/>
    <xf numFmtId="0" fontId="0" fillId="0" borderId="1" xfId="0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tabSelected="1" zoomScaleNormal="100" workbookViewId="0">
      <pane ySplit="1" topLeftCell="A2" activePane="bottomLeft" state="frozen"/>
      <selection activeCell="C1" sqref="C1"/>
      <selection pane="bottomLeft" activeCell="A25" sqref="A25"/>
    </sheetView>
  </sheetViews>
  <sheetFormatPr baseColWidth="10" defaultColWidth="10.83203125" defaultRowHeight="15" x14ac:dyDescent="0.2"/>
  <cols>
    <col min="1" max="1" width="10.83203125" style="10"/>
    <col min="2" max="2" width="10.83203125" style="11"/>
    <col min="3" max="3" width="15.1640625" style="11" customWidth="1"/>
    <col min="4" max="4" width="17" style="12" customWidth="1"/>
    <col min="5" max="5" width="16" style="11" customWidth="1"/>
    <col min="6" max="6" width="11" style="11" bestFit="1" customWidth="1"/>
    <col min="7" max="7" width="11" style="13" bestFit="1" customWidth="1"/>
    <col min="8" max="16" width="11" style="14" bestFit="1" customWidth="1"/>
    <col min="17" max="17" width="16.33203125" style="11" customWidth="1"/>
    <col min="18" max="18" width="12.33203125" style="11" customWidth="1"/>
    <col min="19" max="16384" width="10.83203125" style="15"/>
  </cols>
  <sheetData>
    <row r="1" spans="1:18" customFormat="1" x14ac:dyDescent="0.2">
      <c r="A1" s="35" t="s">
        <v>0</v>
      </c>
      <c r="B1" s="35" t="s">
        <v>1</v>
      </c>
      <c r="C1" s="35" t="s">
        <v>2</v>
      </c>
      <c r="D1" s="35" t="s">
        <v>3</v>
      </c>
      <c r="E1" s="35" t="s">
        <v>110</v>
      </c>
      <c r="F1" s="37"/>
      <c r="G1" s="37"/>
      <c r="H1" s="33" t="s">
        <v>108</v>
      </c>
      <c r="I1" s="33"/>
      <c r="J1" s="33"/>
      <c r="K1" s="33" t="s">
        <v>109</v>
      </c>
      <c r="L1" s="33"/>
      <c r="M1" s="33"/>
      <c r="N1" s="33"/>
      <c r="O1" s="33"/>
      <c r="P1" s="33"/>
      <c r="Q1" s="34" t="s">
        <v>5</v>
      </c>
      <c r="R1" s="34" t="s">
        <v>6</v>
      </c>
    </row>
    <row r="2" spans="1:18" s="1" customFormat="1" ht="48" x14ac:dyDescent="0.2">
      <c r="A2" s="36"/>
      <c r="B2" s="35"/>
      <c r="C2" s="35"/>
      <c r="D2" s="36"/>
      <c r="E2" s="2" t="s">
        <v>118</v>
      </c>
      <c r="F2" s="2" t="s">
        <v>97</v>
      </c>
      <c r="G2" s="3" t="s">
        <v>4</v>
      </c>
      <c r="H2" s="4" t="s">
        <v>107</v>
      </c>
      <c r="I2" s="4" t="s">
        <v>99</v>
      </c>
      <c r="J2" s="4" t="s">
        <v>100</v>
      </c>
      <c r="K2" s="4" t="s">
        <v>101</v>
      </c>
      <c r="L2" s="4" t="s">
        <v>102</v>
      </c>
      <c r="M2" s="4" t="s">
        <v>103</v>
      </c>
      <c r="N2" s="4" t="s">
        <v>104</v>
      </c>
      <c r="O2" s="4" t="s">
        <v>105</v>
      </c>
      <c r="P2" s="4" t="s">
        <v>106</v>
      </c>
      <c r="Q2" s="34"/>
      <c r="R2" s="34"/>
    </row>
    <row r="3" spans="1:18" customFormat="1" x14ac:dyDescent="0.2">
      <c r="A3" s="5" t="s">
        <v>120</v>
      </c>
      <c r="B3" s="6" t="s">
        <v>36</v>
      </c>
      <c r="C3" s="6" t="s">
        <v>16</v>
      </c>
      <c r="D3" s="7" t="s">
        <v>13</v>
      </c>
      <c r="E3" s="6">
        <v>20835926</v>
      </c>
      <c r="F3" s="6">
        <v>150</v>
      </c>
      <c r="G3" s="8">
        <v>208.70710517529216</v>
      </c>
      <c r="H3" s="6">
        <v>4255584</v>
      </c>
      <c r="I3" s="6">
        <v>7523</v>
      </c>
      <c r="J3" s="6">
        <v>752</v>
      </c>
      <c r="K3" s="6">
        <v>922</v>
      </c>
      <c r="L3" s="6">
        <v>49</v>
      </c>
      <c r="M3" s="6">
        <v>197</v>
      </c>
      <c r="N3" s="6">
        <v>821</v>
      </c>
      <c r="O3" s="6">
        <v>218</v>
      </c>
      <c r="P3" s="6">
        <v>950</v>
      </c>
      <c r="Q3" s="6" t="s">
        <v>81</v>
      </c>
      <c r="R3" s="6" t="s">
        <v>82</v>
      </c>
    </row>
    <row r="4" spans="1:18" customFormat="1" x14ac:dyDescent="0.2">
      <c r="A4" s="5" t="s">
        <v>121</v>
      </c>
      <c r="B4" s="6" t="s">
        <v>36</v>
      </c>
      <c r="C4" s="6" t="s">
        <v>16</v>
      </c>
      <c r="D4" s="7" t="s">
        <v>13</v>
      </c>
      <c r="E4" s="6">
        <v>14356949</v>
      </c>
      <c r="F4" s="6">
        <v>150</v>
      </c>
      <c r="G4" s="8">
        <v>143.80917195325543</v>
      </c>
      <c r="H4" s="6">
        <v>4072519</v>
      </c>
      <c r="I4" s="6">
        <v>7707</v>
      </c>
      <c r="J4" s="6">
        <v>771</v>
      </c>
      <c r="K4" s="6">
        <v>863</v>
      </c>
      <c r="L4" s="6">
        <v>38</v>
      </c>
      <c r="M4" s="6">
        <v>207</v>
      </c>
      <c r="N4" s="6">
        <v>816</v>
      </c>
      <c r="O4" s="6">
        <v>199</v>
      </c>
      <c r="P4" s="6">
        <v>924</v>
      </c>
      <c r="Q4" s="6" t="s">
        <v>25</v>
      </c>
      <c r="R4" s="6" t="s">
        <v>26</v>
      </c>
    </row>
    <row r="5" spans="1:18" s="27" customFormat="1" x14ac:dyDescent="0.2">
      <c r="A5" s="23" t="s">
        <v>122</v>
      </c>
      <c r="B5" s="24" t="s">
        <v>36</v>
      </c>
      <c r="C5" s="24" t="s">
        <v>16</v>
      </c>
      <c r="D5" s="25" t="s">
        <v>17</v>
      </c>
      <c r="E5" s="24">
        <v>12362993</v>
      </c>
      <c r="F5" s="24">
        <v>150</v>
      </c>
      <c r="G5" s="26">
        <v>123.83632387312187</v>
      </c>
      <c r="H5" s="24">
        <v>7741</v>
      </c>
      <c r="I5" s="24">
        <v>12</v>
      </c>
      <c r="J5" s="24">
        <v>5</v>
      </c>
      <c r="K5" s="24">
        <v>276</v>
      </c>
      <c r="L5" s="24">
        <v>264</v>
      </c>
      <c r="M5" s="24">
        <v>51</v>
      </c>
      <c r="N5" s="24">
        <v>149</v>
      </c>
      <c r="O5" s="24">
        <v>61</v>
      </c>
      <c r="P5" s="24">
        <v>244</v>
      </c>
      <c r="Q5" s="24" t="s">
        <v>18</v>
      </c>
      <c r="R5" s="24" t="s">
        <v>19</v>
      </c>
    </row>
    <row r="6" spans="1:18" customFormat="1" x14ac:dyDescent="0.2">
      <c r="A6" s="5" t="s">
        <v>123</v>
      </c>
      <c r="B6" s="6" t="s">
        <v>31</v>
      </c>
      <c r="C6" s="6" t="s">
        <v>21</v>
      </c>
      <c r="D6" s="7" t="s">
        <v>32</v>
      </c>
      <c r="E6" s="6">
        <v>16192432</v>
      </c>
      <c r="F6" s="6">
        <v>150</v>
      </c>
      <c r="G6" s="8">
        <v>162.19464440734558</v>
      </c>
      <c r="H6" s="6">
        <v>4038715</v>
      </c>
      <c r="I6" s="6">
        <v>7570</v>
      </c>
      <c r="J6" s="6">
        <v>757</v>
      </c>
      <c r="K6" s="6">
        <v>1225</v>
      </c>
      <c r="L6" s="6">
        <v>45</v>
      </c>
      <c r="M6" s="6">
        <v>256</v>
      </c>
      <c r="N6" s="6">
        <v>1039</v>
      </c>
      <c r="O6" s="6">
        <v>275</v>
      </c>
      <c r="P6" s="6">
        <v>1181</v>
      </c>
      <c r="Q6" s="6" t="s">
        <v>39</v>
      </c>
      <c r="R6" s="6" t="s">
        <v>40</v>
      </c>
    </row>
    <row r="7" spans="1:18" customFormat="1" x14ac:dyDescent="0.2">
      <c r="A7" s="5" t="s">
        <v>124</v>
      </c>
      <c r="B7" s="6" t="s">
        <v>36</v>
      </c>
      <c r="C7" s="6" t="s">
        <v>16</v>
      </c>
      <c r="D7" s="7" t="s">
        <v>13</v>
      </c>
      <c r="E7" s="6">
        <v>16208469</v>
      </c>
      <c r="F7" s="6">
        <v>150</v>
      </c>
      <c r="G7" s="8">
        <v>162.35528213689483</v>
      </c>
      <c r="H7" s="6">
        <v>3527651</v>
      </c>
      <c r="I7" s="6">
        <v>6629</v>
      </c>
      <c r="J7" s="6">
        <v>663</v>
      </c>
      <c r="K7" s="6">
        <v>919</v>
      </c>
      <c r="L7" s="6">
        <v>27</v>
      </c>
      <c r="M7" s="6">
        <v>204</v>
      </c>
      <c r="N7" s="6">
        <v>904</v>
      </c>
      <c r="O7" s="6">
        <v>194</v>
      </c>
      <c r="P7" s="6">
        <v>828</v>
      </c>
      <c r="Q7" s="6" t="s">
        <v>63</v>
      </c>
      <c r="R7" s="6" t="s">
        <v>64</v>
      </c>
    </row>
    <row r="8" spans="1:18" customFormat="1" x14ac:dyDescent="0.2">
      <c r="A8" s="5" t="s">
        <v>125</v>
      </c>
      <c r="B8" s="6" t="s">
        <v>36</v>
      </c>
      <c r="C8" s="6" t="s">
        <v>16</v>
      </c>
      <c r="D8" s="7" t="s">
        <v>13</v>
      </c>
      <c r="E8" s="6">
        <v>16484857</v>
      </c>
      <c r="F8" s="6">
        <v>150</v>
      </c>
      <c r="G8" s="8">
        <v>165.12377629382303</v>
      </c>
      <c r="H8" s="6">
        <v>2865233</v>
      </c>
      <c r="I8" s="6">
        <v>5450</v>
      </c>
      <c r="J8" s="6">
        <v>545</v>
      </c>
      <c r="K8" s="6" t="s">
        <v>137</v>
      </c>
      <c r="L8" s="6">
        <v>44</v>
      </c>
      <c r="M8" s="6">
        <v>207</v>
      </c>
      <c r="N8" s="6">
        <v>884</v>
      </c>
      <c r="O8" s="6">
        <v>192</v>
      </c>
      <c r="P8" s="6">
        <v>806</v>
      </c>
      <c r="Q8" s="6" t="s">
        <v>65</v>
      </c>
      <c r="R8" s="6" t="s">
        <v>66</v>
      </c>
    </row>
    <row r="9" spans="1:18" s="27" customFormat="1" x14ac:dyDescent="0.2">
      <c r="A9" s="23" t="s">
        <v>91</v>
      </c>
      <c r="B9" s="24" t="s">
        <v>36</v>
      </c>
      <c r="C9" s="24" t="s">
        <v>16</v>
      </c>
      <c r="D9" s="25" t="s">
        <v>17</v>
      </c>
      <c r="E9" s="24">
        <v>54990094</v>
      </c>
      <c r="F9" s="24">
        <v>101</v>
      </c>
      <c r="G9" s="26">
        <v>370.88477422370619</v>
      </c>
      <c r="H9" s="27">
        <v>967266</v>
      </c>
      <c r="I9" s="24">
        <v>977</v>
      </c>
      <c r="J9" s="24">
        <v>98</v>
      </c>
      <c r="K9" s="24">
        <v>714</v>
      </c>
      <c r="L9" s="24">
        <v>16</v>
      </c>
      <c r="M9" s="24">
        <v>63</v>
      </c>
      <c r="N9" s="24">
        <v>121</v>
      </c>
      <c r="O9" s="24">
        <v>52</v>
      </c>
      <c r="P9" s="24">
        <v>165</v>
      </c>
      <c r="Q9" s="24" t="s">
        <v>92</v>
      </c>
      <c r="R9" s="24" t="s">
        <v>93</v>
      </c>
    </row>
    <row r="10" spans="1:18" s="27" customFormat="1" x14ac:dyDescent="0.2">
      <c r="A10" s="23" t="s">
        <v>20</v>
      </c>
      <c r="B10" s="24" t="s">
        <v>98</v>
      </c>
      <c r="C10" s="24" t="s">
        <v>21</v>
      </c>
      <c r="D10" s="25" t="s">
        <v>22</v>
      </c>
      <c r="E10" s="24">
        <v>13706063</v>
      </c>
      <c r="F10" s="24">
        <v>150</v>
      </c>
      <c r="G10" s="26">
        <v>137.28944574290483</v>
      </c>
      <c r="H10" s="24">
        <v>376881</v>
      </c>
      <c r="I10" s="24">
        <v>665</v>
      </c>
      <c r="J10" s="24">
        <v>67</v>
      </c>
      <c r="K10" s="24">
        <v>1085</v>
      </c>
      <c r="L10" s="24">
        <v>62</v>
      </c>
      <c r="M10" s="24">
        <v>149</v>
      </c>
      <c r="N10" s="24">
        <v>533</v>
      </c>
      <c r="O10" s="24">
        <v>170</v>
      </c>
      <c r="P10" s="24">
        <v>724</v>
      </c>
      <c r="Q10" s="24" t="s">
        <v>23</v>
      </c>
      <c r="R10" s="24" t="s">
        <v>24</v>
      </c>
    </row>
    <row r="11" spans="1:18" s="27" customFormat="1" x14ac:dyDescent="0.2">
      <c r="A11" s="23" t="s">
        <v>94</v>
      </c>
      <c r="B11" s="24" t="s">
        <v>36</v>
      </c>
      <c r="C11" s="24" t="s">
        <v>21</v>
      </c>
      <c r="D11" s="25" t="s">
        <v>22</v>
      </c>
      <c r="E11" s="24">
        <v>62122554</v>
      </c>
      <c r="F11" s="24">
        <v>101</v>
      </c>
      <c r="G11" s="26">
        <v>418.9901805676127</v>
      </c>
      <c r="H11" s="27">
        <v>5579261</v>
      </c>
      <c r="I11" s="24">
        <v>6081</v>
      </c>
      <c r="J11" s="24">
        <v>608</v>
      </c>
      <c r="K11" s="24">
        <v>1565</v>
      </c>
      <c r="L11" s="24">
        <v>73</v>
      </c>
      <c r="M11" s="24">
        <v>197</v>
      </c>
      <c r="N11" s="24">
        <v>578</v>
      </c>
      <c r="O11" s="24">
        <v>250</v>
      </c>
      <c r="P11" s="24">
        <v>944</v>
      </c>
      <c r="Q11" s="24" t="s">
        <v>95</v>
      </c>
      <c r="R11" s="24" t="s">
        <v>96</v>
      </c>
    </row>
    <row r="12" spans="1:18" customFormat="1" x14ac:dyDescent="0.2">
      <c r="A12" s="5" t="s">
        <v>41</v>
      </c>
      <c r="B12" s="6" t="s">
        <v>36</v>
      </c>
      <c r="C12" s="6" t="s">
        <v>16</v>
      </c>
      <c r="D12" s="7" t="s">
        <v>9</v>
      </c>
      <c r="E12" s="6">
        <v>15515977</v>
      </c>
      <c r="F12" s="6">
        <v>150</v>
      </c>
      <c r="G12" s="8">
        <v>155.41880133555927</v>
      </c>
      <c r="H12" s="6">
        <v>873811</v>
      </c>
      <c r="I12" s="6">
        <v>1539</v>
      </c>
      <c r="J12" s="6">
        <v>154</v>
      </c>
      <c r="K12" s="6">
        <v>438</v>
      </c>
      <c r="L12" s="6">
        <v>23</v>
      </c>
      <c r="M12" s="6">
        <v>112</v>
      </c>
      <c r="N12" s="6">
        <v>427</v>
      </c>
      <c r="O12" s="6">
        <v>122</v>
      </c>
      <c r="P12" s="6">
        <v>491</v>
      </c>
      <c r="Q12" s="6" t="s">
        <v>42</v>
      </c>
      <c r="R12" s="6" t="s">
        <v>43</v>
      </c>
    </row>
    <row r="13" spans="1:18" customFormat="1" x14ac:dyDescent="0.2">
      <c r="A13" s="5" t="s">
        <v>27</v>
      </c>
      <c r="B13" s="6" t="s">
        <v>28</v>
      </c>
      <c r="C13" s="6" t="s">
        <v>21</v>
      </c>
      <c r="D13" s="7" t="s">
        <v>13</v>
      </c>
      <c r="E13" s="6">
        <v>16165496</v>
      </c>
      <c r="F13" s="6">
        <v>150</v>
      </c>
      <c r="G13" s="8">
        <v>161.924834724541</v>
      </c>
      <c r="H13" s="6">
        <v>673634</v>
      </c>
      <c r="I13" s="6">
        <v>1151</v>
      </c>
      <c r="J13" s="6">
        <v>115</v>
      </c>
      <c r="K13" s="6">
        <v>817</v>
      </c>
      <c r="L13" s="6">
        <v>58</v>
      </c>
      <c r="M13" s="6">
        <v>178</v>
      </c>
      <c r="N13" s="6">
        <v>770</v>
      </c>
      <c r="O13" s="6">
        <v>178</v>
      </c>
      <c r="P13" s="6">
        <v>731</v>
      </c>
      <c r="Q13" s="6" t="s">
        <v>29</v>
      </c>
      <c r="R13" s="6" t="s">
        <v>30</v>
      </c>
    </row>
    <row r="14" spans="1:18" s="27" customFormat="1" x14ac:dyDescent="0.2">
      <c r="A14" s="23" t="s">
        <v>7</v>
      </c>
      <c r="B14" s="24" t="s">
        <v>36</v>
      </c>
      <c r="C14" s="24" t="s">
        <v>8</v>
      </c>
      <c r="D14" s="25" t="s">
        <v>9</v>
      </c>
      <c r="E14" s="24">
        <v>46805360</v>
      </c>
      <c r="F14" s="24">
        <v>101</v>
      </c>
      <c r="G14" s="26">
        <v>315.68222771285474</v>
      </c>
      <c r="H14" s="27">
        <v>10881626</v>
      </c>
      <c r="I14" s="24">
        <v>10869</v>
      </c>
      <c r="J14" s="24">
        <v>1087</v>
      </c>
      <c r="K14" s="24">
        <v>1</v>
      </c>
      <c r="L14" s="24">
        <v>0</v>
      </c>
      <c r="M14" s="24">
        <v>1</v>
      </c>
      <c r="N14" s="24">
        <v>6</v>
      </c>
      <c r="O14" s="24">
        <v>0</v>
      </c>
      <c r="P14" s="24">
        <v>0</v>
      </c>
      <c r="Q14" s="24" t="s">
        <v>10</v>
      </c>
      <c r="R14" s="24" t="s">
        <v>11</v>
      </c>
    </row>
    <row r="15" spans="1:18" s="27" customFormat="1" x14ac:dyDescent="0.2">
      <c r="A15" s="23" t="s">
        <v>50</v>
      </c>
      <c r="B15" s="24" t="s">
        <v>36</v>
      </c>
      <c r="C15" s="24" t="s">
        <v>51</v>
      </c>
      <c r="D15" s="25" t="s">
        <v>22</v>
      </c>
      <c r="E15" s="24">
        <v>16818642</v>
      </c>
      <c r="F15" s="24">
        <v>150</v>
      </c>
      <c r="G15" s="26">
        <v>168.46719866444073</v>
      </c>
      <c r="H15" s="24">
        <v>2059997</v>
      </c>
      <c r="I15" s="24">
        <v>3843</v>
      </c>
      <c r="J15" s="24">
        <v>384</v>
      </c>
      <c r="K15" s="24">
        <v>1498</v>
      </c>
      <c r="L15" s="24">
        <v>53</v>
      </c>
      <c r="M15" s="24">
        <v>226</v>
      </c>
      <c r="N15" s="24">
        <v>781</v>
      </c>
      <c r="O15" s="24">
        <v>265</v>
      </c>
      <c r="P15" s="24">
        <v>1212</v>
      </c>
      <c r="Q15" s="24" t="s">
        <v>52</v>
      </c>
      <c r="R15" s="24" t="s">
        <v>53</v>
      </c>
    </row>
    <row r="16" spans="1:18" s="27" customFormat="1" x14ac:dyDescent="0.2">
      <c r="A16" s="23" t="s">
        <v>70</v>
      </c>
      <c r="B16" s="24" t="s">
        <v>98</v>
      </c>
      <c r="C16" s="24" t="s">
        <v>71</v>
      </c>
      <c r="D16" s="25" t="s">
        <v>72</v>
      </c>
      <c r="E16" s="24">
        <v>15790507</v>
      </c>
      <c r="F16" s="24">
        <v>150</v>
      </c>
      <c r="G16" s="26">
        <v>158.16868447412355</v>
      </c>
      <c r="H16" s="24">
        <v>138895</v>
      </c>
      <c r="I16" s="24">
        <v>207</v>
      </c>
      <c r="J16" s="24">
        <v>21</v>
      </c>
      <c r="K16" s="24">
        <v>723</v>
      </c>
      <c r="L16" s="24">
        <v>250</v>
      </c>
      <c r="M16" s="24">
        <v>150</v>
      </c>
      <c r="N16" s="24">
        <v>563</v>
      </c>
      <c r="O16" s="24">
        <v>139</v>
      </c>
      <c r="P16" s="24">
        <v>491</v>
      </c>
      <c r="Q16" s="24" t="s">
        <v>73</v>
      </c>
      <c r="R16" s="24" t="s">
        <v>74</v>
      </c>
    </row>
    <row r="17" spans="1:18" s="27" customFormat="1" x14ac:dyDescent="0.2">
      <c r="A17" s="23" t="s">
        <v>117</v>
      </c>
      <c r="B17" s="24" t="s">
        <v>36</v>
      </c>
      <c r="C17" s="28" t="s">
        <v>12</v>
      </c>
      <c r="D17" s="25" t="s">
        <v>13</v>
      </c>
      <c r="E17" s="24">
        <v>18837188</v>
      </c>
      <c r="F17" s="24">
        <v>150</v>
      </c>
      <c r="G17" s="26">
        <v>188.68635726210351</v>
      </c>
      <c r="H17" s="24">
        <v>4366843</v>
      </c>
      <c r="I17" s="24">
        <v>7705</v>
      </c>
      <c r="J17" s="24">
        <v>771</v>
      </c>
      <c r="K17" s="24">
        <v>928</v>
      </c>
      <c r="L17" s="24">
        <v>26</v>
      </c>
      <c r="M17" s="24">
        <v>198</v>
      </c>
      <c r="N17" s="24">
        <v>853</v>
      </c>
      <c r="O17" s="24">
        <v>214</v>
      </c>
      <c r="P17" s="24">
        <v>927</v>
      </c>
      <c r="Q17" s="24" t="s">
        <v>57</v>
      </c>
      <c r="R17" s="24" t="s">
        <v>58</v>
      </c>
    </row>
    <row r="18" spans="1:18" s="27" customFormat="1" x14ac:dyDescent="0.2">
      <c r="A18" s="23" t="s">
        <v>88</v>
      </c>
      <c r="B18" s="24" t="s">
        <v>36</v>
      </c>
      <c r="C18" s="24" t="s">
        <v>16</v>
      </c>
      <c r="D18" s="25" t="s">
        <v>32</v>
      </c>
      <c r="E18" s="24">
        <v>47914754</v>
      </c>
      <c r="F18" s="24">
        <v>100</v>
      </c>
      <c r="G18" s="26">
        <v>319.96496828046747</v>
      </c>
      <c r="H18" s="32">
        <v>5441294</v>
      </c>
      <c r="I18" s="24">
        <v>5999</v>
      </c>
      <c r="J18" s="24">
        <v>600</v>
      </c>
      <c r="K18" s="24">
        <v>911</v>
      </c>
      <c r="L18" s="24">
        <v>36</v>
      </c>
      <c r="M18" s="24">
        <v>158</v>
      </c>
      <c r="N18" s="24">
        <v>513</v>
      </c>
      <c r="O18" s="24">
        <v>171</v>
      </c>
      <c r="P18" s="24">
        <v>735</v>
      </c>
      <c r="Q18" s="24" t="s">
        <v>89</v>
      </c>
      <c r="R18" s="24" t="s">
        <v>90</v>
      </c>
    </row>
    <row r="19" spans="1:18" s="27" customFormat="1" x14ac:dyDescent="0.2">
      <c r="A19" s="23" t="s">
        <v>85</v>
      </c>
      <c r="B19" s="24" t="s">
        <v>31</v>
      </c>
      <c r="C19" s="24" t="s">
        <v>21</v>
      </c>
      <c r="D19" s="25" t="s">
        <v>32</v>
      </c>
      <c r="E19" s="24">
        <v>43388073</v>
      </c>
      <c r="F19" s="24">
        <v>100</v>
      </c>
      <c r="G19" s="26">
        <v>289.736714524207</v>
      </c>
      <c r="H19" s="31">
        <v>4541609</v>
      </c>
      <c r="I19" s="24">
        <v>5005</v>
      </c>
      <c r="J19" s="24">
        <v>501</v>
      </c>
      <c r="K19" s="24">
        <v>912</v>
      </c>
      <c r="L19" s="24">
        <v>50</v>
      </c>
      <c r="M19" s="24">
        <v>158</v>
      </c>
      <c r="N19" s="24">
        <v>496</v>
      </c>
      <c r="O19" s="24">
        <v>178</v>
      </c>
      <c r="P19" s="24">
        <v>769</v>
      </c>
      <c r="Q19" s="24" t="s">
        <v>86</v>
      </c>
      <c r="R19" s="24" t="s">
        <v>87</v>
      </c>
    </row>
    <row r="20" spans="1:18" customFormat="1" x14ac:dyDescent="0.2">
      <c r="A20" s="5" t="s">
        <v>35</v>
      </c>
      <c r="B20" s="6" t="s">
        <v>36</v>
      </c>
      <c r="C20" s="6" t="s">
        <v>16</v>
      </c>
      <c r="D20" s="7" t="s">
        <v>13</v>
      </c>
      <c r="E20" s="6">
        <v>15926012</v>
      </c>
      <c r="F20" s="6">
        <v>150</v>
      </c>
      <c r="G20" s="8">
        <v>159.52599666110183</v>
      </c>
      <c r="H20" s="6">
        <v>5157366</v>
      </c>
      <c r="I20" s="6">
        <v>9767</v>
      </c>
      <c r="J20" s="6">
        <v>977</v>
      </c>
      <c r="K20" s="6">
        <v>864</v>
      </c>
      <c r="L20" s="6">
        <v>41</v>
      </c>
      <c r="M20" s="6">
        <v>203</v>
      </c>
      <c r="N20" s="6">
        <v>809</v>
      </c>
      <c r="O20" s="6">
        <v>199</v>
      </c>
      <c r="P20" s="6">
        <v>887</v>
      </c>
      <c r="Q20" s="6" t="s">
        <v>37</v>
      </c>
      <c r="R20" s="6" t="s">
        <v>38</v>
      </c>
    </row>
    <row r="21" spans="1:18" customFormat="1" x14ac:dyDescent="0.2">
      <c r="A21" s="5" t="s">
        <v>126</v>
      </c>
      <c r="B21" s="6" t="s">
        <v>31</v>
      </c>
      <c r="C21" s="6" t="s">
        <v>16</v>
      </c>
      <c r="D21" s="7" t="s">
        <v>32</v>
      </c>
      <c r="E21" s="6">
        <v>13868844</v>
      </c>
      <c r="F21" s="6">
        <v>150</v>
      </c>
      <c r="G21" s="8">
        <v>138.9199732888147</v>
      </c>
      <c r="H21" s="6">
        <v>360701</v>
      </c>
      <c r="I21" s="6">
        <v>523</v>
      </c>
      <c r="J21" s="6">
        <v>52</v>
      </c>
      <c r="K21" s="6">
        <v>981</v>
      </c>
      <c r="L21" s="6">
        <v>181</v>
      </c>
      <c r="M21" s="6">
        <v>198</v>
      </c>
      <c r="N21" s="6">
        <v>745</v>
      </c>
      <c r="O21" s="6">
        <v>201</v>
      </c>
      <c r="P21" s="6">
        <v>824</v>
      </c>
      <c r="Q21" s="6" t="s">
        <v>61</v>
      </c>
      <c r="R21" s="6" t="s">
        <v>62</v>
      </c>
    </row>
    <row r="22" spans="1:18" customFormat="1" x14ac:dyDescent="0.2">
      <c r="A22" s="5" t="s">
        <v>138</v>
      </c>
      <c r="B22" s="6" t="s">
        <v>28</v>
      </c>
      <c r="C22" s="6" t="s">
        <v>16</v>
      </c>
      <c r="D22" s="7" t="s">
        <v>13</v>
      </c>
      <c r="E22" s="6">
        <v>15395408</v>
      </c>
      <c r="F22" s="6">
        <v>150</v>
      </c>
      <c r="G22" s="8">
        <v>154.21109849749584</v>
      </c>
      <c r="H22" s="6">
        <v>962128</v>
      </c>
      <c r="I22" s="6">
        <v>1701</v>
      </c>
      <c r="J22" s="6">
        <v>170</v>
      </c>
      <c r="K22" s="6">
        <v>889</v>
      </c>
      <c r="L22" s="6">
        <v>43</v>
      </c>
      <c r="M22" s="6">
        <v>196</v>
      </c>
      <c r="N22" s="6">
        <v>848</v>
      </c>
      <c r="O22" s="6">
        <v>189</v>
      </c>
      <c r="P22" s="6">
        <v>796</v>
      </c>
      <c r="Q22" s="6" t="s">
        <v>44</v>
      </c>
      <c r="R22" s="6" t="s">
        <v>45</v>
      </c>
    </row>
    <row r="23" spans="1:18" customFormat="1" x14ac:dyDescent="0.2">
      <c r="A23" s="5" t="s">
        <v>127</v>
      </c>
      <c r="B23" s="6" t="s">
        <v>36</v>
      </c>
      <c r="C23" s="6" t="s">
        <v>16</v>
      </c>
      <c r="D23" s="7" t="s">
        <v>9</v>
      </c>
      <c r="E23" s="6">
        <v>15438687</v>
      </c>
      <c r="F23" s="6">
        <v>150</v>
      </c>
      <c r="G23" s="8">
        <v>154.64461101836395</v>
      </c>
      <c r="H23" s="6">
        <v>3681305</v>
      </c>
      <c r="I23" s="6">
        <v>6553</v>
      </c>
      <c r="J23" s="6">
        <v>655</v>
      </c>
      <c r="K23" s="6">
        <v>518</v>
      </c>
      <c r="L23" s="6">
        <v>21</v>
      </c>
      <c r="M23" s="6">
        <v>154</v>
      </c>
      <c r="N23" s="6">
        <v>542</v>
      </c>
      <c r="O23" s="6">
        <v>132</v>
      </c>
      <c r="P23" s="6">
        <v>518</v>
      </c>
      <c r="Q23" s="6" t="s">
        <v>75</v>
      </c>
      <c r="R23" s="6" t="s">
        <v>76</v>
      </c>
    </row>
    <row r="24" spans="1:18" customFormat="1" x14ac:dyDescent="0.2">
      <c r="A24" s="5" t="s">
        <v>128</v>
      </c>
      <c r="B24" s="6" t="s">
        <v>31</v>
      </c>
      <c r="C24" s="9" t="s">
        <v>67</v>
      </c>
      <c r="D24" s="7" t="s">
        <v>32</v>
      </c>
      <c r="E24" s="6">
        <v>16867650</v>
      </c>
      <c r="F24" s="6">
        <v>150</v>
      </c>
      <c r="G24" s="8">
        <v>168.95809682804673</v>
      </c>
      <c r="H24" s="6">
        <v>3239836</v>
      </c>
      <c r="I24" s="6">
        <v>5638</v>
      </c>
      <c r="J24" s="6">
        <v>564</v>
      </c>
      <c r="K24" s="6">
        <v>1210</v>
      </c>
      <c r="L24" s="6">
        <v>41</v>
      </c>
      <c r="M24" s="6">
        <v>244</v>
      </c>
      <c r="N24" s="6">
        <v>943</v>
      </c>
      <c r="O24" s="6">
        <v>269</v>
      </c>
      <c r="P24" s="6">
        <v>1215</v>
      </c>
      <c r="Q24" s="6" t="s">
        <v>68</v>
      </c>
      <c r="R24" s="6" t="s">
        <v>69</v>
      </c>
    </row>
    <row r="25" spans="1:18" customFormat="1" x14ac:dyDescent="0.2">
      <c r="A25" s="5" t="s">
        <v>139</v>
      </c>
      <c r="B25" s="6" t="s">
        <v>28</v>
      </c>
      <c r="C25" s="6" t="s">
        <v>54</v>
      </c>
      <c r="D25" s="7" t="s">
        <v>9</v>
      </c>
      <c r="E25" s="6">
        <v>17681543</v>
      </c>
      <c r="F25" s="6">
        <v>150</v>
      </c>
      <c r="G25" s="8">
        <v>177.11061435726211</v>
      </c>
      <c r="H25" s="6">
        <v>4869019</v>
      </c>
      <c r="I25" s="6">
        <v>9198</v>
      </c>
      <c r="J25" s="6">
        <v>920</v>
      </c>
      <c r="K25" s="6">
        <v>500</v>
      </c>
      <c r="L25" s="6">
        <v>23</v>
      </c>
      <c r="M25" s="6">
        <v>154</v>
      </c>
      <c r="N25" s="6">
        <v>571</v>
      </c>
      <c r="O25" s="6">
        <v>145</v>
      </c>
      <c r="P25" s="6">
        <v>595</v>
      </c>
      <c r="Q25" s="6" t="s">
        <v>55</v>
      </c>
      <c r="R25" s="6" t="s">
        <v>56</v>
      </c>
    </row>
    <row r="26" spans="1:18" customFormat="1" x14ac:dyDescent="0.2">
      <c r="A26" s="5" t="s">
        <v>129</v>
      </c>
      <c r="B26" s="6" t="s">
        <v>31</v>
      </c>
      <c r="C26" s="6" t="s">
        <v>21</v>
      </c>
      <c r="D26" s="7" t="s">
        <v>32</v>
      </c>
      <c r="E26" s="6">
        <v>12877761</v>
      </c>
      <c r="F26" s="6">
        <v>150</v>
      </c>
      <c r="G26" s="8">
        <v>128.99259766277129</v>
      </c>
      <c r="H26" s="6">
        <v>1087249</v>
      </c>
      <c r="I26" s="6">
        <v>1927</v>
      </c>
      <c r="J26" s="6">
        <v>193</v>
      </c>
      <c r="K26" s="6">
        <v>1040</v>
      </c>
      <c r="L26" s="6">
        <v>52</v>
      </c>
      <c r="M26" s="6">
        <v>229</v>
      </c>
      <c r="N26" s="6">
        <v>870</v>
      </c>
      <c r="O26" s="6">
        <v>210</v>
      </c>
      <c r="P26" s="6">
        <v>880</v>
      </c>
      <c r="Q26" s="6" t="s">
        <v>33</v>
      </c>
      <c r="R26" s="6" t="s">
        <v>34</v>
      </c>
    </row>
    <row r="27" spans="1:18" s="27" customFormat="1" x14ac:dyDescent="0.2">
      <c r="A27" s="23" t="s">
        <v>130</v>
      </c>
      <c r="B27" s="24" t="s">
        <v>31</v>
      </c>
      <c r="C27" s="24" t="s">
        <v>21</v>
      </c>
      <c r="D27" s="25" t="s">
        <v>32</v>
      </c>
      <c r="E27" s="24">
        <v>42792851</v>
      </c>
      <c r="F27" s="24">
        <v>100</v>
      </c>
      <c r="G27" s="26">
        <v>285.76194323873119</v>
      </c>
      <c r="H27" s="27">
        <v>7277869</v>
      </c>
      <c r="I27" s="24">
        <v>7991</v>
      </c>
      <c r="J27" s="24">
        <v>799</v>
      </c>
      <c r="K27" s="24">
        <v>968</v>
      </c>
      <c r="L27" s="24">
        <v>41</v>
      </c>
      <c r="M27" s="24">
        <v>165</v>
      </c>
      <c r="N27" s="24">
        <v>557</v>
      </c>
      <c r="O27" s="24">
        <v>188</v>
      </c>
      <c r="P27" s="24">
        <v>827</v>
      </c>
      <c r="Q27" s="24" t="s">
        <v>83</v>
      </c>
      <c r="R27" s="24" t="s">
        <v>84</v>
      </c>
    </row>
    <row r="28" spans="1:18" s="27" customFormat="1" x14ac:dyDescent="0.2">
      <c r="A28" s="23" t="s">
        <v>131</v>
      </c>
      <c r="B28" s="24" t="s">
        <v>36</v>
      </c>
      <c r="C28" s="24" t="s">
        <v>16</v>
      </c>
      <c r="D28" s="25" t="s">
        <v>17</v>
      </c>
      <c r="E28" s="24">
        <v>6820384</v>
      </c>
      <c r="F28" s="24">
        <v>150</v>
      </c>
      <c r="G28" s="26">
        <v>68.31770283806344</v>
      </c>
      <c r="H28" s="24">
        <v>15403</v>
      </c>
      <c r="I28" s="24">
        <v>19</v>
      </c>
      <c r="J28" s="24">
        <v>5</v>
      </c>
      <c r="K28" s="24">
        <v>472</v>
      </c>
      <c r="L28" s="24">
        <v>241</v>
      </c>
      <c r="M28" s="24">
        <v>68</v>
      </c>
      <c r="N28" s="24" t="s">
        <v>119</v>
      </c>
      <c r="O28" s="24">
        <v>87</v>
      </c>
      <c r="P28" s="24">
        <v>303</v>
      </c>
      <c r="Q28" s="24" t="s">
        <v>77</v>
      </c>
      <c r="R28" s="24" t="s">
        <v>78</v>
      </c>
    </row>
    <row r="29" spans="1:18" customFormat="1" x14ac:dyDescent="0.2">
      <c r="A29" s="5" t="s">
        <v>132</v>
      </c>
      <c r="B29" s="6" t="s">
        <v>36</v>
      </c>
      <c r="C29" s="6" t="s">
        <v>16</v>
      </c>
      <c r="D29" s="7" t="s">
        <v>17</v>
      </c>
      <c r="E29" s="6">
        <v>17544879</v>
      </c>
      <c r="F29" s="6">
        <v>150</v>
      </c>
      <c r="G29" s="8">
        <v>175.74169282136896</v>
      </c>
      <c r="H29" s="6">
        <v>157073</v>
      </c>
      <c r="I29" s="6">
        <v>248</v>
      </c>
      <c r="J29" s="6">
        <v>25</v>
      </c>
      <c r="K29" s="6">
        <v>952</v>
      </c>
      <c r="L29" s="6">
        <v>130</v>
      </c>
      <c r="M29" s="6">
        <v>136</v>
      </c>
      <c r="N29" s="6">
        <v>340</v>
      </c>
      <c r="O29" s="6">
        <v>143</v>
      </c>
      <c r="P29" s="6">
        <v>499</v>
      </c>
      <c r="Q29" s="6" t="s">
        <v>59</v>
      </c>
      <c r="R29" s="6" t="s">
        <v>60</v>
      </c>
    </row>
    <row r="30" spans="1:18" customFormat="1" x14ac:dyDescent="0.2">
      <c r="A30" s="5" t="s">
        <v>133</v>
      </c>
      <c r="B30" s="6" t="s">
        <v>36</v>
      </c>
      <c r="C30" s="9" t="s">
        <v>12</v>
      </c>
      <c r="D30" s="7" t="s">
        <v>22</v>
      </c>
      <c r="E30" s="6">
        <v>15353965</v>
      </c>
      <c r="F30" s="6">
        <v>150</v>
      </c>
      <c r="G30" s="8">
        <v>153.79597662771286</v>
      </c>
      <c r="H30" s="6">
        <v>468521</v>
      </c>
      <c r="I30" s="6">
        <v>816</v>
      </c>
      <c r="J30" s="6">
        <v>82</v>
      </c>
      <c r="K30" s="6">
        <v>1473</v>
      </c>
      <c r="L30" s="6">
        <v>108</v>
      </c>
      <c r="M30" s="6">
        <v>220</v>
      </c>
      <c r="N30" s="6">
        <v>688</v>
      </c>
      <c r="O30" s="6">
        <v>271</v>
      </c>
      <c r="P30" s="6">
        <v>1226</v>
      </c>
      <c r="Q30" s="6" t="s">
        <v>79</v>
      </c>
      <c r="R30" s="6" t="s">
        <v>80</v>
      </c>
    </row>
    <row r="31" spans="1:18" customFormat="1" x14ac:dyDescent="0.2">
      <c r="A31" s="5" t="s">
        <v>134</v>
      </c>
      <c r="B31" s="6" t="s">
        <v>36</v>
      </c>
      <c r="C31" s="9" t="s">
        <v>12</v>
      </c>
      <c r="D31" s="7" t="s">
        <v>13</v>
      </c>
      <c r="E31" s="6">
        <v>14941749</v>
      </c>
      <c r="F31" s="6">
        <v>150</v>
      </c>
      <c r="G31" s="8">
        <v>149.66693489148582</v>
      </c>
      <c r="H31" s="6">
        <v>3728209</v>
      </c>
      <c r="I31" s="6">
        <v>7031</v>
      </c>
      <c r="J31" s="6">
        <v>703</v>
      </c>
      <c r="K31" s="6">
        <v>950</v>
      </c>
      <c r="L31" s="6">
        <v>31</v>
      </c>
      <c r="M31" s="6">
        <v>206</v>
      </c>
      <c r="N31" s="6">
        <v>865</v>
      </c>
      <c r="O31" s="6">
        <v>214</v>
      </c>
      <c r="P31" s="6">
        <v>927</v>
      </c>
      <c r="Q31" s="6" t="s">
        <v>14</v>
      </c>
      <c r="R31" s="6" t="s">
        <v>15</v>
      </c>
    </row>
    <row r="32" spans="1:18" customFormat="1" x14ac:dyDescent="0.2">
      <c r="A32" s="5" t="s">
        <v>135</v>
      </c>
      <c r="B32" s="6" t="s">
        <v>36</v>
      </c>
      <c r="C32" s="9" t="s">
        <v>12</v>
      </c>
      <c r="D32" s="7" t="s">
        <v>13</v>
      </c>
      <c r="E32" s="6">
        <v>16193615</v>
      </c>
      <c r="F32" s="6">
        <v>150</v>
      </c>
      <c r="G32" s="8">
        <v>162.20649415692822</v>
      </c>
      <c r="H32" s="6">
        <v>3218764</v>
      </c>
      <c r="I32" s="6">
        <v>6085</v>
      </c>
      <c r="J32" s="6">
        <v>609</v>
      </c>
      <c r="K32" s="6">
        <v>928</v>
      </c>
      <c r="L32" s="6">
        <v>43</v>
      </c>
      <c r="M32" s="6">
        <v>206</v>
      </c>
      <c r="N32" s="6">
        <v>869</v>
      </c>
      <c r="O32" s="6">
        <v>217</v>
      </c>
      <c r="P32" s="6">
        <v>938</v>
      </c>
      <c r="Q32" s="6" t="s">
        <v>46</v>
      </c>
      <c r="R32" s="6" t="s">
        <v>47</v>
      </c>
    </row>
    <row r="33" spans="1:18" customFormat="1" x14ac:dyDescent="0.2">
      <c r="A33" s="5" t="s">
        <v>136</v>
      </c>
      <c r="B33" s="6" t="s">
        <v>36</v>
      </c>
      <c r="C33" s="9" t="s">
        <v>12</v>
      </c>
      <c r="D33" s="7" t="s">
        <v>13</v>
      </c>
      <c r="E33" s="6">
        <v>19378424</v>
      </c>
      <c r="F33" s="6">
        <v>150</v>
      </c>
      <c r="G33" s="8">
        <v>194.1077529215359</v>
      </c>
      <c r="H33" s="6">
        <v>1941040</v>
      </c>
      <c r="I33" s="6">
        <v>3349</v>
      </c>
      <c r="J33" s="6">
        <v>335</v>
      </c>
      <c r="K33" s="6">
        <v>928</v>
      </c>
      <c r="L33" s="6">
        <v>37</v>
      </c>
      <c r="M33" s="6">
        <v>200</v>
      </c>
      <c r="N33" s="6">
        <v>853</v>
      </c>
      <c r="O33" s="6">
        <v>218</v>
      </c>
      <c r="P33" s="6">
        <v>920</v>
      </c>
      <c r="Q33" s="6" t="s">
        <v>48</v>
      </c>
      <c r="R33" s="6" t="s">
        <v>49</v>
      </c>
    </row>
    <row r="34" spans="1:18" customFormat="1" x14ac:dyDescent="0.2">
      <c r="A34" s="10" t="s">
        <v>114</v>
      </c>
      <c r="B34" s="21" t="s">
        <v>98</v>
      </c>
      <c r="C34" s="6" t="s">
        <v>16</v>
      </c>
      <c r="D34" s="22" t="s">
        <v>72</v>
      </c>
      <c r="E34" s="14">
        <v>9722882</v>
      </c>
      <c r="F34" s="6">
        <v>100</v>
      </c>
      <c r="G34" s="30">
        <v>64.921919810473497</v>
      </c>
      <c r="H34" s="6">
        <v>1298098</v>
      </c>
      <c r="I34" s="6">
        <v>1904</v>
      </c>
      <c r="J34" s="6">
        <v>190</v>
      </c>
      <c r="K34" s="6">
        <v>1098</v>
      </c>
      <c r="L34" s="6">
        <v>53</v>
      </c>
      <c r="M34" s="6">
        <v>238</v>
      </c>
      <c r="N34" s="6">
        <v>899</v>
      </c>
      <c r="O34" s="6">
        <v>201</v>
      </c>
      <c r="P34" s="6">
        <v>878</v>
      </c>
      <c r="Q34" s="6" t="s">
        <v>116</v>
      </c>
      <c r="R34" s="6" t="s">
        <v>116</v>
      </c>
    </row>
    <row r="35" spans="1:18" customFormat="1" x14ac:dyDescent="0.2">
      <c r="A35" s="10" t="s">
        <v>113</v>
      </c>
      <c r="B35" s="21" t="s">
        <v>98</v>
      </c>
      <c r="C35" s="6" t="s">
        <v>16</v>
      </c>
      <c r="D35" s="22" t="s">
        <v>72</v>
      </c>
      <c r="E35" s="6">
        <v>9922037</v>
      </c>
      <c r="F35" s="6">
        <v>100</v>
      </c>
      <c r="G35" s="26">
        <v>66.25172356000526</v>
      </c>
      <c r="H35" s="6">
        <v>2776556</v>
      </c>
      <c r="I35" s="6">
        <v>4069</v>
      </c>
      <c r="J35" s="6">
        <v>407</v>
      </c>
      <c r="K35" s="6">
        <v>1198</v>
      </c>
      <c r="L35" s="6">
        <v>67</v>
      </c>
      <c r="M35" s="6">
        <v>255</v>
      </c>
      <c r="N35" s="6">
        <v>959</v>
      </c>
      <c r="O35" s="6">
        <v>224</v>
      </c>
      <c r="P35" s="6">
        <v>916</v>
      </c>
      <c r="Q35" s="6" t="s">
        <v>116</v>
      </c>
      <c r="R35" s="6" t="s">
        <v>116</v>
      </c>
    </row>
    <row r="36" spans="1:18" customFormat="1" x14ac:dyDescent="0.2">
      <c r="A36" s="10" t="s">
        <v>115</v>
      </c>
      <c r="B36" s="21" t="s">
        <v>98</v>
      </c>
      <c r="C36" s="6" t="s">
        <v>16</v>
      </c>
      <c r="D36" s="22" t="s">
        <v>72</v>
      </c>
      <c r="E36" s="6">
        <v>5773229</v>
      </c>
      <c r="F36" s="6">
        <v>100</v>
      </c>
      <c r="G36" s="26">
        <v>38.549178133139961</v>
      </c>
      <c r="H36" s="6">
        <v>914000</v>
      </c>
      <c r="I36" s="6">
        <v>1340</v>
      </c>
      <c r="J36" s="6">
        <v>134</v>
      </c>
      <c r="K36" s="6">
        <v>1140</v>
      </c>
      <c r="L36" s="6">
        <v>74</v>
      </c>
      <c r="M36" s="6">
        <v>237</v>
      </c>
      <c r="N36" s="6">
        <v>935</v>
      </c>
      <c r="O36" s="6">
        <v>204</v>
      </c>
      <c r="P36" s="6">
        <v>902</v>
      </c>
      <c r="Q36" s="6" t="s">
        <v>116</v>
      </c>
      <c r="R36" s="6" t="s">
        <v>116</v>
      </c>
    </row>
    <row r="37" spans="1:18" s="19" customFormat="1" x14ac:dyDescent="0.2">
      <c r="A37" s="16" t="s">
        <v>111</v>
      </c>
      <c r="B37" s="17" t="s">
        <v>112</v>
      </c>
      <c r="C37" s="17" t="s">
        <v>112</v>
      </c>
      <c r="D37" s="17" t="s">
        <v>112</v>
      </c>
      <c r="E37" s="20">
        <f>AVERAGE(E3:E36)</f>
        <v>21029301.588235293</v>
      </c>
      <c r="F37" s="18" t="s">
        <v>112</v>
      </c>
      <c r="G37" s="18">
        <f t="shared" ref="G37:P37" si="0">AVERAGE(G3:G36)</f>
        <v>179.20367054898696</v>
      </c>
      <c r="H37" s="18">
        <f t="shared" si="0"/>
        <v>2818285.2058823528</v>
      </c>
      <c r="I37" s="18">
        <f t="shared" si="0"/>
        <v>4326.2058823529414</v>
      </c>
      <c r="J37" s="18">
        <f t="shared" si="0"/>
        <v>432.91176470588238</v>
      </c>
      <c r="K37" s="18">
        <f t="shared" si="0"/>
        <v>906.24242424242425</v>
      </c>
      <c r="L37" s="18">
        <f t="shared" si="0"/>
        <v>68.852941176470594</v>
      </c>
      <c r="M37" s="18">
        <f t="shared" si="0"/>
        <v>177.08823529411765</v>
      </c>
      <c r="N37" s="18">
        <f t="shared" si="0"/>
        <v>683.24242424242425</v>
      </c>
      <c r="O37" s="18">
        <f t="shared" si="0"/>
        <v>182.05882352941177</v>
      </c>
      <c r="P37" s="18">
        <f t="shared" si="0"/>
        <v>769.79411764705878</v>
      </c>
      <c r="Q37" s="17" t="s">
        <v>112</v>
      </c>
      <c r="R37" s="17" t="s">
        <v>112</v>
      </c>
    </row>
    <row r="42" spans="1:18" ht="17" x14ac:dyDescent="0.2">
      <c r="E42" s="29"/>
    </row>
  </sheetData>
  <mergeCells count="9">
    <mergeCell ref="H1:J1"/>
    <mergeCell ref="K1:P1"/>
    <mergeCell ref="Q1:Q2"/>
    <mergeCell ref="R1:R2"/>
    <mergeCell ref="A1:A2"/>
    <mergeCell ref="B1:B2"/>
    <mergeCell ref="C1:C2"/>
    <mergeCell ref="D1:D2"/>
    <mergeCell ref="E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</dc:creator>
  <cp:lastModifiedBy>Microsoft Office User</cp:lastModifiedBy>
  <dcterms:created xsi:type="dcterms:W3CDTF">2018-10-15T20:05:10Z</dcterms:created>
  <dcterms:modified xsi:type="dcterms:W3CDTF">2020-06-20T04:14:53Z</dcterms:modified>
</cp:coreProperties>
</file>