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defaultThemeVersion="166925"/>
  <mc:AlternateContent xmlns:mc="http://schemas.openxmlformats.org/markup-compatibility/2006">
    <mc:Choice Requires="x15">
      <x15ac:absPath xmlns:x15ac="http://schemas.microsoft.com/office/spreadsheetml/2010/11/ac" url="C:\Users\Claudia\Documents\Manuscripts_Reports\Frontiers SI\Stickler et al\Rev Supplementary\"/>
    </mc:Choice>
  </mc:AlternateContent>
  <xr:revisionPtr revIDLastSave="0" documentId="13_ncr:1_{4C354BCF-7114-4F69-B6A8-2D2A896834A8}" xr6:coauthVersionLast="36" xr6:coauthVersionMax="36" xr10:uidLastSave="{00000000-0000-0000-0000-000000000000}"/>
  <workbookProtection lockStructure="1"/>
  <bookViews>
    <workbookView xWindow="0" yWindow="0" windowWidth="15200" windowHeight="6930" firstSheet="4" activeTab="11" xr2:uid="{C9FB537A-9D89-4DB4-B4B1-EC243AD9A6CB}"/>
  </bookViews>
  <sheets>
    <sheet name="Title Page" sheetId="1" r:id="rId1"/>
    <sheet name="Text S1" sheetId="2" r:id="rId2"/>
    <sheet name="Text S2" sheetId="3" r:id="rId3"/>
    <sheet name="Text S3" sheetId="4" r:id="rId4"/>
    <sheet name="Text S4" sheetId="5" r:id="rId5"/>
    <sheet name="Table S1" sheetId="6" r:id="rId6"/>
    <sheet name="Table S2" sheetId="7" r:id="rId7"/>
    <sheet name="Table S3" sheetId="8" r:id="rId8"/>
    <sheet name="Table S4a" sheetId="16" r:id="rId9"/>
    <sheet name="Table S4b" sheetId="17" r:id="rId10"/>
    <sheet name="Table S5" sheetId="33" r:id="rId11"/>
    <sheet name="Figure S1" sheetId="11" r:id="rId12"/>
  </sheets>
  <externalReferences>
    <externalReference r:id="rId13"/>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33" l="1"/>
  <c r="Z6" i="33"/>
  <c r="Z7" i="33"/>
  <c r="Z8" i="33"/>
  <c r="Z9" i="33"/>
  <c r="Z10" i="33"/>
  <c r="Z11" i="33"/>
  <c r="Z12" i="33"/>
  <c r="Z13" i="33"/>
  <c r="Z14" i="33"/>
  <c r="B15" i="33"/>
  <c r="Z16" i="33"/>
  <c r="Z17" i="33"/>
  <c r="Z18" i="33"/>
  <c r="Z19" i="33"/>
  <c r="Z20" i="33"/>
  <c r="Z21" i="33"/>
  <c r="Z22" i="33"/>
  <c r="B23" i="33"/>
  <c r="Z24" i="33"/>
  <c r="Z25" i="33"/>
  <c r="Z26" i="33"/>
  <c r="Z27" i="33"/>
  <c r="Z28" i="33"/>
  <c r="Z29" i="33"/>
  <c r="Z30" i="33"/>
  <c r="Z32" i="33"/>
  <c r="Z33" i="33"/>
  <c r="Z34" i="33"/>
  <c r="Z35" i="33"/>
  <c r="Z36" i="33"/>
  <c r="Z37" i="33"/>
  <c r="Z38" i="33"/>
  <c r="E3" i="17" l="1"/>
  <c r="G3" i="17"/>
  <c r="I3" i="17"/>
  <c r="E4" i="17"/>
  <c r="G4" i="17"/>
  <c r="I4" i="17"/>
  <c r="G5" i="17"/>
  <c r="I5" i="17"/>
  <c r="E6" i="17"/>
  <c r="G6" i="17"/>
  <c r="I6" i="17"/>
  <c r="G7" i="17"/>
  <c r="I7" i="17"/>
  <c r="E8" i="17"/>
  <c r="G8" i="17"/>
  <c r="I8" i="17"/>
  <c r="G9" i="17"/>
  <c r="I9" i="17"/>
  <c r="E10" i="17"/>
  <c r="G10" i="17"/>
  <c r="I10" i="17"/>
  <c r="E11" i="17"/>
  <c r="G11" i="17"/>
  <c r="I11" i="17"/>
  <c r="G15" i="17"/>
  <c r="I15" i="17"/>
  <c r="I24" i="17" s="1"/>
  <c r="E16" i="17"/>
  <c r="G16" i="17"/>
  <c r="I16" i="17"/>
  <c r="E17" i="17"/>
  <c r="G17" i="17"/>
  <c r="I17" i="17"/>
  <c r="E18" i="17"/>
  <c r="G18" i="17" s="1"/>
  <c r="I18" i="17"/>
  <c r="E19" i="17"/>
  <c r="G19" i="17" s="1"/>
  <c r="H19" i="17" s="1"/>
  <c r="I19" i="17"/>
  <c r="E20" i="17"/>
  <c r="G20" i="17" s="1"/>
  <c r="H20" i="17" s="1"/>
  <c r="I20" i="17"/>
  <c r="E21" i="17"/>
  <c r="G21" i="17" s="1"/>
  <c r="H21" i="17" s="1"/>
  <c r="I21" i="17"/>
  <c r="I25" i="17"/>
  <c r="E26" i="17"/>
  <c r="G26" i="17" s="1"/>
  <c r="H26" i="17" s="1"/>
  <c r="I26" i="17"/>
  <c r="I32" i="17" s="1"/>
  <c r="E27" i="17"/>
  <c r="G27" i="17" s="1"/>
  <c r="H27" i="17" s="1"/>
  <c r="I27" i="17"/>
  <c r="E28" i="17"/>
  <c r="G28" i="17" s="1"/>
  <c r="H28" i="17" s="1"/>
  <c r="I28" i="17"/>
  <c r="E29" i="17"/>
  <c r="G29" i="17" s="1"/>
  <c r="H29" i="17" s="1"/>
  <c r="I29" i="17"/>
  <c r="E30" i="17"/>
  <c r="G30" i="17" s="1"/>
  <c r="H30" i="17" s="1"/>
  <c r="I30" i="17"/>
  <c r="E31" i="17"/>
  <c r="G31" i="17" s="1"/>
  <c r="H31" i="17" s="1"/>
  <c r="I31" i="17"/>
  <c r="E35" i="17"/>
  <c r="I35" i="17"/>
  <c r="I36" i="17"/>
  <c r="E37" i="17"/>
  <c r="G37" i="17"/>
  <c r="I37" i="17"/>
  <c r="E38" i="17"/>
  <c r="G38" i="17" s="1"/>
  <c r="H38" i="17" s="1"/>
  <c r="I38" i="17"/>
  <c r="E39" i="17"/>
  <c r="G39" i="17" s="1"/>
  <c r="H39" i="17" s="1"/>
  <c r="I39" i="17"/>
  <c r="C42" i="17"/>
  <c r="G40" i="17"/>
  <c r="I40" i="17"/>
  <c r="E41" i="17"/>
  <c r="I41" i="17"/>
  <c r="I42" i="17" l="1"/>
  <c r="I23" i="17"/>
  <c r="I43" i="17"/>
  <c r="I33" i="17"/>
  <c r="I22" i="17"/>
  <c r="I46" i="17"/>
  <c r="H37" i="17"/>
  <c r="D42" i="17"/>
  <c r="D45" i="17" s="1"/>
  <c r="D44" i="17"/>
  <c r="G41" i="17"/>
  <c r="H41" i="17" s="1"/>
  <c r="H10" i="17"/>
  <c r="C46" i="17"/>
  <c r="G22" i="17"/>
  <c r="I14" i="17"/>
  <c r="E42" i="17"/>
  <c r="H17" i="17"/>
  <c r="H11" i="17"/>
  <c r="G12" i="17"/>
  <c r="E9" i="17"/>
  <c r="H9" i="17" s="1"/>
  <c r="E7" i="17"/>
  <c r="H7" i="17" s="1"/>
  <c r="E5" i="17"/>
  <c r="H5" i="17" s="1"/>
  <c r="H8" i="17"/>
  <c r="H6" i="17"/>
  <c r="H18" i="17"/>
  <c r="C45" i="17"/>
  <c r="H3" i="17"/>
  <c r="D47" i="17"/>
  <c r="C44" i="17"/>
  <c r="G24" i="17"/>
  <c r="E15" i="17"/>
  <c r="G14" i="17"/>
  <c r="I13" i="17"/>
  <c r="I44" i="17"/>
  <c r="D43" i="17"/>
  <c r="E40" i="17"/>
  <c r="H40" i="17" s="1"/>
  <c r="I34" i="17"/>
  <c r="I47" i="17"/>
  <c r="C47" i="17"/>
  <c r="D46" i="17"/>
  <c r="C43" i="17"/>
  <c r="E36" i="17"/>
  <c r="G35" i="17"/>
  <c r="E25" i="17"/>
  <c r="G23" i="17"/>
  <c r="H16" i="17"/>
  <c r="G13" i="17"/>
  <c r="I12" i="17"/>
  <c r="H4" i="17"/>
  <c r="I45" i="17"/>
  <c r="E14" i="17" l="1"/>
  <c r="E13" i="17"/>
  <c r="E43" i="17"/>
  <c r="E47" i="17"/>
  <c r="E12" i="17"/>
  <c r="E33" i="17"/>
  <c r="E32" i="17"/>
  <c r="G25" i="17"/>
  <c r="E34" i="17"/>
  <c r="H15" i="17"/>
  <c r="E24" i="17"/>
  <c r="E22" i="17"/>
  <c r="H22" i="17" s="1"/>
  <c r="E23" i="17"/>
  <c r="H35" i="17"/>
  <c r="E46" i="17"/>
  <c r="G36" i="17"/>
  <c r="H36" i="17" s="1"/>
  <c r="E44" i="17"/>
  <c r="G43" i="17" l="1"/>
  <c r="H12" i="17"/>
  <c r="G42" i="17"/>
  <c r="H42" i="17" s="1"/>
  <c r="H25" i="17"/>
  <c r="G34" i="17"/>
  <c r="G33" i="17"/>
  <c r="G32" i="17"/>
  <c r="G47" i="17"/>
  <c r="G44" i="17"/>
  <c r="E45" i="17"/>
  <c r="G46" i="17"/>
  <c r="H32" i="17" l="1"/>
  <c r="G45" i="17"/>
  <c r="C16" i="16" l="1"/>
  <c r="C20" i="16"/>
  <c r="C29" i="16"/>
  <c r="C33" i="16"/>
  <c r="C40" i="16"/>
  <c r="C45" i="16"/>
  <c r="C52" i="16"/>
  <c r="C55" i="16"/>
  <c r="C59" i="16"/>
  <c r="C62" i="16"/>
  <c r="C63" i="16"/>
  <c r="C67" i="16"/>
  <c r="C68" i="16" s="1"/>
  <c r="C70" i="16"/>
  <c r="C71" i="16" s="1"/>
  <c r="C74" i="16"/>
  <c r="C76" i="16"/>
  <c r="C78" i="16"/>
  <c r="C80" i="16"/>
  <c r="C82" i="16"/>
  <c r="C89" i="16"/>
  <c r="C92" i="16"/>
  <c r="C95" i="16"/>
  <c r="C97" i="16"/>
  <c r="C99" i="16"/>
  <c r="C101" i="16"/>
  <c r="C103" i="16"/>
  <c r="C105" i="16"/>
  <c r="C107" i="16"/>
  <c r="C109" i="16"/>
  <c r="C118" i="16" s="1"/>
  <c r="C121" i="16"/>
  <c r="C123" i="16"/>
  <c r="C127" i="16"/>
  <c r="C129" i="16"/>
  <c r="C131" i="16"/>
  <c r="C133" i="16"/>
  <c r="C134" i="16" s="1"/>
  <c r="C136" i="16"/>
  <c r="C141" i="16"/>
  <c r="C145" i="16"/>
  <c r="C83" i="16" l="1"/>
  <c r="C64" i="16"/>
  <c r="C65" i="16" s="1"/>
  <c r="C151" i="16"/>
  <c r="C93" i="16"/>
  <c r="C119" i="16"/>
  <c r="C60" i="16"/>
  <c r="C137" i="16"/>
  <c r="C152" i="16"/>
  <c r="C108" i="16"/>
</calcChain>
</file>

<file path=xl/sharedStrings.xml><?xml version="1.0" encoding="utf-8"?>
<sst xmlns="http://schemas.openxmlformats.org/spreadsheetml/2006/main" count="1314" uniqueCount="423">
  <si>
    <t>Country</t>
  </si>
  <si>
    <t>from</t>
  </si>
  <si>
    <t>to</t>
  </si>
  <si>
    <t>Mexico</t>
  </si>
  <si>
    <t>Indonesia</t>
  </si>
  <si>
    <t>Peru</t>
  </si>
  <si>
    <t>Citation: Stickler, C., David, O., Chan, C., Ardila, J., Bezerra, T. (2020). "The Rio Branco Declaration: Assessing Progress Toward a Near-Term Voluntary Deforestation Reduction Target in Subnational Jurisdictions Across the Tropics." Frontiers in Forests and Global Change. doi: 10.3389/ffgc.2020.00050</t>
  </si>
  <si>
    <t>Correspondence: cstickler@earthinnovation.org</t>
  </si>
  <si>
    <t>Contents:</t>
  </si>
  <si>
    <t>1. Title Page</t>
  </si>
  <si>
    <t>3. Text S2: Progress toward achievement of targets</t>
  </si>
  <si>
    <t>6. Table S1: Forest reference level criteria used for jurisdictional baselines in the study</t>
  </si>
  <si>
    <t xml:space="preserve">The concepts of forest and deforestation used in the study are based on the physical definition adopted by each country in its forest reference emission level (FREL) and on the functional implementation adopted by each national forest monitoring system. 
Forest area and yearly deforestation are reported directly for the subnational level by official national forest monitoring systems as follows:
●	Brazil: Program for Monitoring Deforestation of the Amazon (PRODES) – National Institute of Space Research (INPE) of the Brazilian Ministry for Science and Technology for both Amazon and Cerrado biome. Data retrieved from http://terrabrasilis.dpi.inpe.br/downloads. 
●	Mexico: National Institute of Statistics, Geography and Informatics (INEGI) and National Forestry Commission (CONAFOR), Mexico. Data obtained directly from CONAFOR (O. Carrillo, personal communication). 
●	Peru: National Program for the Conservation of Forests for the Mitigation of Climate Change, BOSQUES, Ministry of Environment, Peru. Data retrieved from http://geobosques.minam.gob.pe/geobosque/view/index.php
●	Indonesia: Ministry of Environment and Forestry of Indonesia.  Data retrieved from http://appgis.dephut.go.id/appgis/download.aspx
Deforestation data for Brazil and Peru are available on an annual basis. In contrast, deforestation in Mexico has been measured over periods that span 4 or 5 years. These figures were annualized by uniformly distributing the observed deforestation among the number of years covered by the report. The same approach was applied for provinces in Indonesia, where annual deforestation figures became available after 2012. Figures on deforestation were available up to 2018 for Brazil and Peru, 2017 for Indonesia, and 2015 for Mexico. </t>
  </si>
  <si>
    <t>References</t>
  </si>
  <si>
    <t xml:space="preserve">UNFCCC, 2009. Report of the Conference of the Parties on its fifteenth session, held in Copenhagen from 7 to 19 December 2009. https://unfccc.int/resource/docs/2009/cop15/eng/11a01.pdf. </t>
  </si>
  <si>
    <t>Norman, M. and Nakhooda, S. 2014. “The State of REDD+ Finance.” CGD Working Paper 378. Washington, DC: Center for Global Development. http://www.cgdev.org/publication/state-redd-finance-working-paper-378</t>
  </si>
  <si>
    <t>Weikmans, R. and Roberts, J.T., 2019. The international climate finance accounting muddle: is there hope on the horizon?. Climate and Development, 11(2), pp.97-111.</t>
  </si>
  <si>
    <t>van der Hoff, R., Rajão, R. and Leroy, P., 2018. Clashing interpretations of REDD+ “results” in the Amazon Fund. Climatic Change, 150(3-4), pp.433-445.</t>
  </si>
  <si>
    <t xml:space="preserve">CPI, 2019. Global Landscape of Climate Finance 2019 [Barbara Buchner, Alex Clark, Angela Falconer, Rob Macquarie, Chavi Meattle, Rowena Tolentino, Cooper Wetherbee]. Climate Policy Initiative, London. Available at: https://climatepolicyinitiative.org/publication/global-climate-finance-2019/. </t>
  </si>
  <si>
    <t xml:space="preserve">Clapp, C., Ellis, J., Benn, J., Corfee-Morlot, J. “Tracking Climate Finance: What and How?” OECD Climate Change Expert Group Paper No. 2012(1). www.oecd.org/env/cc/ccxg.htm. </t>
  </si>
  <si>
    <r>
      <rPr>
        <b/>
        <sz val="11"/>
        <color theme="1"/>
        <rFont val="Calibri"/>
        <family val="2"/>
        <scheme val="minor"/>
      </rPr>
      <t xml:space="preserve">Table S2. </t>
    </r>
    <r>
      <rPr>
        <sz val="11"/>
        <color theme="1"/>
        <rFont val="Calibri"/>
        <family val="2"/>
        <scheme val="minor"/>
      </rPr>
      <t>Percentage of each Brazilian state comprised of Amazon and Cerrado biomes and current forest area (as defined in Brazil’s NDC submission) remaining within each biome. Other biomes are excluded from our analyses since they do not comprise a significant portion of any state’s area.</t>
    </r>
  </si>
  <si>
    <t>Jurisdiction</t>
  </si>
  <si>
    <t>Amazon</t>
  </si>
  <si>
    <t>Cerrado</t>
  </si>
  <si>
    <t>Biome as % of jurisdiction</t>
  </si>
  <si>
    <t>Current forest area as % of jurisdiction</t>
  </si>
  <si>
    <t>AC</t>
  </si>
  <si>
    <t>NA</t>
  </si>
  <si>
    <t>AP</t>
  </si>
  <si>
    <t>AM</t>
  </si>
  <si>
    <t>MA</t>
  </si>
  <si>
    <t>MT</t>
  </si>
  <si>
    <t>PA</t>
  </si>
  <si>
    <t>RO</t>
  </si>
  <si>
    <t>RR</t>
  </si>
  <si>
    <t>TO</t>
  </si>
  <si>
    <t>Baseline Reference Year</t>
  </si>
  <si>
    <t>National Baseline (all sectors)</t>
  </si>
  <si>
    <r>
      <t>(MtCO</t>
    </r>
    <r>
      <rPr>
        <b/>
        <vertAlign val="subscript"/>
        <sz val="10"/>
        <color rgb="FF000000"/>
        <rFont val="Calibri"/>
        <family val="2"/>
        <scheme val="minor"/>
      </rPr>
      <t>2</t>
    </r>
    <r>
      <rPr>
        <b/>
        <sz val="10"/>
        <color rgb="FF000000"/>
        <rFont val="Calibri"/>
        <family val="2"/>
        <scheme val="minor"/>
      </rPr>
      <t>e y</t>
    </r>
    <r>
      <rPr>
        <b/>
        <vertAlign val="superscript"/>
        <sz val="10"/>
        <color rgb="FF000000"/>
        <rFont val="Calibri"/>
        <family val="2"/>
        <scheme val="minor"/>
      </rPr>
      <t>-1</t>
    </r>
    <r>
      <rPr>
        <b/>
        <sz val="10"/>
        <color rgb="FF000000"/>
        <rFont val="Calibri"/>
        <family val="2"/>
        <scheme val="minor"/>
      </rPr>
      <t>)</t>
    </r>
  </si>
  <si>
    <t>NDC Goal 2030</t>
  </si>
  <si>
    <t>(% emissions reduction)</t>
  </si>
  <si>
    <r>
      <t>(MtCO</t>
    </r>
    <r>
      <rPr>
        <b/>
        <vertAlign val="subscript"/>
        <sz val="10"/>
        <color rgb="FF000000"/>
        <rFont val="Calibri"/>
        <family val="2"/>
        <scheme val="minor"/>
      </rPr>
      <t>2</t>
    </r>
    <r>
      <rPr>
        <b/>
        <sz val="10"/>
        <color rgb="FF000000"/>
        <rFont val="Calibri"/>
        <family val="2"/>
        <scheme val="minor"/>
      </rPr>
      <t>e y</t>
    </r>
    <r>
      <rPr>
        <b/>
        <vertAlign val="superscript"/>
        <sz val="10"/>
        <color rgb="FF000000"/>
        <rFont val="Calibri"/>
        <family val="2"/>
        <scheme val="minor"/>
      </rPr>
      <t xml:space="preserve">-1 </t>
    </r>
    <r>
      <rPr>
        <b/>
        <sz val="10"/>
        <color rgb="FF000000"/>
        <rFont val="Calibri"/>
        <family val="2"/>
        <scheme val="minor"/>
      </rPr>
      <t>emissions reduction )</t>
    </r>
  </si>
  <si>
    <t>Brazil</t>
  </si>
  <si>
    <t>7. Table S2: Percentage of each Brazilian state comprised of Amazon and Cerrado biomes and current forest area (as defined in Brazil’s NDC submission) remaining within each biome</t>
  </si>
  <si>
    <t>BRAZIL</t>
  </si>
  <si>
    <t>PERU TOTAL</t>
  </si>
  <si>
    <t>N/A</t>
  </si>
  <si>
    <t>Peru other total</t>
  </si>
  <si>
    <t>https://www.pe.undp.org/content/peru/es/home/projects/paisajes-productivos-sostenibles.html</t>
  </si>
  <si>
    <t>Paisajes Productivos Sostenibles</t>
  </si>
  <si>
    <t>A</t>
  </si>
  <si>
    <t>Multilateral</t>
  </si>
  <si>
    <t>GEF</t>
  </si>
  <si>
    <t>http://idbdocs.iadb.org/wsdocs/getdocument.aspx?docnum=EZSHARE-1831006187-2</t>
  </si>
  <si>
    <t>Rural Land Titling &amp; Registration Project in Peru - Third Phase (PTRT-3)</t>
  </si>
  <si>
    <t>B</t>
  </si>
  <si>
    <t>IBD</t>
  </si>
  <si>
    <t>https://www.unredd.net/documents/un-redd-partner-countries-181/latin-america-the-caribbean-334/peru-328/16517-un-redd-peru-national-programme-document.html</t>
  </si>
  <si>
    <t>National UN-REDD program - complementing national govt efforts for implementation of REDD+, ENBCC, NDC compliance</t>
  </si>
  <si>
    <t>UN-REDD/UNDP</t>
  </si>
  <si>
    <t>https://www.cgdev.org/sites/default/files/peru-participation-redd-perception-impacts-indigenous-communities.pdf</t>
  </si>
  <si>
    <t>Peru-Norway-Germany DCI</t>
  </si>
  <si>
    <t>Bilateral</t>
  </si>
  <si>
    <t>Germany</t>
  </si>
  <si>
    <t>https://www.regjeringen.no/contentassets/b324ccc0cf88419fab88f2f4c7101f20/declarationofintentperu.pdf</t>
  </si>
  <si>
    <t>Norway</t>
  </si>
  <si>
    <t>NOK 6 / 1 USD</t>
  </si>
  <si>
    <t>https://www.international-climate-initiative.com/en/nc/details/project/compensatory-payments-for-the-protection-of-indigenous-community-forests-within-the-context-of-perus-tropical-forest-programme-cbc-ii-13_IV%2B_037-381/</t>
  </si>
  <si>
    <t>Peru Tropical Forest Program (CBC II)</t>
  </si>
  <si>
    <t>GIZ</t>
  </si>
  <si>
    <t>EUR 4,987,000 (x 1.328530)</t>
  </si>
  <si>
    <t>https://www.climateinvestmentfunds.org/sites/cif_enc/files/fip_sc.11_4_peru_ip_.pdf</t>
  </si>
  <si>
    <t>Forest Investment Plan</t>
  </si>
  <si>
    <t>FIP</t>
  </si>
  <si>
    <t>http://www.bosques.gob.pe/archivo/23-apoyo-dci-wwf-pncb-norad.pdf</t>
  </si>
  <si>
    <t xml:space="preserve">JICA program: forest monitoring, sustainable forest management &amp; conservation </t>
  </si>
  <si>
    <t>Japan</t>
  </si>
  <si>
    <t>Forest CAF</t>
  </si>
  <si>
    <t>SERFOR CAF</t>
  </si>
  <si>
    <t>“Supporting implementation of the Peruvian-Norwegian-German Joint Declaration of Intent on REDD+”</t>
  </si>
  <si>
    <t>NGO</t>
  </si>
  <si>
    <t>WWF</t>
  </si>
  <si>
    <t>NOK 47,500,000 (x 0.119010)</t>
  </si>
  <si>
    <t>https://info.undp.org/docs/pdc/Documents/PER/Prodoc%20DCI%20Noruega%20firmado.pdf</t>
  </si>
  <si>
    <t>"Preparando el camino para la plena implementación de la fase de 'transformación' de la Declaración Conjunta de Intención firmada por los Gobiernos de la República del Perú, Reino de Noruega, la República Federal de Alemania"</t>
  </si>
  <si>
    <t>UNDP</t>
  </si>
  <si>
    <t>https://www.dgmglobal.org/peru</t>
  </si>
  <si>
    <t>Saweto Dedicated Grant Mechanism for
Indigenous Peoples and Local Communities</t>
  </si>
  <si>
    <t>World Bank (FIP)</t>
  </si>
  <si>
    <t>Peru other</t>
  </si>
  <si>
    <t>Subtotal: Individual jurisdictions</t>
  </si>
  <si>
    <t>Ucayali total</t>
  </si>
  <si>
    <t>https://www.gcftf.org/gcf-jurisdictional-strategy-updates</t>
  </si>
  <si>
    <t xml:space="preserve">Project to support jurisdictional strategy &amp; investment plan </t>
  </si>
  <si>
    <t>Y</t>
  </si>
  <si>
    <t xml:space="preserve"> UNDP-Norway </t>
  </si>
  <si>
    <t>Ucayali</t>
  </si>
  <si>
    <t>San Martín total</t>
  </si>
  <si>
    <t>https://www.purprojet.com/project/biocorredor-martin-sagrado/</t>
  </si>
  <si>
    <t>Biocorredor Martin Sagrado REDD+ project</t>
  </si>
  <si>
    <t>N</t>
  </si>
  <si>
    <t>Private sector</t>
  </si>
  <si>
    <t>Pur Projet</t>
  </si>
  <si>
    <t>San Martín</t>
  </si>
  <si>
    <t>Piura total</t>
  </si>
  <si>
    <t>Piura</t>
  </si>
  <si>
    <t>Madre de Dios total</t>
  </si>
  <si>
    <t>Personal communication with Gustavo Suárez de Freitas, EII Peru Program Coordinator</t>
  </si>
  <si>
    <t>UNDP-Norway</t>
  </si>
  <si>
    <t>Madre de Dios</t>
  </si>
  <si>
    <t xml:space="preserve">Loreto total </t>
  </si>
  <si>
    <t xml:space="preserve">https://www.greenclimate.fund/documents/20182/574760/Funding_proposal_-_FP001_-_Profonanpe_-_Peru.pdf/c2d588e6-882b-47f8-a06d-0645a9a3382c </t>
  </si>
  <si>
    <t>Building the Resilience of Wetlands in the Province of Datem del Marañón, Peru</t>
  </si>
  <si>
    <t>Korean government</t>
  </si>
  <si>
    <t>Green Climate Fund</t>
  </si>
  <si>
    <t>Loreto</t>
  </si>
  <si>
    <t>Huánuco total</t>
  </si>
  <si>
    <t>Huánuco</t>
  </si>
  <si>
    <t>Amazonas total</t>
  </si>
  <si>
    <t>Amazonas</t>
  </si>
  <si>
    <t>PERU</t>
  </si>
  <si>
    <t>MEXICO TOTAL</t>
  </si>
  <si>
    <t>Mexico other total</t>
  </si>
  <si>
    <t>http://documents.worldbank.org/curated/en/132941537212873195/pdf/ICR00004321-08282018.pdf</t>
  </si>
  <si>
    <t>IBRD Loan: Mexico Forests and Climate Change Project</t>
  </si>
  <si>
    <t>World Bank (IBRD)</t>
  </si>
  <si>
    <t>SCF-FIP Loan: Mexico Forests and Climate Change Project</t>
  </si>
  <si>
    <t>World Bank (SCF-FIP)</t>
  </si>
  <si>
    <t>SCF-FIP Grant: Mexico Forests and Climate Change Project</t>
  </si>
  <si>
    <t>https://www.regjeringen.no/en/topics/climate-and-environment/climate/climate-and-forest-initiative/kos-innsikt/mexico1/id734162/</t>
  </si>
  <si>
    <t>Norway-Mexico MOU</t>
  </si>
  <si>
    <t>https://www.unredd.net/index.php?option=com_country&amp;view=countries&amp;id=49&amp;Itemid=609</t>
  </si>
  <si>
    <t>UN-REDD: MRV &amp; Monitoring</t>
  </si>
  <si>
    <t>FAO</t>
  </si>
  <si>
    <t>UN-REDD: Safeguards &amp; multiple benefits</t>
  </si>
  <si>
    <t>FAO, UNDP, UNEP</t>
  </si>
  <si>
    <t>https://www.dgmglobal.org/mexico</t>
  </si>
  <si>
    <t>SCF-FIP Grant: Dedicated Grant Mechanism for IP &amp; LC</t>
  </si>
  <si>
    <t>https://www.climateinvestmentfunds.org/country/mexico</t>
  </si>
  <si>
    <t>FIP Investment Plan</t>
  </si>
  <si>
    <t>https://www.forestcarbonpartnership.org/system/files/documents/__ENGLISH_6november_2017_Mx.pdf</t>
  </si>
  <si>
    <t>Emissions Reduction Initiative (IRE); structured at jurisdictional level through Investment Programs</t>
  </si>
  <si>
    <t>MXN 127,796,271 (x 0.053011)</t>
  </si>
  <si>
    <t>Mexico other</t>
  </si>
  <si>
    <t>Yucatan total</t>
  </si>
  <si>
    <t>Yucatan</t>
  </si>
  <si>
    <t>Tabasco total</t>
  </si>
  <si>
    <t>Tabasco</t>
  </si>
  <si>
    <t>Quintana Roo total</t>
  </si>
  <si>
    <t>Quintana Roo</t>
  </si>
  <si>
    <t>Oaxaca total</t>
  </si>
  <si>
    <t>Oaxaca</t>
  </si>
  <si>
    <t>Jalisco total</t>
  </si>
  <si>
    <t>Jalisco</t>
  </si>
  <si>
    <t>Chiapas total</t>
  </si>
  <si>
    <t>Chiapas</t>
  </si>
  <si>
    <t>Campeche total</t>
  </si>
  <si>
    <t>Campeche</t>
  </si>
  <si>
    <t>MEXICO</t>
  </si>
  <si>
    <t>INDONESIA TOTAL</t>
  </si>
  <si>
    <t>Indonesia other total</t>
  </si>
  <si>
    <t>https://www.ifad.org/en/web/operations/project/id/2000001181</t>
  </si>
  <si>
    <t xml:space="preserve">Rural Empowerment &amp; Agriculture Development Scaling-up Initiative  </t>
  </si>
  <si>
    <t>Unspecified foreign private sector partners</t>
  </si>
  <si>
    <t xml:space="preserve">Rural Empowerment &amp; Agriculture Development Scaling-up Initiative . Of this total, $1,000,000 is a grant, while the remainder is a loan. </t>
  </si>
  <si>
    <t>IFAD - ASAP program</t>
  </si>
  <si>
    <t>https://www.international-climate-initiative.com/en/details/project/climate-change-mitigation-and-species-conservation-in-the-leuser-ecosystem-of-sumatra-380/?b=2%2C0%2C0%2C0%2C0%2C1</t>
  </si>
  <si>
    <t xml:space="preserve">Sustainable management of Leuser ecosystem </t>
  </si>
  <si>
    <t>KfW (Germany)</t>
  </si>
  <si>
    <t>EUR 8,499,414 (x 1.328127)</t>
  </si>
  <si>
    <t>https://www.dgmglobal.org/indonesia ; https://static1.squarespace.com/static/550abd2ce4b0c5557aa4f772/t/5bb67027f9619a3b77036cc9/1538682920276/DGM-Indonesia_PAD.pdf</t>
  </si>
  <si>
    <t>Non-FCPF investment received for implementation of ER programs</t>
  </si>
  <si>
    <t>FIP DGM - IBRD</t>
  </si>
  <si>
    <t>https://www.climateinvestmentfunds.org/sites/cif_enc/files/FIP%20Indonesia_Preparation%20Grant%20Request_revised%20%28clean%29.pdf</t>
  </si>
  <si>
    <t>FIP preparation grant</t>
  </si>
  <si>
    <t>https://www.climateinvestmentfunds.org/sites/cif_enc/files/fip_6_indonesia_0_0.pdf</t>
  </si>
  <si>
    <t>CIF - FIP</t>
  </si>
  <si>
    <t>https://www.forest-trends.org/wp-content/uploads/2016/08/doc_5334.pdf</t>
  </si>
  <si>
    <t>Subnational pledges to Jambi, C Kal, E Kal, Sulawesi</t>
  </si>
  <si>
    <t>FCPF Carbon Fund</t>
  </si>
  <si>
    <t>https://www.regjeringen.no/contentassets/78ef00f5b01148e2973dca203463caee/letter-of-intent-indonesia-norway.pdf</t>
  </si>
  <si>
    <t>LOI Norway-Indonesia: Cooperation on reducing GHG from deforestation and forest degradation; includes support for province-level REDD+ pilots</t>
  </si>
  <si>
    <t>Indonesia other</t>
  </si>
  <si>
    <t>West Papua total</t>
  </si>
  <si>
    <t>West Papua</t>
  </si>
  <si>
    <t>West Kalimantan total</t>
  </si>
  <si>
    <t>West Kalimantan</t>
  </si>
  <si>
    <t>Papua total</t>
  </si>
  <si>
    <t>Papua</t>
  </si>
  <si>
    <t>North Kalimantan total</t>
  </si>
  <si>
    <t>North Kalimantan</t>
  </si>
  <si>
    <t>East Kalimantan total</t>
  </si>
  <si>
    <t>https://www.forestcarbonpartnership.org/system/files/documents/Revised%20ERPD.pdf</t>
  </si>
  <si>
    <t>EK Jurisdictional LED-R Program</t>
  </si>
  <si>
    <t>FCPF</t>
  </si>
  <si>
    <t>East Kalimantan</t>
  </si>
  <si>
    <t>Central Kalimantan total</t>
  </si>
  <si>
    <t>https://norad.no/en/front/funding/climate-and-forest-initiative-support-scheme/grants-2013-2015/projects/developing-a-business-model-for-agricultural-and-forestry-practices/</t>
  </si>
  <si>
    <t>PALM Project - production-protection approach for landscape management</t>
  </si>
  <si>
    <t>NICFI (Norway)</t>
  </si>
  <si>
    <t>NOK 17,000,000 (x 0.119010)</t>
  </si>
  <si>
    <t>Central Kalimantan</t>
  </si>
  <si>
    <t>Aceh total</t>
  </si>
  <si>
    <t>https://www.aht-group.com/cms/index.php?id=142</t>
  </si>
  <si>
    <t>Funding is to BAPPENAS (national level) - project focus on Aceh's contribution to National REDD+ Strategy</t>
  </si>
  <si>
    <t>EU</t>
  </si>
  <si>
    <t>EUR 6,498,000 (x 1.106646)</t>
  </si>
  <si>
    <t>Aceh</t>
  </si>
  <si>
    <t>INDONESIA</t>
  </si>
  <si>
    <t>BRAZIL TOTAL</t>
  </si>
  <si>
    <t>Brazil other total</t>
  </si>
  <si>
    <t>https://www.international-climate-initiative.com/en/nc/details/project/prevention-control-and-monitoring-of-fires-in-the-brazilian-cerrado-11_III_036-2762/</t>
  </si>
  <si>
    <t>Joint project w/ above</t>
  </si>
  <si>
    <t>GIZ (Germany)</t>
  </si>
  <si>
    <t>EUR 6,487,761.32 (x 1.392328)</t>
  </si>
  <si>
    <t>https://www.international-climate-initiative.com/en/nc/details/project/prevention-control-and-monitoring-of-fires-in-the-brazilian-cerrado-11_III_036-528/</t>
  </si>
  <si>
    <t>Preventing, controlling and monitoring fires in the Cerrado. Majority of priority areas are in TO, but funding is to national MMA.</t>
  </si>
  <si>
    <t>EUR 6,000,000 (x 1.392328)</t>
  </si>
  <si>
    <t>https://www.thegef.org/project/amazon-sustainable-landscapes-project</t>
  </si>
  <si>
    <t>Amazon Sustainable Landscapes Project</t>
  </si>
  <si>
    <t>GEF Trust Fund</t>
  </si>
  <si>
    <t>Brazil other</t>
  </si>
  <si>
    <t>Tocantins total</t>
  </si>
  <si>
    <t>http://www.amazonfund.gov.br/en/projeto/Forest-Protection-in-the-State-of-Tocantins/</t>
  </si>
  <si>
    <t xml:space="preserve">Monitoring, preventing and combating deforestation caused by forest fires and unauthorized burning </t>
  </si>
  <si>
    <t xml:space="preserve">  Amazon Fund  </t>
  </si>
  <si>
    <t>R$ 4,958,910</t>
  </si>
  <si>
    <t>http://www.amazonfund.gov.br/en/projeto/CAR-Lawful-Tocantins/</t>
  </si>
  <si>
    <t>CAR implementation</t>
  </si>
  <si>
    <t>R$ 26,800,000</t>
  </si>
  <si>
    <t>Tocantins</t>
  </si>
  <si>
    <t>Roraima total</t>
  </si>
  <si>
    <t>http://www.amazonfund.gov.br/en/projeto/CAR-Roraima/</t>
  </si>
  <si>
    <t>R$ 3,075,205.25</t>
  </si>
  <si>
    <t>Roraima</t>
  </si>
  <si>
    <t>Rondônia total</t>
  </si>
  <si>
    <t>http://www.amazonfund.gov.br/en/projeto/Pact-for-the-Forest/</t>
  </si>
  <si>
    <t>Support productive activities in indigenous lands</t>
  </si>
  <si>
    <t xml:space="preserve"> Amazon Fund </t>
  </si>
  <si>
    <t>R$ 8,700,000</t>
  </si>
  <si>
    <t>http://www.amazonfund.gov.br/en/projeto/Integrated-Environmental-Socioeconomic-Development-Project-PDSEAI/</t>
  </si>
  <si>
    <t>Integrated Environmental Socioeconomic Development Project (PDESEAI)</t>
  </si>
  <si>
    <t>R$ 31,227,392.40</t>
  </si>
  <si>
    <t>http://www.amazonfund.gov.br/en/projeto/Sowing-Rondonia/</t>
  </si>
  <si>
    <t>Projects for the Recovery of Degraded and/or Changed Areas</t>
  </si>
  <si>
    <t>R$ 25,305,337</t>
  </si>
  <si>
    <t>http://www.amazonfund.gov.br/en/projeto/Amazon-Backyards/</t>
  </si>
  <si>
    <t>CAR registration, foresty recovery</t>
  </si>
  <si>
    <t>R$ 9,117,000</t>
  </si>
  <si>
    <t>http://www.amazonfund.gov.br/en/projeto/Greener-Rondonia/</t>
  </si>
  <si>
    <t>R$ 15,040,500</t>
  </si>
  <si>
    <t>Rondônia</t>
  </si>
  <si>
    <t>Pará total</t>
  </si>
  <si>
    <t>http://www.amazonfund.gov.br/en/projeto/Green-Municipalities-Program/</t>
  </si>
  <si>
    <t>Green Municipalities Program</t>
  </si>
  <si>
    <t>R$ 75,296,569.12</t>
  </si>
  <si>
    <t>http://www.amazonfund.gov.br/en/projeto/Sustainable-Tapajos/</t>
  </si>
  <si>
    <t>Sustainable Tapájos: community-based forest production</t>
  </si>
  <si>
    <t>R$ 23,679,628</t>
  </si>
  <si>
    <t>http://www.amazonfund.gov.br/en/projeto/Semas-Para/</t>
  </si>
  <si>
    <t>R$15,923,230</t>
  </si>
  <si>
    <t>Project to support jurisdictional strategy &amp; investment plan</t>
  </si>
  <si>
    <t>Pará</t>
  </si>
  <si>
    <t>Mato Grosso total</t>
  </si>
  <si>
    <t>https://www.kfw-entwicklungsbank.de/ipfz/Projektdatenbank%20/Redd-Early-Movers-Rem-Mato-Grosso-39425.htm
https://www.icv.org.br/2017/11/13/mato-grossos-homework-still-due-for-cop23/</t>
  </si>
  <si>
    <t>REM</t>
  </si>
  <si>
    <t>EUR 17,000,000 (x 1.129469)</t>
  </si>
  <si>
    <t>https://aidstream.org/files/documents/REM-Business-Case-Extension-20180322030336.pdf</t>
  </si>
  <si>
    <t>BEIS (UK)</t>
  </si>
  <si>
    <t>GBP 24,600,000 (x 1.288289)</t>
  </si>
  <si>
    <t>http://www.amazonfund.gov.br/en/projeto/Land-Regularization/</t>
  </si>
  <si>
    <t>Land regularization</t>
  </si>
  <si>
    <t>R$ 72,900,000</t>
  </si>
  <si>
    <t>http://www.amazonfund.gov.br/en/projeto/Sustainable-Mato-Grosso/</t>
  </si>
  <si>
    <t>Consolidate Conservation Units, strengthen environmental licensing, decentralize environmental management</t>
  </si>
  <si>
    <t>R$ 35,015,970</t>
  </si>
  <si>
    <t>http://www.amazonfund.gov.br/en/projeto/Forest-Firefighters-of-Mato-Grosso/</t>
  </si>
  <si>
    <t>R$ 12,518,230.09</t>
  </si>
  <si>
    <t xml:space="preserve">Mato Grosso </t>
  </si>
  <si>
    <t>Maranhão total</t>
  </si>
  <si>
    <t>http://www.amazonfund.gov.br/en/projeto/Babacu-Plantations-LPS/</t>
  </si>
  <si>
    <t>Conservation &amp; sustainable management of babaçu palm</t>
  </si>
  <si>
    <t>R$ 5,286,300</t>
  </si>
  <si>
    <t>http://www.amazonfund.gov.br/en/projeto/More-sustainability-in-the-field/</t>
  </si>
  <si>
    <t>R$ 41,212,345</t>
  </si>
  <si>
    <t>Maranhão</t>
  </si>
  <si>
    <t>http://www.amazonfund.gov.br/en/projeto/Forest-Assistance-Program-/</t>
  </si>
  <si>
    <t>Continue &amp; expand Bolsa Floresta program</t>
  </si>
  <si>
    <t>R$ 31,518,490</t>
  </si>
  <si>
    <t>http://www.amazonfund.gov.br/en/projeto/Arapaima-Production-Networks/</t>
  </si>
  <si>
    <t>Strengthening indigenous &amp; extractionist associations</t>
  </si>
  <si>
    <t>R$ 6,364,730</t>
  </si>
  <si>
    <t>http://www.amazonfund.gov.br/en/projeto/Indigenous-Territorial-Management-in-the-South-of-Amazonas-State/</t>
  </si>
  <si>
    <t>Indigenous territorial management</t>
  </si>
  <si>
    <t>R$ 11,448,505</t>
  </si>
  <si>
    <t>http://www.amazonfund.gov.br/en/projeto/CAR-Amazonas/</t>
  </si>
  <si>
    <t>R$ 29,867,722</t>
  </si>
  <si>
    <t>http://www.amazonfund.gov.br/en/projeto/Forest-Cities/</t>
  </si>
  <si>
    <t>Community forest management</t>
  </si>
  <si>
    <t>R$ 12,092,485</t>
  </si>
  <si>
    <t>http://www.amazonfund.gov.br/en/projeto/Forest-Assistance-Program/</t>
  </si>
  <si>
    <t>Sustainable Amazon Foundation - Forest Assistance Program</t>
  </si>
  <si>
    <t>R$ 19,107,547.89</t>
  </si>
  <si>
    <t>http://www.amazonfund.gov.br/en/projeto/Reforestation-in-the-southern-part-of-Amazonas-State/</t>
  </si>
  <si>
    <t>Reforestation, CAR implementation,  silvopastoral/agroforestry systems</t>
  </si>
  <si>
    <t>Amazon Fund</t>
  </si>
  <si>
    <t>R$ 17,575,286.19</t>
  </si>
  <si>
    <t>Amapá total</t>
  </si>
  <si>
    <t>http://www.amazonfund.gov.br/en/projeto/Training-to-Conserve/</t>
  </si>
  <si>
    <t>Strengthen protected areas</t>
  </si>
  <si>
    <t>R$ 1,452,000</t>
  </si>
  <si>
    <t>https://www.funbio.org.br/en/programas_e_projetos/amapa-fund/</t>
  </si>
  <si>
    <t>Amapá Fund - maintaining biodiversity-protection areas</t>
  </si>
  <si>
    <t>Conservation International</t>
  </si>
  <si>
    <t>Amapá</t>
  </si>
  <si>
    <t>Acre total</t>
  </si>
  <si>
    <t>https://www.iadb.org/en/news/news-releases/2013-04-22/sustainable-forestry-in-brazils-acre%2C10425.html</t>
  </si>
  <si>
    <t>PDSA-II (loan)</t>
  </si>
  <si>
    <t>IDB</t>
  </si>
  <si>
    <t>http://www.amazonfund.gov.br/en/projeto/Importance-of-Forest-Environmental-Assets/</t>
  </si>
  <si>
    <t>Integrated environmental management</t>
  </si>
  <si>
    <t>R$ 57,057,461</t>
  </si>
  <si>
    <t>http://www.amazonfund.gov.br/en/projeto/Strengthening-the-Forest-Based-Sustainable-Economy/</t>
  </si>
  <si>
    <t>Cooperacre: strengthening forest-based economies</t>
  </si>
  <si>
    <t>R$ 5,081,763</t>
  </si>
  <si>
    <t>http://www.amazonfund.gov.br/en/projeto/Indigenous-Experiences-of-Territorial-and-Environmental-Management-in-Acre/</t>
  </si>
  <si>
    <t>Indigenous territorial &amp; environmental management</t>
  </si>
  <si>
    <t>R$ 5,823,061</t>
  </si>
  <si>
    <t>http://www.amazonfund.gov.br/en/projeto/The-State-of-Acre-Zero-Forest-Fires/</t>
  </si>
  <si>
    <t>R$ 13,280,709.56</t>
  </si>
  <si>
    <t>http://www.amazonfund.gov.br/en/projeto/Value-Chains-in-Indigenous-Lands-in-Acre/</t>
  </si>
  <si>
    <t>Sustainable production in indigenous lands</t>
  </si>
  <si>
    <t>R$ 3,106,064</t>
  </si>
  <si>
    <t>http://www.amazonfund.gov.br/en/projeto/CAR-Acre/</t>
  </si>
  <si>
    <t>R$ 16,838,000</t>
  </si>
  <si>
    <t>https://www.kfw-entwicklungsbank.de/International-financing/KfW-Development-Bank/Topics/Climate/REDD/</t>
  </si>
  <si>
    <t>UK</t>
  </si>
  <si>
    <t>GBP 17,840,000 (x 1.288289)</t>
  </si>
  <si>
    <t>EUR 10,000,000 (x 1.129469)</t>
  </si>
  <si>
    <t>https://www.kfw-entwicklungsbank.de/PDF/Entwicklungsfinanzierung/Themen-NEU/REDD-Early-Movers-Acre-Fact-Sheet.pdf</t>
  </si>
  <si>
    <t>BMUB (Germany)</t>
  </si>
  <si>
    <t>EUR 9,000,000 (x 1.328173)</t>
  </si>
  <si>
    <t>REDD Early Movers (REM) Program: results-based finance for reduced deforestation</t>
  </si>
  <si>
    <t>BMZ (Germany)</t>
  </si>
  <si>
    <t>EUR 16,000,000 (x 1.286024)</t>
  </si>
  <si>
    <t>Acre</t>
  </si>
  <si>
    <t>Reference</t>
  </si>
  <si>
    <t>Notes</t>
  </si>
  <si>
    <t>"Jurisdictional" Y/N</t>
  </si>
  <si>
    <t>Pledged before/after 2015 ("A" includes 2015)</t>
  </si>
  <si>
    <t>Source type</t>
  </si>
  <si>
    <t>Source</t>
  </si>
  <si>
    <t>Value in original currency (x conversion rate used)</t>
  </si>
  <si>
    <t>Amount</t>
  </si>
  <si>
    <t>Median</t>
  </si>
  <si>
    <t>Mean</t>
  </si>
  <si>
    <t>Grand total</t>
  </si>
  <si>
    <t xml:space="preserve">Mean </t>
  </si>
  <si>
    <t>Total</t>
  </si>
  <si>
    <t>UC</t>
  </si>
  <si>
    <t>SM</t>
  </si>
  <si>
    <t>PI</t>
  </si>
  <si>
    <t>MD</t>
  </si>
  <si>
    <t>LO</t>
  </si>
  <si>
    <t>HU</t>
  </si>
  <si>
    <t>AZ</t>
  </si>
  <si>
    <t>PE</t>
  </si>
  <si>
    <t>YU</t>
  </si>
  <si>
    <t>TB</t>
  </si>
  <si>
    <t>QR</t>
  </si>
  <si>
    <t>OA</t>
  </si>
  <si>
    <t>JA</t>
  </si>
  <si>
    <t>CS</t>
  </si>
  <si>
    <t>CM</t>
  </si>
  <si>
    <t>MX</t>
  </si>
  <si>
    <t>WP</t>
  </si>
  <si>
    <t>WK</t>
  </si>
  <si>
    <t>PP</t>
  </si>
  <si>
    <t>NK</t>
  </si>
  <si>
    <t xml:space="preserve">EK </t>
  </si>
  <si>
    <t>CK</t>
  </si>
  <si>
    <t>AH</t>
  </si>
  <si>
    <t>IN</t>
  </si>
  <si>
    <t>BR</t>
  </si>
  <si>
    <t>Current progress to RBD</t>
  </si>
  <si>
    <t>Direct results-based finance</t>
  </si>
  <si>
    <t>Percent UNDP-Norway of total</t>
  </si>
  <si>
    <t>Finance pledged in direct response to RBD (UNDP-Norway)</t>
  </si>
  <si>
    <t>Post-RBD</t>
  </si>
  <si>
    <t>Pre-RBD</t>
  </si>
  <si>
    <r>
      <t xml:space="preserve">Table S4b. </t>
    </r>
    <r>
      <rPr>
        <sz val="12"/>
        <color theme="1"/>
        <rFont val="Calibri"/>
        <family val="2"/>
        <scheme val="minor"/>
      </rPr>
      <t>Database of international finance to 30 subnational government signatories to the Rio Branco Declaration from 2010-2018: Sums; other calculations</t>
    </r>
  </si>
  <si>
    <t>10. Table S4b. Database of international finance to 30 subnational government signatories to the Rio Branco Declaration from 2010-2018: Sums; other calculations</t>
  </si>
  <si>
    <t>9. Table S4a. Database of international finance to 30 subnational government signatories to the Rio Branco Declaration from 2010-2018: Full finance inventory</t>
  </si>
  <si>
    <t>Grand Total</t>
  </si>
  <si>
    <t>Year pledged</t>
  </si>
  <si>
    <t>Yucatán</t>
  </si>
  <si>
    <t>Papua West</t>
  </si>
  <si>
    <t>Mato Grosso</t>
  </si>
  <si>
    <t>Deforestation by year (km²)</t>
  </si>
  <si>
    <t>Supplementary Materials for Stickler et al. 2020</t>
  </si>
  <si>
    <r>
      <rPr>
        <b/>
        <sz val="12"/>
        <color theme="1"/>
        <rFont val="Calibri"/>
        <family val="2"/>
        <scheme val="minor"/>
      </rPr>
      <t>Table S4a.</t>
    </r>
    <r>
      <rPr>
        <sz val="12"/>
        <color theme="1"/>
        <rFont val="Calibri"/>
        <family val="2"/>
        <scheme val="minor"/>
      </rPr>
      <t xml:space="preserve"> Database of international finance to 30 subnational government signatories to the Rio Branco Declaration from 2010-2018: Full finance inventory. All links accessed March 24, 2020. </t>
    </r>
  </si>
  <si>
    <r>
      <t xml:space="preserve">Authors: </t>
    </r>
    <r>
      <rPr>
        <sz val="12"/>
        <color theme="1"/>
        <rFont val="Calibri"/>
        <family val="2"/>
        <scheme val="minor"/>
      </rPr>
      <t>Olivia David, Tathiana Bezerra, Claudia Stickler</t>
    </r>
  </si>
  <si>
    <r>
      <t>Figure S1.</t>
    </r>
    <r>
      <rPr>
        <sz val="11"/>
        <color theme="1"/>
        <rFont val="Calibri"/>
        <family val="2"/>
        <scheme val="minor"/>
      </rPr>
      <t xml:space="preserve"> Annual deforestation by Rio Branco Declaration signatory jurisdiction in (A) Brazil (1997-2018), (B) Indonesia (1997-2017), (C) Mexico (1997-2015), and (D) Peru (2001-2018). See Supplementary Text S1 for data sources.</t>
    </r>
  </si>
  <si>
    <t>12. Figure S1: Annual deforestation by Rio Branco Declaration signatory jurisdiction in (A) Brazil (1997-2018), (B) Indonesia (1997-2017), (C) Mexico (1997-2015), and (D) Peru (2001-2018)</t>
  </si>
  <si>
    <r>
      <t>For each jurisdiction, we calculated the projected emissions reduction (in terms of CO</t>
    </r>
    <r>
      <rPr>
        <vertAlign val="subscript"/>
        <sz val="11"/>
        <color rgb="FF000000"/>
        <rFont val="Calibri"/>
        <family val="2"/>
        <scheme val="minor"/>
      </rPr>
      <t>2</t>
    </r>
    <r>
      <rPr>
        <sz val="11"/>
        <color rgb="FF000000"/>
        <rFont val="Calibri"/>
        <family val="2"/>
        <scheme val="minor"/>
      </rPr>
      <t xml:space="preserve">e) of jurisdictional </t>
    </r>
    <r>
      <rPr>
        <sz val="11"/>
        <color theme="1"/>
        <rFont val="Calibri"/>
        <family val="2"/>
        <scheme val="minor"/>
      </rPr>
      <t xml:space="preserve">deforestation reduction targets </t>
    </r>
    <r>
      <rPr>
        <sz val="11"/>
        <color rgb="FF000000"/>
        <rFont val="Calibri"/>
        <family val="2"/>
        <scheme val="minor"/>
      </rPr>
      <t xml:space="preserve">as a contribution to its respective country’s targeted NDC emissions reductions. (NDC emissions reduction targets are set for the combination of sectors across the economy and do not define specific emission reductions goals associated only with deforestation). Focal </t>
    </r>
    <r>
      <rPr>
        <sz val="11"/>
        <color theme="1"/>
        <rFont val="Calibri"/>
        <family val="2"/>
        <scheme val="minor"/>
      </rPr>
      <t>c</t>
    </r>
    <r>
      <rPr>
        <sz val="11"/>
        <color rgb="FF000000"/>
        <rFont val="Calibri"/>
        <family val="2"/>
        <scheme val="minor"/>
      </rPr>
      <t>ount</t>
    </r>
    <r>
      <rPr>
        <sz val="11"/>
        <color theme="1"/>
        <rFont val="Calibri"/>
        <family val="2"/>
        <scheme val="minor"/>
      </rPr>
      <t>ries define their NDC goal for emissions reductions for 2030 (“NDC Goal 2030 (MtCO</t>
    </r>
    <r>
      <rPr>
        <vertAlign val="subscript"/>
        <sz val="11"/>
        <color theme="1"/>
        <rFont val="Calibri"/>
        <family val="2"/>
        <scheme val="minor"/>
      </rPr>
      <t>2</t>
    </r>
    <r>
      <rPr>
        <sz val="11"/>
        <color theme="1"/>
        <rFont val="Calibri"/>
        <family val="2"/>
        <scheme val="minor"/>
      </rPr>
      <t>e y</t>
    </r>
    <r>
      <rPr>
        <vertAlign val="superscript"/>
        <sz val="11"/>
        <color theme="1"/>
        <rFont val="Calibri"/>
        <family val="2"/>
        <scheme val="minor"/>
      </rPr>
      <t>-1</t>
    </r>
    <r>
      <rPr>
        <sz val="11"/>
        <color theme="1"/>
        <rFont val="Calibri"/>
        <family val="2"/>
        <scheme val="minor"/>
      </rPr>
      <t>)”, Table S3) as a percent reduction (“NDC Goal 2030 (%)”, Table S3) below a projected “business as usual” scenario which serves as the reference baseline (“National Baseline”, Table S3). The NDCs of the four studied countries used a single reference year to define the baseline</t>
    </r>
    <r>
      <rPr>
        <sz val="11"/>
        <color rgb="FF000000"/>
        <rFont val="Calibri"/>
        <family val="2"/>
        <scheme val="minor"/>
      </rPr>
      <t xml:space="preserve"> (“Baseline Reference Year”, Table S3). 
To convert the deforestation reduction area goals of the focal targets into projected CO</t>
    </r>
    <r>
      <rPr>
        <vertAlign val="subscript"/>
        <sz val="11"/>
        <color rgb="FF000000"/>
        <rFont val="Calibri"/>
        <family val="2"/>
        <scheme val="minor"/>
      </rPr>
      <t>2</t>
    </r>
    <r>
      <rPr>
        <sz val="11"/>
        <color rgb="FF000000"/>
        <rFont val="Calibri"/>
        <family val="2"/>
        <scheme val="minor"/>
      </rPr>
      <t>e emission reductions targets, we multiplied projected avoided deforestation (ha) by the respective average carbon density of the aboveground forest biomass of each jurisdiction (tC ha</t>
    </r>
    <r>
      <rPr>
        <vertAlign val="superscript"/>
        <sz val="11"/>
        <color rgb="FF000000"/>
        <rFont val="Calibri"/>
        <family val="2"/>
        <scheme val="minor"/>
      </rPr>
      <t>-1</t>
    </r>
    <r>
      <rPr>
        <sz val="11"/>
        <color rgb="FF000000"/>
        <rFont val="Calibri"/>
        <family val="2"/>
        <scheme val="minor"/>
      </rPr>
      <t>), derived from the reference levels submitted by each country (https://redd.unfccc.int/submissions.html?topic=6). Total projected CO</t>
    </r>
    <r>
      <rPr>
        <vertAlign val="subscript"/>
        <sz val="11"/>
        <color rgb="FF000000"/>
        <rFont val="Calibri"/>
        <family val="2"/>
        <scheme val="minor"/>
      </rPr>
      <t>2</t>
    </r>
    <r>
      <rPr>
        <sz val="11"/>
        <color rgb="FF000000"/>
        <rFont val="Calibri"/>
        <family val="2"/>
        <scheme val="minor"/>
      </rPr>
      <t>e emissions reductions were derived by multiplying total forest carbon by a molecular oxidation factor of 44/12. NDCs submitted by each of the four countries were obtained from the UNFCCC (https://unfccc.int/process-and-meetings/the-paris-agreement/nationally-determined-contributions-ndcs).</t>
    </r>
  </si>
  <si>
    <t>We chose 2010 as the starting year for this analysis because of its relevance as the year following the 2009 COP15 negotiations in Copenhagen, at which wealthier nations agreed to provide USD 30 billion in additional climate finance from 2010-2012 and to mobilize USD 100 billion per year by 2020 (UNFCCC 2009). Simultaneously, the negotiations marked a shift in interest beyond national state actors.
The definition of the types of financial support we included in our analysis – in terms of activities that the support funds – aligns with the scope of activities considered by Norman and Nakhooda (2014) in their analysis of the state of REDD+ finance, except that ours is tailored to our study’s subnational focus. 
Since we do not report disbursement amounts or timing, the values reported are not tied to the actual purchasing power of the relevant amount of finance at the time of disbursement and/or over the lifetime of the grant or investment. Furthermore, funders generally do not guarantee to adjust funds for inflation. As such, we do not present values adjusted for inflation; the values reported reflect the actual amounts pledged at the time of each pledge. 
For the purposes of this analysis, we did not define finance pledged to jurisdictions through Brazil’s Amazon Fund as RBF, even though the Amazon Fund is designed to receive financial contributions in recognition of verified reductions in deforestation. The Amazon Fund supports activities that can contribute to future reductions in deforestation without requiring recipients—including state governments—to demonstrate these contributions (van der Hoff et al. 2018).
A note on the UNDP-Norway funding:  Norway's announcement was made in June 2015 at the Annual Meeting of the GCF TF in Barcelona. The main cause for the delay in dispersing the money, as mentioned in Section 4.1.1, was in identifying the institution that would receive and manage the grants to GCF TF member jurisdictions. Most grants were made in late 2018.
For many other funding sources, we were not able to determine when funds were disbursed. As is the case for climate finance generally (Weikmans and Roberts 2019, Clapp et al. 2012, CPI 2019), we encountered challenges in tracking both pledges of finance and actual disbursements. Beyond issues related to availability and transparency of data, we encountered cases of conflicting information on the amounts of funding pledged for certain activities or programs. It was also challenging to confirm disbursement of pledged funds for almost all sources other than finance coming from the Amazon Fund (which has a public online platform indicating disbursement information for each funded project) and the UNDP-Norway grants. 
In two cases in Indonesia, we identified funding pledged to the national level for distribution to a specific jurisdiction; we included these in our analysis. However, in most other cases, we were unable to discern the specific jurisdictions to which the funds were or will be applied, and thus did not include those sources in the analysis.</t>
  </si>
  <si>
    <t>4. Text S3: NDC emissions reductions</t>
  </si>
  <si>
    <t>2. Text S1: Forest cover, forest reference level, and deforestation data</t>
  </si>
  <si>
    <t>8. Table S3: NDC emissions reductions</t>
  </si>
  <si>
    <t>5. Text S4: International climate and forest finance data and analysis</t>
  </si>
  <si>
    <t>Text S4: International climate and forest finance data and analysis</t>
  </si>
  <si>
    <r>
      <rPr>
        <b/>
        <sz val="11"/>
        <color theme="1"/>
        <rFont val="Calibri"/>
        <family val="2"/>
      </rPr>
      <t>Authors</t>
    </r>
    <r>
      <rPr>
        <sz val="11"/>
        <color theme="1"/>
        <rFont val="Calibri"/>
        <family val="2"/>
      </rPr>
      <t>: Juan Pablo Ardila, Juan Gabriel Rojas, Rafael Vargas</t>
    </r>
  </si>
  <si>
    <t>11. Table S5. Database of annual deforestation in 30 subnational government signatories to the Rio Branco Declaration (1997-2018)</t>
  </si>
  <si>
    <r>
      <rPr>
        <b/>
        <sz val="11"/>
        <color theme="1"/>
        <rFont val="Calibri"/>
        <family val="2"/>
      </rPr>
      <t>Table S5.</t>
    </r>
    <r>
      <rPr>
        <sz val="11"/>
        <color theme="1"/>
        <rFont val="Calibri"/>
        <family val="2"/>
      </rPr>
      <t xml:space="preserve"> Database of annual deforestation in 30 subnational government signatories to the Rio Branco Declaration (1997-2018). See Supplementary Text S1 for data sources.</t>
    </r>
  </si>
  <si>
    <r>
      <t>We computed the progress towards a given pledge as the difference between the current deforestation level against the deforestation baseline defined explicitly by the pledge. For Rio Branco, we used the FREL baseline defined at the moment of the Rio Branco signature by the country of each jurisdiction as the business as usual baseline (“Baseline RBD”, Table S1). These baselines are defined as part of the National Reference Level submitted to the UNFCCC and prepared by forest countries as part of national REDD+ readiness processes and included in https://redd.unfccc.int/submissions.html. Legal target baselines were derived from the explicit definition of each target (“Baseline”, Tables 2-5).
We computed each jurisdiction’s current deforestation level as the weighted average of the three most recent annual deforestation figures. We considered the three most recent observations of deforestation instead of simply the most recent year to reflect the overall forest loss situation over a larger period and compensate for potential strong occasional yearly variations of deforestation (“Current deforestation period”, Table S1). We assigned a higher weight to the most recent year (w</t>
    </r>
    <r>
      <rPr>
        <vertAlign val="subscript"/>
        <sz val="11"/>
        <color rgb="FF000000"/>
        <rFont val="Calibri"/>
        <family val="2"/>
        <scheme val="minor"/>
      </rPr>
      <t>y0</t>
    </r>
    <r>
      <rPr>
        <sz val="11"/>
        <color rgb="FF000000"/>
        <rFont val="Calibri"/>
        <family val="2"/>
        <scheme val="minor"/>
      </rPr>
      <t xml:space="preserve"> = 0.5) and lower weights to each of the two preceding years (w</t>
    </r>
    <r>
      <rPr>
        <vertAlign val="subscript"/>
        <sz val="11"/>
        <color rgb="FF000000"/>
        <rFont val="Calibri"/>
        <family val="2"/>
        <scheme val="minor"/>
      </rPr>
      <t>y0-1</t>
    </r>
    <r>
      <rPr>
        <sz val="11"/>
        <color rgb="FF000000"/>
        <rFont val="Calibri"/>
        <family val="2"/>
        <scheme val="minor"/>
      </rPr>
      <t xml:space="preserve"> = 0.3; w</t>
    </r>
    <r>
      <rPr>
        <vertAlign val="subscript"/>
        <sz val="11"/>
        <color rgb="FF000000"/>
        <rFont val="Calibri"/>
        <family val="2"/>
        <scheme val="minor"/>
      </rPr>
      <t>y0-2</t>
    </r>
    <r>
      <rPr>
        <sz val="11"/>
        <color rgb="FF000000"/>
        <rFont val="Calibri"/>
        <family val="2"/>
        <scheme val="minor"/>
      </rPr>
      <t xml:space="preserve"> = 0.2).</t>
    </r>
  </si>
  <si>
    <r>
      <rPr>
        <vertAlign val="superscript"/>
        <sz val="10"/>
        <color rgb="FF000000"/>
        <rFont val="Calibri"/>
        <family val="2"/>
        <scheme val="minor"/>
      </rPr>
      <t>1</t>
    </r>
    <r>
      <rPr>
        <sz val="10"/>
        <color rgb="FF000000"/>
        <rFont val="Calibri"/>
        <family val="2"/>
        <scheme val="minor"/>
      </rPr>
      <t xml:space="preserve"> Most recent 3 years of annual deforestation area values used to calculate weighted average to represent current deforestation</t>
    </r>
  </si>
  <si>
    <t>(a) Baseline RBD</t>
  </si>
  <si>
    <r>
      <t>(b) Current deforestation period</t>
    </r>
    <r>
      <rPr>
        <b/>
        <vertAlign val="superscript"/>
        <sz val="10"/>
        <color rgb="FF000000"/>
        <rFont val="Calibri"/>
        <family val="2"/>
        <scheme val="minor"/>
      </rPr>
      <t>1</t>
    </r>
  </si>
  <si>
    <r>
      <t>Table S3.</t>
    </r>
    <r>
      <rPr>
        <sz val="11"/>
        <color rgb="FF000000"/>
        <rFont val="Calibri"/>
        <family val="2"/>
        <scheme val="minor"/>
      </rPr>
      <t xml:space="preserve"> Parameters used for reported NDC emissions reductions estimations.</t>
    </r>
  </si>
  <si>
    <r>
      <t>Table S1.</t>
    </r>
    <r>
      <rPr>
        <sz val="11"/>
        <color rgb="FF000000"/>
        <rFont val="Calibri"/>
        <family val="2"/>
        <scheme val="minor"/>
      </rPr>
      <t xml:space="preserve"> Reference period used to establish RBD target baseline, and period used to calculate current deforestation area value, by country.</t>
    </r>
  </si>
  <si>
    <t>Text S3: Estimating jurisdictional contributions to NDC emissions reductions</t>
  </si>
  <si>
    <t>Text S2: Estimating progress toward achievement of targets</t>
  </si>
  <si>
    <t>Text S1: Forest cover, forest reference level, and deforestation data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</si>
</sst>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_(* #,##0_);_(* \(#,##0\);_(* &quot;-&quot;??_);_(@_)"/>
    <numFmt numFmtId="166" formatCode="_(* #,##0.00_);_(* \(#,##0.00\);_(* &quot;-&quot;??.00_);_(@_)"/>
  </numFmts>
  <fonts count="42"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color rgb="FF000000"/>
      <name val="Calibri"/>
      <family val="2"/>
      <scheme val="minor"/>
    </font>
    <font>
      <vertAlign val="subscript"/>
      <sz val="11"/>
      <color rgb="FF000000"/>
      <name val="Calibri"/>
      <family val="2"/>
      <scheme val="minor"/>
    </font>
    <font>
      <vertAlign val="subscript"/>
      <sz val="11"/>
      <color theme="1"/>
      <name val="Calibri"/>
      <family val="2"/>
      <scheme val="minor"/>
    </font>
    <font>
      <vertAlign val="superscript"/>
      <sz val="11"/>
      <color theme="1"/>
      <name val="Calibri"/>
      <family val="2"/>
      <scheme val="minor"/>
    </font>
    <font>
      <b/>
      <sz val="11"/>
      <color rgb="FF000000"/>
      <name val="Calibri"/>
      <family val="2"/>
      <scheme val="minor"/>
    </font>
    <font>
      <b/>
      <i/>
      <sz val="10"/>
      <color theme="1"/>
      <name val="Calibri"/>
      <family val="2"/>
      <scheme val="minor"/>
    </font>
    <font>
      <b/>
      <i/>
      <sz val="10"/>
      <color rgb="FF000000"/>
      <name val="Calibri"/>
      <family val="2"/>
      <scheme val="minor"/>
    </font>
    <font>
      <b/>
      <sz val="10"/>
      <color rgb="FF000000"/>
      <name val="Calibri"/>
      <family val="2"/>
      <scheme val="minor"/>
    </font>
    <font>
      <b/>
      <sz val="10"/>
      <color theme="1"/>
      <name val="Calibri"/>
      <family val="2"/>
      <scheme val="minor"/>
    </font>
    <font>
      <i/>
      <sz val="10"/>
      <color rgb="FF000000"/>
      <name val="Calibri"/>
      <family val="2"/>
      <scheme val="minor"/>
    </font>
    <font>
      <i/>
      <sz val="10"/>
      <color theme="1"/>
      <name val="Calibri"/>
      <family val="2"/>
      <scheme val="minor"/>
    </font>
    <font>
      <sz val="10"/>
      <color rgb="FF000000"/>
      <name val="Calibri"/>
      <family val="2"/>
      <scheme val="minor"/>
    </font>
    <font>
      <vertAlign val="superscript"/>
      <sz val="10"/>
      <color rgb="FF000000"/>
      <name val="Calibri"/>
      <family val="2"/>
      <scheme val="minor"/>
    </font>
    <font>
      <sz val="10"/>
      <color theme="1"/>
      <name val="Calibri"/>
      <family val="2"/>
      <scheme val="minor"/>
    </font>
    <font>
      <b/>
      <sz val="12"/>
      <color theme="0"/>
      <name val="Calibri"/>
      <family val="2"/>
      <scheme val="minor"/>
    </font>
    <font>
      <sz val="12"/>
      <color theme="0"/>
      <name val="Calibri"/>
      <family val="2"/>
      <scheme val="minor"/>
    </font>
    <font>
      <b/>
      <i/>
      <sz val="12"/>
      <color theme="1"/>
      <name val="Calibri"/>
      <family val="2"/>
      <scheme val="minor"/>
    </font>
    <font>
      <b/>
      <vertAlign val="subscript"/>
      <sz val="10"/>
      <color rgb="FF000000"/>
      <name val="Calibri"/>
      <family val="2"/>
      <scheme val="minor"/>
    </font>
    <font>
      <b/>
      <vertAlign val="superscript"/>
      <sz val="10"/>
      <color rgb="FF000000"/>
      <name val="Calibri"/>
      <family val="2"/>
      <scheme val="minor"/>
    </font>
    <font>
      <u/>
      <sz val="12"/>
      <color theme="10"/>
      <name val="Calibri"/>
      <family val="2"/>
      <scheme val="minor"/>
    </font>
    <font>
      <sz val="12"/>
      <color rgb="FF000000"/>
      <name val="Calibri"/>
      <family val="2"/>
      <scheme val="minor"/>
    </font>
    <font>
      <b/>
      <sz val="12"/>
      <color rgb="FF000000"/>
      <name val="Calibri"/>
      <family val="2"/>
      <scheme val="minor"/>
    </font>
    <font>
      <sz val="12"/>
      <name val="Calibri"/>
      <family val="2"/>
      <scheme val="minor"/>
    </font>
    <font>
      <i/>
      <sz val="12"/>
      <color theme="1"/>
      <name val="Calibri"/>
      <family val="2"/>
      <scheme val="minor"/>
    </font>
    <font>
      <b/>
      <sz val="11"/>
      <color theme="0"/>
      <name val="Calibri"/>
      <family val="2"/>
      <scheme val="minor"/>
    </font>
    <font>
      <vertAlign val="superscript"/>
      <sz val="11"/>
      <color rgb="FF000000"/>
      <name val="Calibri"/>
      <family val="2"/>
      <scheme val="minor"/>
    </font>
    <font>
      <b/>
      <sz val="11"/>
      <name val="Calibri"/>
      <family val="2"/>
      <scheme val="minor"/>
    </font>
    <font>
      <sz val="11"/>
      <color theme="1"/>
      <name val="Arial"/>
      <family val="2"/>
    </font>
    <font>
      <sz val="11"/>
      <color theme="1"/>
      <name val="Calibri"/>
      <family val="2"/>
    </font>
    <font>
      <b/>
      <sz val="11"/>
      <color theme="1"/>
      <name val="Calibri"/>
      <family val="2"/>
    </font>
    <font>
      <sz val="11"/>
      <color rgb="FF000000"/>
      <name val="Calibri"/>
      <family val="2"/>
    </font>
    <font>
      <i/>
      <sz val="11"/>
      <color theme="1"/>
      <name val="Calibri"/>
      <family val="2"/>
    </font>
    <font>
      <sz val="11"/>
      <name val="Calibri"/>
      <family val="2"/>
    </font>
  </fonts>
  <fills count="12">
    <fill>
      <patternFill patternType="none"/>
    </fill>
    <fill>
      <patternFill patternType="gray125"/>
    </fill>
    <fill>
      <patternFill patternType="solid">
        <fgColor theme="1"/>
        <bgColor indexed="64"/>
      </patternFill>
    </fill>
    <fill>
      <patternFill patternType="solid">
        <fgColor theme="2" tint="-9.9978637043366805E-2"/>
        <bgColor indexed="64"/>
      </patternFill>
    </fill>
    <fill>
      <patternFill patternType="solid">
        <fgColor rgb="FFD0CECE"/>
        <bgColor rgb="FF000000"/>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C6B9"/>
        <bgColor indexed="64"/>
      </patternFill>
    </fill>
    <fill>
      <patternFill patternType="solid">
        <fgColor theme="7" tint="0.79998168889431442"/>
        <bgColor indexed="64"/>
      </patternFill>
    </fill>
    <fill>
      <patternFill patternType="solid">
        <fgColor rgb="FFD0CECE"/>
        <bgColor rgb="FFD0CECE"/>
      </patternFill>
    </fill>
    <fill>
      <patternFill patternType="solid">
        <fgColor theme="0" tint="-0.14999847407452621"/>
        <bgColor indexed="64"/>
      </patternFill>
    </fill>
    <fill>
      <patternFill patternType="solid">
        <fgColor rgb="FFE2EFD9"/>
        <bgColor rgb="FFE2EFD9"/>
      </patternFill>
    </fill>
  </fills>
  <borders count="12">
    <border>
      <left/>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medium">
        <color indexed="64"/>
      </bottom>
      <diagonal/>
    </border>
    <border>
      <left/>
      <right/>
      <top/>
      <bottom style="medium">
        <color rgb="FF000000"/>
      </bottom>
      <diagonal/>
    </border>
  </borders>
  <cellStyleXfs count="8">
    <xf numFmtId="0" fontId="0" fillId="0" borderId="0"/>
    <xf numFmtId="0" fontId="5" fillId="0" borderId="0"/>
    <xf numFmtId="44" fontId="5" fillId="0" borderId="0" applyFont="0" applyFill="0" applyBorder="0" applyAlignment="0" applyProtection="0"/>
    <xf numFmtId="0" fontId="28" fillId="0" borderId="0" applyNumberFormat="0" applyFill="0" applyBorder="0" applyAlignment="0" applyProtection="0"/>
    <xf numFmtId="9" fontId="5" fillId="0" borderId="0" applyFont="0" applyFill="0" applyBorder="0" applyAlignment="0" applyProtection="0"/>
    <xf numFmtId="0" fontId="3" fillId="0" borderId="0"/>
    <xf numFmtId="44" fontId="3" fillId="0" borderId="0" applyFont="0" applyFill="0" applyBorder="0" applyAlignment="0" applyProtection="0"/>
    <xf numFmtId="0" fontId="36" fillId="0" borderId="0"/>
  </cellStyleXfs>
  <cellXfs count="255">
    <xf numFmtId="0" fontId="0" fillId="0" borderId="0" xfId="0"/>
    <xf numFmtId="0" fontId="20" fillId="0" borderId="2" xfId="0" applyFont="1" applyBorder="1" applyAlignment="1">
      <alignment vertical="center" wrapText="1"/>
    </xf>
    <xf numFmtId="0" fontId="20" fillId="0" borderId="2" xfId="0" applyFont="1" applyBorder="1" applyAlignment="1">
      <alignment horizontal="right" vertical="center" wrapText="1"/>
    </xf>
    <xf numFmtId="0" fontId="22" fillId="0" borderId="2" xfId="0" applyFont="1" applyBorder="1" applyAlignment="1">
      <alignment horizontal="right" vertical="center" wrapText="1"/>
    </xf>
    <xf numFmtId="0" fontId="19" fillId="0" borderId="3" xfId="0" applyFont="1" applyBorder="1" applyAlignment="1">
      <alignment horizontal="right" vertical="center" wrapText="1"/>
    </xf>
    <xf numFmtId="0" fontId="5" fillId="0" borderId="0" xfId="0" applyFont="1" applyAlignment="1"/>
    <xf numFmtId="0" fontId="22" fillId="0" borderId="0" xfId="0" applyFont="1" applyAlignment="1">
      <alignment vertical="center" wrapText="1"/>
    </xf>
    <xf numFmtId="9" fontId="22" fillId="0" borderId="0" xfId="0" applyNumberFormat="1" applyFont="1" applyAlignment="1">
      <alignment horizontal="center" vertical="center" wrapText="1"/>
    </xf>
    <xf numFmtId="9" fontId="20" fillId="0" borderId="0" xfId="0" applyNumberFormat="1" applyFont="1" applyAlignment="1">
      <alignment horizontal="center" vertical="center" wrapText="1"/>
    </xf>
    <xf numFmtId="0" fontId="22" fillId="0" borderId="0" xfId="0" applyFont="1" applyAlignment="1">
      <alignment horizontal="center" vertical="center" wrapText="1"/>
    </xf>
    <xf numFmtId="0" fontId="22" fillId="0" borderId="2" xfId="0" applyFont="1" applyBorder="1" applyAlignment="1">
      <alignment vertical="center" wrapText="1"/>
    </xf>
    <xf numFmtId="9" fontId="20" fillId="0" borderId="2" xfId="0" applyNumberFormat="1" applyFont="1" applyBorder="1" applyAlignment="1">
      <alignment horizontal="center" vertical="center" wrapText="1"/>
    </xf>
    <xf numFmtId="0" fontId="5" fillId="0" borderId="0" xfId="0" applyFont="1" applyAlignment="1">
      <alignment vertical="center" wrapText="1"/>
    </xf>
    <xf numFmtId="0" fontId="20" fillId="0" borderId="0" xfId="0" applyFont="1" applyAlignment="1">
      <alignment horizontal="center" vertical="center" wrapText="1"/>
    </xf>
    <xf numFmtId="3" fontId="20" fillId="0" borderId="0" xfId="0" applyNumberFormat="1" applyFont="1" applyAlignment="1">
      <alignment horizontal="center" vertical="center" wrapText="1"/>
    </xf>
    <xf numFmtId="0" fontId="20" fillId="0" borderId="2" xfId="0" applyFont="1" applyBorder="1" applyAlignment="1">
      <alignment horizontal="center" vertical="center" wrapText="1"/>
    </xf>
    <xf numFmtId="0" fontId="5" fillId="0" borderId="0" xfId="1" applyAlignment="1"/>
    <xf numFmtId="0" fontId="5" fillId="0" borderId="0" xfId="1" applyAlignment="1">
      <alignment horizontal="right" wrapText="1"/>
    </xf>
    <xf numFmtId="0" fontId="5" fillId="0" borderId="4" xfId="1" applyBorder="1" applyAlignment="1">
      <alignment horizontal="right" vertical="top"/>
    </xf>
    <xf numFmtId="0" fontId="5" fillId="0" borderId="5" xfId="1" applyNumberFormat="1" applyBorder="1" applyAlignment="1">
      <alignment horizontal="right" vertical="top"/>
    </xf>
    <xf numFmtId="164" fontId="5" fillId="0" borderId="5" xfId="1" applyNumberFormat="1" applyBorder="1" applyAlignment="1">
      <alignment horizontal="right" vertical="top"/>
    </xf>
    <xf numFmtId="0" fontId="5" fillId="0" borderId="0" xfId="1" applyFill="1" applyAlignment="1">
      <alignment horizontal="left" vertical="center" wrapText="1"/>
    </xf>
    <xf numFmtId="0" fontId="0" fillId="0" borderId="5" xfId="2" applyNumberFormat="1" applyFont="1" applyBorder="1" applyAlignment="1">
      <alignment horizontal="right" vertical="top"/>
    </xf>
    <xf numFmtId="164" fontId="0" fillId="0" borderId="5" xfId="2" applyNumberFormat="1" applyFont="1" applyBorder="1" applyAlignment="1">
      <alignment horizontal="right" vertical="top"/>
    </xf>
    <xf numFmtId="0" fontId="8" fillId="0" borderId="0" xfId="1" applyFont="1" applyFill="1" applyAlignment="1">
      <alignment horizontal="left" vertical="center" wrapText="1"/>
    </xf>
    <xf numFmtId="0" fontId="24" fillId="2" borderId="3" xfId="1" applyFont="1" applyFill="1" applyBorder="1" applyAlignment="1">
      <alignment horizontal="right" wrapText="1"/>
    </xf>
    <xf numFmtId="0" fontId="24" fillId="2" borderId="6" xfId="1" applyFont="1" applyFill="1" applyBorder="1" applyAlignment="1">
      <alignment horizontal="right" vertical="top"/>
    </xf>
    <xf numFmtId="0" fontId="23" fillId="2" borderId="7" xfId="2" applyNumberFormat="1" applyFont="1" applyFill="1" applyBorder="1" applyAlignment="1">
      <alignment horizontal="right" vertical="top"/>
    </xf>
    <xf numFmtId="164" fontId="23" fillId="2" borderId="7" xfId="2" applyNumberFormat="1" applyFont="1" applyFill="1" applyBorder="1" applyAlignment="1">
      <alignment horizontal="right" vertical="top"/>
    </xf>
    <xf numFmtId="0" fontId="5" fillId="3" borderId="0" xfId="1" applyFill="1" applyBorder="1" applyAlignment="1">
      <alignment horizontal="right" wrapText="1"/>
    </xf>
    <xf numFmtId="0" fontId="5" fillId="3" borderId="4" xfId="1" applyFill="1" applyBorder="1" applyAlignment="1">
      <alignment horizontal="right" vertical="top"/>
    </xf>
    <xf numFmtId="0" fontId="5" fillId="3" borderId="5" xfId="2" applyNumberFormat="1" applyFont="1" applyFill="1" applyBorder="1" applyAlignment="1">
      <alignment horizontal="right" vertical="top"/>
    </xf>
    <xf numFmtId="0" fontId="8" fillId="3" borderId="5" xfId="2" applyNumberFormat="1" applyFont="1" applyFill="1" applyBorder="1" applyAlignment="1">
      <alignment horizontal="right" vertical="top"/>
    </xf>
    <xf numFmtId="164" fontId="8" fillId="3" borderId="5" xfId="2" applyNumberFormat="1" applyFont="1" applyFill="1" applyBorder="1" applyAlignment="1">
      <alignment horizontal="right" vertical="top"/>
    </xf>
    <xf numFmtId="0" fontId="28" fillId="3" borderId="0" xfId="3" applyFill="1" applyBorder="1" applyAlignment="1">
      <alignment horizontal="right" wrapText="1"/>
    </xf>
    <xf numFmtId="0" fontId="5" fillId="3" borderId="4" xfId="1" applyFill="1" applyBorder="1" applyAlignment="1">
      <alignment horizontal="right" vertical="top" wrapText="1"/>
    </xf>
    <xf numFmtId="0" fontId="0" fillId="3" borderId="5" xfId="2" applyNumberFormat="1" applyFont="1" applyFill="1" applyBorder="1" applyAlignment="1">
      <alignment horizontal="right" vertical="top"/>
    </xf>
    <xf numFmtId="164" fontId="0" fillId="3" borderId="5" xfId="2" applyNumberFormat="1" applyFont="1" applyFill="1" applyBorder="1" applyAlignment="1">
      <alignment horizontal="right" vertical="top"/>
    </xf>
    <xf numFmtId="164" fontId="0" fillId="3" borderId="5" xfId="2" applyNumberFormat="1" applyFont="1" applyFill="1" applyBorder="1" applyAlignment="1">
      <alignment horizontal="right" vertical="top" wrapText="1"/>
    </xf>
    <xf numFmtId="0" fontId="5" fillId="0" borderId="0" xfId="1" applyFill="1" applyAlignment="1"/>
    <xf numFmtId="0" fontId="5" fillId="0" borderId="0" xfId="1" applyFill="1" applyBorder="1" applyAlignment="1">
      <alignment horizontal="right" wrapText="1"/>
    </xf>
    <xf numFmtId="0" fontId="8" fillId="0" borderId="5" xfId="2" applyNumberFormat="1" applyFont="1" applyFill="1" applyBorder="1" applyAlignment="1">
      <alignment horizontal="right" vertical="top"/>
    </xf>
    <xf numFmtId="164" fontId="8" fillId="0" borderId="5" xfId="2" applyNumberFormat="1" applyFont="1" applyFill="1" applyBorder="1" applyAlignment="1">
      <alignment horizontal="right" vertical="top"/>
    </xf>
    <xf numFmtId="0" fontId="28" fillId="3" borderId="0" xfId="3" applyFill="1" applyBorder="1" applyAlignment="1">
      <alignment horizontal="right" vertical="top" wrapText="1"/>
    </xf>
    <xf numFmtId="0" fontId="5" fillId="3" borderId="4" xfId="1" applyFont="1" applyFill="1" applyBorder="1" applyAlignment="1">
      <alignment horizontal="right" vertical="top" wrapText="1"/>
    </xf>
    <xf numFmtId="0" fontId="29" fillId="3" borderId="5" xfId="1" applyNumberFormat="1" applyFont="1" applyFill="1" applyBorder="1" applyAlignment="1">
      <alignment horizontal="right" vertical="top"/>
    </xf>
    <xf numFmtId="0" fontId="28" fillId="0" borderId="0" xfId="3" applyFill="1" applyBorder="1" applyAlignment="1">
      <alignment horizontal="right" vertical="top" wrapText="1"/>
    </xf>
    <xf numFmtId="0" fontId="5" fillId="0" borderId="4" xfId="1" applyFill="1" applyBorder="1" applyAlignment="1">
      <alignment horizontal="right" vertical="top"/>
    </xf>
    <xf numFmtId="0" fontId="0" fillId="0" borderId="5" xfId="2" applyNumberFormat="1" applyFont="1" applyFill="1" applyBorder="1" applyAlignment="1">
      <alignment horizontal="right" vertical="top"/>
    </xf>
    <xf numFmtId="164" fontId="0" fillId="0" borderId="5" xfId="2" applyNumberFormat="1" applyFont="1" applyFill="1" applyBorder="1" applyAlignment="1">
      <alignment horizontal="right" vertical="top"/>
    </xf>
    <xf numFmtId="0" fontId="5" fillId="0" borderId="4" xfId="1" applyFill="1" applyBorder="1" applyAlignment="1">
      <alignment horizontal="right" vertical="top" wrapText="1"/>
    </xf>
    <xf numFmtId="0" fontId="5" fillId="0" borderId="4" xfId="1" applyFont="1" applyFill="1" applyBorder="1" applyAlignment="1">
      <alignment horizontal="right" vertical="top" wrapText="1"/>
    </xf>
    <xf numFmtId="0" fontId="29" fillId="0" borderId="5" xfId="1" applyNumberFormat="1" applyFont="1" applyFill="1" applyBorder="1" applyAlignment="1">
      <alignment horizontal="right" vertical="top"/>
    </xf>
    <xf numFmtId="0" fontId="5" fillId="0" borderId="0" xfId="3" applyFont="1" applyFill="1" applyBorder="1" applyAlignment="1">
      <alignment horizontal="right" wrapText="1"/>
    </xf>
    <xf numFmtId="0" fontId="5" fillId="0" borderId="5" xfId="1" applyFill="1" applyBorder="1" applyAlignment="1">
      <alignment horizontal="right" vertical="top"/>
    </xf>
    <xf numFmtId="0" fontId="0" fillId="0" borderId="5" xfId="2" applyNumberFormat="1" applyFont="1" applyFill="1" applyBorder="1" applyAlignment="1">
      <alignment horizontal="right" vertical="top" wrapText="1"/>
    </xf>
    <xf numFmtId="0" fontId="24" fillId="2" borderId="0" xfId="1" applyFont="1" applyFill="1" applyAlignment="1">
      <alignment horizontal="right" wrapText="1"/>
    </xf>
    <xf numFmtId="0" fontId="24" fillId="2" borderId="4" xfId="1" applyFont="1" applyFill="1" applyBorder="1" applyAlignment="1">
      <alignment horizontal="right" vertical="top"/>
    </xf>
    <xf numFmtId="0" fontId="23" fillId="2" borderId="5" xfId="2" applyNumberFormat="1" applyFont="1" applyFill="1" applyBorder="1" applyAlignment="1">
      <alignment horizontal="right" vertical="top"/>
    </xf>
    <xf numFmtId="164" fontId="23" fillId="2" borderId="5" xfId="2" applyNumberFormat="1" applyFont="1" applyFill="1" applyBorder="1" applyAlignment="1">
      <alignment horizontal="right" vertical="top"/>
    </xf>
    <xf numFmtId="0" fontId="5" fillId="3" borderId="0" xfId="1" applyFill="1" applyAlignment="1">
      <alignment horizontal="right" wrapText="1"/>
    </xf>
    <xf numFmtId="0" fontId="28" fillId="3" borderId="0" xfId="3" applyFill="1" applyAlignment="1">
      <alignment horizontal="right" wrapText="1"/>
    </xf>
    <xf numFmtId="0" fontId="5" fillId="0" borderId="0" xfId="1" applyFill="1" applyAlignment="1">
      <alignment horizontal="right" wrapText="1"/>
    </xf>
    <xf numFmtId="164" fontId="30" fillId="0" borderId="5" xfId="1" applyNumberFormat="1" applyFont="1" applyFill="1" applyBorder="1" applyAlignment="1">
      <alignment horizontal="right" vertical="top"/>
    </xf>
    <xf numFmtId="164" fontId="8" fillId="0" borderId="5" xfId="2" applyNumberFormat="1" applyFont="1" applyBorder="1" applyAlignment="1">
      <alignment horizontal="right" vertical="top"/>
    </xf>
    <xf numFmtId="164" fontId="29" fillId="3" borderId="5" xfId="1" applyNumberFormat="1" applyFont="1" applyFill="1" applyBorder="1" applyAlignment="1">
      <alignment horizontal="right" vertical="top"/>
    </xf>
    <xf numFmtId="0" fontId="28" fillId="3" borderId="0" xfId="3" applyFill="1" applyAlignment="1">
      <alignment horizontal="right" vertical="top" wrapText="1"/>
    </xf>
    <xf numFmtId="164" fontId="29" fillId="0" borderId="5" xfId="1" applyNumberFormat="1" applyFont="1" applyFill="1" applyBorder="1" applyAlignment="1">
      <alignment horizontal="right" vertical="top"/>
    </xf>
    <xf numFmtId="0" fontId="28" fillId="0" borderId="0" xfId="3" applyFill="1" applyAlignment="1">
      <alignment horizontal="right" vertical="top" wrapText="1"/>
    </xf>
    <xf numFmtId="164" fontId="29" fillId="0" borderId="5" xfId="1" applyNumberFormat="1" applyFont="1" applyBorder="1" applyAlignment="1">
      <alignment horizontal="right" vertical="top"/>
    </xf>
    <xf numFmtId="0" fontId="29" fillId="4" borderId="5" xfId="1" applyFont="1" applyFill="1" applyBorder="1" applyAlignment="1">
      <alignment horizontal="right" vertical="top"/>
    </xf>
    <xf numFmtId="0" fontId="0" fillId="3" borderId="5" xfId="2" applyNumberFormat="1" applyFont="1" applyFill="1" applyBorder="1" applyAlignment="1">
      <alignment horizontal="right" vertical="top" wrapText="1"/>
    </xf>
    <xf numFmtId="164" fontId="0" fillId="3" borderId="4" xfId="2" applyNumberFormat="1" applyFont="1" applyFill="1" applyBorder="1" applyAlignment="1">
      <alignment horizontal="right" vertical="top"/>
    </xf>
    <xf numFmtId="0" fontId="8" fillId="0" borderId="5" xfId="1" applyNumberFormat="1" applyFont="1" applyFill="1" applyBorder="1" applyAlignment="1">
      <alignment horizontal="right" vertical="top" wrapText="1"/>
    </xf>
    <xf numFmtId="164" fontId="8" fillId="0" borderId="5" xfId="2" applyNumberFormat="1" applyFont="1" applyFill="1" applyBorder="1" applyAlignment="1">
      <alignment horizontal="right" vertical="top" wrapText="1"/>
    </xf>
    <xf numFmtId="164" fontId="0" fillId="0" borderId="5" xfId="2" applyNumberFormat="1" applyFont="1" applyFill="1" applyBorder="1" applyAlignment="1">
      <alignment horizontal="right" vertical="top" wrapText="1"/>
    </xf>
    <xf numFmtId="0" fontId="8" fillId="3" borderId="5" xfId="2" applyNumberFormat="1" applyFont="1" applyFill="1" applyBorder="1" applyAlignment="1">
      <alignment horizontal="right" vertical="top" wrapText="1"/>
    </xf>
    <xf numFmtId="164" fontId="8" fillId="3" borderId="5" xfId="2" applyNumberFormat="1" applyFont="1" applyFill="1" applyBorder="1" applyAlignment="1">
      <alignment horizontal="right" vertical="top" wrapText="1"/>
    </xf>
    <xf numFmtId="0" fontId="30" fillId="0" borderId="5" xfId="1" applyFont="1" applyBorder="1" applyAlignment="1">
      <alignment horizontal="right" vertical="top" wrapText="1"/>
    </xf>
    <xf numFmtId="0" fontId="8" fillId="0" borderId="5" xfId="2" applyNumberFormat="1" applyFont="1" applyFill="1" applyBorder="1" applyAlignment="1">
      <alignment horizontal="right" vertical="top" wrapText="1"/>
    </xf>
    <xf numFmtId="0" fontId="31" fillId="3" borderId="4" xfId="1" applyFont="1" applyFill="1" applyBorder="1" applyAlignment="1">
      <alignment horizontal="right" vertical="top" wrapText="1"/>
    </xf>
    <xf numFmtId="0" fontId="28" fillId="0" borderId="0" xfId="3" applyFill="1" applyAlignment="1">
      <alignment horizontal="right" wrapText="1"/>
    </xf>
    <xf numFmtId="0" fontId="24" fillId="2" borderId="4" xfId="1" applyFont="1" applyFill="1" applyBorder="1" applyAlignment="1">
      <alignment horizontal="right" vertical="top" wrapText="1"/>
    </xf>
    <xf numFmtId="0" fontId="23" fillId="2" borderId="5" xfId="2" applyNumberFormat="1" applyFont="1" applyFill="1" applyBorder="1" applyAlignment="1">
      <alignment horizontal="right" vertical="top" wrapText="1"/>
    </xf>
    <xf numFmtId="164" fontId="23" fillId="2" borderId="5" xfId="2" applyNumberFormat="1" applyFont="1" applyFill="1" applyBorder="1" applyAlignment="1">
      <alignment horizontal="right" vertical="top" wrapText="1"/>
    </xf>
    <xf numFmtId="0" fontId="30" fillId="0" borderId="8" xfId="1" applyFont="1" applyBorder="1" applyAlignment="1">
      <alignment horizontal="right" vertical="top" wrapText="1"/>
    </xf>
    <xf numFmtId="0" fontId="8" fillId="0" borderId="0" xfId="2" applyNumberFormat="1" applyFont="1" applyFill="1" applyBorder="1" applyAlignment="1">
      <alignment horizontal="right" vertical="top" wrapText="1"/>
    </xf>
    <xf numFmtId="0" fontId="8" fillId="3" borderId="8" xfId="2" applyNumberFormat="1" applyFont="1" applyFill="1" applyBorder="1" applyAlignment="1">
      <alignment horizontal="right" vertical="top" wrapText="1"/>
    </xf>
    <xf numFmtId="0" fontId="8" fillId="3" borderId="0" xfId="2" applyNumberFormat="1" applyFont="1" applyFill="1" applyBorder="1" applyAlignment="1">
      <alignment horizontal="right" vertical="top" wrapText="1"/>
    </xf>
    <xf numFmtId="0" fontId="29" fillId="3" borderId="5" xfId="1" applyNumberFormat="1" applyFont="1" applyFill="1" applyBorder="1" applyAlignment="1">
      <alignment horizontal="right" vertical="top" wrapText="1"/>
    </xf>
    <xf numFmtId="164" fontId="8" fillId="0" borderId="5" xfId="2" applyNumberFormat="1" applyFont="1" applyBorder="1" applyAlignment="1">
      <alignment horizontal="right" vertical="top" wrapText="1"/>
    </xf>
    <xf numFmtId="0" fontId="28" fillId="0" borderId="0" xfId="3" applyAlignment="1">
      <alignment horizontal="right" wrapText="1"/>
    </xf>
    <xf numFmtId="0" fontId="5" fillId="0" borderId="4" xfId="1" applyBorder="1" applyAlignment="1">
      <alignment horizontal="right" vertical="top" wrapText="1"/>
    </xf>
    <xf numFmtId="0" fontId="29" fillId="0" borderId="5" xfId="1" applyNumberFormat="1" applyFont="1" applyBorder="1" applyAlignment="1">
      <alignment horizontal="right" vertical="top" wrapText="1"/>
    </xf>
    <xf numFmtId="164" fontId="0" fillId="0" borderId="5" xfId="2" applyNumberFormat="1" applyFont="1" applyBorder="1" applyAlignment="1">
      <alignment horizontal="right" vertical="top" wrapText="1"/>
    </xf>
    <xf numFmtId="0" fontId="28" fillId="0" borderId="0" xfId="3" applyAlignment="1">
      <alignment horizontal="right" vertical="top" wrapText="1"/>
    </xf>
    <xf numFmtId="0" fontId="5" fillId="0" borderId="4" xfId="1" applyFont="1" applyBorder="1" applyAlignment="1">
      <alignment horizontal="right" vertical="top" wrapText="1"/>
    </xf>
    <xf numFmtId="0" fontId="0" fillId="0" borderId="5" xfId="2" applyNumberFormat="1" applyFont="1" applyBorder="1" applyAlignment="1">
      <alignment horizontal="right" vertical="top" wrapText="1"/>
    </xf>
    <xf numFmtId="164" fontId="0" fillId="3" borderId="4" xfId="2" applyNumberFormat="1" applyFont="1" applyFill="1" applyBorder="1" applyAlignment="1">
      <alignment horizontal="right" vertical="top" wrapText="1"/>
    </xf>
    <xf numFmtId="0" fontId="29" fillId="0" borderId="5" xfId="1" applyNumberFormat="1" applyFont="1" applyFill="1" applyBorder="1" applyAlignment="1">
      <alignment horizontal="right" vertical="top" wrapText="1"/>
    </xf>
    <xf numFmtId="0" fontId="8" fillId="3" borderId="0" xfId="1" applyFont="1" applyFill="1" applyAlignment="1">
      <alignment horizontal="right" wrapText="1"/>
    </xf>
    <xf numFmtId="164" fontId="31" fillId="3" borderId="5" xfId="2" applyNumberFormat="1" applyFont="1" applyFill="1" applyBorder="1" applyAlignment="1">
      <alignment horizontal="right" vertical="top" wrapText="1"/>
    </xf>
    <xf numFmtId="164" fontId="5" fillId="3" borderId="5" xfId="2" applyNumberFormat="1" applyFont="1" applyFill="1" applyBorder="1" applyAlignment="1">
      <alignment horizontal="right" vertical="top" wrapText="1"/>
    </xf>
    <xf numFmtId="0" fontId="8" fillId="0" borderId="8" xfId="2" applyNumberFormat="1" applyFont="1" applyFill="1" applyBorder="1" applyAlignment="1">
      <alignment horizontal="right" vertical="top" wrapText="1"/>
    </xf>
    <xf numFmtId="0" fontId="28" fillId="0" borderId="8" xfId="3" applyBorder="1" applyAlignment="1">
      <alignment horizontal="right" wrapText="1"/>
    </xf>
    <xf numFmtId="0" fontId="5" fillId="0" borderId="8" xfId="1" applyBorder="1" applyAlignment="1">
      <alignment horizontal="right" vertical="top" wrapText="1"/>
    </xf>
    <xf numFmtId="0" fontId="28" fillId="0" borderId="8" xfId="3" applyBorder="1" applyAlignment="1">
      <alignment horizontal="right" vertical="top" wrapText="1"/>
    </xf>
    <xf numFmtId="0" fontId="8" fillId="3" borderId="8" xfId="2" applyNumberFormat="1" applyFont="1" applyFill="1" applyBorder="1" applyAlignment="1">
      <alignment horizontal="right" vertical="center" wrapText="1"/>
    </xf>
    <xf numFmtId="0" fontId="29" fillId="3" borderId="4" xfId="1" applyFont="1" applyFill="1" applyBorder="1" applyAlignment="1">
      <alignment horizontal="right" vertical="top" wrapText="1"/>
    </xf>
    <xf numFmtId="0" fontId="8" fillId="0" borderId="8" xfId="2" applyNumberFormat="1" applyFont="1" applyFill="1" applyBorder="1" applyAlignment="1">
      <alignment horizontal="right" vertical="center" wrapText="1"/>
    </xf>
    <xf numFmtId="0" fontId="29" fillId="0" borderId="4" xfId="1" applyFont="1" applyBorder="1" applyAlignment="1">
      <alignment horizontal="right" vertical="top" wrapText="1"/>
    </xf>
    <xf numFmtId="0" fontId="8" fillId="0" borderId="3" xfId="1" applyFont="1" applyBorder="1" applyAlignment="1">
      <alignment horizontal="right" wrapText="1"/>
    </xf>
    <xf numFmtId="0" fontId="8" fillId="0" borderId="3" xfId="1" applyFont="1" applyBorder="1" applyAlignment="1">
      <alignment horizontal="right" vertical="top" wrapText="1"/>
    </xf>
    <xf numFmtId="0" fontId="8" fillId="0" borderId="3" xfId="2" applyNumberFormat="1" applyFont="1" applyBorder="1" applyAlignment="1">
      <alignment horizontal="right" vertical="top" wrapText="1"/>
    </xf>
    <xf numFmtId="164" fontId="8" fillId="0" borderId="3" xfId="2" applyNumberFormat="1" applyFont="1" applyBorder="1" applyAlignment="1">
      <alignment horizontal="right" vertical="top" wrapText="1"/>
    </xf>
    <xf numFmtId="0" fontId="5" fillId="0" borderId="0" xfId="1" applyAlignment="1">
      <alignment wrapText="1"/>
    </xf>
    <xf numFmtId="0" fontId="8" fillId="0" borderId="0" xfId="1" applyFont="1" applyAlignment="1">
      <alignment wrapText="1"/>
    </xf>
    <xf numFmtId="9" fontId="0" fillId="0" borderId="0" xfId="4" applyFont="1" applyAlignment="1">
      <alignment wrapText="1"/>
    </xf>
    <xf numFmtId="164" fontId="5" fillId="0" borderId="0" xfId="1" applyNumberFormat="1" applyAlignment="1">
      <alignment wrapText="1"/>
    </xf>
    <xf numFmtId="164" fontId="0" fillId="0" borderId="0" xfId="2" applyNumberFormat="1" applyFont="1" applyAlignment="1">
      <alignment wrapText="1"/>
    </xf>
    <xf numFmtId="164" fontId="25" fillId="0" borderId="0" xfId="1" applyNumberFormat="1" applyFont="1" applyAlignment="1">
      <alignment wrapText="1"/>
    </xf>
    <xf numFmtId="0" fontId="25" fillId="0" borderId="0" xfId="1" applyFont="1" applyFill="1" applyAlignment="1">
      <alignment wrapText="1"/>
    </xf>
    <xf numFmtId="164" fontId="25" fillId="0" borderId="0" xfId="1" applyNumberFormat="1" applyFont="1" applyFill="1" applyAlignment="1">
      <alignment wrapText="1"/>
    </xf>
    <xf numFmtId="164" fontId="32" fillId="3" borderId="0" xfId="1" applyNumberFormat="1" applyFont="1" applyFill="1" applyAlignment="1">
      <alignment wrapText="1"/>
    </xf>
    <xf numFmtId="9" fontId="0" fillId="3" borderId="0" xfId="4" applyFont="1" applyFill="1" applyAlignment="1">
      <alignment wrapText="1"/>
    </xf>
    <xf numFmtId="0" fontId="32" fillId="0" borderId="0" xfId="1" applyFont="1" applyAlignment="1">
      <alignment wrapText="1"/>
    </xf>
    <xf numFmtId="0" fontId="32" fillId="3" borderId="0" xfId="1" applyFont="1" applyFill="1" applyAlignment="1">
      <alignment wrapText="1"/>
    </xf>
    <xf numFmtId="9" fontId="32" fillId="3" borderId="0" xfId="4" applyFont="1" applyFill="1" applyAlignment="1">
      <alignment wrapText="1"/>
    </xf>
    <xf numFmtId="164" fontId="32" fillId="3" borderId="0" xfId="2" applyNumberFormat="1" applyFont="1" applyFill="1" applyAlignment="1">
      <alignment wrapText="1"/>
    </xf>
    <xf numFmtId="9" fontId="5" fillId="7" borderId="0" xfId="1" applyNumberFormat="1" applyFill="1" applyAlignment="1">
      <alignment wrapText="1"/>
    </xf>
    <xf numFmtId="9" fontId="5" fillId="0" borderId="0" xfId="1" applyNumberFormat="1" applyFill="1" applyAlignment="1">
      <alignment wrapText="1"/>
    </xf>
    <xf numFmtId="9" fontId="5" fillId="3" borderId="0" xfId="4" applyFont="1" applyFill="1" applyAlignment="1">
      <alignment wrapText="1"/>
    </xf>
    <xf numFmtId="0" fontId="5" fillId="0" borderId="0" xfId="1" applyFont="1" applyAlignment="1">
      <alignment wrapText="1"/>
    </xf>
    <xf numFmtId="9" fontId="5" fillId="6" borderId="0" xfId="1" applyNumberFormat="1" applyFill="1" applyAlignment="1">
      <alignment wrapText="1"/>
    </xf>
    <xf numFmtId="9" fontId="5" fillId="5" borderId="0" xfId="1" applyNumberFormat="1" applyFill="1" applyAlignment="1">
      <alignment wrapText="1"/>
    </xf>
    <xf numFmtId="44" fontId="32" fillId="0" borderId="0" xfId="1" applyNumberFormat="1" applyFont="1" applyAlignment="1">
      <alignment wrapText="1"/>
    </xf>
    <xf numFmtId="9" fontId="5" fillId="8" borderId="0" xfId="1" applyNumberFormat="1" applyFill="1" applyAlignment="1">
      <alignment wrapText="1"/>
    </xf>
    <xf numFmtId="0" fontId="7" fillId="0" borderId="0" xfId="1" applyFont="1" applyAlignment="1">
      <alignment wrapText="1"/>
    </xf>
    <xf numFmtId="0" fontId="0" fillId="6" borderId="3" xfId="0" applyFill="1" applyBorder="1"/>
    <xf numFmtId="0" fontId="16" fillId="0" borderId="0" xfId="0" applyFont="1" applyBorder="1" applyAlignment="1">
      <alignment horizontal="center" vertical="center" wrapText="1"/>
    </xf>
    <xf numFmtId="0" fontId="5" fillId="6" borderId="0" xfId="0" applyFont="1" applyFill="1" applyAlignment="1"/>
    <xf numFmtId="0" fontId="0" fillId="0" borderId="0" xfId="0" applyFont="1" applyAlignment="1"/>
    <xf numFmtId="0" fontId="0" fillId="0" borderId="0" xfId="0" applyFont="1" applyAlignment="1">
      <alignment wrapText="1"/>
    </xf>
    <xf numFmtId="0" fontId="0" fillId="6" borderId="0" xfId="0" applyFont="1" applyFill="1" applyAlignment="1"/>
    <xf numFmtId="0" fontId="0" fillId="5" borderId="0" xfId="0" applyFont="1" applyFill="1" applyAlignment="1"/>
    <xf numFmtId="0" fontId="5" fillId="5" borderId="0" xfId="1" applyFill="1" applyAlignment="1"/>
    <xf numFmtId="0" fontId="4" fillId="5" borderId="0" xfId="1" applyFont="1" applyFill="1" applyAlignment="1"/>
    <xf numFmtId="0" fontId="5" fillId="5" borderId="0" xfId="1" applyFill="1" applyAlignment="1">
      <alignment horizontal="left" vertical="center" wrapText="1"/>
    </xf>
    <xf numFmtId="164" fontId="5" fillId="5" borderId="0" xfId="1" applyNumberFormat="1" applyFill="1" applyBorder="1" applyAlignment="1">
      <alignment horizontal="right" vertical="top"/>
    </xf>
    <xf numFmtId="0" fontId="5" fillId="5" borderId="0" xfId="1" applyNumberFormat="1" applyFill="1" applyBorder="1" applyAlignment="1">
      <alignment horizontal="right" vertical="top"/>
    </xf>
    <xf numFmtId="0" fontId="5" fillId="5" borderId="0" xfId="1" applyFill="1" applyBorder="1" applyAlignment="1">
      <alignment horizontal="right" vertical="top"/>
    </xf>
    <xf numFmtId="0" fontId="5" fillId="5" borderId="0" xfId="1" applyFill="1" applyAlignment="1">
      <alignment horizontal="right" wrapText="1"/>
    </xf>
    <xf numFmtId="0" fontId="8" fillId="3" borderId="5" xfId="6" applyNumberFormat="1" applyFont="1" applyFill="1" applyBorder="1" applyAlignment="1">
      <alignment horizontal="right" vertical="top" wrapText="1"/>
    </xf>
    <xf numFmtId="0" fontId="8" fillId="0" borderId="5" xfId="6" applyNumberFormat="1" applyFont="1" applyFill="1" applyBorder="1" applyAlignment="1">
      <alignment horizontal="right" vertical="top" wrapText="1"/>
    </xf>
    <xf numFmtId="0" fontId="3" fillId="3" borderId="0" xfId="5" applyFill="1" applyAlignment="1">
      <alignment horizontal="right" vertical="top"/>
    </xf>
    <xf numFmtId="0" fontId="8" fillId="3" borderId="0" xfId="5" applyFont="1" applyFill="1" applyAlignment="1">
      <alignment horizontal="right" vertical="top"/>
    </xf>
    <xf numFmtId="0" fontId="3" fillId="0" borderId="0" xfId="5" applyAlignment="1">
      <alignment horizontal="right" vertical="top"/>
    </xf>
    <xf numFmtId="0" fontId="3" fillId="3" borderId="0" xfId="5" applyFill="1" applyBorder="1" applyAlignment="1">
      <alignment horizontal="right" vertical="top"/>
    </xf>
    <xf numFmtId="0" fontId="3" fillId="2" borderId="0" xfId="5" applyFill="1" applyAlignment="1">
      <alignment horizontal="right" vertical="top"/>
    </xf>
    <xf numFmtId="0" fontId="3" fillId="2" borderId="0" xfId="5" applyFont="1" applyFill="1" applyAlignment="1">
      <alignment horizontal="right" vertical="top"/>
    </xf>
    <xf numFmtId="0" fontId="8" fillId="0" borderId="3" xfId="5" applyFont="1" applyBorder="1" applyAlignment="1">
      <alignment horizontal="right" vertical="top" wrapText="1"/>
    </xf>
    <xf numFmtId="0" fontId="8" fillId="0" borderId="4" xfId="5" applyFont="1" applyBorder="1" applyAlignment="1">
      <alignment horizontal="right" vertical="top"/>
    </xf>
    <xf numFmtId="0" fontId="8" fillId="3" borderId="4" xfId="5" applyFont="1" applyFill="1" applyBorder="1" applyAlignment="1">
      <alignment horizontal="right" vertical="top"/>
    </xf>
    <xf numFmtId="0" fontId="2" fillId="3" borderId="0" xfId="5" applyFont="1" applyFill="1" applyAlignment="1">
      <alignment horizontal="right" vertical="top"/>
    </xf>
    <xf numFmtId="0" fontId="5" fillId="3" borderId="5" xfId="1" applyFill="1" applyBorder="1" applyAlignment="1">
      <alignment horizontal="right" vertical="top" wrapText="1"/>
    </xf>
    <xf numFmtId="0" fontId="3" fillId="0" borderId="4" xfId="5" applyBorder="1" applyAlignment="1">
      <alignment horizontal="right" vertical="top"/>
    </xf>
    <xf numFmtId="164" fontId="7" fillId="3" borderId="5" xfId="2" applyNumberFormat="1" applyFont="1" applyFill="1" applyBorder="1" applyAlignment="1">
      <alignment horizontal="right" vertical="top" wrapText="1"/>
    </xf>
    <xf numFmtId="0" fontId="7" fillId="3" borderId="5" xfId="2" applyNumberFormat="1" applyFont="1" applyFill="1" applyBorder="1" applyAlignment="1">
      <alignment horizontal="right" vertical="top" wrapText="1"/>
    </xf>
    <xf numFmtId="0" fontId="3" fillId="3" borderId="4" xfId="5" applyFill="1" applyBorder="1" applyAlignment="1">
      <alignment horizontal="right" vertical="top"/>
    </xf>
    <xf numFmtId="0" fontId="31" fillId="3" borderId="5" xfId="1" applyFont="1" applyFill="1" applyBorder="1" applyAlignment="1">
      <alignment horizontal="right" vertical="top" wrapText="1"/>
    </xf>
    <xf numFmtId="0" fontId="5" fillId="0" borderId="5" xfId="1" applyFill="1" applyBorder="1" applyAlignment="1">
      <alignment horizontal="right" vertical="top" wrapText="1"/>
    </xf>
    <xf numFmtId="0" fontId="5" fillId="3" borderId="5" xfId="1" applyFill="1" applyBorder="1" applyAlignment="1">
      <alignment horizontal="right" vertical="top"/>
    </xf>
    <xf numFmtId="0" fontId="30" fillId="0" borderId="4" xfId="5" applyFont="1" applyBorder="1" applyAlignment="1">
      <alignment horizontal="right" vertical="top"/>
    </xf>
    <xf numFmtId="0" fontId="3" fillId="3" borderId="4" xfId="5" applyNumberFormat="1" applyFill="1" applyBorder="1" applyAlignment="1">
      <alignment horizontal="right" vertical="top"/>
    </xf>
    <xf numFmtId="0" fontId="0" fillId="6" borderId="3" xfId="0" applyFill="1" applyBorder="1" applyAlignment="1">
      <alignment wrapText="1"/>
    </xf>
    <xf numFmtId="0" fontId="0" fillId="6" borderId="2" xfId="0" applyFill="1" applyBorder="1"/>
    <xf numFmtId="0" fontId="8" fillId="5" borderId="2" xfId="1" applyFont="1" applyFill="1" applyBorder="1" applyAlignment="1"/>
    <xf numFmtId="0" fontId="5" fillId="5" borderId="2" xfId="1" applyFill="1" applyBorder="1" applyAlignment="1">
      <alignment horizontal="left" vertical="center" wrapText="1"/>
    </xf>
    <xf numFmtId="164" fontId="5" fillId="5" borderId="2" xfId="1" applyNumberFormat="1" applyFill="1" applyBorder="1" applyAlignment="1">
      <alignment horizontal="right" vertical="top"/>
    </xf>
    <xf numFmtId="0" fontId="5" fillId="5" borderId="2" xfId="1" applyNumberFormat="1" applyFill="1" applyBorder="1" applyAlignment="1">
      <alignment horizontal="right" vertical="top"/>
    </xf>
    <xf numFmtId="0" fontId="5" fillId="5" borderId="2" xfId="1" applyFill="1" applyBorder="1" applyAlignment="1">
      <alignment horizontal="right" vertical="top"/>
    </xf>
    <xf numFmtId="0" fontId="5" fillId="5" borderId="2" xfId="1" applyFill="1" applyBorder="1" applyAlignment="1">
      <alignment horizontal="right" wrapText="1"/>
    </xf>
    <xf numFmtId="0" fontId="5" fillId="5" borderId="2" xfId="1" applyFill="1" applyBorder="1" applyAlignment="1"/>
    <xf numFmtId="0" fontId="0" fillId="0" borderId="2" xfId="0" applyBorder="1"/>
    <xf numFmtId="0" fontId="8" fillId="5" borderId="2" xfId="1" applyFont="1" applyFill="1" applyBorder="1" applyAlignment="1">
      <alignment wrapText="1"/>
    </xf>
    <xf numFmtId="0" fontId="5" fillId="5" borderId="2" xfId="1" applyFill="1" applyBorder="1" applyAlignment="1">
      <alignment wrapText="1"/>
    </xf>
    <xf numFmtId="0" fontId="15" fillId="0" borderId="3" xfId="0" applyFont="1" applyBorder="1" applyAlignment="1">
      <alignment vertical="center" wrapText="1"/>
    </xf>
    <xf numFmtId="0" fontId="13" fillId="6" borderId="10" xfId="0" applyFont="1" applyFill="1" applyBorder="1" applyAlignment="1">
      <alignment vertical="center"/>
    </xf>
    <xf numFmtId="0" fontId="0" fillId="6" borderId="10" xfId="0" applyFill="1" applyBorder="1"/>
    <xf numFmtId="0" fontId="14" fillId="0" borderId="1" xfId="0" applyFont="1" applyBorder="1" applyAlignment="1">
      <alignment vertical="center" wrapText="1"/>
    </xf>
    <xf numFmtId="0" fontId="18" fillId="0" borderId="3" xfId="0" applyFont="1" applyBorder="1" applyAlignment="1">
      <alignment horizontal="right" vertical="center" wrapText="1"/>
    </xf>
    <xf numFmtId="0" fontId="20" fillId="0" borderId="0" xfId="0" applyFont="1" applyAlignment="1">
      <alignment vertical="center" wrapText="1"/>
    </xf>
    <xf numFmtId="0" fontId="20" fillId="0" borderId="0" xfId="0" applyFont="1" applyBorder="1" applyAlignment="1">
      <alignment horizontal="right" vertical="center" wrapText="1"/>
    </xf>
    <xf numFmtId="0" fontId="20" fillId="0" borderId="0" xfId="0" applyFont="1" applyAlignment="1">
      <alignment horizontal="right" vertical="center" wrapText="1"/>
    </xf>
    <xf numFmtId="0" fontId="17"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6" fillId="0" borderId="0" xfId="1" applyFont="1" applyBorder="1" applyAlignment="1">
      <alignment vertical="top"/>
    </xf>
    <xf numFmtId="0" fontId="7" fillId="0" borderId="3" xfId="1" applyFont="1" applyFill="1" applyBorder="1" applyAlignment="1">
      <alignment horizontal="left" vertical="top" wrapText="1"/>
    </xf>
    <xf numFmtId="0" fontId="7" fillId="3" borderId="0" xfId="1" applyFont="1" applyFill="1" applyAlignment="1">
      <alignment horizontal="left" vertical="top" wrapText="1"/>
    </xf>
    <xf numFmtId="0" fontId="7" fillId="0" borderId="0" xfId="1" applyFont="1" applyFill="1" applyAlignment="1">
      <alignment horizontal="left" vertical="top" wrapText="1"/>
    </xf>
    <xf numFmtId="0" fontId="35" fillId="0" borderId="0" xfId="1" applyFont="1" applyFill="1" applyAlignment="1">
      <alignment horizontal="left" vertical="top" wrapText="1"/>
    </xf>
    <xf numFmtId="0" fontId="33" fillId="2" borderId="0" xfId="1" applyFont="1" applyFill="1" applyAlignment="1">
      <alignment horizontal="left" vertical="top" wrapText="1"/>
    </xf>
    <xf numFmtId="0" fontId="7" fillId="3" borderId="0" xfId="1" applyFont="1" applyFill="1" applyBorder="1" applyAlignment="1">
      <alignment horizontal="left" vertical="top" wrapText="1"/>
    </xf>
    <xf numFmtId="0" fontId="7" fillId="0" borderId="0" xfId="1" applyFont="1" applyFill="1" applyBorder="1" applyAlignment="1">
      <alignment horizontal="left" vertical="top" wrapText="1"/>
    </xf>
    <xf numFmtId="0" fontId="33" fillId="2" borderId="3" xfId="1" applyFont="1" applyFill="1" applyBorder="1" applyAlignment="1">
      <alignment horizontal="left" vertical="top" wrapText="1"/>
    </xf>
    <xf numFmtId="0" fontId="8" fillId="5" borderId="2" xfId="1" applyFont="1" applyFill="1" applyBorder="1" applyAlignment="1">
      <alignment vertical="top"/>
    </xf>
    <xf numFmtId="0" fontId="8" fillId="0" borderId="0" xfId="1" applyFont="1" applyAlignment="1">
      <alignment vertical="top" wrapText="1"/>
    </xf>
    <xf numFmtId="0" fontId="25" fillId="0" borderId="0" xfId="1" applyFont="1" applyFill="1" applyAlignment="1">
      <alignment vertical="top" wrapText="1"/>
    </xf>
    <xf numFmtId="0" fontId="8" fillId="0" borderId="0" xfId="1" applyFont="1" applyAlignment="1" applyProtection="1">
      <alignment vertical="top" wrapText="1"/>
    </xf>
    <xf numFmtId="0" fontId="8" fillId="0" borderId="0" xfId="1" applyFont="1" applyAlignment="1" applyProtection="1">
      <alignment wrapText="1"/>
    </xf>
    <xf numFmtId="0" fontId="5" fillId="0" borderId="0" xfId="1" applyAlignment="1" applyProtection="1">
      <alignment wrapText="1"/>
    </xf>
    <xf numFmtId="0" fontId="37" fillId="0" borderId="0" xfId="7" applyFont="1" applyAlignment="1"/>
    <xf numFmtId="165" fontId="37" fillId="0" borderId="0" xfId="7" applyNumberFormat="1" applyFont="1"/>
    <xf numFmtId="0" fontId="37" fillId="0" borderId="0" xfId="7" applyFont="1"/>
    <xf numFmtId="0" fontId="38" fillId="0" borderId="0" xfId="7" applyFont="1"/>
    <xf numFmtId="165" fontId="38" fillId="0" borderId="0" xfId="7" applyNumberFormat="1" applyFont="1"/>
    <xf numFmtId="165" fontId="39" fillId="0" borderId="0" xfId="7" applyNumberFormat="1" applyFont="1" applyAlignment="1">
      <alignment horizontal="right"/>
    </xf>
    <xf numFmtId="165" fontId="39" fillId="0" borderId="0" xfId="7" applyNumberFormat="1" applyFont="1" applyAlignment="1"/>
    <xf numFmtId="166" fontId="39" fillId="0" borderId="0" xfId="7" applyNumberFormat="1" applyFont="1" applyAlignment="1">
      <alignment horizontal="right"/>
    </xf>
    <xf numFmtId="0" fontId="40" fillId="0" borderId="0" xfId="7" applyFont="1"/>
    <xf numFmtId="0" fontId="38" fillId="9" borderId="0" xfId="7" applyFont="1" applyFill="1" applyAlignment="1">
      <alignment horizontal="center"/>
    </xf>
    <xf numFmtId="0" fontId="38" fillId="10" borderId="0" xfId="7" applyFont="1" applyFill="1"/>
    <xf numFmtId="0" fontId="37" fillId="11" borderId="11" xfId="7" applyFont="1" applyFill="1" applyBorder="1"/>
    <xf numFmtId="0" fontId="37" fillId="11" borderId="0" xfId="7" applyFont="1" applyFill="1" applyBorder="1"/>
    <xf numFmtId="0" fontId="9" fillId="0" borderId="0" xfId="0" applyFont="1" applyAlignment="1">
      <alignment horizontal="left" vertical="center" wrapText="1"/>
    </xf>
    <xf numFmtId="0" fontId="8" fillId="6" borderId="3" xfId="0" applyFont="1" applyFill="1" applyBorder="1" applyAlignment="1">
      <alignment vertical="center"/>
    </xf>
    <xf numFmtId="0" fontId="8" fillId="6" borderId="3" xfId="0" applyFont="1" applyFill="1" applyBorder="1" applyAlignment="1">
      <alignment horizontal="left" vertical="center" wrapText="1"/>
    </xf>
    <xf numFmtId="0" fontId="8" fillId="6" borderId="3" xfId="0" applyFont="1" applyFill="1" applyBorder="1" applyAlignment="1">
      <alignment horizontal="left" vertical="center"/>
    </xf>
    <xf numFmtId="0" fontId="0" fillId="0" borderId="0" xfId="0" applyAlignment="1">
      <alignment wrapText="1"/>
    </xf>
    <xf numFmtId="0" fontId="0" fillId="0" borderId="9" xfId="0" applyFont="1" applyBorder="1" applyAlignment="1">
      <alignment horizontal="left" vertical="center" wrapText="1"/>
    </xf>
    <xf numFmtId="0" fontId="0" fillId="0" borderId="0" xfId="0" applyFont="1" applyBorder="1" applyAlignment="1">
      <alignment horizontal="left" vertical="center" wrapText="1"/>
    </xf>
    <xf numFmtId="0" fontId="7" fillId="6" borderId="3" xfId="0" applyFont="1" applyFill="1" applyBorder="1" applyAlignment="1">
      <alignment horizontal="left" vertical="center"/>
    </xf>
    <xf numFmtId="0" fontId="7" fillId="0" borderId="0" xfId="0" applyFont="1" applyAlignment="1">
      <alignment horizontal="left"/>
    </xf>
    <xf numFmtId="0" fontId="16" fillId="0" borderId="1"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 xfId="0" applyFont="1" applyBorder="1" applyAlignment="1">
      <alignment horizontal="center" vertical="center" wrapText="1"/>
    </xf>
    <xf numFmtId="0" fontId="0" fillId="6" borderId="2" xfId="0" applyFill="1" applyBorder="1" applyAlignment="1">
      <alignment horizontal="left" vertical="top" wrapText="1"/>
    </xf>
    <xf numFmtId="0" fontId="15" fillId="0" borderId="1" xfId="0" applyFont="1" applyBorder="1" applyAlignment="1">
      <alignment vertical="center" wrapText="1"/>
    </xf>
    <xf numFmtId="0" fontId="15" fillId="0" borderId="2" xfId="0" applyFont="1" applyBorder="1" applyAlignment="1">
      <alignment vertical="center" wrapText="1"/>
    </xf>
    <xf numFmtId="0" fontId="16" fillId="0" borderId="2" xfId="0" applyFont="1" applyBorder="1" applyAlignment="1">
      <alignment horizontal="center" vertical="center" wrapText="1"/>
    </xf>
    <xf numFmtId="0" fontId="7" fillId="0" borderId="0" xfId="1" applyFont="1" applyBorder="1" applyAlignment="1">
      <alignment horizontal="center" vertical="top"/>
    </xf>
    <xf numFmtId="0" fontId="7" fillId="0" borderId="3" xfId="1" applyFont="1" applyBorder="1" applyAlignment="1">
      <alignment horizontal="center" vertical="top"/>
    </xf>
    <xf numFmtId="0" fontId="7" fillId="3" borderId="0"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3" borderId="0" xfId="1" applyFont="1" applyFill="1" applyAlignment="1">
      <alignment horizontal="left" vertical="top" wrapText="1"/>
    </xf>
    <xf numFmtId="0" fontId="7" fillId="0" borderId="0" xfId="1" applyFont="1" applyAlignment="1">
      <alignment horizontal="center" vertical="top"/>
    </xf>
    <xf numFmtId="0" fontId="7" fillId="0" borderId="0" xfId="1" applyFont="1" applyFill="1" applyAlignment="1">
      <alignment horizontal="left" vertical="top" wrapText="1"/>
    </xf>
    <xf numFmtId="0" fontId="35" fillId="0" borderId="0" xfId="1" applyFont="1" applyFill="1" applyAlignment="1">
      <alignment horizontal="left" vertical="top" wrapText="1"/>
    </xf>
    <xf numFmtId="0" fontId="8" fillId="0" borderId="0" xfId="1" applyFont="1" applyAlignment="1">
      <alignment horizontal="center" vertical="top" wrapText="1"/>
    </xf>
    <xf numFmtId="0" fontId="38" fillId="9" borderId="0" xfId="7" applyFont="1" applyFill="1" applyBorder="1" applyAlignment="1">
      <alignment horizontal="center"/>
    </xf>
    <xf numFmtId="0" fontId="41" fillId="0" borderId="0" xfId="7" applyFont="1" applyBorder="1"/>
    <xf numFmtId="0" fontId="7" fillId="6" borderId="3" xfId="0" applyFont="1" applyFill="1" applyBorder="1" applyAlignment="1">
      <alignment horizontal="left" vertical="center" wrapText="1"/>
    </xf>
    <xf numFmtId="0" fontId="20" fillId="0" borderId="1" xfId="0" applyFont="1" applyBorder="1" applyAlignment="1">
      <alignment vertical="center" wrapText="1"/>
    </xf>
    <xf numFmtId="0" fontId="13" fillId="6" borderId="10" xfId="0" applyFont="1" applyFill="1" applyBorder="1" applyAlignment="1">
      <alignment vertical="center" wrapText="1"/>
    </xf>
    <xf numFmtId="0" fontId="13" fillId="6" borderId="2" xfId="0" applyFont="1" applyFill="1" applyBorder="1" applyAlignment="1">
      <alignment horizontal="left" vertical="center" wrapText="1"/>
    </xf>
  </cellXfs>
  <cellStyles count="8">
    <cellStyle name="Currency 2" xfId="2" xr:uid="{14AB391F-CD11-2649-834C-22EB7614CCF2}"/>
    <cellStyle name="Currency 2 2" xfId="6" xr:uid="{A0613ABB-BDCE-554F-80AA-3AE2332F6AD9}"/>
    <cellStyle name="Hyperlink 2" xfId="3" xr:uid="{9A8BF42B-4DF3-B747-9206-58FD97FF03FF}"/>
    <cellStyle name="Normal" xfId="0" builtinId="0"/>
    <cellStyle name="Normal 2" xfId="1" xr:uid="{A93D3E2C-9562-0948-A1AA-595874749F8D}"/>
    <cellStyle name="Normal 2 2" xfId="5" xr:uid="{51688E67-2254-C94C-9DD1-2E1B9BEDD854}"/>
    <cellStyle name="Normal 3" xfId="7" xr:uid="{171E6745-1813-4E32-B6B3-A27B903890B8}"/>
    <cellStyle name="Percent 2" xfId="4" xr:uid="{7E88A7BF-BFB8-6845-8AAC-A1BDF0223B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25400</xdr:rowOff>
    </xdr:from>
    <xdr:to>
      <xdr:col>16384</xdr:col>
      <xdr:colOff>37376</xdr:colOff>
      <xdr:row>31</xdr:row>
      <xdr:rowOff>88900</xdr:rowOff>
    </xdr:to>
    <xdr:pic>
      <xdr:nvPicPr>
        <xdr:cNvPr id="3" name="Picture 2">
          <a:extLst>
            <a:ext uri="{FF2B5EF4-FFF2-40B4-BE49-F238E27FC236}">
              <a16:creationId xmlns:a16="http://schemas.microsoft.com/office/drawing/2014/main" id="{0CDC071A-0C75-1944-876F-02866AB50E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28600"/>
          <a:ext cx="13245376" cy="5778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iviadavid/Library/Containers/com.microsoft.Excel/Data/Documents/G:/My%20Drive/EII%20Short%20Projects/Targets%20paper/For%20revision/Finance%20table/Finance%20table%20revi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type, funding typ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6" Type="http://schemas.openxmlformats.org/officeDocument/2006/relationships/hyperlink" Target="https://www.gcftf.org/gcf-jurisdictional-strategy-updates" TargetMode="External"/><Relationship Id="rId21" Type="http://schemas.openxmlformats.org/officeDocument/2006/relationships/hyperlink" Target="https://www.gcftf.org/gcf-jurisdictional-strategy-updates" TargetMode="External"/><Relationship Id="rId42" Type="http://schemas.openxmlformats.org/officeDocument/2006/relationships/hyperlink" Target="http://www.amazonfund.gov.br/en/projeto/Forest-Assistance-Program/" TargetMode="External"/><Relationship Id="rId47" Type="http://schemas.openxmlformats.org/officeDocument/2006/relationships/hyperlink" Target="http://www.amazonfund.gov.br/en/projeto/Arapaima-Production-Networks/" TargetMode="External"/><Relationship Id="rId63" Type="http://schemas.openxmlformats.org/officeDocument/2006/relationships/hyperlink" Target="http://www.amazonfund.gov.br/en/projeto/Pact-for-the-Forest/" TargetMode="External"/><Relationship Id="rId68" Type="http://schemas.openxmlformats.org/officeDocument/2006/relationships/hyperlink" Target="https://www.international-climate-initiative.com/en/nc/details/project/prevention-control-and-monitoring-of-fires-in-the-brazilian-cerrado-11_III_036-528/" TargetMode="External"/><Relationship Id="rId84" Type="http://schemas.openxmlformats.org/officeDocument/2006/relationships/hyperlink" Target="https://www.unredd.net/index.php?option=com_country&amp;view=countries&amp;id=49&amp;Itemid=609" TargetMode="External"/><Relationship Id="rId89" Type="http://schemas.openxmlformats.org/officeDocument/2006/relationships/hyperlink" Target="https://www.greenclimate.fund/documents/20182/574760/Funding_proposal_-_FP001_-_Profonanpe_-_Peru.pdf/c2d588e6-882b-47f8-a06d-0645a9a3382c" TargetMode="External"/><Relationship Id="rId16" Type="http://schemas.openxmlformats.org/officeDocument/2006/relationships/hyperlink" Target="https://www.gcftf.org/gcf-jurisdictional-strategy-updates" TargetMode="External"/><Relationship Id="rId11" Type="http://schemas.openxmlformats.org/officeDocument/2006/relationships/hyperlink" Target="https://www.gcftf.org/gcf-jurisdictional-strategy-updates" TargetMode="External"/><Relationship Id="rId32" Type="http://schemas.openxmlformats.org/officeDocument/2006/relationships/hyperlink" Target="https://www.iadb.org/en/news/news-releases/2013-04-22/sustainable-forestry-in-brazils-acre%2C10425.html" TargetMode="External"/><Relationship Id="rId37" Type="http://schemas.openxmlformats.org/officeDocument/2006/relationships/hyperlink" Target="http://www.amazonfund.gov.br/en/projeto/Strengthening-the-Forest-Based-Sustainable-Economy/" TargetMode="External"/><Relationship Id="rId53" Type="http://schemas.openxmlformats.org/officeDocument/2006/relationships/hyperlink" Target="http://www.amazonfund.gov.br/en/projeto/Forest-Firefighters-of-Mato-Grosso/" TargetMode="External"/><Relationship Id="rId58" Type="http://schemas.openxmlformats.org/officeDocument/2006/relationships/hyperlink" Target="http://www.amazonfund.gov.br/en/projeto/Green-Municipalities-Program/" TargetMode="External"/><Relationship Id="rId74" Type="http://schemas.openxmlformats.org/officeDocument/2006/relationships/hyperlink" Target="https://www.forest-trends.org/wp-content/uploads/2016/08/doc_5334.pdf" TargetMode="External"/><Relationship Id="rId79" Type="http://schemas.openxmlformats.org/officeDocument/2006/relationships/hyperlink" Target="https://www.ifad.org/en/web/operations/project/id/2000001181" TargetMode="External"/><Relationship Id="rId102" Type="http://schemas.openxmlformats.org/officeDocument/2006/relationships/hyperlink" Target="https://www.regjeringen.no/contentassets/b324ccc0cf88419fab88f2f4c7101f20/declarationofintentperu.pdf" TargetMode="External"/><Relationship Id="rId5" Type="http://schemas.openxmlformats.org/officeDocument/2006/relationships/hyperlink" Target="https://www.gcftf.org/gcf-jurisdictional-strategy-updates" TargetMode="External"/><Relationship Id="rId90" Type="http://schemas.openxmlformats.org/officeDocument/2006/relationships/hyperlink" Target="https://www.greenclimate.fund/documents/20182/574760/Funding_proposal_-_FP001_-_Profonanpe_-_Peru.pdf/c2d588e6-882b-47f8-a06d-0645a9a3382c" TargetMode="External"/><Relationship Id="rId95" Type="http://schemas.openxmlformats.org/officeDocument/2006/relationships/hyperlink" Target="https://www.dgmglobal.org/peru" TargetMode="External"/><Relationship Id="rId22" Type="http://schemas.openxmlformats.org/officeDocument/2006/relationships/hyperlink" Target="https://www.gcftf.org/gcf-jurisdictional-strategy-updates" TargetMode="External"/><Relationship Id="rId27" Type="http://schemas.openxmlformats.org/officeDocument/2006/relationships/hyperlink" Target="https://www.gcftf.org/gcf-jurisdictional-strategy-updates" TargetMode="External"/><Relationship Id="rId43" Type="http://schemas.openxmlformats.org/officeDocument/2006/relationships/hyperlink" Target="http://www.amazonfund.gov.br/en/projeto/Forest-Cities/" TargetMode="External"/><Relationship Id="rId48" Type="http://schemas.openxmlformats.org/officeDocument/2006/relationships/hyperlink" Target="http://www.amazonfund.gov.br/en/projeto/Forest-Assistance-Program-/" TargetMode="External"/><Relationship Id="rId64" Type="http://schemas.openxmlformats.org/officeDocument/2006/relationships/hyperlink" Target="http://www.amazonfund.gov.br/en/projeto/CAR-Roraima/" TargetMode="External"/><Relationship Id="rId69" Type="http://schemas.openxmlformats.org/officeDocument/2006/relationships/hyperlink" Target="https://www.international-climate-initiative.com/en/nc/details/project/prevention-control-and-monitoring-of-fires-in-the-brazilian-cerrado-11_III_036-2762/" TargetMode="External"/><Relationship Id="rId80" Type="http://schemas.openxmlformats.org/officeDocument/2006/relationships/hyperlink" Target="https://www.ifad.org/en/web/operations/project/id/2000001181" TargetMode="External"/><Relationship Id="rId85" Type="http://schemas.openxmlformats.org/officeDocument/2006/relationships/hyperlink" Target="http://documents.worldbank.org/curated/en/132941537212873195/pdf/ICR00004321-08282018.pdf" TargetMode="External"/><Relationship Id="rId12" Type="http://schemas.openxmlformats.org/officeDocument/2006/relationships/hyperlink" Target="https://www.gcftf.org/gcf-jurisdictional-strategy-updates" TargetMode="External"/><Relationship Id="rId17" Type="http://schemas.openxmlformats.org/officeDocument/2006/relationships/hyperlink" Target="https://www.gcftf.org/gcf-jurisdictional-strategy-updates" TargetMode="External"/><Relationship Id="rId33" Type="http://schemas.openxmlformats.org/officeDocument/2006/relationships/hyperlink" Target="http://www.amazonfund.gov.br/en/projeto/CAR-Acre/" TargetMode="External"/><Relationship Id="rId38" Type="http://schemas.openxmlformats.org/officeDocument/2006/relationships/hyperlink" Target="http://www.amazonfund.gov.br/en/projeto/Importance-of-Forest-Environmental-Assets/" TargetMode="External"/><Relationship Id="rId59" Type="http://schemas.openxmlformats.org/officeDocument/2006/relationships/hyperlink" Target="http://www.amazonfund.gov.br/en/projeto/Greener-Rondonia/" TargetMode="External"/><Relationship Id="rId103" Type="http://schemas.openxmlformats.org/officeDocument/2006/relationships/hyperlink" Target="https://www.cgdev.org/sites/default/files/peru-participation-redd-perception-impacts-indigenous-communities.pdf" TargetMode="External"/><Relationship Id="rId20" Type="http://schemas.openxmlformats.org/officeDocument/2006/relationships/hyperlink" Target="https://www.gcftf.org/gcf-jurisdictional-strategy-updates" TargetMode="External"/><Relationship Id="rId41" Type="http://schemas.openxmlformats.org/officeDocument/2006/relationships/hyperlink" Target="http://www.amazonfund.gov.br/en/projeto/Training-to-Conserve/" TargetMode="External"/><Relationship Id="rId54" Type="http://schemas.openxmlformats.org/officeDocument/2006/relationships/hyperlink" Target="http://www.amazonfund.gov.br/en/projeto/Sustainable-Mato-Grosso/" TargetMode="External"/><Relationship Id="rId62" Type="http://schemas.openxmlformats.org/officeDocument/2006/relationships/hyperlink" Target="http://www.amazonfund.gov.br/en/projeto/Integrated-Environmental-Socioeconomic-Development-Project-PDSEAI/" TargetMode="External"/><Relationship Id="rId70" Type="http://schemas.openxmlformats.org/officeDocument/2006/relationships/hyperlink" Target="https://www.aht-group.com/cms/index.php?id=142" TargetMode="External"/><Relationship Id="rId75" Type="http://schemas.openxmlformats.org/officeDocument/2006/relationships/hyperlink" Target="https://www.international-climate-initiative.com/en/details/project/climate-change-mitigation-and-species-conservation-in-the-leuser-ecosystem-of-sumatra-380/?b=2%2C0%2C0%2C0%2C0%2C1" TargetMode="External"/><Relationship Id="rId83" Type="http://schemas.openxmlformats.org/officeDocument/2006/relationships/hyperlink" Target="https://www.dgmglobal.org/mexico" TargetMode="External"/><Relationship Id="rId88" Type="http://schemas.openxmlformats.org/officeDocument/2006/relationships/hyperlink" Target="http://documents.worldbank.org/curated/en/132941537212873195/pdf/ICR00004321-08282018.pdf" TargetMode="External"/><Relationship Id="rId91" Type="http://schemas.openxmlformats.org/officeDocument/2006/relationships/hyperlink" Target="https://www.purprojet.com/project/biocorredor-martin-sagrado/" TargetMode="External"/><Relationship Id="rId96" Type="http://schemas.openxmlformats.org/officeDocument/2006/relationships/hyperlink" Target="https://info.undp.org/docs/pdc/Documents/PER/Prodoc%20DCI%20Noruega%20firmado.pdf" TargetMode="External"/><Relationship Id="rId1" Type="http://schemas.openxmlformats.org/officeDocument/2006/relationships/hyperlink" Target="https://www.gcftf.org/gcf-jurisdictional-strategy-updates" TargetMode="External"/><Relationship Id="rId6" Type="http://schemas.openxmlformats.org/officeDocument/2006/relationships/hyperlink" Target="https://www.gcftf.org/gcf-jurisdictional-strategy-updates" TargetMode="External"/><Relationship Id="rId15" Type="http://schemas.openxmlformats.org/officeDocument/2006/relationships/hyperlink" Target="https://www.gcftf.org/gcf-jurisdictional-strategy-updates" TargetMode="External"/><Relationship Id="rId23" Type="http://schemas.openxmlformats.org/officeDocument/2006/relationships/hyperlink" Target="https://www.gcftf.org/gcf-jurisdictional-strategy-updates" TargetMode="External"/><Relationship Id="rId28" Type="http://schemas.openxmlformats.org/officeDocument/2006/relationships/hyperlink" Target="https://www.gcftf.org/gcf-jurisdictional-strategy-updates" TargetMode="External"/><Relationship Id="rId36" Type="http://schemas.openxmlformats.org/officeDocument/2006/relationships/hyperlink" Target="http://www.amazonfund.gov.br/en/projeto/Indigenous-Experiences-of-Territorial-and-Environmental-Management-in-Acre/" TargetMode="External"/><Relationship Id="rId49" Type="http://schemas.openxmlformats.org/officeDocument/2006/relationships/hyperlink" Target="http://www.amazonfund.gov.br/en/projeto/More-sustainability-in-the-field/" TargetMode="External"/><Relationship Id="rId57" Type="http://schemas.openxmlformats.org/officeDocument/2006/relationships/hyperlink" Target="http://www.amazonfund.gov.br/en/projeto/Semas-Para/" TargetMode="External"/><Relationship Id="rId10" Type="http://schemas.openxmlformats.org/officeDocument/2006/relationships/hyperlink" Target="https://www.gcftf.org/gcf-jurisdictional-strategy-updates" TargetMode="External"/><Relationship Id="rId31" Type="http://schemas.openxmlformats.org/officeDocument/2006/relationships/hyperlink" Target="https://www.kfw-entwicklungsbank.de/International-financing/KfW-Development-Bank/Topics/Climate/REDD/" TargetMode="External"/><Relationship Id="rId44" Type="http://schemas.openxmlformats.org/officeDocument/2006/relationships/hyperlink" Target="http://www.amazonfund.gov.br/en/projeto/CAR-Amazonas/" TargetMode="External"/><Relationship Id="rId52" Type="http://schemas.openxmlformats.org/officeDocument/2006/relationships/hyperlink" Target="http://www.amazonfund.gov.br/en/projeto/Land-Regularization/" TargetMode="External"/><Relationship Id="rId60" Type="http://schemas.openxmlformats.org/officeDocument/2006/relationships/hyperlink" Target="http://www.amazonfund.gov.br/en/projeto/Amazon-Backyards/" TargetMode="External"/><Relationship Id="rId65" Type="http://schemas.openxmlformats.org/officeDocument/2006/relationships/hyperlink" Target="http://www.amazonfund.gov.br/en/projeto/CAR-Lawful-Tocantins/" TargetMode="External"/><Relationship Id="rId73" Type="http://schemas.openxmlformats.org/officeDocument/2006/relationships/hyperlink" Target="https://www.regjeringen.no/contentassets/78ef00f5b01148e2973dca203463caee/letter-of-intent-indonesia-norway.pdf" TargetMode="External"/><Relationship Id="rId78" Type="http://schemas.openxmlformats.org/officeDocument/2006/relationships/hyperlink" Target="https://www.climateinvestmentfunds.org/sites/cif_enc/files/FIP%20Indonesia_Preparation%20Grant%20Request_revised%20%28clean%29.pdf" TargetMode="External"/><Relationship Id="rId81" Type="http://schemas.openxmlformats.org/officeDocument/2006/relationships/hyperlink" Target="https://www.forestcarbonpartnership.org/system/files/documents/__ENGLISH_6november_2017_Mx.pdf" TargetMode="External"/><Relationship Id="rId86" Type="http://schemas.openxmlformats.org/officeDocument/2006/relationships/hyperlink" Target="http://documents.worldbank.org/curated/en/132941537212873195/pdf/ICR00004321-08282018.pdf" TargetMode="External"/><Relationship Id="rId94" Type="http://schemas.openxmlformats.org/officeDocument/2006/relationships/hyperlink" Target="https://www.unredd.net/documents/un-redd-partner-countries-181/latin-america-the-caribbean-334/peru-328/16517-un-redd-peru-national-programme-document.html" TargetMode="External"/><Relationship Id="rId99" Type="http://schemas.openxmlformats.org/officeDocument/2006/relationships/hyperlink" Target="http://www.bosques.gob.pe/archivo/23-apoyo-dci-wwf-pncb-norad.pdf" TargetMode="External"/><Relationship Id="rId101" Type="http://schemas.openxmlformats.org/officeDocument/2006/relationships/hyperlink" Target="https://www.climateinvestmentfunds.org/sites/cif_enc/files/fip_sc.11_4_peru_ip_.pdf" TargetMode="External"/><Relationship Id="rId4" Type="http://schemas.openxmlformats.org/officeDocument/2006/relationships/hyperlink" Target="https://www.gcftf.org/gcf-jurisdictional-strategy-updates" TargetMode="External"/><Relationship Id="rId9" Type="http://schemas.openxmlformats.org/officeDocument/2006/relationships/hyperlink" Target="https://www.gcftf.org/gcf-jurisdictional-strategy-updates" TargetMode="External"/><Relationship Id="rId13" Type="http://schemas.openxmlformats.org/officeDocument/2006/relationships/hyperlink" Target="https://www.gcftf.org/gcf-jurisdictional-strategy-updates" TargetMode="External"/><Relationship Id="rId18" Type="http://schemas.openxmlformats.org/officeDocument/2006/relationships/hyperlink" Target="https://www.gcftf.org/gcf-jurisdictional-strategy-updates" TargetMode="External"/><Relationship Id="rId39" Type="http://schemas.openxmlformats.org/officeDocument/2006/relationships/hyperlink" Target="https://www.kfw-entwicklungsbank.de/International-financing/KfW-Development-Bank/Topics/Climate/REDD/" TargetMode="External"/><Relationship Id="rId34" Type="http://schemas.openxmlformats.org/officeDocument/2006/relationships/hyperlink" Target="http://www.amazonfund.gov.br/en/projeto/Value-Chains-in-Indigenous-Lands-in-Acre/" TargetMode="External"/><Relationship Id="rId50" Type="http://schemas.openxmlformats.org/officeDocument/2006/relationships/hyperlink" Target="http://www.amazonfund.gov.br/en/projeto/Babacu-Plantations-LPS/" TargetMode="External"/><Relationship Id="rId55" Type="http://schemas.openxmlformats.org/officeDocument/2006/relationships/hyperlink" Target="https://www.kfw-entwicklungsbank.de/ipfz/Projektdatenbank%20/Redd-Early-Movers-Rem-Mato-Grosso-39425.htm" TargetMode="External"/><Relationship Id="rId76" Type="http://schemas.openxmlformats.org/officeDocument/2006/relationships/hyperlink" Target="https://www.dgmglobal.org/indonesia" TargetMode="External"/><Relationship Id="rId97" Type="http://schemas.openxmlformats.org/officeDocument/2006/relationships/hyperlink" Target="http://www.bosques.gob.pe/archivo/23-apoyo-dci-wwf-pncb-norad.pdf" TargetMode="External"/><Relationship Id="rId104" Type="http://schemas.openxmlformats.org/officeDocument/2006/relationships/hyperlink" Target="https://info.undp.org/docs/pdc/Documents/PER/Prodoc%20DCI%20Noruega%20firmado.pdf" TargetMode="External"/><Relationship Id="rId7" Type="http://schemas.openxmlformats.org/officeDocument/2006/relationships/hyperlink" Target="https://www.gcftf.org/gcf-jurisdictional-strategy-updates" TargetMode="External"/><Relationship Id="rId71" Type="http://schemas.openxmlformats.org/officeDocument/2006/relationships/hyperlink" Target="https://norad.no/en/front/funding/climate-and-forest-initiative-support-scheme/grants-2013-2015/projects/developing-a-business-model-for-agricultural-and-forestry-practices/" TargetMode="External"/><Relationship Id="rId92" Type="http://schemas.openxmlformats.org/officeDocument/2006/relationships/hyperlink" Target="http://idbdocs.iadb.org/wsdocs/getdocument.aspx?docnum=EZSHARE-1831006187-2" TargetMode="External"/><Relationship Id="rId2" Type="http://schemas.openxmlformats.org/officeDocument/2006/relationships/hyperlink" Target="https://www.gcftf.org/gcf-jurisdictional-strategy-updates" TargetMode="External"/><Relationship Id="rId29" Type="http://schemas.openxmlformats.org/officeDocument/2006/relationships/hyperlink" Target="https://www.kfw-entwicklungsbank.de/PDF/Entwicklungsfinanzierung/Themen-NEU/REDD-Early-Movers-Acre-Fact-Sheet.pdf" TargetMode="External"/><Relationship Id="rId24" Type="http://schemas.openxmlformats.org/officeDocument/2006/relationships/hyperlink" Target="https://www.gcftf.org/gcf-jurisdictional-strategy-updates" TargetMode="External"/><Relationship Id="rId40" Type="http://schemas.openxmlformats.org/officeDocument/2006/relationships/hyperlink" Target="https://www.funbio.org.br/en/programas_e_projetos/amapa-fund/" TargetMode="External"/><Relationship Id="rId45" Type="http://schemas.openxmlformats.org/officeDocument/2006/relationships/hyperlink" Target="http://www.amazonfund.gov.br/en/projeto/Reforestation-in-the-southern-part-of-Amazonas-State/" TargetMode="External"/><Relationship Id="rId66" Type="http://schemas.openxmlformats.org/officeDocument/2006/relationships/hyperlink" Target="http://www.amazonfund.gov.br/en/projeto/Forest-Protection-in-the-State-of-Tocantins/" TargetMode="External"/><Relationship Id="rId87" Type="http://schemas.openxmlformats.org/officeDocument/2006/relationships/hyperlink" Target="https://www.regjeringen.no/en/topics/climate-and-environment/climate/climate-and-forest-initiative/kos-innsikt/mexico1/id734162/" TargetMode="External"/><Relationship Id="rId61" Type="http://schemas.openxmlformats.org/officeDocument/2006/relationships/hyperlink" Target="http://www.amazonfund.gov.br/en/projeto/Sowing-Rondonia/" TargetMode="External"/><Relationship Id="rId82" Type="http://schemas.openxmlformats.org/officeDocument/2006/relationships/hyperlink" Target="https://www.climateinvestmentfunds.org/country/mexico" TargetMode="External"/><Relationship Id="rId19" Type="http://schemas.openxmlformats.org/officeDocument/2006/relationships/hyperlink" Target="https://www.gcftf.org/gcf-jurisdictional-strategy-updates" TargetMode="External"/><Relationship Id="rId14" Type="http://schemas.openxmlformats.org/officeDocument/2006/relationships/hyperlink" Target="https://www.gcftf.org/gcf-jurisdictional-strategy-updates" TargetMode="External"/><Relationship Id="rId30" Type="http://schemas.openxmlformats.org/officeDocument/2006/relationships/hyperlink" Target="https://www.kfw-entwicklungsbank.de/PDF/Entwicklungsfinanzierung/Themen-NEU/REDD-Early-Movers-Acre-Fact-Sheet.pdf" TargetMode="External"/><Relationship Id="rId35" Type="http://schemas.openxmlformats.org/officeDocument/2006/relationships/hyperlink" Target="http://www.amazonfund.gov.br/en/projeto/The-State-of-Acre-Zero-Forest-Fires/" TargetMode="External"/><Relationship Id="rId56" Type="http://schemas.openxmlformats.org/officeDocument/2006/relationships/hyperlink" Target="http://www.amazonfund.gov.br/en/projeto/Sustainable-Tapajos/" TargetMode="External"/><Relationship Id="rId77" Type="http://schemas.openxmlformats.org/officeDocument/2006/relationships/hyperlink" Target="https://www.climateinvestmentfunds.org/sites/cif_enc/files/fip_6_indonesia_0_0.pdf" TargetMode="External"/><Relationship Id="rId100" Type="http://schemas.openxmlformats.org/officeDocument/2006/relationships/hyperlink" Target="https://www.international-climate-initiative.com/en/nc/details/project/compensatory-payments-for-the-protection-of-indigenous-community-forests-within-the-context-of-perus-tropical-forest-programme-cbc-ii-13_IV%2B_037-381/" TargetMode="External"/><Relationship Id="rId105" Type="http://schemas.openxmlformats.org/officeDocument/2006/relationships/hyperlink" Target="https://www.unredd.net/index.php?option=com_country&amp;view=countries&amp;id=49&amp;Itemid=609" TargetMode="External"/><Relationship Id="rId8" Type="http://schemas.openxmlformats.org/officeDocument/2006/relationships/hyperlink" Target="https://www.gcftf.org/gcf-jurisdictional-strategy-updates" TargetMode="External"/><Relationship Id="rId51" Type="http://schemas.openxmlformats.org/officeDocument/2006/relationships/hyperlink" Target="https://aidstream.org/files/documents/REM-Business-Case-Extension-20180322030336.pdf" TargetMode="External"/><Relationship Id="rId72" Type="http://schemas.openxmlformats.org/officeDocument/2006/relationships/hyperlink" Target="https://www.forestcarbonpartnership.org/system/files/documents/Revised%20ERPD.pdf" TargetMode="External"/><Relationship Id="rId93" Type="http://schemas.openxmlformats.org/officeDocument/2006/relationships/hyperlink" Target="https://www.pe.undp.org/content/peru/es/home/projects/paisajes-productivos-sostenibles.html" TargetMode="External"/><Relationship Id="rId98" Type="http://schemas.openxmlformats.org/officeDocument/2006/relationships/hyperlink" Target="http://www.bosques.gob.pe/archivo/23-apoyo-dci-wwf-pncb-norad.pdf" TargetMode="External"/><Relationship Id="rId3" Type="http://schemas.openxmlformats.org/officeDocument/2006/relationships/hyperlink" Target="https://www.gcftf.org/gcf-jurisdictional-strategy-updates" TargetMode="External"/><Relationship Id="rId25" Type="http://schemas.openxmlformats.org/officeDocument/2006/relationships/hyperlink" Target="https://www.gcftf.org/gcf-jurisdictional-strategy-updates" TargetMode="External"/><Relationship Id="rId46" Type="http://schemas.openxmlformats.org/officeDocument/2006/relationships/hyperlink" Target="http://www.amazonfund.gov.br/en/projeto/Indigenous-Territorial-Management-in-the-South-of-Amazonas-State/" TargetMode="External"/><Relationship Id="rId67" Type="http://schemas.openxmlformats.org/officeDocument/2006/relationships/hyperlink" Target="https://www.thegef.org/project/amazon-sustainable-landscapes-projec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F1C72-D275-4D35-9A4C-016097E69B09}">
  <dimension ref="A1:A22"/>
  <sheetViews>
    <sheetView workbookViewId="0">
      <selection activeCell="A17" sqref="A17"/>
    </sheetView>
  </sheetViews>
  <sheetFormatPr defaultColWidth="0" defaultRowHeight="15.5" zeroHeight="1" x14ac:dyDescent="0.35"/>
  <cols>
    <col min="1" max="1" width="160.453125" style="5" customWidth="1"/>
    <col min="2" max="16384" width="8.81640625" style="5" hidden="1"/>
  </cols>
  <sheetData>
    <row r="1" spans="1:1" x14ac:dyDescent="0.35">
      <c r="A1" s="141" t="s">
        <v>399</v>
      </c>
    </row>
    <row r="2" spans="1:1" ht="29" x14ac:dyDescent="0.35">
      <c r="A2" s="142" t="s">
        <v>6</v>
      </c>
    </row>
    <row r="3" spans="1:1" x14ac:dyDescent="0.35">
      <c r="A3" s="141" t="s">
        <v>7</v>
      </c>
    </row>
    <row r="4" spans="1:1" x14ac:dyDescent="0.35">
      <c r="A4" s="141"/>
    </row>
    <row r="5" spans="1:1" x14ac:dyDescent="0.35">
      <c r="A5" s="141" t="s">
        <v>8</v>
      </c>
    </row>
    <row r="6" spans="1:1" s="140" customFormat="1" x14ac:dyDescent="0.35">
      <c r="A6" s="143" t="s">
        <v>9</v>
      </c>
    </row>
    <row r="7" spans="1:1" x14ac:dyDescent="0.35">
      <c r="A7" s="143" t="s">
        <v>407</v>
      </c>
    </row>
    <row r="8" spans="1:1" x14ac:dyDescent="0.35">
      <c r="A8" s="143" t="s">
        <v>10</v>
      </c>
    </row>
    <row r="9" spans="1:1" x14ac:dyDescent="0.35">
      <c r="A9" s="143" t="s">
        <v>406</v>
      </c>
    </row>
    <row r="10" spans="1:1" x14ac:dyDescent="0.35">
      <c r="A10" s="143" t="s">
        <v>409</v>
      </c>
    </row>
    <row r="11" spans="1:1" x14ac:dyDescent="0.35">
      <c r="A11" s="143" t="s">
        <v>11</v>
      </c>
    </row>
    <row r="12" spans="1:1" x14ac:dyDescent="0.35">
      <c r="A12" s="143" t="s">
        <v>43</v>
      </c>
    </row>
    <row r="13" spans="1:1" x14ac:dyDescent="0.35">
      <c r="A13" s="143" t="s">
        <v>408</v>
      </c>
    </row>
    <row r="14" spans="1:1" x14ac:dyDescent="0.35">
      <c r="A14" s="144" t="s">
        <v>392</v>
      </c>
    </row>
    <row r="15" spans="1:1" x14ac:dyDescent="0.35">
      <c r="A15" s="144" t="s">
        <v>391</v>
      </c>
    </row>
    <row r="16" spans="1:1" x14ac:dyDescent="0.35">
      <c r="A16" s="143" t="s">
        <v>412</v>
      </c>
    </row>
    <row r="17" spans="1:1" x14ac:dyDescent="0.35">
      <c r="A17" s="143" t="s">
        <v>403</v>
      </c>
    </row>
    <row r="18" spans="1:1" hidden="1" x14ac:dyDescent="0.35"/>
    <row r="19" spans="1:1" hidden="1" x14ac:dyDescent="0.35"/>
    <row r="20" spans="1:1" hidden="1" x14ac:dyDescent="0.35"/>
    <row r="21" spans="1:1" hidden="1" x14ac:dyDescent="0.35"/>
    <row r="22" spans="1:1" x14ac:dyDescent="0.35"/>
  </sheetData>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A7427-33D8-CE47-9E7D-AB5AA7165709}">
  <dimension ref="A1:O52"/>
  <sheetViews>
    <sheetView zoomScale="85" zoomScaleNormal="85" workbookViewId="0">
      <selection activeCell="C3" sqref="C3"/>
    </sheetView>
  </sheetViews>
  <sheetFormatPr defaultColWidth="0" defaultRowHeight="15.5" zeroHeight="1" x14ac:dyDescent="0.35"/>
  <cols>
    <col min="1" max="1" width="10.81640625" style="208" customWidth="1"/>
    <col min="2" max="2" width="14.6328125" style="209" bestFit="1" customWidth="1"/>
    <col min="3" max="3" width="20.36328125" style="210" customWidth="1"/>
    <col min="4" max="4" width="26" style="210" customWidth="1"/>
    <col min="5" max="6" width="15.6328125" style="210" bestFit="1" customWidth="1"/>
    <col min="7" max="7" width="18.453125" style="210" customWidth="1"/>
    <col min="8" max="8" width="11.6328125" style="210" bestFit="1" customWidth="1"/>
    <col min="9" max="9" width="14.81640625" style="210" bestFit="1" customWidth="1"/>
    <col min="10" max="10" width="13.81640625" style="210" bestFit="1" customWidth="1"/>
    <col min="11" max="11" width="13.81640625" style="115" hidden="1" customWidth="1"/>
    <col min="12" max="12" width="17.453125" style="115" hidden="1" customWidth="1"/>
    <col min="13" max="14" width="10.81640625" style="115" hidden="1" customWidth="1"/>
    <col min="15" max="15" width="11.6328125" style="115" hidden="1" customWidth="1"/>
    <col min="16" max="16384" width="10.81640625" style="115" hidden="1"/>
  </cols>
  <sheetData>
    <row r="1" spans="1:10" s="185" customFormat="1" ht="16" thickBot="1" x14ac:dyDescent="0.4">
      <c r="A1" s="205" t="s">
        <v>390</v>
      </c>
      <c r="B1" s="184"/>
    </row>
    <row r="2" spans="1:10" ht="72" customHeight="1" x14ac:dyDescent="0.35">
      <c r="A2" s="206"/>
      <c r="B2" s="116"/>
      <c r="C2" s="116" t="s">
        <v>389</v>
      </c>
      <c r="D2" s="116" t="s">
        <v>388</v>
      </c>
      <c r="E2" s="116" t="s">
        <v>358</v>
      </c>
      <c r="F2" s="115"/>
      <c r="G2" s="116" t="s">
        <v>387</v>
      </c>
      <c r="H2" s="116" t="s">
        <v>386</v>
      </c>
      <c r="I2" s="116" t="s">
        <v>385</v>
      </c>
      <c r="J2" s="137" t="s">
        <v>384</v>
      </c>
    </row>
    <row r="3" spans="1:10" x14ac:dyDescent="0.35">
      <c r="A3" s="248" t="s">
        <v>383</v>
      </c>
      <c r="B3" s="116" t="s">
        <v>26</v>
      </c>
      <c r="C3" s="119">
        <v>154771047.07999998</v>
      </c>
      <c r="D3" s="119">
        <v>37352074.539999999</v>
      </c>
      <c r="E3" s="119">
        <f t="shared" ref="E3:E11" si="0">SUM(C3:D3)</f>
        <v>192123121.61999997</v>
      </c>
      <c r="F3" s="115"/>
      <c r="G3" s="118">
        <f>'Table S4a'!C4</f>
        <v>388250</v>
      </c>
      <c r="H3" s="117">
        <f t="shared" ref="H3:H12" si="1">G3/E3</f>
        <v>2.0208395362632044E-3</v>
      </c>
      <c r="I3" s="118">
        <f>SUM('Table S4a'!C5,'Table S4a'!C6,'Table S4a'!C7,'Table S4a'!C8)</f>
        <v>66807706.760000005</v>
      </c>
      <c r="J3" s="136">
        <v>0.28999999999999998</v>
      </c>
    </row>
    <row r="4" spans="1:10" x14ac:dyDescent="0.35">
      <c r="A4" s="248"/>
      <c r="B4" s="116" t="s">
        <v>28</v>
      </c>
      <c r="C4" s="119">
        <v>608294.93000000005</v>
      </c>
      <c r="D4" s="119">
        <v>2898401</v>
      </c>
      <c r="E4" s="119">
        <f t="shared" si="0"/>
        <v>3506695.93</v>
      </c>
      <c r="F4" s="115"/>
      <c r="G4" s="118">
        <f>'Table S4a'!C18</f>
        <v>398401</v>
      </c>
      <c r="H4" s="117">
        <f t="shared" si="1"/>
        <v>0.11361150437699911</v>
      </c>
      <c r="I4" s="118">
        <f>0</f>
        <v>0</v>
      </c>
      <c r="J4" s="136">
        <v>0.31</v>
      </c>
    </row>
    <row r="5" spans="1:10" x14ac:dyDescent="0.35">
      <c r="A5" s="248"/>
      <c r="B5" s="116" t="s">
        <v>29</v>
      </c>
      <c r="C5" s="119">
        <v>21284711.100000001</v>
      </c>
      <c r="D5" s="119">
        <v>26371565.309999999</v>
      </c>
      <c r="E5" s="119">
        <f t="shared" si="0"/>
        <v>47656276.409999996</v>
      </c>
      <c r="F5" s="115"/>
      <c r="G5" s="118">
        <f>'Table S4a'!C22</f>
        <v>372425</v>
      </c>
      <c r="H5" s="117">
        <f t="shared" si="1"/>
        <v>7.8148153413398428E-3</v>
      </c>
      <c r="I5" s="118">
        <f>0</f>
        <v>0</v>
      </c>
      <c r="J5" s="136">
        <v>-0.43</v>
      </c>
    </row>
    <row r="6" spans="1:10" x14ac:dyDescent="0.35">
      <c r="A6" s="248"/>
      <c r="B6" s="116" t="s">
        <v>30</v>
      </c>
      <c r="C6" s="119">
        <v>2363754.25</v>
      </c>
      <c r="D6" s="119">
        <v>12591589.460000001</v>
      </c>
      <c r="E6" s="119">
        <f t="shared" si="0"/>
        <v>14955343.710000001</v>
      </c>
      <c r="F6" s="115"/>
      <c r="G6" s="118">
        <f>'Table S4a'!C30</f>
        <v>400000</v>
      </c>
      <c r="H6" s="117">
        <f t="shared" si="1"/>
        <v>2.6746292680156662E-2</v>
      </c>
      <c r="I6" s="118">
        <f>0</f>
        <v>0</v>
      </c>
      <c r="J6" s="136">
        <v>0.89</v>
      </c>
    </row>
    <row r="7" spans="1:10" x14ac:dyDescent="0.35">
      <c r="A7" s="248"/>
      <c r="B7" s="116" t="s">
        <v>31</v>
      </c>
      <c r="C7" s="119">
        <v>22403676</v>
      </c>
      <c r="D7" s="119">
        <v>73225097.88000001</v>
      </c>
      <c r="E7" s="119">
        <f t="shared" si="0"/>
        <v>95628773.88000001</v>
      </c>
      <c r="F7" s="115"/>
      <c r="G7" s="118">
        <f>'Table S4a'!C39</f>
        <v>399488.48</v>
      </c>
      <c r="H7" s="117">
        <f t="shared" si="1"/>
        <v>4.1774924407302245E-3</v>
      </c>
      <c r="I7" s="118">
        <f>SUM('Table S4a'!C37,'Table S4a'!C38)</f>
        <v>50892882.400000006</v>
      </c>
      <c r="J7" s="136">
        <v>0.93</v>
      </c>
    </row>
    <row r="8" spans="1:10" x14ac:dyDescent="0.35">
      <c r="A8" s="248"/>
      <c r="B8" s="116" t="s">
        <v>32</v>
      </c>
      <c r="C8" s="119">
        <v>41441119.75</v>
      </c>
      <c r="D8" s="119">
        <v>7838704.4900000002</v>
      </c>
      <c r="E8" s="119">
        <f t="shared" si="0"/>
        <v>49279824.240000002</v>
      </c>
      <c r="F8" s="115"/>
      <c r="G8" s="118">
        <f>'Table S4a'!C41</f>
        <v>400000</v>
      </c>
      <c r="H8" s="117">
        <f t="shared" si="1"/>
        <v>8.1169120663243666E-3</v>
      </c>
      <c r="I8" s="118">
        <f>0</f>
        <v>0</v>
      </c>
      <c r="J8" s="136">
        <v>0.67</v>
      </c>
    </row>
    <row r="9" spans="1:10" x14ac:dyDescent="0.35">
      <c r="A9" s="248"/>
      <c r="B9" s="116" t="s">
        <v>33</v>
      </c>
      <c r="C9" s="119">
        <v>24845387.289999999</v>
      </c>
      <c r="D9" s="119">
        <v>10339891.630000001</v>
      </c>
      <c r="E9" s="119">
        <f t="shared" si="0"/>
        <v>35185278.920000002</v>
      </c>
      <c r="F9" s="115"/>
      <c r="G9" s="118">
        <f>'Table S4a'!C46</f>
        <v>365109</v>
      </c>
      <c r="H9" s="117">
        <f t="shared" si="1"/>
        <v>1.0376754461152356E-2</v>
      </c>
      <c r="I9" s="118">
        <f>0</f>
        <v>0</v>
      </c>
      <c r="J9" s="136">
        <v>0.52</v>
      </c>
    </row>
    <row r="10" spans="1:10" x14ac:dyDescent="0.35">
      <c r="A10" s="248"/>
      <c r="B10" s="116" t="s">
        <v>34</v>
      </c>
      <c r="C10" s="119">
        <v>0</v>
      </c>
      <c r="D10" s="119">
        <v>1638055.18</v>
      </c>
      <c r="E10" s="119">
        <f t="shared" si="0"/>
        <v>1638055.18</v>
      </c>
      <c r="F10" s="115"/>
      <c r="G10" s="118">
        <f>'Table S4a'!C53</f>
        <v>400000</v>
      </c>
      <c r="H10" s="117">
        <f t="shared" si="1"/>
        <v>0.24419201800027274</v>
      </c>
      <c r="I10" s="118">
        <f>0</f>
        <v>0</v>
      </c>
      <c r="J10" s="136">
        <v>0.39</v>
      </c>
    </row>
    <row r="11" spans="1:10" x14ac:dyDescent="0.35">
      <c r="A11" s="248"/>
      <c r="B11" s="116" t="s">
        <v>35</v>
      </c>
      <c r="C11" s="119">
        <v>15936427.75</v>
      </c>
      <c r="D11" s="119">
        <v>372120</v>
      </c>
      <c r="E11" s="119">
        <f t="shared" si="0"/>
        <v>16308547.75</v>
      </c>
      <c r="F11" s="115"/>
      <c r="G11" s="118">
        <f>'Table S4a'!C56</f>
        <v>372120</v>
      </c>
      <c r="H11" s="117">
        <f t="shared" si="1"/>
        <v>2.2817482323035172E-2</v>
      </c>
      <c r="I11" s="118">
        <f>0</f>
        <v>0</v>
      </c>
      <c r="J11" s="136">
        <v>1.04</v>
      </c>
    </row>
    <row r="12" spans="1:10" x14ac:dyDescent="0.35">
      <c r="A12" s="248"/>
      <c r="B12" s="126" t="s">
        <v>358</v>
      </c>
      <c r="C12" s="128">
        <v>283654418.14999998</v>
      </c>
      <c r="D12" s="128">
        <v>172627499.49000001</v>
      </c>
      <c r="E12" s="128">
        <f>SUM(E3:E11)</f>
        <v>456281917.64000005</v>
      </c>
      <c r="F12" s="135"/>
      <c r="G12" s="123">
        <f>SUM(G3:G11)</f>
        <v>3495793.48</v>
      </c>
      <c r="H12" s="127">
        <f t="shared" si="1"/>
        <v>7.6614771369443819E-3</v>
      </c>
      <c r="I12" s="123">
        <f>SUM(I3:I11)</f>
        <v>117700589.16000001</v>
      </c>
      <c r="J12" s="130"/>
    </row>
    <row r="13" spans="1:10" x14ac:dyDescent="0.35">
      <c r="A13" s="248"/>
      <c r="B13" s="126" t="s">
        <v>355</v>
      </c>
      <c r="C13" s="128">
        <v>31517157.572222218</v>
      </c>
      <c r="D13" s="128">
        <v>19180833.276666667</v>
      </c>
      <c r="E13" s="128">
        <f>AVERAGE(E3:E11)</f>
        <v>50697990.848888896</v>
      </c>
      <c r="F13" s="135"/>
      <c r="G13" s="123">
        <f>AVERAGE(G3:G11)</f>
        <v>388421.49777777778</v>
      </c>
      <c r="H13" s="124"/>
      <c r="I13" s="123">
        <f>AVERAGE(I3:I11)</f>
        <v>13077843.240000002</v>
      </c>
      <c r="J13" s="130"/>
    </row>
    <row r="14" spans="1:10" x14ac:dyDescent="0.35">
      <c r="A14" s="248"/>
      <c r="B14" s="126" t="s">
        <v>354</v>
      </c>
      <c r="C14" s="128">
        <v>21284711.100000001</v>
      </c>
      <c r="D14" s="128">
        <v>10339891.630000001</v>
      </c>
      <c r="E14" s="128">
        <f>MEDIAN(E3:E11)</f>
        <v>35185278.920000002</v>
      </c>
      <c r="F14" s="135"/>
      <c r="G14" s="123">
        <f>MEDIAN(G3:G11)</f>
        <v>398401</v>
      </c>
      <c r="H14" s="124"/>
      <c r="I14" s="123">
        <f>MEDIAN(I3:I11)</f>
        <v>0</v>
      </c>
      <c r="J14" s="130"/>
    </row>
    <row r="15" spans="1:10" x14ac:dyDescent="0.35">
      <c r="A15" s="248" t="s">
        <v>382</v>
      </c>
      <c r="B15" s="116" t="s">
        <v>381</v>
      </c>
      <c r="C15" s="119">
        <v>0</v>
      </c>
      <c r="D15" s="119">
        <v>7590947.7080000006</v>
      </c>
      <c r="E15" s="119">
        <f t="shared" ref="E15:E21" si="2">SUM(C15:D15)</f>
        <v>7590947.7080000006</v>
      </c>
      <c r="F15" s="115"/>
      <c r="G15" s="118">
        <f>'Table S4a'!C66</f>
        <v>399962</v>
      </c>
      <c r="H15" s="117">
        <f t="shared" ref="H15:H22" si="3">G15/E15</f>
        <v>5.2689336744934402E-2</v>
      </c>
      <c r="I15" s="118">
        <f>0</f>
        <v>0</v>
      </c>
      <c r="J15" s="134">
        <v>0.15</v>
      </c>
    </row>
    <row r="16" spans="1:10" x14ac:dyDescent="0.35">
      <c r="A16" s="248"/>
      <c r="B16" s="116" t="s">
        <v>380</v>
      </c>
      <c r="C16" s="119">
        <v>0</v>
      </c>
      <c r="D16" s="119">
        <v>2342483</v>
      </c>
      <c r="E16" s="119">
        <f t="shared" si="2"/>
        <v>2342483</v>
      </c>
      <c r="F16" s="115"/>
      <c r="G16" s="118">
        <f>'Table S4a'!C69</f>
        <v>319313</v>
      </c>
      <c r="H16" s="117">
        <f t="shared" si="3"/>
        <v>0.13631390281167463</v>
      </c>
      <c r="I16" s="118">
        <f>0</f>
        <v>0</v>
      </c>
      <c r="J16" s="134">
        <v>0.12</v>
      </c>
    </row>
    <row r="17" spans="1:10" x14ac:dyDescent="0.35">
      <c r="A17" s="248"/>
      <c r="B17" s="116" t="s">
        <v>379</v>
      </c>
      <c r="C17" s="119">
        <v>0</v>
      </c>
      <c r="D17" s="119">
        <v>91025000</v>
      </c>
      <c r="E17" s="119">
        <f t="shared" si="2"/>
        <v>91025000</v>
      </c>
      <c r="F17" s="115"/>
      <c r="G17" s="118">
        <f>'Table S4a'!C72</f>
        <v>325000</v>
      </c>
      <c r="H17" s="117">
        <f t="shared" si="3"/>
        <v>3.5704476792090085E-3</v>
      </c>
      <c r="I17" s="118">
        <f>0</f>
        <v>0</v>
      </c>
      <c r="J17" s="134">
        <v>-0.22</v>
      </c>
    </row>
    <row r="18" spans="1:10" x14ac:dyDescent="0.35">
      <c r="A18" s="248"/>
      <c r="B18" s="116" t="s">
        <v>378</v>
      </c>
      <c r="C18" s="119">
        <v>0</v>
      </c>
      <c r="D18" s="119">
        <v>299841</v>
      </c>
      <c r="E18" s="119">
        <f t="shared" si="2"/>
        <v>299841</v>
      </c>
      <c r="F18" s="115"/>
      <c r="G18" s="118">
        <f>E18</f>
        <v>299841</v>
      </c>
      <c r="H18" s="117">
        <f t="shared" si="3"/>
        <v>1</v>
      </c>
      <c r="I18" s="118">
        <f>0</f>
        <v>0</v>
      </c>
      <c r="J18" s="134">
        <v>-0.36</v>
      </c>
    </row>
    <row r="19" spans="1:10" x14ac:dyDescent="0.35">
      <c r="A19" s="248"/>
      <c r="B19" s="116" t="s">
        <v>377</v>
      </c>
      <c r="C19" s="119">
        <v>0</v>
      </c>
      <c r="D19" s="119">
        <v>350000</v>
      </c>
      <c r="E19" s="119">
        <f t="shared" si="2"/>
        <v>350000</v>
      </c>
      <c r="F19" s="115"/>
      <c r="G19" s="118">
        <f>E19</f>
        <v>350000</v>
      </c>
      <c r="H19" s="117">
        <f t="shared" si="3"/>
        <v>1</v>
      </c>
      <c r="I19" s="118">
        <f>0</f>
        <v>0</v>
      </c>
      <c r="J19" s="134">
        <v>0.82</v>
      </c>
    </row>
    <row r="20" spans="1:10" x14ac:dyDescent="0.35">
      <c r="A20" s="248"/>
      <c r="B20" s="116" t="s">
        <v>376</v>
      </c>
      <c r="C20" s="119">
        <v>0</v>
      </c>
      <c r="D20" s="119">
        <v>399786</v>
      </c>
      <c r="E20" s="119">
        <f t="shared" si="2"/>
        <v>399786</v>
      </c>
      <c r="F20" s="115"/>
      <c r="G20" s="118">
        <f>E20</f>
        <v>399786</v>
      </c>
      <c r="H20" s="117">
        <f t="shared" si="3"/>
        <v>1</v>
      </c>
      <c r="I20" s="118">
        <f>0</f>
        <v>0</v>
      </c>
      <c r="J20" s="134">
        <v>-0.03</v>
      </c>
    </row>
    <row r="21" spans="1:10" x14ac:dyDescent="0.35">
      <c r="A21" s="248"/>
      <c r="B21" s="116" t="s">
        <v>375</v>
      </c>
      <c r="C21" s="119">
        <v>0</v>
      </c>
      <c r="D21" s="119">
        <v>337219</v>
      </c>
      <c r="E21" s="119">
        <f t="shared" si="2"/>
        <v>337219</v>
      </c>
      <c r="F21" s="115"/>
      <c r="G21" s="118">
        <f>E21</f>
        <v>337219</v>
      </c>
      <c r="H21" s="117">
        <f t="shared" si="3"/>
        <v>1</v>
      </c>
      <c r="I21" s="118">
        <f>0</f>
        <v>0</v>
      </c>
      <c r="J21" s="134">
        <v>-5.6</v>
      </c>
    </row>
    <row r="22" spans="1:10" x14ac:dyDescent="0.35">
      <c r="A22" s="248"/>
      <c r="B22" s="126" t="s">
        <v>358</v>
      </c>
      <c r="C22" s="128">
        <v>0</v>
      </c>
      <c r="D22" s="128">
        <v>102345276.708</v>
      </c>
      <c r="E22" s="128">
        <f>SUM(E15:E21)</f>
        <v>102345276.708</v>
      </c>
      <c r="F22" s="115"/>
      <c r="G22" s="123">
        <f>SUM(G15:G21)</f>
        <v>2431121</v>
      </c>
      <c r="H22" s="127">
        <f t="shared" si="3"/>
        <v>2.3754110382017923E-2</v>
      </c>
      <c r="I22" s="123">
        <f>SUM(I15:I21)</f>
        <v>0</v>
      </c>
      <c r="J22" s="130"/>
    </row>
    <row r="23" spans="1:10" x14ac:dyDescent="0.35">
      <c r="A23" s="248"/>
      <c r="B23" s="126" t="s">
        <v>355</v>
      </c>
      <c r="C23" s="128">
        <v>0</v>
      </c>
      <c r="D23" s="128">
        <v>14620753.815428572</v>
      </c>
      <c r="E23" s="128">
        <f>AVERAGE(E15:E21)</f>
        <v>14620753.815428572</v>
      </c>
      <c r="F23" s="115"/>
      <c r="G23" s="123">
        <f>AVERAGE(G15:G21)</f>
        <v>347303</v>
      </c>
      <c r="H23" s="124"/>
      <c r="I23" s="123">
        <f>AVERAGE(I15:I21)</f>
        <v>0</v>
      </c>
      <c r="J23" s="130"/>
    </row>
    <row r="24" spans="1:10" x14ac:dyDescent="0.35">
      <c r="A24" s="248"/>
      <c r="B24" s="126" t="s">
        <v>354</v>
      </c>
      <c r="C24" s="128">
        <v>0</v>
      </c>
      <c r="D24" s="128">
        <v>399786</v>
      </c>
      <c r="E24" s="128">
        <f>MEDIAN(E15:E21)</f>
        <v>399786</v>
      </c>
      <c r="F24" s="115"/>
      <c r="G24" s="123">
        <f>MEDIAN(G15:G21)</f>
        <v>337219</v>
      </c>
      <c r="H24" s="124"/>
      <c r="I24" s="123">
        <f>MEDIAN(I15:I21)</f>
        <v>0</v>
      </c>
      <c r="J24" s="130"/>
    </row>
    <row r="25" spans="1:10" x14ac:dyDescent="0.35">
      <c r="A25" s="248" t="s">
        <v>374</v>
      </c>
      <c r="B25" s="116" t="s">
        <v>373</v>
      </c>
      <c r="C25" s="119">
        <v>0</v>
      </c>
      <c r="D25" s="119">
        <v>362421</v>
      </c>
      <c r="E25" s="119">
        <f t="shared" ref="E25:E31" si="4">SUM(C25:D25)</f>
        <v>362421</v>
      </c>
      <c r="F25" s="115"/>
      <c r="G25" s="118">
        <f t="shared" ref="G25:G31" si="5">E25</f>
        <v>362421</v>
      </c>
      <c r="H25" s="117">
        <f t="shared" ref="H25:H32" si="6">G25/E25</f>
        <v>1</v>
      </c>
      <c r="I25" s="118">
        <f>0</f>
        <v>0</v>
      </c>
      <c r="J25" s="133">
        <v>-0.45</v>
      </c>
    </row>
    <row r="26" spans="1:10" x14ac:dyDescent="0.35">
      <c r="A26" s="248"/>
      <c r="B26" s="116" t="s">
        <v>372</v>
      </c>
      <c r="C26" s="119">
        <v>0</v>
      </c>
      <c r="D26" s="119">
        <v>351590</v>
      </c>
      <c r="E26" s="119">
        <f t="shared" si="4"/>
        <v>351590</v>
      </c>
      <c r="F26" s="115"/>
      <c r="G26" s="118">
        <f t="shared" si="5"/>
        <v>351590</v>
      </c>
      <c r="H26" s="117">
        <f t="shared" si="6"/>
        <v>1</v>
      </c>
      <c r="I26" s="118">
        <f>0</f>
        <v>0</v>
      </c>
      <c r="J26" s="133">
        <v>-0.22</v>
      </c>
    </row>
    <row r="27" spans="1:10" x14ac:dyDescent="0.35">
      <c r="A27" s="248"/>
      <c r="B27" s="116" t="s">
        <v>371</v>
      </c>
      <c r="C27" s="119">
        <v>0</v>
      </c>
      <c r="D27" s="119">
        <v>359339</v>
      </c>
      <c r="E27" s="119">
        <f t="shared" si="4"/>
        <v>359339</v>
      </c>
      <c r="F27" s="115"/>
      <c r="G27" s="118">
        <f t="shared" si="5"/>
        <v>359339</v>
      </c>
      <c r="H27" s="117">
        <f t="shared" si="6"/>
        <v>1</v>
      </c>
      <c r="I27" s="118">
        <f>0</f>
        <v>0</v>
      </c>
      <c r="J27" s="133">
        <v>-0.09</v>
      </c>
    </row>
    <row r="28" spans="1:10" x14ac:dyDescent="0.35">
      <c r="A28" s="248"/>
      <c r="B28" s="116" t="s">
        <v>370</v>
      </c>
      <c r="C28" s="119">
        <v>0</v>
      </c>
      <c r="D28" s="119">
        <v>386882</v>
      </c>
      <c r="E28" s="119">
        <f t="shared" si="4"/>
        <v>386882</v>
      </c>
      <c r="F28" s="115"/>
      <c r="G28" s="118">
        <f t="shared" si="5"/>
        <v>386882</v>
      </c>
      <c r="H28" s="117">
        <f t="shared" si="6"/>
        <v>1</v>
      </c>
      <c r="I28" s="118">
        <f>0</f>
        <v>0</v>
      </c>
      <c r="J28" s="133">
        <v>-0.03</v>
      </c>
    </row>
    <row r="29" spans="1:10" x14ac:dyDescent="0.35">
      <c r="A29" s="248"/>
      <c r="B29" s="116" t="s">
        <v>369</v>
      </c>
      <c r="C29" s="119">
        <v>0</v>
      </c>
      <c r="D29" s="119">
        <v>371350</v>
      </c>
      <c r="E29" s="119">
        <f t="shared" si="4"/>
        <v>371350</v>
      </c>
      <c r="F29" s="115"/>
      <c r="G29" s="118">
        <f t="shared" si="5"/>
        <v>371350</v>
      </c>
      <c r="H29" s="117">
        <f t="shared" si="6"/>
        <v>1</v>
      </c>
      <c r="I29" s="118">
        <f>0</f>
        <v>0</v>
      </c>
      <c r="J29" s="133">
        <v>-1.05</v>
      </c>
    </row>
    <row r="30" spans="1:10" x14ac:dyDescent="0.35">
      <c r="A30" s="248"/>
      <c r="B30" s="116" t="s">
        <v>368</v>
      </c>
      <c r="C30" s="119">
        <v>0</v>
      </c>
      <c r="D30" s="119">
        <v>199745</v>
      </c>
      <c r="E30" s="119">
        <f t="shared" si="4"/>
        <v>199745</v>
      </c>
      <c r="F30" s="115"/>
      <c r="G30" s="118">
        <f t="shared" si="5"/>
        <v>199745</v>
      </c>
      <c r="H30" s="117">
        <f t="shared" si="6"/>
        <v>1</v>
      </c>
      <c r="I30" s="118">
        <f>0</f>
        <v>0</v>
      </c>
      <c r="J30" s="133">
        <v>-2.88</v>
      </c>
    </row>
    <row r="31" spans="1:10" x14ac:dyDescent="0.35">
      <c r="A31" s="248"/>
      <c r="B31" s="116" t="s">
        <v>367</v>
      </c>
      <c r="C31" s="119">
        <v>0</v>
      </c>
      <c r="D31" s="119">
        <v>377120</v>
      </c>
      <c r="E31" s="119">
        <f t="shared" si="4"/>
        <v>377120</v>
      </c>
      <c r="F31" s="115"/>
      <c r="G31" s="118">
        <f t="shared" si="5"/>
        <v>377120</v>
      </c>
      <c r="H31" s="117">
        <f t="shared" si="6"/>
        <v>1</v>
      </c>
      <c r="I31" s="118">
        <f>0</f>
        <v>0</v>
      </c>
      <c r="J31" s="133">
        <v>-0.64</v>
      </c>
    </row>
    <row r="32" spans="1:10" x14ac:dyDescent="0.35">
      <c r="A32" s="248"/>
      <c r="B32" s="126" t="s">
        <v>358</v>
      </c>
      <c r="C32" s="128">
        <v>0</v>
      </c>
      <c r="D32" s="128">
        <v>2408447</v>
      </c>
      <c r="E32" s="128">
        <f>SUM(E25:E31)</f>
        <v>2408447</v>
      </c>
      <c r="F32" s="132"/>
      <c r="G32" s="123">
        <f>SUM(G25:G31)</f>
        <v>2408447</v>
      </c>
      <c r="H32" s="127">
        <f t="shared" si="6"/>
        <v>1</v>
      </c>
      <c r="I32" s="123">
        <f>SUM(I25:I31)</f>
        <v>0</v>
      </c>
      <c r="J32" s="130"/>
    </row>
    <row r="33" spans="1:10" x14ac:dyDescent="0.35">
      <c r="A33" s="248"/>
      <c r="B33" s="126" t="s">
        <v>357</v>
      </c>
      <c r="C33" s="128">
        <v>0</v>
      </c>
      <c r="D33" s="128">
        <v>344063.85714285716</v>
      </c>
      <c r="E33" s="128">
        <f>AVERAGE(E25:E31)</f>
        <v>344063.85714285716</v>
      </c>
      <c r="F33" s="132"/>
      <c r="G33" s="123">
        <f>AVERAGE(G25:G31)</f>
        <v>344063.85714285716</v>
      </c>
      <c r="H33" s="131"/>
      <c r="I33" s="123">
        <f>AVERAGE(I25:I31)</f>
        <v>0</v>
      </c>
      <c r="J33" s="130"/>
    </row>
    <row r="34" spans="1:10" x14ac:dyDescent="0.35">
      <c r="A34" s="248"/>
      <c r="B34" s="126" t="s">
        <v>354</v>
      </c>
      <c r="C34" s="128">
        <v>0</v>
      </c>
      <c r="D34" s="128">
        <v>362421</v>
      </c>
      <c r="E34" s="128">
        <f>MEDIAN(E25:E31)</f>
        <v>362421</v>
      </c>
      <c r="F34" s="132"/>
      <c r="G34" s="123">
        <f>MEDIAN(G25:G31)</f>
        <v>362421</v>
      </c>
      <c r="H34" s="131"/>
      <c r="I34" s="123">
        <f>MEDIAN(I25:I31)</f>
        <v>0</v>
      </c>
      <c r="J34" s="130"/>
    </row>
    <row r="35" spans="1:10" x14ac:dyDescent="0.35">
      <c r="A35" s="248" t="s">
        <v>366</v>
      </c>
      <c r="B35" s="116" t="s">
        <v>365</v>
      </c>
      <c r="C35" s="119">
        <v>0</v>
      </c>
      <c r="D35" s="119">
        <v>389996</v>
      </c>
      <c r="E35" s="119">
        <f t="shared" ref="E35:E42" si="7">SUM(C35:D35)</f>
        <v>389996</v>
      </c>
      <c r="F35" s="115"/>
      <c r="G35" s="118">
        <f>E35</f>
        <v>389996</v>
      </c>
      <c r="H35" s="117">
        <f t="shared" ref="H35:H42" si="8">G35/E35</f>
        <v>1</v>
      </c>
      <c r="I35" s="118">
        <f>0</f>
        <v>0</v>
      </c>
      <c r="J35" s="129">
        <v>-0.67</v>
      </c>
    </row>
    <row r="36" spans="1:10" x14ac:dyDescent="0.35">
      <c r="A36" s="248"/>
      <c r="B36" s="116" t="s">
        <v>364</v>
      </c>
      <c r="C36" s="119">
        <v>0</v>
      </c>
      <c r="D36" s="119">
        <v>389889</v>
      </c>
      <c r="E36" s="119">
        <f t="shared" si="7"/>
        <v>389889</v>
      </c>
      <c r="F36" s="115"/>
      <c r="G36" s="118">
        <f>E36</f>
        <v>389889</v>
      </c>
      <c r="H36" s="117">
        <f t="shared" si="8"/>
        <v>1</v>
      </c>
      <c r="I36" s="118">
        <f>0</f>
        <v>0</v>
      </c>
      <c r="J36" s="129">
        <v>0.37</v>
      </c>
    </row>
    <row r="37" spans="1:10" x14ac:dyDescent="0.35">
      <c r="A37" s="248"/>
      <c r="B37" s="116" t="s">
        <v>363</v>
      </c>
      <c r="C37" s="119">
        <v>0</v>
      </c>
      <c r="D37" s="119">
        <v>8439283</v>
      </c>
      <c r="E37" s="119">
        <f t="shared" si="7"/>
        <v>8439283</v>
      </c>
      <c r="F37" s="115"/>
      <c r="G37" s="118">
        <f>'Table S4a'!C124</f>
        <v>399283</v>
      </c>
      <c r="H37" s="117">
        <f t="shared" si="8"/>
        <v>4.7312431636668657E-2</v>
      </c>
      <c r="I37" s="118">
        <f>0</f>
        <v>0</v>
      </c>
      <c r="J37" s="129">
        <v>0.27</v>
      </c>
    </row>
    <row r="38" spans="1:10" x14ac:dyDescent="0.35">
      <c r="A38" s="248"/>
      <c r="B38" s="116" t="s">
        <v>362</v>
      </c>
      <c r="C38" s="119">
        <v>0</v>
      </c>
      <c r="D38" s="119">
        <v>200000</v>
      </c>
      <c r="E38" s="119">
        <f t="shared" si="7"/>
        <v>200000</v>
      </c>
      <c r="F38" s="115"/>
      <c r="G38" s="118">
        <f>E38</f>
        <v>200000</v>
      </c>
      <c r="H38" s="117">
        <f t="shared" si="8"/>
        <v>1</v>
      </c>
      <c r="I38" s="118">
        <f>0</f>
        <v>0</v>
      </c>
      <c r="J38" s="129">
        <v>-0.83</v>
      </c>
    </row>
    <row r="39" spans="1:10" x14ac:dyDescent="0.35">
      <c r="A39" s="248"/>
      <c r="B39" s="116" t="s">
        <v>361</v>
      </c>
      <c r="C39" s="119">
        <v>0</v>
      </c>
      <c r="D39" s="119">
        <v>389140</v>
      </c>
      <c r="E39" s="119">
        <f t="shared" si="7"/>
        <v>389140</v>
      </c>
      <c r="F39" s="115"/>
      <c r="G39" s="118">
        <f>E39</f>
        <v>389140</v>
      </c>
      <c r="H39" s="117">
        <f t="shared" si="8"/>
        <v>1</v>
      </c>
      <c r="I39" s="118">
        <f>0</f>
        <v>0</v>
      </c>
      <c r="J39" s="129">
        <v>-1.28</v>
      </c>
    </row>
    <row r="40" spans="1:10" x14ac:dyDescent="0.35">
      <c r="A40" s="248"/>
      <c r="B40" s="116" t="s">
        <v>360</v>
      </c>
      <c r="C40" s="119">
        <v>31397199.942819998</v>
      </c>
      <c r="D40" s="119">
        <v>389301</v>
      </c>
      <c r="E40" s="119">
        <f t="shared" si="7"/>
        <v>31786500.942819998</v>
      </c>
      <c r="F40" s="115"/>
      <c r="G40" s="118">
        <f>'Table S4a'!C132</f>
        <v>389301</v>
      </c>
      <c r="H40" s="117">
        <f t="shared" si="8"/>
        <v>1.2247368802885999E-2</v>
      </c>
      <c r="I40" s="118">
        <f>0</f>
        <v>0</v>
      </c>
      <c r="J40" s="129">
        <v>0.5</v>
      </c>
    </row>
    <row r="41" spans="1:10" x14ac:dyDescent="0.35">
      <c r="A41" s="248"/>
      <c r="B41" s="116" t="s">
        <v>359</v>
      </c>
      <c r="C41" s="119">
        <v>0</v>
      </c>
      <c r="D41" s="119">
        <v>389996</v>
      </c>
      <c r="E41" s="119">
        <f t="shared" si="7"/>
        <v>389996</v>
      </c>
      <c r="F41" s="115"/>
      <c r="G41" s="118">
        <f>D41</f>
        <v>389996</v>
      </c>
      <c r="H41" s="117">
        <f t="shared" si="8"/>
        <v>1</v>
      </c>
      <c r="I41" s="118">
        <f>0</f>
        <v>0</v>
      </c>
      <c r="J41" s="129">
        <v>0.12</v>
      </c>
    </row>
    <row r="42" spans="1:10" x14ac:dyDescent="0.35">
      <c r="A42" s="248"/>
      <c r="B42" s="126" t="s">
        <v>358</v>
      </c>
      <c r="C42" s="123">
        <f>SUM(C35:C41)</f>
        <v>31397199.942819998</v>
      </c>
      <c r="D42" s="123">
        <f>SUM(D35:D41)</f>
        <v>10587605</v>
      </c>
      <c r="E42" s="128">
        <f t="shared" si="7"/>
        <v>41984804.942819998</v>
      </c>
      <c r="F42" s="125"/>
      <c r="G42" s="123">
        <f>SUM(G35:G41)</f>
        <v>2547605</v>
      </c>
      <c r="H42" s="127">
        <f t="shared" si="8"/>
        <v>6.0679214860462911E-2</v>
      </c>
      <c r="I42" s="123">
        <f>SUM(I35:I41)</f>
        <v>0</v>
      </c>
      <c r="J42" s="115"/>
    </row>
    <row r="43" spans="1:10" x14ac:dyDescent="0.35">
      <c r="A43" s="248"/>
      <c r="B43" s="126" t="s">
        <v>357</v>
      </c>
      <c r="C43" s="123">
        <f>AVERAGE(C35:C41)</f>
        <v>4485314.2775457138</v>
      </c>
      <c r="D43" s="123">
        <f>AVERAGE(D35:D41)</f>
        <v>1512515</v>
      </c>
      <c r="E43" s="123">
        <f>AVERAGE(E35:E41)</f>
        <v>5997829.2775457138</v>
      </c>
      <c r="F43" s="125"/>
      <c r="G43" s="123">
        <f>AVERAGE(G35:G41)</f>
        <v>363943.57142857142</v>
      </c>
      <c r="H43" s="124"/>
      <c r="I43" s="123">
        <f>AVERAGE(I35:I41)</f>
        <v>0</v>
      </c>
      <c r="J43" s="115"/>
    </row>
    <row r="44" spans="1:10" x14ac:dyDescent="0.35">
      <c r="A44" s="248"/>
      <c r="B44" s="126" t="s">
        <v>354</v>
      </c>
      <c r="C44" s="123">
        <f>MEDIAN(C35:C41)</f>
        <v>0</v>
      </c>
      <c r="D44" s="123">
        <f>MEDIAN(D35:D41)</f>
        <v>389889</v>
      </c>
      <c r="E44" s="123">
        <f>MEDIAN(E35:E41)</f>
        <v>389996</v>
      </c>
      <c r="F44" s="125"/>
      <c r="G44" s="123">
        <f>MEDIAN(G35:G41)</f>
        <v>389889</v>
      </c>
      <c r="H44" s="124"/>
      <c r="I44" s="123">
        <f>MEDIAN(I35:I41)</f>
        <v>0</v>
      </c>
      <c r="J44" s="115"/>
    </row>
    <row r="45" spans="1:10" ht="16" customHeight="1" x14ac:dyDescent="0.35">
      <c r="A45" s="207" t="s">
        <v>356</v>
      </c>
      <c r="B45" s="121"/>
      <c r="C45" s="122">
        <f>SUM(C12,C22,C32,C42)</f>
        <v>315051618.09281999</v>
      </c>
      <c r="D45" s="122">
        <f>SUM(D12,D22,D32,D42)</f>
        <v>287968828.19800001</v>
      </c>
      <c r="E45" s="122">
        <f>SUM(E12,E22,E32,E42)</f>
        <v>603020446.29082</v>
      </c>
      <c r="F45" s="115"/>
      <c r="G45" s="122">
        <f>SUM(G12,G22,G32,G42)</f>
        <v>10882966.48</v>
      </c>
      <c r="H45" s="121"/>
      <c r="I45" s="120">
        <f>SUM(I3:I11,I15:I21,I25:I31,I35:I41)</f>
        <v>117700589.16000001</v>
      </c>
      <c r="J45" s="115"/>
    </row>
    <row r="46" spans="1:10" x14ac:dyDescent="0.35">
      <c r="A46" s="207" t="s">
        <v>355</v>
      </c>
      <c r="B46" s="121"/>
      <c r="C46" s="122">
        <f>AVERAGE(C3:C11,C15:C21,C25:C31,C35:C41)</f>
        <v>10501720.603094</v>
      </c>
      <c r="D46" s="122">
        <f>AVERAGE(D3:D11,D15:D21,D25:D31,D35:D41)</f>
        <v>9598960.9399333335</v>
      </c>
      <c r="E46" s="122">
        <f>AVERAGE(E3:E11,E15:E21,E25:E31,E35:E41)</f>
        <v>20100681.543027334</v>
      </c>
      <c r="F46" s="115"/>
      <c r="G46" s="122">
        <f>AVERAGE(G3:G11,G14:G21,G25:G31,G35:G41)</f>
        <v>363915.08</v>
      </c>
      <c r="H46" s="121"/>
      <c r="I46" s="120">
        <f>AVERAGE(I3:I11,I15:I21,I25:I31,I35:I41)</f>
        <v>3923352.9720000005</v>
      </c>
      <c r="J46" s="115"/>
    </row>
    <row r="47" spans="1:10" x14ac:dyDescent="0.35">
      <c r="A47" s="207" t="s">
        <v>354</v>
      </c>
      <c r="B47" s="121"/>
      <c r="C47" s="122">
        <f>MEDIAN(C3:C11,C15:C21,C25:C31,C35:C41)</f>
        <v>0</v>
      </c>
      <c r="D47" s="122">
        <f>MEDIAN(D3:D11,D15:D21,D25:D31,D35:D41)</f>
        <v>389942.5</v>
      </c>
      <c r="E47" s="122">
        <f>MEDIAN(E3:E11,E15:E21,E25:E31,E35:E41)</f>
        <v>394891</v>
      </c>
      <c r="F47" s="115"/>
      <c r="G47" s="122">
        <f>MEDIAN(G3:G11,G15:G21,G25:G31,G35:G41)</f>
        <v>382001</v>
      </c>
      <c r="H47" s="121"/>
      <c r="I47" s="120">
        <f>MEDIAN(I3:I11,I15:I21,I25:I31,I35:I41)</f>
        <v>0</v>
      </c>
      <c r="J47" s="115"/>
    </row>
    <row r="48" spans="1:10" hidden="1" x14ac:dyDescent="0.35"/>
    <row r="49" hidden="1" x14ac:dyDescent="0.35"/>
    <row r="50" hidden="1" x14ac:dyDescent="0.35"/>
    <row r="51" hidden="1" x14ac:dyDescent="0.35"/>
    <row r="52" hidden="1" x14ac:dyDescent="0.35"/>
  </sheetData>
  <mergeCells count="4">
    <mergeCell ref="A3:A14"/>
    <mergeCell ref="A15:A24"/>
    <mergeCell ref="A25:A34"/>
    <mergeCell ref="A35:A44"/>
  </mergeCells>
  <pageMargins left="0.7" right="0.7" top="0.75" bottom="0.75" header="0.3" footer="0.3"/>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70CE5-0DE4-4AF2-890E-2CCE0B09D52A}">
  <dimension ref="A1:AF1000"/>
  <sheetViews>
    <sheetView zoomScale="70" zoomScaleNormal="70" workbookViewId="0">
      <selection sqref="A1:XFD1048576"/>
    </sheetView>
  </sheetViews>
  <sheetFormatPr defaultColWidth="0" defaultRowHeight="0" customHeight="1" zeroHeight="1" x14ac:dyDescent="0.35"/>
  <cols>
    <col min="1" max="1" width="15.36328125" style="211" customWidth="1"/>
    <col min="2" max="2" width="4" style="211" hidden="1" customWidth="1"/>
    <col min="3" max="3" width="16.1796875" style="211" customWidth="1"/>
    <col min="4" max="24" width="9.7265625" style="211" customWidth="1"/>
    <col min="25" max="25" width="8.7265625" style="211" customWidth="1"/>
    <col min="26" max="26" width="11.36328125" style="211" customWidth="1"/>
    <col min="27" max="32" width="10.26953125" style="211" hidden="1" customWidth="1"/>
    <col min="33" max="16384" width="13.7265625" style="211" hidden="1"/>
  </cols>
  <sheetData>
    <row r="1" spans="1:32" ht="14.5" x14ac:dyDescent="0.35">
      <c r="A1" s="223" t="s">
        <v>413</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row>
    <row r="2" spans="1:32" ht="15" thickBot="1" x14ac:dyDescent="0.4">
      <c r="A2" s="222" t="s">
        <v>411</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row>
    <row r="3" spans="1:32" ht="14.5" x14ac:dyDescent="0.35">
      <c r="A3" s="221" t="s">
        <v>0</v>
      </c>
      <c r="B3" s="221">
        <v>1996</v>
      </c>
      <c r="C3" s="221" t="s">
        <v>21</v>
      </c>
      <c r="D3" s="220"/>
      <c r="E3" s="220"/>
      <c r="F3" s="220"/>
      <c r="G3" s="220"/>
      <c r="H3" s="249" t="s">
        <v>398</v>
      </c>
      <c r="I3" s="250"/>
      <c r="J3" s="250"/>
      <c r="K3" s="250"/>
      <c r="L3" s="250"/>
      <c r="M3" s="250"/>
      <c r="N3" s="250"/>
      <c r="O3" s="250"/>
      <c r="P3" s="250"/>
      <c r="Q3" s="250"/>
      <c r="R3" s="250"/>
      <c r="S3" s="250"/>
      <c r="T3" s="250"/>
      <c r="U3" s="250"/>
      <c r="V3" s="250"/>
      <c r="W3" s="250"/>
      <c r="X3" s="250"/>
      <c r="Y3" s="250"/>
      <c r="Z3" s="250"/>
    </row>
    <row r="4" spans="1:32" ht="14.5" x14ac:dyDescent="0.35">
      <c r="D4" s="219">
        <v>1997</v>
      </c>
      <c r="E4" s="219">
        <v>1998</v>
      </c>
      <c r="F4" s="219">
        <v>1999</v>
      </c>
      <c r="G4" s="219">
        <v>2000</v>
      </c>
      <c r="H4" s="219">
        <v>2001</v>
      </c>
      <c r="I4" s="219">
        <v>2002</v>
      </c>
      <c r="J4" s="219">
        <v>2003</v>
      </c>
      <c r="K4" s="219">
        <v>2004</v>
      </c>
      <c r="L4" s="219">
        <v>2005</v>
      </c>
      <c r="M4" s="219">
        <v>2006</v>
      </c>
      <c r="N4" s="219">
        <v>2007</v>
      </c>
      <c r="O4" s="219">
        <v>2008</v>
      </c>
      <c r="P4" s="219">
        <v>2009</v>
      </c>
      <c r="Q4" s="219">
        <v>2010</v>
      </c>
      <c r="R4" s="219">
        <v>2011</v>
      </c>
      <c r="S4" s="219">
        <v>2012</v>
      </c>
      <c r="T4" s="219">
        <v>2013</v>
      </c>
      <c r="U4" s="219">
        <v>2014</v>
      </c>
      <c r="V4" s="219">
        <v>2015</v>
      </c>
      <c r="W4" s="219">
        <v>2016</v>
      </c>
      <c r="X4" s="219">
        <v>2017</v>
      </c>
      <c r="Y4" s="219">
        <v>2018</v>
      </c>
      <c r="Z4" s="219" t="s">
        <v>393</v>
      </c>
      <c r="AA4" s="219"/>
      <c r="AB4" s="219"/>
      <c r="AC4" s="219"/>
      <c r="AD4" s="219"/>
      <c r="AE4" s="219"/>
      <c r="AF4" s="219"/>
    </row>
    <row r="5" spans="1:32" ht="14.5" x14ac:dyDescent="0.35">
      <c r="A5" s="214" t="s">
        <v>44</v>
      </c>
      <c r="B5" s="215">
        <f>SUM(B6:B14)</f>
        <v>18161</v>
      </c>
      <c r="C5" s="215"/>
      <c r="D5" s="215"/>
      <c r="E5" s="215"/>
      <c r="F5" s="215"/>
      <c r="G5" s="215"/>
      <c r="H5" s="215"/>
      <c r="I5" s="215"/>
      <c r="J5" s="215"/>
      <c r="K5" s="215"/>
      <c r="L5" s="215"/>
      <c r="M5" s="215"/>
      <c r="N5" s="215"/>
      <c r="O5" s="215"/>
      <c r="P5" s="215"/>
      <c r="Q5" s="215"/>
      <c r="R5" s="215"/>
      <c r="S5" s="215"/>
      <c r="T5" s="215"/>
      <c r="U5" s="215"/>
      <c r="V5" s="215"/>
      <c r="W5" s="215"/>
      <c r="X5" s="215"/>
      <c r="Y5" s="215"/>
      <c r="Z5" s="215"/>
      <c r="AA5" s="214"/>
      <c r="AB5" s="214"/>
      <c r="AC5" s="214"/>
      <c r="AD5" s="214"/>
      <c r="AE5" s="214"/>
      <c r="AF5" s="214"/>
    </row>
    <row r="6" spans="1:32" ht="14.5" x14ac:dyDescent="0.35">
      <c r="B6" s="216">
        <v>433</v>
      </c>
      <c r="C6" s="213" t="s">
        <v>345</v>
      </c>
      <c r="D6" s="216">
        <v>358</v>
      </c>
      <c r="E6" s="216">
        <v>536</v>
      </c>
      <c r="F6" s="216">
        <v>441</v>
      </c>
      <c r="G6" s="216">
        <v>547</v>
      </c>
      <c r="H6" s="212">
        <v>419</v>
      </c>
      <c r="I6" s="212">
        <v>883</v>
      </c>
      <c r="J6" s="212">
        <v>1078</v>
      </c>
      <c r="K6" s="212">
        <v>728</v>
      </c>
      <c r="L6" s="212">
        <v>592</v>
      </c>
      <c r="M6" s="212">
        <v>398</v>
      </c>
      <c r="N6" s="212">
        <v>184</v>
      </c>
      <c r="O6" s="212">
        <v>254</v>
      </c>
      <c r="P6" s="212">
        <v>167</v>
      </c>
      <c r="Q6" s="212">
        <v>259</v>
      </c>
      <c r="R6" s="212">
        <v>280</v>
      </c>
      <c r="S6" s="212">
        <v>305</v>
      </c>
      <c r="T6" s="212">
        <v>221</v>
      </c>
      <c r="U6" s="212">
        <v>309</v>
      </c>
      <c r="V6" s="212">
        <v>264</v>
      </c>
      <c r="W6" s="212">
        <v>372</v>
      </c>
      <c r="X6" s="212">
        <v>257</v>
      </c>
      <c r="Y6" s="212">
        <v>444</v>
      </c>
      <c r="Z6" s="212">
        <f t="shared" ref="Z6:Z14" si="0">SUM(D6:Y6)</f>
        <v>9296</v>
      </c>
    </row>
    <row r="7" spans="1:32" ht="14.5" x14ac:dyDescent="0.35">
      <c r="B7" s="217"/>
      <c r="C7" s="213" t="s">
        <v>314</v>
      </c>
      <c r="D7" s="216">
        <v>18</v>
      </c>
      <c r="E7" s="216">
        <v>30</v>
      </c>
      <c r="F7" s="217"/>
      <c r="G7" s="217"/>
      <c r="H7" s="212">
        <v>7</v>
      </c>
      <c r="I7" s="212">
        <v>0</v>
      </c>
      <c r="J7" s="212">
        <v>25</v>
      </c>
      <c r="K7" s="212">
        <v>46</v>
      </c>
      <c r="L7" s="212">
        <v>33</v>
      </c>
      <c r="M7" s="212">
        <v>30</v>
      </c>
      <c r="N7" s="212">
        <v>39</v>
      </c>
      <c r="O7" s="212">
        <v>100</v>
      </c>
      <c r="P7" s="212">
        <v>70</v>
      </c>
      <c r="Q7" s="212">
        <v>53</v>
      </c>
      <c r="R7" s="212">
        <v>66</v>
      </c>
      <c r="S7" s="212">
        <v>27</v>
      </c>
      <c r="T7" s="212">
        <v>23</v>
      </c>
      <c r="U7" s="212">
        <v>31</v>
      </c>
      <c r="V7" s="212">
        <v>25</v>
      </c>
      <c r="W7" s="212">
        <v>17</v>
      </c>
      <c r="X7" s="212">
        <v>24</v>
      </c>
      <c r="Y7" s="212">
        <v>24</v>
      </c>
      <c r="Z7" s="212">
        <f t="shared" si="0"/>
        <v>688</v>
      </c>
    </row>
    <row r="8" spans="1:32" ht="14.5" x14ac:dyDescent="0.35">
      <c r="B8" s="216">
        <v>1023</v>
      </c>
      <c r="C8" s="213" t="s">
        <v>119</v>
      </c>
      <c r="D8" s="216">
        <v>589</v>
      </c>
      <c r="E8" s="216">
        <v>670</v>
      </c>
      <c r="F8" s="216">
        <v>720</v>
      </c>
      <c r="G8" s="216">
        <v>612</v>
      </c>
      <c r="H8" s="212">
        <v>634</v>
      </c>
      <c r="I8" s="212">
        <v>885</v>
      </c>
      <c r="J8" s="212">
        <v>1558</v>
      </c>
      <c r="K8" s="212">
        <v>1232</v>
      </c>
      <c r="L8" s="212">
        <v>775</v>
      </c>
      <c r="M8" s="212">
        <v>788</v>
      </c>
      <c r="N8" s="212">
        <v>610</v>
      </c>
      <c r="O8" s="212">
        <v>604</v>
      </c>
      <c r="P8" s="212">
        <v>405</v>
      </c>
      <c r="Q8" s="212">
        <v>595</v>
      </c>
      <c r="R8" s="212">
        <v>502</v>
      </c>
      <c r="S8" s="212">
        <v>523</v>
      </c>
      <c r="T8" s="212">
        <v>583</v>
      </c>
      <c r="U8" s="212">
        <v>500</v>
      </c>
      <c r="V8" s="212">
        <v>712</v>
      </c>
      <c r="W8" s="212">
        <v>1129</v>
      </c>
      <c r="X8" s="212">
        <v>1001</v>
      </c>
      <c r="Y8" s="212">
        <v>1045</v>
      </c>
      <c r="Z8" s="212">
        <f t="shared" si="0"/>
        <v>16672</v>
      </c>
    </row>
    <row r="9" spans="1:32" ht="14.5" x14ac:dyDescent="0.35">
      <c r="B9" s="216">
        <v>1061</v>
      </c>
      <c r="C9" s="213" t="s">
        <v>285</v>
      </c>
      <c r="D9" s="216">
        <v>409</v>
      </c>
      <c r="E9" s="216">
        <v>1012</v>
      </c>
      <c r="F9" s="216">
        <v>1230</v>
      </c>
      <c r="G9" s="216">
        <v>1065</v>
      </c>
      <c r="H9" s="212">
        <v>958</v>
      </c>
      <c r="I9" s="212">
        <v>1085</v>
      </c>
      <c r="J9" s="212">
        <v>993</v>
      </c>
      <c r="K9" s="212">
        <v>755</v>
      </c>
      <c r="L9" s="212">
        <v>922</v>
      </c>
      <c r="M9" s="212">
        <v>674</v>
      </c>
      <c r="N9" s="212">
        <v>631</v>
      </c>
      <c r="O9" s="212">
        <v>1271</v>
      </c>
      <c r="P9" s="212">
        <v>828</v>
      </c>
      <c r="Q9" s="212">
        <v>712</v>
      </c>
      <c r="R9" s="212">
        <v>396</v>
      </c>
      <c r="S9" s="212">
        <v>269</v>
      </c>
      <c r="T9" s="212">
        <v>403</v>
      </c>
      <c r="U9" s="212">
        <v>257</v>
      </c>
      <c r="V9" s="212">
        <v>209</v>
      </c>
      <c r="W9" s="212">
        <v>258</v>
      </c>
      <c r="X9" s="212">
        <v>265</v>
      </c>
      <c r="Y9" s="212">
        <v>253</v>
      </c>
      <c r="Z9" s="212">
        <f t="shared" si="0"/>
        <v>14855</v>
      </c>
    </row>
    <row r="10" spans="1:32" ht="14.5" x14ac:dyDescent="0.35">
      <c r="B10" s="216">
        <v>6543</v>
      </c>
      <c r="C10" s="213" t="s">
        <v>397</v>
      </c>
      <c r="D10" s="216">
        <v>5271</v>
      </c>
      <c r="E10" s="216">
        <v>6466</v>
      </c>
      <c r="F10" s="216">
        <v>6963</v>
      </c>
      <c r="G10" s="216">
        <v>6369</v>
      </c>
      <c r="H10" s="212">
        <v>7703</v>
      </c>
      <c r="I10" s="212">
        <v>7892</v>
      </c>
      <c r="J10" s="212">
        <v>10405</v>
      </c>
      <c r="K10" s="212">
        <v>11814</v>
      </c>
      <c r="L10" s="212">
        <v>7145</v>
      </c>
      <c r="M10" s="212">
        <v>4333</v>
      </c>
      <c r="N10" s="212">
        <v>2678</v>
      </c>
      <c r="O10" s="212">
        <v>3258</v>
      </c>
      <c r="P10" s="212">
        <v>1049</v>
      </c>
      <c r="Q10" s="212">
        <v>871</v>
      </c>
      <c r="R10" s="212">
        <v>1120</v>
      </c>
      <c r="S10" s="212">
        <v>757</v>
      </c>
      <c r="T10" s="212">
        <v>1139</v>
      </c>
      <c r="U10" s="212">
        <v>1075</v>
      </c>
      <c r="V10" s="212">
        <v>1601</v>
      </c>
      <c r="W10" s="212">
        <v>1489</v>
      </c>
      <c r="X10" s="212">
        <v>1561</v>
      </c>
      <c r="Y10" s="212">
        <v>1490</v>
      </c>
      <c r="Z10" s="212">
        <f t="shared" si="0"/>
        <v>92449</v>
      </c>
    </row>
    <row r="11" spans="1:32" ht="14.5" x14ac:dyDescent="0.35">
      <c r="B11" s="216">
        <v>6135</v>
      </c>
      <c r="C11" s="213" t="s">
        <v>262</v>
      </c>
      <c r="D11" s="216">
        <v>4139</v>
      </c>
      <c r="E11" s="216">
        <v>5829</v>
      </c>
      <c r="F11" s="216">
        <v>5111</v>
      </c>
      <c r="G11" s="216">
        <v>6671</v>
      </c>
      <c r="H11" s="212">
        <v>5237</v>
      </c>
      <c r="I11" s="212">
        <v>7510</v>
      </c>
      <c r="J11" s="212">
        <v>7145</v>
      </c>
      <c r="K11" s="212">
        <v>8870</v>
      </c>
      <c r="L11" s="212">
        <v>5899</v>
      </c>
      <c r="M11" s="212">
        <v>5659</v>
      </c>
      <c r="N11" s="212">
        <v>5526</v>
      </c>
      <c r="O11" s="212">
        <v>5607</v>
      </c>
      <c r="P11" s="212">
        <v>4281</v>
      </c>
      <c r="Q11" s="212">
        <v>3770</v>
      </c>
      <c r="R11" s="212">
        <v>3008</v>
      </c>
      <c r="S11" s="212">
        <v>1741</v>
      </c>
      <c r="T11" s="212">
        <v>2346</v>
      </c>
      <c r="U11" s="212">
        <v>1887</v>
      </c>
      <c r="V11" s="212">
        <v>2153</v>
      </c>
      <c r="W11" s="212">
        <v>2992</v>
      </c>
      <c r="X11" s="212">
        <v>2433</v>
      </c>
      <c r="Y11" s="212">
        <v>2744</v>
      </c>
      <c r="Z11" s="212">
        <f t="shared" si="0"/>
        <v>100558</v>
      </c>
    </row>
    <row r="12" spans="1:32" ht="14.5" x14ac:dyDescent="0.35">
      <c r="B12" s="216">
        <v>2432</v>
      </c>
      <c r="C12" s="213" t="s">
        <v>251</v>
      </c>
      <c r="D12" s="216">
        <v>1986</v>
      </c>
      <c r="E12" s="216">
        <v>2041</v>
      </c>
      <c r="F12" s="216">
        <v>2358</v>
      </c>
      <c r="G12" s="216">
        <v>2465</v>
      </c>
      <c r="H12" s="212">
        <v>2673</v>
      </c>
      <c r="I12" s="212">
        <v>3099</v>
      </c>
      <c r="J12" s="212">
        <v>3597</v>
      </c>
      <c r="K12" s="212">
        <v>3858</v>
      </c>
      <c r="L12" s="212">
        <v>3244</v>
      </c>
      <c r="M12" s="212">
        <v>2049</v>
      </c>
      <c r="N12" s="212">
        <v>1611</v>
      </c>
      <c r="O12" s="212">
        <v>1136</v>
      </c>
      <c r="P12" s="212">
        <v>482</v>
      </c>
      <c r="Q12" s="212">
        <v>435</v>
      </c>
      <c r="R12" s="212">
        <v>865</v>
      </c>
      <c r="S12" s="212">
        <v>773</v>
      </c>
      <c r="T12" s="212">
        <v>932</v>
      </c>
      <c r="U12" s="212">
        <v>684</v>
      </c>
      <c r="V12" s="212">
        <v>1030</v>
      </c>
      <c r="W12" s="212">
        <v>1376</v>
      </c>
      <c r="X12" s="212">
        <v>1243</v>
      </c>
      <c r="Y12" s="212">
        <v>1316</v>
      </c>
      <c r="Z12" s="212">
        <f t="shared" si="0"/>
        <v>39253</v>
      </c>
    </row>
    <row r="13" spans="1:32" ht="14.5" x14ac:dyDescent="0.35">
      <c r="B13" s="216">
        <v>214</v>
      </c>
      <c r="C13" s="213" t="s">
        <v>234</v>
      </c>
      <c r="D13" s="216">
        <v>184</v>
      </c>
      <c r="E13" s="216">
        <v>223</v>
      </c>
      <c r="F13" s="216">
        <v>220</v>
      </c>
      <c r="G13" s="216">
        <v>253</v>
      </c>
      <c r="H13" s="212">
        <v>345</v>
      </c>
      <c r="I13" s="212">
        <v>84</v>
      </c>
      <c r="J13" s="212">
        <v>439</v>
      </c>
      <c r="K13" s="212">
        <v>311</v>
      </c>
      <c r="L13" s="212">
        <v>133</v>
      </c>
      <c r="M13" s="212">
        <v>231</v>
      </c>
      <c r="N13" s="212">
        <v>309</v>
      </c>
      <c r="O13" s="212">
        <v>574</v>
      </c>
      <c r="P13" s="212">
        <v>121</v>
      </c>
      <c r="Q13" s="212">
        <v>256</v>
      </c>
      <c r="R13" s="212">
        <v>141</v>
      </c>
      <c r="S13" s="212">
        <v>124</v>
      </c>
      <c r="T13" s="212">
        <v>170</v>
      </c>
      <c r="U13" s="212">
        <v>219</v>
      </c>
      <c r="V13" s="212">
        <v>156</v>
      </c>
      <c r="W13" s="212">
        <v>202</v>
      </c>
      <c r="X13" s="212">
        <v>132</v>
      </c>
      <c r="Y13" s="212">
        <v>195</v>
      </c>
      <c r="Z13" s="212">
        <f t="shared" si="0"/>
        <v>5022</v>
      </c>
    </row>
    <row r="14" spans="1:32" ht="14.5" x14ac:dyDescent="0.35">
      <c r="B14" s="216">
        <v>320</v>
      </c>
      <c r="C14" s="213" t="s">
        <v>230</v>
      </c>
      <c r="D14" s="216">
        <v>273</v>
      </c>
      <c r="E14" s="216">
        <v>576</v>
      </c>
      <c r="F14" s="216">
        <v>216</v>
      </c>
      <c r="G14" s="216">
        <v>244</v>
      </c>
      <c r="H14" s="212">
        <v>189</v>
      </c>
      <c r="I14" s="212">
        <v>212</v>
      </c>
      <c r="J14" s="212">
        <v>156</v>
      </c>
      <c r="K14" s="212">
        <v>158</v>
      </c>
      <c r="L14" s="212">
        <v>271</v>
      </c>
      <c r="M14" s="212">
        <v>124</v>
      </c>
      <c r="N14" s="212">
        <v>63</v>
      </c>
      <c r="O14" s="212">
        <v>107</v>
      </c>
      <c r="P14" s="212">
        <v>61</v>
      </c>
      <c r="Q14" s="212">
        <v>49</v>
      </c>
      <c r="R14" s="212">
        <v>40</v>
      </c>
      <c r="S14" s="212">
        <v>52</v>
      </c>
      <c r="T14" s="212">
        <v>74</v>
      </c>
      <c r="U14" s="212">
        <v>50</v>
      </c>
      <c r="V14" s="212">
        <v>57</v>
      </c>
      <c r="W14" s="212">
        <v>58</v>
      </c>
      <c r="X14" s="212">
        <v>31</v>
      </c>
      <c r="Y14" s="212">
        <v>25</v>
      </c>
      <c r="Z14" s="212">
        <f t="shared" si="0"/>
        <v>3086</v>
      </c>
    </row>
    <row r="15" spans="1:32" ht="14.5" x14ac:dyDescent="0.35">
      <c r="A15" s="214" t="s">
        <v>208</v>
      </c>
      <c r="B15" s="215">
        <f>SUM(B16:B22)</f>
        <v>4198.5302199999996</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4"/>
      <c r="AB15" s="214"/>
      <c r="AC15" s="214"/>
      <c r="AD15" s="214"/>
      <c r="AE15" s="214"/>
      <c r="AF15" s="214"/>
    </row>
    <row r="16" spans="1:32" ht="14.5" x14ac:dyDescent="0.35">
      <c r="B16" s="216"/>
      <c r="C16" s="213" t="s">
        <v>207</v>
      </c>
      <c r="D16" s="216">
        <v>850.46119999999996</v>
      </c>
      <c r="E16" s="216">
        <v>850.46119999999996</v>
      </c>
      <c r="F16" s="216">
        <v>850.46119999999996</v>
      </c>
      <c r="G16" s="216">
        <v>850.46119999999996</v>
      </c>
      <c r="H16" s="212">
        <v>32.462409999999998</v>
      </c>
      <c r="I16" s="212">
        <v>32.462409999999998</v>
      </c>
      <c r="J16" s="212">
        <v>32.462409999999998</v>
      </c>
      <c r="K16" s="212">
        <v>104.29116</v>
      </c>
      <c r="L16" s="212">
        <v>104.29116</v>
      </c>
      <c r="M16" s="212">
        <v>104.29116</v>
      </c>
      <c r="N16" s="212">
        <v>361.94629000000003</v>
      </c>
      <c r="O16" s="212">
        <v>361.94629000000003</v>
      </c>
      <c r="P16" s="212">
        <v>361.94629000000003</v>
      </c>
      <c r="Q16" s="212">
        <v>239.79319999999998</v>
      </c>
      <c r="R16" s="212">
        <v>239.79319999999998</v>
      </c>
      <c r="S16" s="212">
        <v>221.10647</v>
      </c>
      <c r="T16" s="212">
        <v>293.33544000000001</v>
      </c>
      <c r="U16" s="212">
        <v>76.481000000000009</v>
      </c>
      <c r="V16" s="212">
        <v>55.788999999999994</v>
      </c>
      <c r="W16" s="212">
        <v>292.62599999999998</v>
      </c>
      <c r="X16" s="212">
        <v>250.09599999999998</v>
      </c>
      <c r="Y16" s="212"/>
      <c r="Z16" s="212">
        <f t="shared" ref="Z16:Z22" si="1">SUM(D16:Y16)</f>
        <v>6566.9646899999998</v>
      </c>
    </row>
    <row r="17" spans="1:32" ht="14.5" x14ac:dyDescent="0.35">
      <c r="B17" s="216">
        <v>3181.5987</v>
      </c>
      <c r="C17" s="213" t="s">
        <v>201</v>
      </c>
      <c r="D17" s="216">
        <v>412.92822999999999</v>
      </c>
      <c r="E17" s="216">
        <v>412.92822999999999</v>
      </c>
      <c r="F17" s="216">
        <v>412.92822999999999</v>
      </c>
      <c r="G17" s="216">
        <v>412.92822999999999</v>
      </c>
      <c r="H17" s="212">
        <v>517.24249999999995</v>
      </c>
      <c r="I17" s="212">
        <v>517.24249999999995</v>
      </c>
      <c r="J17" s="212">
        <v>517.24249999999995</v>
      </c>
      <c r="K17" s="212">
        <v>853.31655000000001</v>
      </c>
      <c r="L17" s="212">
        <v>853.31655000000001</v>
      </c>
      <c r="M17" s="212">
        <v>853.31655000000001</v>
      </c>
      <c r="N17" s="212">
        <v>1393.9812599999998</v>
      </c>
      <c r="O17" s="212">
        <v>1393.9812599999998</v>
      </c>
      <c r="P17" s="212">
        <v>1393.9812599999998</v>
      </c>
      <c r="Q17" s="212">
        <v>1150.4324800000002</v>
      </c>
      <c r="R17" s="212">
        <v>1150.4324800000002</v>
      </c>
      <c r="S17" s="212">
        <v>564.78072999999995</v>
      </c>
      <c r="T17" s="212">
        <v>867.48501999999996</v>
      </c>
      <c r="U17" s="212">
        <v>666.69500000000005</v>
      </c>
      <c r="V17" s="212">
        <v>1896.9929999999999</v>
      </c>
      <c r="W17" s="212">
        <v>1156.614</v>
      </c>
      <c r="X17" s="212">
        <v>1167.9360000000001</v>
      </c>
      <c r="Y17" s="212"/>
      <c r="Z17" s="212">
        <f t="shared" si="1"/>
        <v>18566.702560000002</v>
      </c>
    </row>
    <row r="18" spans="1:32" ht="14.5" x14ac:dyDescent="0.35">
      <c r="B18" s="216">
        <v>92.883619999999993</v>
      </c>
      <c r="C18" s="213" t="s">
        <v>195</v>
      </c>
      <c r="D18" s="216">
        <v>2170.8316300000001</v>
      </c>
      <c r="E18" s="216">
        <v>2170.8316300000001</v>
      </c>
      <c r="F18" s="216">
        <v>2170.8316300000001</v>
      </c>
      <c r="G18" s="216">
        <v>2170.8316300000001</v>
      </c>
      <c r="H18" s="212">
        <v>861.48732000000007</v>
      </c>
      <c r="I18" s="212">
        <v>861.48732000000007</v>
      </c>
      <c r="J18" s="212">
        <v>861.48732000000007</v>
      </c>
      <c r="K18" s="212">
        <v>646.93752999999992</v>
      </c>
      <c r="L18" s="212">
        <v>646.93752999999992</v>
      </c>
      <c r="M18" s="212">
        <v>646.93752999999992</v>
      </c>
      <c r="N18" s="212">
        <v>601.80421000000001</v>
      </c>
      <c r="O18" s="212">
        <v>601.80421000000001</v>
      </c>
      <c r="P18" s="212">
        <v>601.80421000000001</v>
      </c>
      <c r="Q18" s="212">
        <v>290.06047999999998</v>
      </c>
      <c r="R18" s="212">
        <v>290.06047999999998</v>
      </c>
      <c r="S18" s="212">
        <v>983.42850999999996</v>
      </c>
      <c r="T18" s="212">
        <v>715.03706000000011</v>
      </c>
      <c r="U18" s="212">
        <v>454.88529999999997</v>
      </c>
      <c r="V18" s="212">
        <v>454.88529999999997</v>
      </c>
      <c r="W18" s="212">
        <v>1030</v>
      </c>
      <c r="X18" s="212">
        <v>1030</v>
      </c>
      <c r="Y18" s="212"/>
      <c r="Z18" s="212">
        <f t="shared" si="1"/>
        <v>20262.370830000003</v>
      </c>
    </row>
    <row r="19" spans="1:32" ht="14.5" x14ac:dyDescent="0.35">
      <c r="B19" s="216">
        <v>1.6994899999999999</v>
      </c>
      <c r="C19" s="213" t="s">
        <v>190</v>
      </c>
      <c r="D19" s="216">
        <v>204.79649000000001</v>
      </c>
      <c r="E19" s="216">
        <v>204.79649000000001</v>
      </c>
      <c r="F19" s="216">
        <v>204.79649000000001</v>
      </c>
      <c r="G19" s="216">
        <v>204.79649000000001</v>
      </c>
      <c r="H19" s="212">
        <v>154.11639</v>
      </c>
      <c r="I19" s="212">
        <v>154.11639</v>
      </c>
      <c r="J19" s="212">
        <v>154.11639</v>
      </c>
      <c r="K19" s="212">
        <v>743.60263000000009</v>
      </c>
      <c r="L19" s="212">
        <v>743.60263000000009</v>
      </c>
      <c r="M19" s="212">
        <v>743.60263000000009</v>
      </c>
      <c r="N19" s="212">
        <v>385.09324999999995</v>
      </c>
      <c r="O19" s="212">
        <v>385.09324999999995</v>
      </c>
      <c r="P19" s="212">
        <v>385.09324999999995</v>
      </c>
      <c r="Q19" s="212">
        <v>180.55511999999999</v>
      </c>
      <c r="R19" s="212">
        <v>180.55511999999999</v>
      </c>
      <c r="S19" s="212">
        <v>298.46908000000002</v>
      </c>
      <c r="T19" s="212">
        <v>300.17282999999998</v>
      </c>
      <c r="U19" s="212">
        <v>240.73499000000001</v>
      </c>
      <c r="V19" s="212">
        <v>240.73499000000001</v>
      </c>
      <c r="W19" s="212">
        <v>410</v>
      </c>
      <c r="X19" s="212">
        <v>280</v>
      </c>
      <c r="Y19" s="212"/>
      <c r="Z19" s="212">
        <f t="shared" si="1"/>
        <v>6798.8449000000001</v>
      </c>
    </row>
    <row r="20" spans="1:32" ht="14.5" x14ac:dyDescent="0.35">
      <c r="B20" s="216"/>
      <c r="C20" s="213" t="s">
        <v>188</v>
      </c>
      <c r="D20" s="216">
        <v>2885.96576</v>
      </c>
      <c r="E20" s="216">
        <v>2885.96576</v>
      </c>
      <c r="F20" s="216">
        <v>2885.96576</v>
      </c>
      <c r="G20" s="216">
        <v>2885.96576</v>
      </c>
      <c r="H20" s="212">
        <v>262.77258999999998</v>
      </c>
      <c r="I20" s="212">
        <v>262.77258999999998</v>
      </c>
      <c r="J20" s="212">
        <v>262.77258999999998</v>
      </c>
      <c r="K20" s="212">
        <v>791.59429999999998</v>
      </c>
      <c r="L20" s="212">
        <v>791.59429999999998</v>
      </c>
      <c r="M20" s="212">
        <v>791.59429999999998</v>
      </c>
      <c r="N20" s="212">
        <v>351.75272999999999</v>
      </c>
      <c r="O20" s="212">
        <v>351.75272999999999</v>
      </c>
      <c r="P20" s="212">
        <v>351.75272999999999</v>
      </c>
      <c r="Q20" s="212">
        <v>148.63648999999998</v>
      </c>
      <c r="R20" s="212">
        <v>148.63648999999998</v>
      </c>
      <c r="S20" s="212">
        <v>232.22301999999999</v>
      </c>
      <c r="T20" s="212">
        <v>131.69451999999998</v>
      </c>
      <c r="U20" s="212">
        <v>204.43099999999998</v>
      </c>
      <c r="V20" s="212">
        <v>678.57899999999995</v>
      </c>
      <c r="W20" s="212">
        <v>67.296000000000006</v>
      </c>
      <c r="X20" s="212">
        <v>195.31</v>
      </c>
      <c r="Y20" s="212"/>
      <c r="Z20" s="212">
        <f t="shared" si="1"/>
        <v>17569.028420000006</v>
      </c>
    </row>
    <row r="21" spans="1:32" ht="15.75" customHeight="1" x14ac:dyDescent="0.35">
      <c r="B21" s="218"/>
      <c r="C21" s="213" t="s">
        <v>396</v>
      </c>
      <c r="D21" s="216">
        <v>116.74431</v>
      </c>
      <c r="E21" s="216">
        <v>116.74431</v>
      </c>
      <c r="F21" s="216">
        <v>116.74431</v>
      </c>
      <c r="G21" s="216">
        <v>116.74431</v>
      </c>
      <c r="H21" s="212">
        <v>11.394169999999999</v>
      </c>
      <c r="I21" s="212">
        <v>11.394169999999999</v>
      </c>
      <c r="J21" s="212">
        <v>11.394169999999999</v>
      </c>
      <c r="K21" s="212">
        <v>13.287599999999999</v>
      </c>
      <c r="L21" s="212">
        <v>13.287599999999999</v>
      </c>
      <c r="M21" s="212">
        <v>13.287599999999999</v>
      </c>
      <c r="N21" s="212">
        <v>30.178550000000001</v>
      </c>
      <c r="O21" s="212">
        <v>30.178550000000001</v>
      </c>
      <c r="P21" s="212">
        <v>30.178550000000001</v>
      </c>
      <c r="Q21" s="212">
        <v>9.9957000000000011</v>
      </c>
      <c r="R21" s="212">
        <v>9.9957000000000011</v>
      </c>
      <c r="S21" s="212">
        <v>196.06988000000001</v>
      </c>
      <c r="T21" s="212">
        <v>105.95793999999999</v>
      </c>
      <c r="U21" s="212">
        <v>18.489000000000001</v>
      </c>
      <c r="V21" s="212">
        <v>123.07700000000001</v>
      </c>
      <c r="W21" s="212">
        <v>102.211</v>
      </c>
      <c r="X21" s="212">
        <v>312.72300000000001</v>
      </c>
      <c r="Y21" s="212"/>
      <c r="Z21" s="212">
        <f t="shared" si="1"/>
        <v>1510.0774200000001</v>
      </c>
    </row>
    <row r="22" spans="1:32" ht="15.75" customHeight="1" x14ac:dyDescent="0.35">
      <c r="B22" s="216">
        <v>922.34840999999994</v>
      </c>
      <c r="C22" s="213" t="s">
        <v>186</v>
      </c>
      <c r="D22" s="216">
        <v>403.42716000000001</v>
      </c>
      <c r="E22" s="216">
        <v>403.42716000000001</v>
      </c>
      <c r="F22" s="216">
        <v>403.42716000000001</v>
      </c>
      <c r="G22" s="216">
        <v>403.42716000000001</v>
      </c>
      <c r="H22" s="212">
        <v>346.95301000000001</v>
      </c>
      <c r="I22" s="212">
        <v>346.95301000000001</v>
      </c>
      <c r="J22" s="212">
        <v>346.95301000000001</v>
      </c>
      <c r="K22" s="212">
        <v>753.49520999999993</v>
      </c>
      <c r="L22" s="212">
        <v>753.49520999999993</v>
      </c>
      <c r="M22" s="212">
        <v>753.49520999999993</v>
      </c>
      <c r="N22" s="212">
        <v>984.05916999999999</v>
      </c>
      <c r="O22" s="212">
        <v>984.05916999999999</v>
      </c>
      <c r="P22" s="212">
        <v>984.05916999999999</v>
      </c>
      <c r="Q22" s="212">
        <v>627.95788000000005</v>
      </c>
      <c r="R22" s="212">
        <v>627.95788000000005</v>
      </c>
      <c r="S22" s="212">
        <v>997.29503</v>
      </c>
      <c r="T22" s="212">
        <v>2969.5100499999999</v>
      </c>
      <c r="U22" s="212">
        <v>362.935</v>
      </c>
      <c r="V22" s="212">
        <v>457.88900000000001</v>
      </c>
      <c r="W22" s="212">
        <v>1250.905</v>
      </c>
      <c r="X22" s="212">
        <v>524.10199999999998</v>
      </c>
      <c r="Y22" s="212"/>
      <c r="Z22" s="212">
        <f t="shared" si="1"/>
        <v>15685.782649999999</v>
      </c>
    </row>
    <row r="23" spans="1:32" ht="15.75" customHeight="1" x14ac:dyDescent="0.35">
      <c r="A23" s="214" t="s">
        <v>158</v>
      </c>
      <c r="B23" s="215">
        <f>SUM(B24:B30)</f>
        <v>1095.3662300000001</v>
      </c>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4"/>
      <c r="AB23" s="214"/>
      <c r="AC23" s="214"/>
      <c r="AD23" s="214"/>
      <c r="AE23" s="214"/>
      <c r="AF23" s="214"/>
    </row>
    <row r="24" spans="1:32" ht="15.75" customHeight="1" x14ac:dyDescent="0.35">
      <c r="B24" s="216">
        <v>236.12356</v>
      </c>
      <c r="C24" s="213" t="s">
        <v>157</v>
      </c>
      <c r="D24" s="216">
        <v>236.12360000000001</v>
      </c>
      <c r="E24" s="216">
        <v>236.12360000000001</v>
      </c>
      <c r="F24" s="216">
        <v>236.12360000000001</v>
      </c>
      <c r="G24" s="216">
        <v>236.12360000000001</v>
      </c>
      <c r="H24" s="212">
        <v>236.12356</v>
      </c>
      <c r="I24" s="212">
        <v>308.476</v>
      </c>
      <c r="J24" s="212">
        <v>308.476</v>
      </c>
      <c r="K24" s="212">
        <v>308.476</v>
      </c>
      <c r="L24" s="212">
        <v>308.476</v>
      </c>
      <c r="M24" s="212">
        <v>308.476</v>
      </c>
      <c r="N24" s="212">
        <v>657.92100000000005</v>
      </c>
      <c r="O24" s="212">
        <v>657.92100000000005</v>
      </c>
      <c r="P24" s="212">
        <v>657.92100000000005</v>
      </c>
      <c r="Q24" s="212">
        <v>657.92100000000005</v>
      </c>
      <c r="R24" s="212">
        <v>573.12567000000001</v>
      </c>
      <c r="S24" s="212">
        <v>573.12567000000001</v>
      </c>
      <c r="T24" s="212">
        <v>573.12567000000001</v>
      </c>
      <c r="U24" s="212">
        <v>573.12567000000001</v>
      </c>
      <c r="V24" s="212">
        <v>573.12567000000001</v>
      </c>
      <c r="W24" s="212"/>
      <c r="X24" s="212"/>
      <c r="Y24" s="212"/>
      <c r="Z24" s="212">
        <f t="shared" ref="Z24:Z30" si="2">SUM(D24:Y24)</f>
        <v>8220.3103100000026</v>
      </c>
    </row>
    <row r="25" spans="1:32" ht="15.75" customHeight="1" x14ac:dyDescent="0.35">
      <c r="B25" s="216">
        <v>536.68167000000005</v>
      </c>
      <c r="C25" s="213" t="s">
        <v>155</v>
      </c>
      <c r="D25" s="216">
        <v>536.68169999999998</v>
      </c>
      <c r="E25" s="216">
        <v>536.68169999999998</v>
      </c>
      <c r="F25" s="216">
        <v>536.68169999999998</v>
      </c>
      <c r="G25" s="216">
        <v>536.68169999999998</v>
      </c>
      <c r="H25" s="212">
        <v>536.68167000000005</v>
      </c>
      <c r="I25" s="212">
        <v>446.42320000000001</v>
      </c>
      <c r="J25" s="212">
        <v>446.42320000000001</v>
      </c>
      <c r="K25" s="212">
        <v>446.42320000000001</v>
      </c>
      <c r="L25" s="212">
        <v>446.42320000000001</v>
      </c>
      <c r="M25" s="212">
        <v>446.42320000000001</v>
      </c>
      <c r="N25" s="212">
        <v>620.72800000000007</v>
      </c>
      <c r="O25" s="212">
        <v>620.72800000000007</v>
      </c>
      <c r="P25" s="212">
        <v>620.72800000000007</v>
      </c>
      <c r="Q25" s="212">
        <v>620.72800000000007</v>
      </c>
      <c r="R25" s="212">
        <v>619.47766999999999</v>
      </c>
      <c r="S25" s="212">
        <v>619.47766999999999</v>
      </c>
      <c r="T25" s="212">
        <v>619.47766999999999</v>
      </c>
      <c r="U25" s="212">
        <v>619.47766999999999</v>
      </c>
      <c r="V25" s="212">
        <v>619.47766999999999</v>
      </c>
      <c r="W25" s="212"/>
      <c r="X25" s="212"/>
      <c r="Y25" s="212"/>
      <c r="Z25" s="212">
        <f t="shared" si="2"/>
        <v>10495.824820000002</v>
      </c>
    </row>
    <row r="26" spans="1:32" ht="15.75" customHeight="1" x14ac:dyDescent="0.35">
      <c r="B26" s="216">
        <v>122.631</v>
      </c>
      <c r="C26" s="213" t="s">
        <v>153</v>
      </c>
      <c r="D26" s="216">
        <v>122.631</v>
      </c>
      <c r="E26" s="216">
        <v>122.631</v>
      </c>
      <c r="F26" s="216">
        <v>122.631</v>
      </c>
      <c r="G26" s="216">
        <v>122.631</v>
      </c>
      <c r="H26" s="212">
        <v>122.631</v>
      </c>
      <c r="I26" s="212">
        <v>173.38119999999998</v>
      </c>
      <c r="J26" s="212">
        <v>173.38119999999998</v>
      </c>
      <c r="K26" s="212">
        <v>173.38119999999998</v>
      </c>
      <c r="L26" s="212">
        <v>173.38119999999998</v>
      </c>
      <c r="M26" s="212">
        <v>173.38119999999998</v>
      </c>
      <c r="N26" s="212">
        <v>168.78375</v>
      </c>
      <c r="O26" s="212">
        <v>168.78375</v>
      </c>
      <c r="P26" s="212">
        <v>168.78375</v>
      </c>
      <c r="Q26" s="212">
        <v>168.78375</v>
      </c>
      <c r="R26" s="212">
        <v>173.63200000000001</v>
      </c>
      <c r="S26" s="212">
        <v>173.63200000000001</v>
      </c>
      <c r="T26" s="212">
        <v>173.63200000000001</v>
      </c>
      <c r="U26" s="212">
        <v>173.63200000000001</v>
      </c>
      <c r="V26" s="212">
        <v>173.63200000000001</v>
      </c>
      <c r="W26" s="212"/>
      <c r="X26" s="212"/>
      <c r="Y26" s="212"/>
      <c r="Z26" s="212">
        <f t="shared" si="2"/>
        <v>3023.3560000000007</v>
      </c>
    </row>
    <row r="27" spans="1:32" ht="15.75" customHeight="1" x14ac:dyDescent="0.35">
      <c r="B27" s="216">
        <v>42.54233</v>
      </c>
      <c r="C27" s="213" t="s">
        <v>151</v>
      </c>
      <c r="D27" s="216">
        <v>42.54233</v>
      </c>
      <c r="E27" s="216">
        <v>42.54233</v>
      </c>
      <c r="F27" s="216">
        <v>42.54233</v>
      </c>
      <c r="G27" s="216">
        <v>42.54233</v>
      </c>
      <c r="H27" s="212">
        <v>42.54233</v>
      </c>
      <c r="I27" s="212">
        <v>282.08439999999996</v>
      </c>
      <c r="J27" s="212">
        <v>282.08439999999996</v>
      </c>
      <c r="K27" s="212">
        <v>282.08439999999996</v>
      </c>
      <c r="L27" s="212">
        <v>282.08439999999996</v>
      </c>
      <c r="M27" s="212">
        <v>282.08439999999996</v>
      </c>
      <c r="N27" s="212">
        <v>271.79075</v>
      </c>
      <c r="O27" s="212">
        <v>271.79075</v>
      </c>
      <c r="P27" s="212">
        <v>271.79075</v>
      </c>
      <c r="Q27" s="212">
        <v>271.79075</v>
      </c>
      <c r="R27" s="212">
        <v>239.55599999999998</v>
      </c>
      <c r="S27" s="212">
        <v>239.55599999999998</v>
      </c>
      <c r="T27" s="212">
        <v>239.55599999999998</v>
      </c>
      <c r="U27" s="212">
        <v>239.55599999999998</v>
      </c>
      <c r="V27" s="212">
        <v>239.55599999999998</v>
      </c>
      <c r="W27" s="212"/>
      <c r="X27" s="212"/>
      <c r="Y27" s="212"/>
      <c r="Z27" s="212">
        <f t="shared" si="2"/>
        <v>3908.0766500000004</v>
      </c>
    </row>
    <row r="28" spans="1:32" ht="15.75" customHeight="1" x14ac:dyDescent="0.35">
      <c r="B28" s="216">
        <v>39.182000000000002</v>
      </c>
      <c r="C28" s="213" t="s">
        <v>149</v>
      </c>
      <c r="D28" s="216">
        <v>39.182000000000002</v>
      </c>
      <c r="E28" s="216">
        <v>39.182000000000002</v>
      </c>
      <c r="F28" s="216">
        <v>39.182000000000002</v>
      </c>
      <c r="G28" s="216">
        <v>39.182000000000002</v>
      </c>
      <c r="H28" s="212">
        <v>39.181999999999995</v>
      </c>
      <c r="I28" s="212">
        <v>42.123400000000004</v>
      </c>
      <c r="J28" s="212">
        <v>42.123400000000004</v>
      </c>
      <c r="K28" s="212">
        <v>42.123400000000004</v>
      </c>
      <c r="L28" s="212">
        <v>42.123400000000004</v>
      </c>
      <c r="M28" s="212">
        <v>42.123400000000004</v>
      </c>
      <c r="N28" s="212">
        <v>147.2235</v>
      </c>
      <c r="O28" s="212">
        <v>147.2235</v>
      </c>
      <c r="P28" s="212">
        <v>147.2235</v>
      </c>
      <c r="Q28" s="212">
        <v>147.2235</v>
      </c>
      <c r="R28" s="212">
        <v>145.70099999999999</v>
      </c>
      <c r="S28" s="212">
        <v>145.70099999999999</v>
      </c>
      <c r="T28" s="212">
        <v>145.70099999999999</v>
      </c>
      <c r="U28" s="212">
        <v>145.70099999999999</v>
      </c>
      <c r="V28" s="212">
        <v>145.70099999999999</v>
      </c>
      <c r="W28" s="212"/>
      <c r="X28" s="212"/>
      <c r="Y28" s="212"/>
      <c r="Z28" s="212">
        <f t="shared" si="2"/>
        <v>1723.9260000000002</v>
      </c>
    </row>
    <row r="29" spans="1:32" ht="15.75" customHeight="1" x14ac:dyDescent="0.35">
      <c r="B29" s="217"/>
      <c r="C29" s="213" t="s">
        <v>147</v>
      </c>
      <c r="D29" s="217"/>
      <c r="E29" s="217"/>
      <c r="F29" s="217"/>
      <c r="G29" s="217"/>
      <c r="H29" s="212"/>
      <c r="I29" s="212"/>
      <c r="J29" s="212"/>
      <c r="K29" s="212"/>
      <c r="L29" s="212"/>
      <c r="M29" s="212"/>
      <c r="N29" s="212"/>
      <c r="O29" s="212"/>
      <c r="P29" s="212"/>
      <c r="Q29" s="212"/>
      <c r="R29" s="212"/>
      <c r="S29" s="212">
        <v>91.628299999999996</v>
      </c>
      <c r="T29" s="212">
        <v>91.628299999999996</v>
      </c>
      <c r="U29" s="212">
        <v>91.628299999999996</v>
      </c>
      <c r="V29" s="212"/>
      <c r="W29" s="212"/>
      <c r="X29" s="212"/>
      <c r="Y29" s="212"/>
      <c r="Z29" s="212">
        <f t="shared" si="2"/>
        <v>274.88490000000002</v>
      </c>
    </row>
    <row r="30" spans="1:32" ht="15.75" customHeight="1" x14ac:dyDescent="0.35">
      <c r="B30" s="216">
        <v>118.20567</v>
      </c>
      <c r="C30" s="213" t="s">
        <v>395</v>
      </c>
      <c r="D30" s="216">
        <v>118.20569999999999</v>
      </c>
      <c r="E30" s="216">
        <v>118.20569999999999</v>
      </c>
      <c r="F30" s="216">
        <v>118.20569999999999</v>
      </c>
      <c r="G30" s="216">
        <v>118.20569999999999</v>
      </c>
      <c r="H30" s="212">
        <v>118.20567</v>
      </c>
      <c r="I30" s="212">
        <v>103.30959999999999</v>
      </c>
      <c r="J30" s="212">
        <v>103.30959999999999</v>
      </c>
      <c r="K30" s="212">
        <v>103.30959999999999</v>
      </c>
      <c r="L30" s="212">
        <v>103.30959999999999</v>
      </c>
      <c r="M30" s="212">
        <v>103.30959999999999</v>
      </c>
      <c r="N30" s="212">
        <v>231.87650000000002</v>
      </c>
      <c r="O30" s="212">
        <v>231.87650000000002</v>
      </c>
      <c r="P30" s="212">
        <v>231.87650000000002</v>
      </c>
      <c r="Q30" s="212">
        <v>231.87650000000002</v>
      </c>
      <c r="R30" s="212">
        <v>230.09599999999998</v>
      </c>
      <c r="S30" s="212">
        <v>230.09599999999998</v>
      </c>
      <c r="T30" s="212">
        <v>230.09599999999998</v>
      </c>
      <c r="U30" s="212">
        <v>230.09599999999998</v>
      </c>
      <c r="V30" s="212">
        <v>230.09599999999998</v>
      </c>
      <c r="W30" s="212"/>
      <c r="X30" s="212"/>
      <c r="Y30" s="212"/>
      <c r="Z30" s="212">
        <f t="shared" si="2"/>
        <v>3185.5624700000003</v>
      </c>
    </row>
    <row r="31" spans="1:32" ht="15.75" customHeight="1" x14ac:dyDescent="0.35">
      <c r="A31" s="214" t="s">
        <v>120</v>
      </c>
      <c r="B31" s="215"/>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4"/>
      <c r="AB31" s="214"/>
      <c r="AC31" s="214"/>
      <c r="AD31" s="214"/>
      <c r="AE31" s="214"/>
      <c r="AF31" s="214"/>
    </row>
    <row r="32" spans="1:32" ht="15.75" customHeight="1" x14ac:dyDescent="0.35">
      <c r="B32" s="212"/>
      <c r="C32" s="213" t="s">
        <v>119</v>
      </c>
      <c r="D32" s="212"/>
      <c r="E32" s="212"/>
      <c r="F32" s="212"/>
      <c r="G32" s="212"/>
      <c r="H32" s="212">
        <v>30.342600000000001</v>
      </c>
      <c r="I32" s="212">
        <v>39.2346</v>
      </c>
      <c r="J32" s="212">
        <v>38.8962</v>
      </c>
      <c r="K32" s="212">
        <v>35.536500000000004</v>
      </c>
      <c r="L32" s="212">
        <v>36.213299999999997</v>
      </c>
      <c r="M32" s="212">
        <v>38.561399999999999</v>
      </c>
      <c r="N32" s="212">
        <v>55.823399999999999</v>
      </c>
      <c r="O32" s="212">
        <v>30.480300000000003</v>
      </c>
      <c r="P32" s="212">
        <v>45.451800000000006</v>
      </c>
      <c r="Q32" s="212">
        <v>35.948700000000002</v>
      </c>
      <c r="R32" s="212">
        <v>31.808699999999998</v>
      </c>
      <c r="S32" s="212">
        <v>47.457000000000001</v>
      </c>
      <c r="T32" s="212">
        <v>66.824100000000001</v>
      </c>
      <c r="U32" s="212">
        <v>51.985799999999998</v>
      </c>
      <c r="V32" s="212">
        <v>69.313500000000005</v>
      </c>
      <c r="W32" s="212">
        <v>69.839100000000002</v>
      </c>
      <c r="X32" s="212">
        <v>84.5505</v>
      </c>
      <c r="Y32" s="212">
        <v>74.526300000000006</v>
      </c>
      <c r="Z32" s="212">
        <f t="shared" ref="Z32:Z38" si="3">SUM(D32:Y32)</f>
        <v>882.79379999999992</v>
      </c>
    </row>
    <row r="33" spans="2:26" ht="15.75" customHeight="1" x14ac:dyDescent="0.35">
      <c r="B33" s="212"/>
      <c r="C33" s="213" t="s">
        <v>117</v>
      </c>
      <c r="D33" s="212"/>
      <c r="E33" s="212"/>
      <c r="F33" s="212"/>
      <c r="G33" s="212"/>
      <c r="H33" s="212">
        <v>108.74160000000001</v>
      </c>
      <c r="I33" s="212">
        <v>102.8673</v>
      </c>
      <c r="J33" s="212">
        <v>141.2784</v>
      </c>
      <c r="K33" s="212">
        <v>91.103400000000008</v>
      </c>
      <c r="L33" s="212">
        <v>264.0573</v>
      </c>
      <c r="M33" s="212">
        <v>86.998500000000007</v>
      </c>
      <c r="N33" s="212">
        <v>116.71559999999999</v>
      </c>
      <c r="O33" s="212">
        <v>171.27540000000002</v>
      </c>
      <c r="P33" s="212">
        <v>249.91380000000001</v>
      </c>
      <c r="Q33" s="212">
        <v>179.04419999999999</v>
      </c>
      <c r="R33" s="212">
        <v>191.7441</v>
      </c>
      <c r="S33" s="212">
        <v>232.54740000000001</v>
      </c>
      <c r="T33" s="212">
        <v>207.9468</v>
      </c>
      <c r="U33" s="212">
        <v>275.95529999999997</v>
      </c>
      <c r="V33" s="212">
        <v>229.1157</v>
      </c>
      <c r="W33" s="212">
        <v>181.97909999999999</v>
      </c>
      <c r="X33" s="212">
        <v>192.3588</v>
      </c>
      <c r="Y33" s="212">
        <v>165.59729999999999</v>
      </c>
      <c r="Z33" s="212">
        <f t="shared" si="3"/>
        <v>3189.2400000000002</v>
      </c>
    </row>
    <row r="34" spans="2:26" ht="15.75" customHeight="1" x14ac:dyDescent="0.35">
      <c r="B34" s="212"/>
      <c r="C34" s="213" t="s">
        <v>115</v>
      </c>
      <c r="D34" s="212"/>
      <c r="E34" s="212"/>
      <c r="F34" s="212"/>
      <c r="G34" s="212"/>
      <c r="H34" s="212">
        <v>149.8707</v>
      </c>
      <c r="I34" s="212">
        <v>160.5051</v>
      </c>
      <c r="J34" s="212">
        <v>101.8116</v>
      </c>
      <c r="K34" s="212">
        <v>195.94080000000002</v>
      </c>
      <c r="L34" s="212">
        <v>230.09849999999997</v>
      </c>
      <c r="M34" s="212">
        <v>126.369</v>
      </c>
      <c r="N34" s="212">
        <v>200.55689999999998</v>
      </c>
      <c r="O34" s="212">
        <v>255.15810000000002</v>
      </c>
      <c r="P34" s="212">
        <v>282.22199999999998</v>
      </c>
      <c r="Q34" s="212">
        <v>251.97119999999998</v>
      </c>
      <c r="R34" s="212">
        <v>212.86529999999999</v>
      </c>
      <c r="S34" s="212">
        <v>330.54570000000001</v>
      </c>
      <c r="T34" s="212">
        <v>288.20519999999999</v>
      </c>
      <c r="U34" s="212">
        <v>375.6447</v>
      </c>
      <c r="V34" s="212">
        <v>316.68209999999999</v>
      </c>
      <c r="W34" s="212">
        <v>371.51099999999997</v>
      </c>
      <c r="X34" s="212">
        <v>190.81709999999998</v>
      </c>
      <c r="Y34" s="212">
        <v>262.02870000000001</v>
      </c>
      <c r="Z34" s="212">
        <f t="shared" si="3"/>
        <v>4302.8036999999995</v>
      </c>
    </row>
    <row r="35" spans="2:26" ht="15.75" customHeight="1" x14ac:dyDescent="0.35">
      <c r="B35" s="212"/>
      <c r="C35" s="213" t="s">
        <v>109</v>
      </c>
      <c r="D35" s="212"/>
      <c r="E35" s="212"/>
      <c r="F35" s="212"/>
      <c r="G35" s="212"/>
      <c r="H35" s="212">
        <v>56.024999999999999</v>
      </c>
      <c r="I35" s="212">
        <v>52.232399999999998</v>
      </c>
      <c r="J35" s="212">
        <v>56.264399999999995</v>
      </c>
      <c r="K35" s="212">
        <v>77.661900000000003</v>
      </c>
      <c r="L35" s="212">
        <v>82.876499999999993</v>
      </c>
      <c r="M35" s="212">
        <v>57.563999999999993</v>
      </c>
      <c r="N35" s="212">
        <v>73.375200000000007</v>
      </c>
      <c r="O35" s="212">
        <v>105.0264</v>
      </c>
      <c r="P35" s="212">
        <v>56.912399999999998</v>
      </c>
      <c r="Q35" s="212">
        <v>142.86330000000001</v>
      </c>
      <c r="R35" s="212">
        <v>117.6777</v>
      </c>
      <c r="S35" s="212">
        <v>117.0099</v>
      </c>
      <c r="T35" s="212">
        <v>124.0065</v>
      </c>
      <c r="U35" s="212">
        <v>157.66739999999999</v>
      </c>
      <c r="V35" s="212">
        <v>178.02</v>
      </c>
      <c r="W35" s="212">
        <v>170.54640000000001</v>
      </c>
      <c r="X35" s="212">
        <v>236.68650000000002</v>
      </c>
      <c r="Y35" s="212">
        <v>234.91800000000001</v>
      </c>
      <c r="Z35" s="212">
        <f t="shared" si="3"/>
        <v>2097.3339000000001</v>
      </c>
    </row>
    <row r="36" spans="2:26" ht="15.75" customHeight="1" x14ac:dyDescent="0.35">
      <c r="B36" s="212"/>
      <c r="C36" s="213" t="s">
        <v>105</v>
      </c>
      <c r="D36" s="212"/>
      <c r="E36" s="212"/>
      <c r="F36" s="212"/>
      <c r="G36" s="212"/>
      <c r="H36" s="212">
        <v>2.5704000000000002</v>
      </c>
      <c r="I36" s="212">
        <v>2.7539999999999996</v>
      </c>
      <c r="J36" s="212">
        <v>0.95940000000000003</v>
      </c>
      <c r="K36" s="212">
        <v>1.4265000000000001</v>
      </c>
      <c r="L36" s="212">
        <v>2.3058000000000001</v>
      </c>
      <c r="M36" s="212">
        <v>2.016</v>
      </c>
      <c r="N36" s="212">
        <v>2.8125</v>
      </c>
      <c r="O36" s="212">
        <v>1.4958</v>
      </c>
      <c r="P36" s="212">
        <v>1.2483</v>
      </c>
      <c r="Q36" s="212">
        <v>1.7352000000000001</v>
      </c>
      <c r="R36" s="212">
        <v>3.2732999999999999</v>
      </c>
      <c r="S36" s="212">
        <v>0.83160000000000001</v>
      </c>
      <c r="T36" s="212">
        <v>0.44189999999999996</v>
      </c>
      <c r="U36" s="212">
        <v>0.65069999999999995</v>
      </c>
      <c r="V36" s="212">
        <v>1.1232</v>
      </c>
      <c r="W36" s="212">
        <v>1.9953000000000001</v>
      </c>
      <c r="X36" s="212">
        <v>4.6530000000000005</v>
      </c>
      <c r="Y36" s="212">
        <v>0.60209999999999997</v>
      </c>
      <c r="Z36" s="212">
        <f t="shared" si="3"/>
        <v>32.895000000000003</v>
      </c>
    </row>
    <row r="37" spans="2:26" ht="15.75" customHeight="1" x14ac:dyDescent="0.35">
      <c r="B37" s="212"/>
      <c r="C37" s="213" t="s">
        <v>103</v>
      </c>
      <c r="D37" s="212"/>
      <c r="E37" s="212"/>
      <c r="F37" s="212"/>
      <c r="G37" s="212"/>
      <c r="H37" s="212">
        <v>173.28869999999998</v>
      </c>
      <c r="I37" s="212">
        <v>215.71020000000001</v>
      </c>
      <c r="J37" s="212">
        <v>153.54990000000001</v>
      </c>
      <c r="K37" s="212">
        <v>241.32599999999999</v>
      </c>
      <c r="L37" s="212">
        <v>342.5274</v>
      </c>
      <c r="M37" s="212">
        <v>151.72829999999999</v>
      </c>
      <c r="N37" s="212">
        <v>371.1789</v>
      </c>
      <c r="O37" s="212">
        <v>177.72119999999998</v>
      </c>
      <c r="P37" s="212">
        <v>392.82929999999999</v>
      </c>
      <c r="Q37" s="212">
        <v>348.81569999999999</v>
      </c>
      <c r="R37" s="212">
        <v>250.4871</v>
      </c>
      <c r="S37" s="212">
        <v>291.12569999999999</v>
      </c>
      <c r="T37" s="212">
        <v>225.1728</v>
      </c>
      <c r="U37" s="212">
        <v>263.99700000000001</v>
      </c>
      <c r="V37" s="212">
        <v>221.0094</v>
      </c>
      <c r="W37" s="212">
        <v>205.88580000000002</v>
      </c>
      <c r="X37" s="212">
        <v>125.01090000000001</v>
      </c>
      <c r="Y37" s="212">
        <v>213.75540000000001</v>
      </c>
      <c r="Z37" s="212">
        <f t="shared" si="3"/>
        <v>4365.1196999999993</v>
      </c>
    </row>
    <row r="38" spans="2:26" ht="15.75" customHeight="1" x14ac:dyDescent="0.35">
      <c r="B38" s="212"/>
      <c r="C38" s="213" t="s">
        <v>96</v>
      </c>
      <c r="D38" s="212"/>
      <c r="E38" s="212"/>
      <c r="F38" s="212"/>
      <c r="G38" s="212"/>
      <c r="H38" s="212">
        <v>115.8849</v>
      </c>
      <c r="I38" s="212">
        <v>105.75540000000001</v>
      </c>
      <c r="J38" s="212">
        <v>119.3751</v>
      </c>
      <c r="K38" s="212">
        <v>115.9101</v>
      </c>
      <c r="L38" s="212">
        <v>222.72839999999999</v>
      </c>
      <c r="M38" s="212">
        <v>123.1461</v>
      </c>
      <c r="N38" s="212">
        <v>102.27330000000001</v>
      </c>
      <c r="O38" s="212">
        <v>170.32589999999999</v>
      </c>
      <c r="P38" s="212">
        <v>256.78890000000001</v>
      </c>
      <c r="Q38" s="212">
        <v>179.25659999999999</v>
      </c>
      <c r="R38" s="212">
        <v>239.2029</v>
      </c>
      <c r="S38" s="212">
        <v>247.55759999999998</v>
      </c>
      <c r="T38" s="212">
        <v>367.93349999999998</v>
      </c>
      <c r="U38" s="212">
        <v>326.38049999999998</v>
      </c>
      <c r="V38" s="212">
        <v>297.14760000000001</v>
      </c>
      <c r="W38" s="212">
        <v>296.11259999999999</v>
      </c>
      <c r="X38" s="212">
        <v>299.05020000000002</v>
      </c>
      <c r="Y38" s="212">
        <v>259.90649999999999</v>
      </c>
      <c r="Z38" s="212">
        <f t="shared" si="3"/>
        <v>3844.7361000000001</v>
      </c>
    </row>
    <row r="39" spans="2:26" ht="15.75" hidden="1" customHeight="1" x14ac:dyDescent="0.35"/>
    <row r="40" spans="2:26" ht="15.75" hidden="1" customHeight="1" x14ac:dyDescent="0.35"/>
    <row r="41" spans="2:26" ht="15.75" hidden="1" customHeight="1" x14ac:dyDescent="0.35"/>
    <row r="42" spans="2:26" ht="15.75" hidden="1" customHeight="1" x14ac:dyDescent="0.35"/>
    <row r="43" spans="2:26" ht="15.75" hidden="1" customHeight="1" x14ac:dyDescent="0.35"/>
    <row r="44" spans="2:26" ht="15.75" hidden="1" customHeight="1" x14ac:dyDescent="0.35"/>
    <row r="45" spans="2:26" ht="15.75" hidden="1" customHeight="1" x14ac:dyDescent="0.35"/>
    <row r="46" spans="2:26" ht="15.75" hidden="1" customHeight="1" x14ac:dyDescent="0.35"/>
    <row r="47" spans="2:26" ht="15.75" hidden="1" customHeight="1" x14ac:dyDescent="0.35"/>
    <row r="48" spans="2:26" ht="15.75" hidden="1" customHeight="1" x14ac:dyDescent="0.35"/>
    <row r="49" ht="15.75" hidden="1" customHeight="1" x14ac:dyDescent="0.35"/>
    <row r="50" ht="15.75" hidden="1" customHeight="1" x14ac:dyDescent="0.35"/>
    <row r="51" ht="15.75" hidden="1" customHeight="1" x14ac:dyDescent="0.35"/>
    <row r="52" ht="15.75" hidden="1" customHeight="1" x14ac:dyDescent="0.35"/>
    <row r="53" ht="15.75" hidden="1" customHeight="1" x14ac:dyDescent="0.35"/>
    <row r="54" ht="15.75" hidden="1" customHeight="1" x14ac:dyDescent="0.35"/>
    <row r="55" ht="15.75" hidden="1" customHeight="1" x14ac:dyDescent="0.35"/>
    <row r="56" ht="15.75" hidden="1" customHeight="1" x14ac:dyDescent="0.35"/>
    <row r="57" ht="15.75" hidden="1" customHeight="1" x14ac:dyDescent="0.35"/>
    <row r="58" ht="15.75" hidden="1" customHeight="1" x14ac:dyDescent="0.35"/>
    <row r="59" ht="15.75" hidden="1" customHeight="1" x14ac:dyDescent="0.35"/>
    <row r="60" ht="15.75" hidden="1" customHeight="1" x14ac:dyDescent="0.35"/>
    <row r="61" ht="15.75" hidden="1" customHeight="1" x14ac:dyDescent="0.35"/>
    <row r="62" ht="15.75" hidden="1" customHeight="1" x14ac:dyDescent="0.35"/>
    <row r="63" ht="15.75" hidden="1" customHeight="1" x14ac:dyDescent="0.35"/>
    <row r="64" ht="15.75" hidden="1" customHeight="1" x14ac:dyDescent="0.35"/>
    <row r="65" ht="15.75" hidden="1" customHeight="1" x14ac:dyDescent="0.35"/>
    <row r="66" ht="15.75" hidden="1" customHeight="1" x14ac:dyDescent="0.35"/>
    <row r="67" ht="15.75" hidden="1" customHeight="1" x14ac:dyDescent="0.35"/>
    <row r="68" ht="15.75" hidden="1" customHeight="1" x14ac:dyDescent="0.35"/>
    <row r="69" ht="15.75" hidden="1" customHeight="1" x14ac:dyDescent="0.35"/>
    <row r="70" ht="15.75" hidden="1" customHeight="1" x14ac:dyDescent="0.35"/>
    <row r="71" ht="15.75" hidden="1" customHeight="1" x14ac:dyDescent="0.35"/>
    <row r="72" ht="15.75" hidden="1" customHeight="1" x14ac:dyDescent="0.35"/>
    <row r="73" ht="15.75" hidden="1" customHeight="1" x14ac:dyDescent="0.35"/>
    <row r="74" ht="15.75" hidden="1" customHeight="1" x14ac:dyDescent="0.35"/>
    <row r="75" ht="15.75" hidden="1" customHeight="1" x14ac:dyDescent="0.35"/>
    <row r="76" ht="15.75" hidden="1" customHeight="1" x14ac:dyDescent="0.35"/>
    <row r="77" ht="15.75" hidden="1" customHeight="1" x14ac:dyDescent="0.35"/>
    <row r="78" ht="15.75" hidden="1" customHeight="1" x14ac:dyDescent="0.35"/>
    <row r="79" ht="15.75" hidden="1" customHeight="1" x14ac:dyDescent="0.35"/>
    <row r="80" ht="15.75" hidden="1" customHeight="1" x14ac:dyDescent="0.35"/>
    <row r="81" ht="15.75" hidden="1" customHeight="1" x14ac:dyDescent="0.35"/>
    <row r="82" ht="15.75" hidden="1" customHeight="1" x14ac:dyDescent="0.35"/>
    <row r="83" ht="15.75" hidden="1" customHeight="1" x14ac:dyDescent="0.35"/>
    <row r="84" ht="15.75" hidden="1" customHeight="1" x14ac:dyDescent="0.35"/>
    <row r="85" ht="15.75" hidden="1" customHeight="1" x14ac:dyDescent="0.35"/>
    <row r="86" ht="15.75" hidden="1" customHeight="1" x14ac:dyDescent="0.35"/>
    <row r="87" ht="15.75" hidden="1" customHeight="1" x14ac:dyDescent="0.35"/>
    <row r="88" ht="15.75" hidden="1" customHeight="1" x14ac:dyDescent="0.35"/>
    <row r="89" ht="15.75" hidden="1" customHeight="1" x14ac:dyDescent="0.35"/>
    <row r="90" ht="15.75" hidden="1" customHeight="1" x14ac:dyDescent="0.35"/>
    <row r="91" ht="15.75" hidden="1" customHeight="1" x14ac:dyDescent="0.35"/>
    <row r="92" ht="15.75" hidden="1" customHeight="1" x14ac:dyDescent="0.35"/>
    <row r="93" ht="15.75" hidden="1" customHeight="1" x14ac:dyDescent="0.35"/>
    <row r="94" ht="15.75" hidden="1" customHeight="1" x14ac:dyDescent="0.35"/>
    <row r="95" ht="15.75" hidden="1" customHeight="1" x14ac:dyDescent="0.35"/>
    <row r="96" ht="15.75" hidden="1" customHeight="1" x14ac:dyDescent="0.35"/>
    <row r="97" ht="15.75" hidden="1" customHeight="1" x14ac:dyDescent="0.35"/>
    <row r="98" ht="15.75" hidden="1" customHeight="1" x14ac:dyDescent="0.35"/>
    <row r="99" ht="15.75" hidden="1" customHeight="1" x14ac:dyDescent="0.35"/>
    <row r="100" ht="15.75" hidden="1" customHeight="1" x14ac:dyDescent="0.35"/>
    <row r="101" ht="15.75" hidden="1" customHeight="1" x14ac:dyDescent="0.35"/>
    <row r="102" ht="15.75" hidden="1" customHeight="1" x14ac:dyDescent="0.35"/>
    <row r="103" ht="15.75" hidden="1" customHeight="1" x14ac:dyDescent="0.35"/>
    <row r="104" ht="15.75" hidden="1" customHeight="1" x14ac:dyDescent="0.35"/>
    <row r="105" ht="15.75" hidden="1" customHeight="1" x14ac:dyDescent="0.35"/>
    <row r="106" ht="15.75" hidden="1" customHeight="1" x14ac:dyDescent="0.35"/>
    <row r="107" ht="15.75" hidden="1" customHeight="1" x14ac:dyDescent="0.35"/>
    <row r="108" ht="15.75" hidden="1" customHeight="1" x14ac:dyDescent="0.35"/>
    <row r="109" ht="15.75" hidden="1" customHeight="1" x14ac:dyDescent="0.35"/>
    <row r="110" ht="15.75" hidden="1" customHeight="1" x14ac:dyDescent="0.35"/>
    <row r="111" ht="15.75" hidden="1" customHeight="1" x14ac:dyDescent="0.35"/>
    <row r="112" ht="15.75" hidden="1" customHeight="1" x14ac:dyDescent="0.35"/>
    <row r="113" ht="15.75" hidden="1" customHeight="1" x14ac:dyDescent="0.35"/>
    <row r="114" ht="15.75" hidden="1" customHeight="1" x14ac:dyDescent="0.35"/>
    <row r="115" ht="15.75" hidden="1" customHeight="1" x14ac:dyDescent="0.35"/>
    <row r="116" ht="15.75" hidden="1" customHeight="1" x14ac:dyDescent="0.35"/>
    <row r="117" ht="15.75" hidden="1" customHeight="1" x14ac:dyDescent="0.35"/>
    <row r="118" ht="15.75" hidden="1" customHeight="1" x14ac:dyDescent="0.35"/>
    <row r="119" ht="15.75" hidden="1" customHeight="1" x14ac:dyDescent="0.35"/>
    <row r="120" ht="15.75" hidden="1" customHeight="1" x14ac:dyDescent="0.35"/>
    <row r="121" ht="15.75" hidden="1" customHeight="1" x14ac:dyDescent="0.35"/>
    <row r="122" ht="15.75" hidden="1" customHeight="1" x14ac:dyDescent="0.35"/>
    <row r="123" ht="15.75" hidden="1" customHeight="1" x14ac:dyDescent="0.35"/>
    <row r="124" ht="15.75" hidden="1" customHeight="1" x14ac:dyDescent="0.35"/>
    <row r="125" ht="15.75" hidden="1" customHeight="1" x14ac:dyDescent="0.35"/>
    <row r="126" ht="15.75" hidden="1" customHeight="1" x14ac:dyDescent="0.35"/>
    <row r="127" ht="15.75" hidden="1" customHeight="1" x14ac:dyDescent="0.35"/>
    <row r="128" ht="15.75" hidden="1" customHeight="1" x14ac:dyDescent="0.35"/>
    <row r="129" ht="15.75" hidden="1" customHeight="1" x14ac:dyDescent="0.35"/>
    <row r="130" ht="15.75" hidden="1" customHeight="1" x14ac:dyDescent="0.35"/>
    <row r="131" ht="15.75" hidden="1" customHeight="1" x14ac:dyDescent="0.35"/>
    <row r="132" ht="15.75" hidden="1" customHeight="1" x14ac:dyDescent="0.35"/>
    <row r="133" ht="15.75" hidden="1" customHeight="1" x14ac:dyDescent="0.35"/>
    <row r="134" ht="15.75" hidden="1" customHeight="1" x14ac:dyDescent="0.35"/>
    <row r="135" ht="15.75" hidden="1" customHeight="1" x14ac:dyDescent="0.35"/>
    <row r="136" ht="15.75" hidden="1" customHeight="1" x14ac:dyDescent="0.35"/>
    <row r="137" ht="15.75" hidden="1" customHeight="1" x14ac:dyDescent="0.35"/>
    <row r="138" ht="15.75" hidden="1" customHeight="1" x14ac:dyDescent="0.35"/>
    <row r="139" ht="15.75" hidden="1" customHeight="1" x14ac:dyDescent="0.35"/>
    <row r="140" ht="15.75" hidden="1" customHeight="1" x14ac:dyDescent="0.35"/>
    <row r="141" ht="15.75" hidden="1" customHeight="1" x14ac:dyDescent="0.35"/>
    <row r="142" ht="15.75" hidden="1" customHeight="1" x14ac:dyDescent="0.35"/>
    <row r="143" ht="15.75" hidden="1" customHeight="1" x14ac:dyDescent="0.35"/>
    <row r="144" ht="15.75" hidden="1" customHeight="1" x14ac:dyDescent="0.35"/>
    <row r="145" ht="15.75" hidden="1" customHeight="1" x14ac:dyDescent="0.35"/>
    <row r="146" ht="15.75" hidden="1" customHeight="1" x14ac:dyDescent="0.35"/>
    <row r="147" ht="15.75" hidden="1" customHeight="1" x14ac:dyDescent="0.35"/>
    <row r="148" ht="15.75" hidden="1" customHeight="1" x14ac:dyDescent="0.35"/>
    <row r="149" ht="15.75" hidden="1" customHeight="1" x14ac:dyDescent="0.35"/>
    <row r="150" ht="15.75" hidden="1" customHeight="1" x14ac:dyDescent="0.35"/>
    <row r="151" ht="15.75" hidden="1" customHeight="1" x14ac:dyDescent="0.35"/>
    <row r="152" ht="15.75" hidden="1" customHeight="1" x14ac:dyDescent="0.35"/>
    <row r="153" ht="15.75" hidden="1" customHeight="1" x14ac:dyDescent="0.35"/>
    <row r="154" ht="15.75" hidden="1" customHeight="1" x14ac:dyDescent="0.35"/>
    <row r="155" ht="15.75" hidden="1" customHeight="1" x14ac:dyDescent="0.35"/>
    <row r="156" ht="15.75" hidden="1" customHeight="1" x14ac:dyDescent="0.35"/>
    <row r="157" ht="15.75" hidden="1" customHeight="1" x14ac:dyDescent="0.35"/>
    <row r="158" ht="15.75" hidden="1" customHeight="1" x14ac:dyDescent="0.35"/>
    <row r="159" ht="15.75" hidden="1" customHeight="1" x14ac:dyDescent="0.35"/>
    <row r="160" ht="15.75" hidden="1" customHeight="1" x14ac:dyDescent="0.35"/>
    <row r="161" ht="15.75" hidden="1" customHeight="1" x14ac:dyDescent="0.35"/>
    <row r="162" ht="15.75" hidden="1" customHeight="1" x14ac:dyDescent="0.35"/>
    <row r="163" ht="15.75" hidden="1" customHeight="1" x14ac:dyDescent="0.35"/>
    <row r="164" ht="15.75" hidden="1" customHeight="1" x14ac:dyDescent="0.35"/>
    <row r="165" ht="15.75" hidden="1" customHeight="1" x14ac:dyDescent="0.35"/>
    <row r="166" ht="15.75" hidden="1" customHeight="1" x14ac:dyDescent="0.35"/>
    <row r="167" ht="15.75" hidden="1" customHeight="1" x14ac:dyDescent="0.35"/>
    <row r="168" ht="15.75" hidden="1" customHeight="1" x14ac:dyDescent="0.35"/>
    <row r="169" ht="15.75" hidden="1" customHeight="1" x14ac:dyDescent="0.35"/>
    <row r="170" ht="15.75" hidden="1" customHeight="1" x14ac:dyDescent="0.35"/>
    <row r="171" ht="15.75" hidden="1" customHeight="1" x14ac:dyDescent="0.35"/>
    <row r="172" ht="15.75" hidden="1" customHeight="1" x14ac:dyDescent="0.35"/>
    <row r="173" ht="15.75" hidden="1" customHeight="1" x14ac:dyDescent="0.35"/>
    <row r="174" ht="15.75" hidden="1" customHeight="1" x14ac:dyDescent="0.35"/>
    <row r="175" ht="15.75" hidden="1" customHeight="1" x14ac:dyDescent="0.35"/>
    <row r="176" ht="15.75" hidden="1" customHeight="1" x14ac:dyDescent="0.35"/>
    <row r="177" ht="15.75" hidden="1" customHeight="1" x14ac:dyDescent="0.35"/>
    <row r="178" ht="15.75" hidden="1" customHeight="1" x14ac:dyDescent="0.35"/>
    <row r="179" ht="15.75" hidden="1" customHeight="1" x14ac:dyDescent="0.35"/>
    <row r="180" ht="15.75" hidden="1" customHeight="1" x14ac:dyDescent="0.35"/>
    <row r="181" ht="15.75" hidden="1" customHeight="1" x14ac:dyDescent="0.35"/>
    <row r="182" ht="15.75" hidden="1" customHeight="1" x14ac:dyDescent="0.35"/>
    <row r="183" ht="15.75" hidden="1" customHeight="1" x14ac:dyDescent="0.35"/>
    <row r="184" ht="15.75" hidden="1" customHeight="1" x14ac:dyDescent="0.35"/>
    <row r="185" ht="15.75" hidden="1" customHeight="1" x14ac:dyDescent="0.35"/>
    <row r="186" ht="15.75" hidden="1" customHeight="1" x14ac:dyDescent="0.35"/>
    <row r="187" ht="15.75" hidden="1" customHeight="1" x14ac:dyDescent="0.35"/>
    <row r="188" ht="15.75" hidden="1" customHeight="1" x14ac:dyDescent="0.35"/>
    <row r="189" ht="15.75" hidden="1" customHeight="1" x14ac:dyDescent="0.35"/>
    <row r="190" ht="15.75" hidden="1" customHeight="1" x14ac:dyDescent="0.35"/>
    <row r="191" ht="15.75" hidden="1" customHeight="1" x14ac:dyDescent="0.35"/>
    <row r="192" ht="15.75" hidden="1" customHeight="1" x14ac:dyDescent="0.35"/>
    <row r="193" ht="15.75" hidden="1" customHeight="1" x14ac:dyDescent="0.35"/>
    <row r="194" ht="15.75" hidden="1" customHeight="1" x14ac:dyDescent="0.35"/>
    <row r="195" ht="15.75" hidden="1" customHeight="1" x14ac:dyDescent="0.35"/>
    <row r="196" ht="15.75" hidden="1" customHeight="1" x14ac:dyDescent="0.35"/>
    <row r="197" ht="15.75" hidden="1" customHeight="1" x14ac:dyDescent="0.35"/>
    <row r="198" ht="15.75" hidden="1" customHeight="1" x14ac:dyDescent="0.35"/>
    <row r="199" ht="15.75" hidden="1" customHeight="1" x14ac:dyDescent="0.35"/>
    <row r="200" ht="15.75" hidden="1" customHeight="1" x14ac:dyDescent="0.35"/>
    <row r="201" ht="15.75" hidden="1" customHeight="1" x14ac:dyDescent="0.35"/>
    <row r="202" ht="15.75" hidden="1" customHeight="1" x14ac:dyDescent="0.35"/>
    <row r="203" ht="15.75" hidden="1" customHeight="1" x14ac:dyDescent="0.35"/>
    <row r="204" ht="15.75" hidden="1" customHeight="1" x14ac:dyDescent="0.35"/>
    <row r="205" ht="15.75" hidden="1" customHeight="1" x14ac:dyDescent="0.35"/>
    <row r="206" ht="15.75" hidden="1" customHeight="1" x14ac:dyDescent="0.35"/>
    <row r="207" ht="15.75" hidden="1" customHeight="1" x14ac:dyDescent="0.35"/>
    <row r="208" ht="15.75" hidden="1" customHeight="1" x14ac:dyDescent="0.35"/>
    <row r="209" ht="15.75" hidden="1" customHeight="1" x14ac:dyDescent="0.35"/>
    <row r="210" ht="15.75" hidden="1" customHeight="1" x14ac:dyDescent="0.35"/>
    <row r="211" ht="15.75" hidden="1" customHeight="1" x14ac:dyDescent="0.35"/>
    <row r="212" ht="15.75" hidden="1" customHeight="1" x14ac:dyDescent="0.35"/>
    <row r="213" ht="15.75" hidden="1" customHeight="1" x14ac:dyDescent="0.35"/>
    <row r="214" ht="15.75" hidden="1" customHeight="1" x14ac:dyDescent="0.35"/>
    <row r="215" ht="15.75" hidden="1" customHeight="1" x14ac:dyDescent="0.35"/>
    <row r="216" ht="15.75" hidden="1" customHeight="1" x14ac:dyDescent="0.35"/>
    <row r="217" ht="15.75" hidden="1" customHeight="1" x14ac:dyDescent="0.35"/>
    <row r="218" ht="15.75" hidden="1" customHeight="1" x14ac:dyDescent="0.35"/>
    <row r="219" ht="15.75" hidden="1" customHeight="1" x14ac:dyDescent="0.35"/>
    <row r="220" ht="15.75" hidden="1" customHeight="1" x14ac:dyDescent="0.35"/>
    <row r="221" ht="15.75" hidden="1" customHeight="1" x14ac:dyDescent="0.35"/>
    <row r="222" ht="15.75" hidden="1" customHeight="1" x14ac:dyDescent="0.35"/>
    <row r="223" ht="15.75" hidden="1" customHeight="1" x14ac:dyDescent="0.35"/>
    <row r="224" ht="15.75" hidden="1" customHeight="1" x14ac:dyDescent="0.35"/>
    <row r="225" ht="15.75" hidden="1" customHeight="1" x14ac:dyDescent="0.35"/>
    <row r="226" ht="15.75" hidden="1" customHeight="1" x14ac:dyDescent="0.35"/>
    <row r="227" ht="15.75" hidden="1" customHeight="1" x14ac:dyDescent="0.35"/>
    <row r="228" ht="15.75" hidden="1" customHeight="1" x14ac:dyDescent="0.35"/>
    <row r="229" ht="15.75" hidden="1" customHeight="1" x14ac:dyDescent="0.35"/>
    <row r="230" ht="15.75" hidden="1" customHeight="1" x14ac:dyDescent="0.35"/>
    <row r="231" ht="15.75" hidden="1" customHeight="1" x14ac:dyDescent="0.35"/>
    <row r="232" ht="15.75" hidden="1" customHeight="1" x14ac:dyDescent="0.35"/>
    <row r="233" ht="15.75" hidden="1" customHeight="1" x14ac:dyDescent="0.35"/>
    <row r="234" ht="15.75" hidden="1" customHeight="1" x14ac:dyDescent="0.35"/>
    <row r="235" ht="15.75" hidden="1" customHeight="1" x14ac:dyDescent="0.35"/>
    <row r="236" ht="15.75" hidden="1" customHeight="1" x14ac:dyDescent="0.35"/>
    <row r="237" ht="15.75" hidden="1" customHeight="1" x14ac:dyDescent="0.35"/>
    <row r="238" ht="15.75" hidden="1" customHeight="1" x14ac:dyDescent="0.35"/>
    <row r="239" ht="15.75" hidden="1" customHeight="1" x14ac:dyDescent="0.35"/>
    <row r="240" ht="15.75" hidden="1" customHeight="1" x14ac:dyDescent="0.35"/>
    <row r="241" ht="15.75" hidden="1" customHeight="1" x14ac:dyDescent="0.35"/>
    <row r="242" ht="15.75" hidden="1" customHeight="1" x14ac:dyDescent="0.35"/>
    <row r="243" ht="15.75" hidden="1" customHeight="1" x14ac:dyDescent="0.35"/>
    <row r="244" ht="15.75" hidden="1" customHeight="1" x14ac:dyDescent="0.35"/>
    <row r="245" ht="15.75" hidden="1" customHeight="1" x14ac:dyDescent="0.35"/>
    <row r="246" ht="15.75" hidden="1" customHeight="1" x14ac:dyDescent="0.35"/>
    <row r="247" ht="15.75" hidden="1" customHeight="1" x14ac:dyDescent="0.35"/>
    <row r="248" ht="15.75" hidden="1" customHeight="1" x14ac:dyDescent="0.35"/>
    <row r="249" ht="15.75" hidden="1" customHeight="1" x14ac:dyDescent="0.35"/>
    <row r="250" ht="15.75" hidden="1" customHeight="1" x14ac:dyDescent="0.35"/>
    <row r="251" ht="15.75" hidden="1" customHeight="1" x14ac:dyDescent="0.35"/>
    <row r="252" ht="15.75" hidden="1" customHeight="1" x14ac:dyDescent="0.35"/>
    <row r="253" ht="15.75" hidden="1" customHeight="1" x14ac:dyDescent="0.35"/>
    <row r="254" ht="15.75" hidden="1" customHeight="1" x14ac:dyDescent="0.35"/>
    <row r="255" ht="15.75" hidden="1" customHeight="1" x14ac:dyDescent="0.35"/>
    <row r="256" ht="15.75" hidden="1" customHeight="1" x14ac:dyDescent="0.35"/>
    <row r="257" ht="15.75" hidden="1" customHeight="1" x14ac:dyDescent="0.35"/>
    <row r="258" ht="15.75" hidden="1" customHeight="1" x14ac:dyDescent="0.35"/>
    <row r="259" ht="15.75" hidden="1" customHeight="1" x14ac:dyDescent="0.35"/>
    <row r="260" ht="15.75" hidden="1" customHeight="1" x14ac:dyDescent="0.35"/>
    <row r="261" ht="15.75" hidden="1" customHeight="1" x14ac:dyDescent="0.35"/>
    <row r="262" ht="15.75" hidden="1" customHeight="1" x14ac:dyDescent="0.35"/>
    <row r="263" ht="15.75" hidden="1" customHeight="1" x14ac:dyDescent="0.35"/>
    <row r="264" ht="15.75" hidden="1" customHeight="1" x14ac:dyDescent="0.35"/>
    <row r="265" ht="15.75" hidden="1" customHeight="1" x14ac:dyDescent="0.35"/>
    <row r="266" ht="15.75" hidden="1" customHeight="1" x14ac:dyDescent="0.35"/>
    <row r="267" ht="15.75" hidden="1" customHeight="1" x14ac:dyDescent="0.35"/>
    <row r="268" ht="15.75" hidden="1" customHeight="1" x14ac:dyDescent="0.35"/>
    <row r="269" ht="15.75" hidden="1" customHeight="1" x14ac:dyDescent="0.35"/>
    <row r="270" ht="15.75" hidden="1" customHeight="1" x14ac:dyDescent="0.35"/>
    <row r="271" ht="15.75" hidden="1" customHeight="1" x14ac:dyDescent="0.35"/>
    <row r="272" ht="15.75" hidden="1" customHeight="1" x14ac:dyDescent="0.35"/>
    <row r="273" ht="15.75" hidden="1" customHeight="1" x14ac:dyDescent="0.35"/>
    <row r="274" ht="15.75" hidden="1" customHeight="1" x14ac:dyDescent="0.35"/>
    <row r="275" ht="15.75" hidden="1" customHeight="1" x14ac:dyDescent="0.35"/>
    <row r="276" ht="15.75" hidden="1" customHeight="1" x14ac:dyDescent="0.35"/>
    <row r="277" ht="15.75" hidden="1" customHeight="1" x14ac:dyDescent="0.35"/>
    <row r="278" ht="15.75" hidden="1" customHeight="1" x14ac:dyDescent="0.35"/>
    <row r="279" ht="15.75" hidden="1" customHeight="1" x14ac:dyDescent="0.35"/>
    <row r="280" ht="15.75" hidden="1" customHeight="1" x14ac:dyDescent="0.35"/>
    <row r="281" ht="15.75" hidden="1" customHeight="1" x14ac:dyDescent="0.35"/>
    <row r="282" ht="15.75" hidden="1" customHeight="1" x14ac:dyDescent="0.35"/>
    <row r="283" ht="15.75" hidden="1" customHeight="1" x14ac:dyDescent="0.35"/>
    <row r="284" ht="15.75" hidden="1" customHeight="1" x14ac:dyDescent="0.35"/>
    <row r="285" ht="15.75" hidden="1" customHeight="1" x14ac:dyDescent="0.35"/>
    <row r="286" ht="15.75" hidden="1" customHeight="1" x14ac:dyDescent="0.35"/>
    <row r="287" ht="15.75" hidden="1" customHeight="1" x14ac:dyDescent="0.35"/>
    <row r="288" ht="15.75" hidden="1" customHeight="1" x14ac:dyDescent="0.35"/>
    <row r="289" ht="15.75" hidden="1" customHeight="1" x14ac:dyDescent="0.35"/>
    <row r="290" ht="15.75" hidden="1" customHeight="1" x14ac:dyDescent="0.35"/>
    <row r="291" ht="15.75" hidden="1" customHeight="1" x14ac:dyDescent="0.35"/>
    <row r="292" ht="15.75" hidden="1" customHeight="1" x14ac:dyDescent="0.35"/>
    <row r="293" ht="15.75" hidden="1" customHeight="1" x14ac:dyDescent="0.35"/>
    <row r="294" ht="15.75" hidden="1" customHeight="1" x14ac:dyDescent="0.35"/>
    <row r="295" ht="15.75" hidden="1" customHeight="1" x14ac:dyDescent="0.35"/>
    <row r="296" ht="15.75" hidden="1" customHeight="1" x14ac:dyDescent="0.35"/>
    <row r="297" ht="15.75" hidden="1" customHeight="1" x14ac:dyDescent="0.35"/>
    <row r="298" ht="15.75" hidden="1" customHeight="1" x14ac:dyDescent="0.35"/>
    <row r="299" ht="15.75" hidden="1" customHeight="1" x14ac:dyDescent="0.35"/>
    <row r="300" ht="15.75" hidden="1" customHeight="1" x14ac:dyDescent="0.35"/>
    <row r="301" ht="15.75" hidden="1" customHeight="1" x14ac:dyDescent="0.35"/>
    <row r="302" ht="15.75" hidden="1" customHeight="1" x14ac:dyDescent="0.35"/>
    <row r="303" ht="15.75" hidden="1" customHeight="1" x14ac:dyDescent="0.35"/>
    <row r="304" ht="15.75" hidden="1" customHeight="1" x14ac:dyDescent="0.35"/>
    <row r="305" ht="15.75" hidden="1" customHeight="1" x14ac:dyDescent="0.35"/>
    <row r="306" ht="15.75" hidden="1" customHeight="1" x14ac:dyDescent="0.35"/>
    <row r="307" ht="15.75" hidden="1" customHeight="1" x14ac:dyDescent="0.35"/>
    <row r="308" ht="15.75" hidden="1" customHeight="1" x14ac:dyDescent="0.35"/>
    <row r="309" ht="15.75" hidden="1" customHeight="1" x14ac:dyDescent="0.35"/>
    <row r="310" ht="15.75" hidden="1" customHeight="1" x14ac:dyDescent="0.35"/>
    <row r="311" ht="15.75" hidden="1" customHeight="1" x14ac:dyDescent="0.35"/>
    <row r="312" ht="15.75" hidden="1" customHeight="1" x14ac:dyDescent="0.35"/>
    <row r="313" ht="15.75" hidden="1" customHeight="1" x14ac:dyDescent="0.35"/>
    <row r="314" ht="15.75" hidden="1" customHeight="1" x14ac:dyDescent="0.35"/>
    <row r="315" ht="15.75" hidden="1" customHeight="1" x14ac:dyDescent="0.35"/>
    <row r="316" ht="15.75" hidden="1" customHeight="1" x14ac:dyDescent="0.35"/>
    <row r="317" ht="15.75" hidden="1" customHeight="1" x14ac:dyDescent="0.35"/>
    <row r="318" ht="15.75" hidden="1" customHeight="1" x14ac:dyDescent="0.35"/>
    <row r="319" ht="15.75" hidden="1" customHeight="1" x14ac:dyDescent="0.35"/>
    <row r="320" ht="15.75" hidden="1" customHeight="1" x14ac:dyDescent="0.35"/>
    <row r="321" ht="15.75" hidden="1" customHeight="1" x14ac:dyDescent="0.35"/>
    <row r="322" ht="15.75" hidden="1" customHeight="1" x14ac:dyDescent="0.35"/>
    <row r="323" ht="15.75" hidden="1" customHeight="1" x14ac:dyDescent="0.35"/>
    <row r="324" ht="15.75" hidden="1" customHeight="1" x14ac:dyDescent="0.35"/>
    <row r="325" ht="15.75" hidden="1" customHeight="1" x14ac:dyDescent="0.35"/>
    <row r="326" ht="15.75" hidden="1" customHeight="1" x14ac:dyDescent="0.35"/>
    <row r="327" ht="15.75" hidden="1" customHeight="1" x14ac:dyDescent="0.35"/>
    <row r="328" ht="15.75" hidden="1" customHeight="1" x14ac:dyDescent="0.35"/>
    <row r="329" ht="15.75" hidden="1" customHeight="1" x14ac:dyDescent="0.35"/>
    <row r="330" ht="15.75" hidden="1" customHeight="1" x14ac:dyDescent="0.35"/>
    <row r="331" ht="15.75" hidden="1" customHeight="1" x14ac:dyDescent="0.35"/>
    <row r="332" ht="15.75" hidden="1" customHeight="1" x14ac:dyDescent="0.35"/>
    <row r="333" ht="15.75" hidden="1" customHeight="1" x14ac:dyDescent="0.35"/>
    <row r="334" ht="15.75" hidden="1" customHeight="1" x14ac:dyDescent="0.35"/>
    <row r="335" ht="15.75" hidden="1" customHeight="1" x14ac:dyDescent="0.35"/>
    <row r="336" ht="15.75" hidden="1" customHeight="1" x14ac:dyDescent="0.35"/>
    <row r="337" ht="15.75" hidden="1" customHeight="1" x14ac:dyDescent="0.35"/>
    <row r="338" ht="15.75" hidden="1" customHeight="1" x14ac:dyDescent="0.35"/>
    <row r="339" ht="15.75" hidden="1" customHeight="1" x14ac:dyDescent="0.35"/>
    <row r="340" ht="15.75" hidden="1" customHeight="1" x14ac:dyDescent="0.35"/>
    <row r="341" ht="15.75" hidden="1" customHeight="1" x14ac:dyDescent="0.35"/>
    <row r="342" ht="15.75" hidden="1" customHeight="1" x14ac:dyDescent="0.35"/>
    <row r="343" ht="15.75" hidden="1" customHeight="1" x14ac:dyDescent="0.35"/>
    <row r="344" ht="15.75" hidden="1" customHeight="1" x14ac:dyDescent="0.35"/>
    <row r="345" ht="15.75" hidden="1" customHeight="1" x14ac:dyDescent="0.35"/>
    <row r="346" ht="15.75" hidden="1" customHeight="1" x14ac:dyDescent="0.35"/>
    <row r="347" ht="15.75" hidden="1" customHeight="1" x14ac:dyDescent="0.35"/>
    <row r="348" ht="15.75" hidden="1" customHeight="1" x14ac:dyDescent="0.35"/>
    <row r="349" ht="15.75" hidden="1" customHeight="1" x14ac:dyDescent="0.35"/>
    <row r="350" ht="15.75" hidden="1" customHeight="1" x14ac:dyDescent="0.35"/>
    <row r="351" ht="15.75" hidden="1" customHeight="1" x14ac:dyDescent="0.35"/>
    <row r="352" ht="15.75" hidden="1" customHeight="1" x14ac:dyDescent="0.35"/>
    <row r="353" ht="15.75" hidden="1" customHeight="1" x14ac:dyDescent="0.35"/>
    <row r="354" ht="15.75" hidden="1" customHeight="1" x14ac:dyDescent="0.35"/>
    <row r="355" ht="15.75" hidden="1" customHeight="1" x14ac:dyDescent="0.35"/>
    <row r="356" ht="15.75" hidden="1" customHeight="1" x14ac:dyDescent="0.35"/>
    <row r="357" ht="15.75" hidden="1" customHeight="1" x14ac:dyDescent="0.35"/>
    <row r="358" ht="15.75" hidden="1" customHeight="1" x14ac:dyDescent="0.35"/>
    <row r="359" ht="15.75" hidden="1" customHeight="1" x14ac:dyDescent="0.35"/>
    <row r="360" ht="15.75" hidden="1" customHeight="1" x14ac:dyDescent="0.35"/>
    <row r="361" ht="15.75" hidden="1" customHeight="1" x14ac:dyDescent="0.35"/>
    <row r="362" ht="15.75" hidden="1" customHeight="1" x14ac:dyDescent="0.35"/>
    <row r="363" ht="15.75" hidden="1" customHeight="1" x14ac:dyDescent="0.35"/>
    <row r="364" ht="15.75" hidden="1" customHeight="1" x14ac:dyDescent="0.35"/>
    <row r="365" ht="15.75" hidden="1" customHeight="1" x14ac:dyDescent="0.35"/>
    <row r="366" ht="15.75" hidden="1" customHeight="1" x14ac:dyDescent="0.35"/>
    <row r="367" ht="15.75" hidden="1" customHeight="1" x14ac:dyDescent="0.35"/>
    <row r="368" ht="15.75" hidden="1" customHeight="1" x14ac:dyDescent="0.35"/>
    <row r="369" ht="15.75" hidden="1" customHeight="1" x14ac:dyDescent="0.35"/>
    <row r="370" ht="15.75" hidden="1" customHeight="1" x14ac:dyDescent="0.35"/>
    <row r="371" ht="15.75" hidden="1" customHeight="1" x14ac:dyDescent="0.35"/>
    <row r="372" ht="15.75" hidden="1" customHeight="1" x14ac:dyDescent="0.35"/>
    <row r="373" ht="15.75" hidden="1" customHeight="1" x14ac:dyDescent="0.35"/>
    <row r="374" ht="15.75" hidden="1" customHeight="1" x14ac:dyDescent="0.35"/>
    <row r="375" ht="15.75" hidden="1" customHeight="1" x14ac:dyDescent="0.35"/>
    <row r="376" ht="15.75" hidden="1" customHeight="1" x14ac:dyDescent="0.35"/>
    <row r="377" ht="15.75" hidden="1" customHeight="1" x14ac:dyDescent="0.35"/>
    <row r="378" ht="15.75" hidden="1" customHeight="1" x14ac:dyDescent="0.35"/>
    <row r="379" ht="15.75" hidden="1" customHeight="1" x14ac:dyDescent="0.35"/>
    <row r="380" ht="15.75" hidden="1" customHeight="1" x14ac:dyDescent="0.35"/>
    <row r="381" ht="15.75" hidden="1" customHeight="1" x14ac:dyDescent="0.35"/>
    <row r="382" ht="15.75" hidden="1" customHeight="1" x14ac:dyDescent="0.35"/>
    <row r="383" ht="15.75" hidden="1" customHeight="1" x14ac:dyDescent="0.35"/>
    <row r="384" ht="15.75" hidden="1" customHeight="1" x14ac:dyDescent="0.35"/>
    <row r="385" ht="15.75" hidden="1" customHeight="1" x14ac:dyDescent="0.35"/>
    <row r="386" ht="15.75" hidden="1" customHeight="1" x14ac:dyDescent="0.35"/>
    <row r="387" ht="15.75" hidden="1" customHeight="1" x14ac:dyDescent="0.35"/>
    <row r="388" ht="15.75" hidden="1" customHeight="1" x14ac:dyDescent="0.35"/>
    <row r="389" ht="15.75" hidden="1" customHeight="1" x14ac:dyDescent="0.35"/>
    <row r="390" ht="15.75" hidden="1" customHeight="1" x14ac:dyDescent="0.35"/>
    <row r="391" ht="15.75" hidden="1" customHeight="1" x14ac:dyDescent="0.35"/>
    <row r="392" ht="15.75" hidden="1" customHeight="1" x14ac:dyDescent="0.35"/>
    <row r="393" ht="15.75" hidden="1" customHeight="1" x14ac:dyDescent="0.35"/>
    <row r="394" ht="15.75" hidden="1" customHeight="1" x14ac:dyDescent="0.35"/>
    <row r="395" ht="15.75" hidden="1" customHeight="1" x14ac:dyDescent="0.35"/>
    <row r="396" ht="15.75" hidden="1" customHeight="1" x14ac:dyDescent="0.35"/>
    <row r="397" ht="15.75" hidden="1" customHeight="1" x14ac:dyDescent="0.35"/>
    <row r="398" ht="15.75" hidden="1" customHeight="1" x14ac:dyDescent="0.35"/>
    <row r="399" ht="15.75" hidden="1" customHeight="1" x14ac:dyDescent="0.35"/>
    <row r="400" ht="15.75" hidden="1" customHeight="1" x14ac:dyDescent="0.35"/>
    <row r="401" ht="15.75" hidden="1" customHeight="1" x14ac:dyDescent="0.35"/>
    <row r="402" ht="15.75" hidden="1" customHeight="1" x14ac:dyDescent="0.35"/>
    <row r="403" ht="15.75" hidden="1" customHeight="1" x14ac:dyDescent="0.35"/>
    <row r="404" ht="15.75" hidden="1" customHeight="1" x14ac:dyDescent="0.35"/>
    <row r="405" ht="15.75" hidden="1" customHeight="1" x14ac:dyDescent="0.35"/>
    <row r="406" ht="15.75" hidden="1" customHeight="1" x14ac:dyDescent="0.35"/>
    <row r="407" ht="15.75" hidden="1" customHeight="1" x14ac:dyDescent="0.35"/>
    <row r="408" ht="15.75" hidden="1" customHeight="1" x14ac:dyDescent="0.35"/>
    <row r="409" ht="15.75" hidden="1" customHeight="1" x14ac:dyDescent="0.35"/>
    <row r="410" ht="15.75" hidden="1" customHeight="1" x14ac:dyDescent="0.35"/>
    <row r="411" ht="15.75" hidden="1" customHeight="1" x14ac:dyDescent="0.35"/>
    <row r="412" ht="15.75" hidden="1" customHeight="1" x14ac:dyDescent="0.35"/>
    <row r="413" ht="15.75" hidden="1" customHeight="1" x14ac:dyDescent="0.35"/>
    <row r="414" ht="15.75" hidden="1" customHeight="1" x14ac:dyDescent="0.35"/>
    <row r="415" ht="15.75" hidden="1" customHeight="1" x14ac:dyDescent="0.35"/>
    <row r="416" ht="15.75" hidden="1" customHeight="1" x14ac:dyDescent="0.35"/>
    <row r="417" ht="15.75" hidden="1" customHeight="1" x14ac:dyDescent="0.35"/>
    <row r="418" ht="15.75" hidden="1" customHeight="1" x14ac:dyDescent="0.35"/>
    <row r="419" ht="15.75" hidden="1" customHeight="1" x14ac:dyDescent="0.35"/>
    <row r="420" ht="15.75" hidden="1" customHeight="1" x14ac:dyDescent="0.35"/>
    <row r="421" ht="15.75" hidden="1" customHeight="1" x14ac:dyDescent="0.35"/>
    <row r="422" ht="15.75" hidden="1" customHeight="1" x14ac:dyDescent="0.35"/>
    <row r="423" ht="15.75" hidden="1" customHeight="1" x14ac:dyDescent="0.35"/>
    <row r="424" ht="15.75" hidden="1" customHeight="1" x14ac:dyDescent="0.35"/>
    <row r="425" ht="15.75" hidden="1" customHeight="1" x14ac:dyDescent="0.35"/>
    <row r="426" ht="15.75" hidden="1" customHeight="1" x14ac:dyDescent="0.35"/>
    <row r="427" ht="15.75" hidden="1" customHeight="1" x14ac:dyDescent="0.35"/>
    <row r="428" ht="15.75" hidden="1" customHeight="1" x14ac:dyDescent="0.35"/>
    <row r="429" ht="15.75" hidden="1" customHeight="1" x14ac:dyDescent="0.35"/>
    <row r="430" ht="15.75" hidden="1" customHeight="1" x14ac:dyDescent="0.35"/>
    <row r="431" ht="15.75" hidden="1" customHeight="1" x14ac:dyDescent="0.35"/>
    <row r="432" ht="15.75" hidden="1" customHeight="1" x14ac:dyDescent="0.35"/>
    <row r="433" ht="15.75" hidden="1" customHeight="1" x14ac:dyDescent="0.35"/>
    <row r="434" ht="15.75" hidden="1" customHeight="1" x14ac:dyDescent="0.35"/>
    <row r="435" ht="15.75" hidden="1" customHeight="1" x14ac:dyDescent="0.35"/>
    <row r="436" ht="15.75" hidden="1" customHeight="1" x14ac:dyDescent="0.35"/>
    <row r="437" ht="15.75" hidden="1" customHeight="1" x14ac:dyDescent="0.35"/>
    <row r="438" ht="15.75" hidden="1" customHeight="1" x14ac:dyDescent="0.35"/>
    <row r="439" ht="15.75" hidden="1" customHeight="1" x14ac:dyDescent="0.35"/>
    <row r="440" ht="15.75" hidden="1" customHeight="1" x14ac:dyDescent="0.35"/>
    <row r="441" ht="15.75" hidden="1" customHeight="1" x14ac:dyDescent="0.35"/>
    <row r="442" ht="15.75" hidden="1" customHeight="1" x14ac:dyDescent="0.35"/>
    <row r="443" ht="15.75" hidden="1" customHeight="1" x14ac:dyDescent="0.35"/>
    <row r="444" ht="15.75" hidden="1" customHeight="1" x14ac:dyDescent="0.35"/>
    <row r="445" ht="15.75" hidden="1" customHeight="1" x14ac:dyDescent="0.35"/>
    <row r="446" ht="15.75" hidden="1" customHeight="1" x14ac:dyDescent="0.35"/>
    <row r="447" ht="15.75" hidden="1" customHeight="1" x14ac:dyDescent="0.35"/>
    <row r="448" ht="15.75" hidden="1" customHeight="1" x14ac:dyDescent="0.35"/>
    <row r="449" ht="15.75" hidden="1" customHeight="1" x14ac:dyDescent="0.35"/>
    <row r="450" ht="15.75" hidden="1" customHeight="1" x14ac:dyDescent="0.35"/>
    <row r="451" ht="15.75" hidden="1" customHeight="1" x14ac:dyDescent="0.35"/>
    <row r="452" ht="15.75" hidden="1" customHeight="1" x14ac:dyDescent="0.35"/>
    <row r="453" ht="15.75" hidden="1" customHeight="1" x14ac:dyDescent="0.35"/>
    <row r="454" ht="15.75" hidden="1" customHeight="1" x14ac:dyDescent="0.35"/>
    <row r="455" ht="15.75" hidden="1" customHeight="1" x14ac:dyDescent="0.35"/>
    <row r="456" ht="15.75" hidden="1" customHeight="1" x14ac:dyDescent="0.35"/>
    <row r="457" ht="15.75" hidden="1" customHeight="1" x14ac:dyDescent="0.35"/>
    <row r="458" ht="15.75" hidden="1" customHeight="1" x14ac:dyDescent="0.35"/>
    <row r="459" ht="15.75" hidden="1" customHeight="1" x14ac:dyDescent="0.35"/>
    <row r="460" ht="15.75" hidden="1" customHeight="1" x14ac:dyDescent="0.35"/>
    <row r="461" ht="15.75" hidden="1" customHeight="1" x14ac:dyDescent="0.35"/>
    <row r="462" ht="15.75" hidden="1" customHeight="1" x14ac:dyDescent="0.35"/>
    <row r="463" ht="15.75" hidden="1" customHeight="1" x14ac:dyDescent="0.35"/>
    <row r="464" ht="15.75" hidden="1" customHeight="1" x14ac:dyDescent="0.35"/>
    <row r="465" ht="15.75" hidden="1" customHeight="1" x14ac:dyDescent="0.35"/>
    <row r="466" ht="15.75" hidden="1" customHeight="1" x14ac:dyDescent="0.35"/>
    <row r="467" ht="15.75" hidden="1" customHeight="1" x14ac:dyDescent="0.35"/>
    <row r="468" ht="15.75" hidden="1" customHeight="1" x14ac:dyDescent="0.35"/>
    <row r="469" ht="15.75" hidden="1" customHeight="1" x14ac:dyDescent="0.35"/>
    <row r="470" ht="15.75" hidden="1" customHeight="1" x14ac:dyDescent="0.35"/>
    <row r="471" ht="15.75" hidden="1" customHeight="1" x14ac:dyDescent="0.35"/>
    <row r="472" ht="15.75" hidden="1" customHeight="1" x14ac:dyDescent="0.35"/>
    <row r="473" ht="15.75" hidden="1" customHeight="1" x14ac:dyDescent="0.35"/>
    <row r="474" ht="15.75" hidden="1" customHeight="1" x14ac:dyDescent="0.35"/>
    <row r="475" ht="15.75" hidden="1" customHeight="1" x14ac:dyDescent="0.35"/>
    <row r="476" ht="15.75" hidden="1" customHeight="1" x14ac:dyDescent="0.35"/>
    <row r="477" ht="15.75" hidden="1" customHeight="1" x14ac:dyDescent="0.35"/>
    <row r="478" ht="15.75" hidden="1" customHeight="1" x14ac:dyDescent="0.35"/>
    <row r="479" ht="15.75" hidden="1" customHeight="1" x14ac:dyDescent="0.35"/>
    <row r="480" ht="15.75" hidden="1" customHeight="1" x14ac:dyDescent="0.35"/>
    <row r="481" ht="15.75" hidden="1" customHeight="1" x14ac:dyDescent="0.35"/>
    <row r="482" ht="15.75" hidden="1" customHeight="1" x14ac:dyDescent="0.35"/>
    <row r="483" ht="15.75" hidden="1" customHeight="1" x14ac:dyDescent="0.35"/>
    <row r="484" ht="15.75" hidden="1" customHeight="1" x14ac:dyDescent="0.35"/>
    <row r="485" ht="15.75" hidden="1" customHeight="1" x14ac:dyDescent="0.35"/>
    <row r="486" ht="15.75" hidden="1" customHeight="1" x14ac:dyDescent="0.35"/>
    <row r="487" ht="15.75" hidden="1" customHeight="1" x14ac:dyDescent="0.35"/>
    <row r="488" ht="15.75" hidden="1" customHeight="1" x14ac:dyDescent="0.35"/>
    <row r="489" ht="15.75" hidden="1" customHeight="1" x14ac:dyDescent="0.35"/>
    <row r="490" ht="15.75" hidden="1" customHeight="1" x14ac:dyDescent="0.35"/>
    <row r="491" ht="15.75" hidden="1" customHeight="1" x14ac:dyDescent="0.35"/>
    <row r="492" ht="15.75" hidden="1" customHeight="1" x14ac:dyDescent="0.35"/>
    <row r="493" ht="15.75" hidden="1" customHeight="1" x14ac:dyDescent="0.35"/>
    <row r="494" ht="15.75" hidden="1" customHeight="1" x14ac:dyDescent="0.35"/>
    <row r="495" ht="15.75" hidden="1" customHeight="1" x14ac:dyDescent="0.35"/>
    <row r="496" ht="15.75" hidden="1" customHeight="1" x14ac:dyDescent="0.35"/>
    <row r="497" ht="15.75" hidden="1" customHeight="1" x14ac:dyDescent="0.35"/>
    <row r="498" ht="15.75" hidden="1" customHeight="1" x14ac:dyDescent="0.35"/>
    <row r="499" ht="15.75" hidden="1" customHeight="1" x14ac:dyDescent="0.35"/>
    <row r="500" ht="15.75" hidden="1" customHeight="1" x14ac:dyDescent="0.35"/>
    <row r="501" ht="15.75" hidden="1" customHeight="1" x14ac:dyDescent="0.35"/>
    <row r="502" ht="15.75" hidden="1" customHeight="1" x14ac:dyDescent="0.35"/>
    <row r="503" ht="15.75" hidden="1" customHeight="1" x14ac:dyDescent="0.35"/>
    <row r="504" ht="15.75" hidden="1" customHeight="1" x14ac:dyDescent="0.35"/>
    <row r="505" ht="15.75" hidden="1" customHeight="1" x14ac:dyDescent="0.35"/>
    <row r="506" ht="15.75" hidden="1" customHeight="1" x14ac:dyDescent="0.35"/>
    <row r="507" ht="15.75" hidden="1" customHeight="1" x14ac:dyDescent="0.35"/>
    <row r="508" ht="15.75" hidden="1" customHeight="1" x14ac:dyDescent="0.35"/>
    <row r="509" ht="15.75" hidden="1" customHeight="1" x14ac:dyDescent="0.35"/>
    <row r="510" ht="15.75" hidden="1" customHeight="1" x14ac:dyDescent="0.35"/>
    <row r="511" ht="15.75" hidden="1" customHeight="1" x14ac:dyDescent="0.35"/>
    <row r="512" ht="15.75" hidden="1" customHeight="1" x14ac:dyDescent="0.35"/>
    <row r="513" ht="15.75" hidden="1" customHeight="1" x14ac:dyDescent="0.35"/>
    <row r="514" ht="15.75" hidden="1" customHeight="1" x14ac:dyDescent="0.35"/>
    <row r="515" ht="15.75" hidden="1" customHeight="1" x14ac:dyDescent="0.35"/>
    <row r="516" ht="15.75" hidden="1" customHeight="1" x14ac:dyDescent="0.35"/>
    <row r="517" ht="15.75" hidden="1" customHeight="1" x14ac:dyDescent="0.35"/>
    <row r="518" ht="15.75" hidden="1" customHeight="1" x14ac:dyDescent="0.35"/>
    <row r="519" ht="15.75" hidden="1" customHeight="1" x14ac:dyDescent="0.35"/>
    <row r="520" ht="15.75" hidden="1" customHeight="1" x14ac:dyDescent="0.35"/>
    <row r="521" ht="15.75" hidden="1" customHeight="1" x14ac:dyDescent="0.35"/>
    <row r="522" ht="15.75" hidden="1" customHeight="1" x14ac:dyDescent="0.35"/>
    <row r="523" ht="15.75" hidden="1" customHeight="1" x14ac:dyDescent="0.35"/>
    <row r="524" ht="15.75" hidden="1" customHeight="1" x14ac:dyDescent="0.35"/>
    <row r="525" ht="15.75" hidden="1" customHeight="1" x14ac:dyDescent="0.35"/>
    <row r="526" ht="15.75" hidden="1" customHeight="1" x14ac:dyDescent="0.35"/>
    <row r="527" ht="15.75" hidden="1" customHeight="1" x14ac:dyDescent="0.35"/>
    <row r="528" ht="15.75" hidden="1" customHeight="1" x14ac:dyDescent="0.35"/>
    <row r="529" ht="15.75" hidden="1" customHeight="1" x14ac:dyDescent="0.35"/>
    <row r="530" ht="15.75" hidden="1" customHeight="1" x14ac:dyDescent="0.35"/>
    <row r="531" ht="15.75" hidden="1" customHeight="1" x14ac:dyDescent="0.35"/>
    <row r="532" ht="15.75" hidden="1" customHeight="1" x14ac:dyDescent="0.35"/>
    <row r="533" ht="15.75" hidden="1" customHeight="1" x14ac:dyDescent="0.35"/>
    <row r="534" ht="15.75" hidden="1" customHeight="1" x14ac:dyDescent="0.35"/>
    <row r="535" ht="15.75" hidden="1" customHeight="1" x14ac:dyDescent="0.35"/>
    <row r="536" ht="15.75" hidden="1" customHeight="1" x14ac:dyDescent="0.35"/>
    <row r="537" ht="15.75" hidden="1" customHeight="1" x14ac:dyDescent="0.35"/>
    <row r="538" ht="15.75" hidden="1" customHeight="1" x14ac:dyDescent="0.35"/>
    <row r="539" ht="15.75" hidden="1" customHeight="1" x14ac:dyDescent="0.35"/>
    <row r="540" ht="15.75" hidden="1" customHeight="1" x14ac:dyDescent="0.35"/>
    <row r="541" ht="15.75" hidden="1" customHeight="1" x14ac:dyDescent="0.35"/>
    <row r="542" ht="15.75" hidden="1" customHeight="1" x14ac:dyDescent="0.35"/>
    <row r="543" ht="15.75" hidden="1" customHeight="1" x14ac:dyDescent="0.35"/>
    <row r="544" ht="15.75" hidden="1" customHeight="1" x14ac:dyDescent="0.35"/>
    <row r="545" ht="15.75" hidden="1" customHeight="1" x14ac:dyDescent="0.35"/>
    <row r="546" ht="15.75" hidden="1" customHeight="1" x14ac:dyDescent="0.35"/>
    <row r="547" ht="15.75" hidden="1" customHeight="1" x14ac:dyDescent="0.35"/>
    <row r="548" ht="15.75" hidden="1" customHeight="1" x14ac:dyDescent="0.35"/>
    <row r="549" ht="15.75" hidden="1" customHeight="1" x14ac:dyDescent="0.35"/>
    <row r="550" ht="15.75" hidden="1" customHeight="1" x14ac:dyDescent="0.35"/>
    <row r="551" ht="15.75" hidden="1" customHeight="1" x14ac:dyDescent="0.35"/>
    <row r="552" ht="15.75" hidden="1" customHeight="1" x14ac:dyDescent="0.35"/>
    <row r="553" ht="15.75" hidden="1" customHeight="1" x14ac:dyDescent="0.35"/>
    <row r="554" ht="15.75" hidden="1" customHeight="1" x14ac:dyDescent="0.35"/>
    <row r="555" ht="15.75" hidden="1" customHeight="1" x14ac:dyDescent="0.35"/>
    <row r="556" ht="15.75" hidden="1" customHeight="1" x14ac:dyDescent="0.35"/>
    <row r="557" ht="15.75" hidden="1" customHeight="1" x14ac:dyDescent="0.35"/>
    <row r="558" ht="15.75" hidden="1" customHeight="1" x14ac:dyDescent="0.35"/>
    <row r="559" ht="15.75" hidden="1" customHeight="1" x14ac:dyDescent="0.35"/>
    <row r="560" ht="15.75" hidden="1" customHeight="1" x14ac:dyDescent="0.35"/>
    <row r="561" ht="15.75" hidden="1" customHeight="1" x14ac:dyDescent="0.35"/>
    <row r="562" ht="15.75" hidden="1" customHeight="1" x14ac:dyDescent="0.35"/>
    <row r="563" ht="15.75" hidden="1" customHeight="1" x14ac:dyDescent="0.35"/>
    <row r="564" ht="15.75" hidden="1" customHeight="1" x14ac:dyDescent="0.35"/>
    <row r="565" ht="15.75" hidden="1" customHeight="1" x14ac:dyDescent="0.35"/>
    <row r="566" ht="15.75" hidden="1" customHeight="1" x14ac:dyDescent="0.35"/>
    <row r="567" ht="15.75" hidden="1" customHeight="1" x14ac:dyDescent="0.35"/>
    <row r="568" ht="15.75" hidden="1" customHeight="1" x14ac:dyDescent="0.35"/>
    <row r="569" ht="15.75" hidden="1" customHeight="1" x14ac:dyDescent="0.35"/>
    <row r="570" ht="15.75" hidden="1" customHeight="1" x14ac:dyDescent="0.35"/>
    <row r="571" ht="15.75" hidden="1" customHeight="1" x14ac:dyDescent="0.35"/>
    <row r="572" ht="15.75" hidden="1" customHeight="1" x14ac:dyDescent="0.35"/>
    <row r="573" ht="15.75" hidden="1" customHeight="1" x14ac:dyDescent="0.35"/>
    <row r="574" ht="15.75" hidden="1" customHeight="1" x14ac:dyDescent="0.35"/>
    <row r="575" ht="15.75" hidden="1" customHeight="1" x14ac:dyDescent="0.35"/>
    <row r="576" ht="15.75" hidden="1" customHeight="1" x14ac:dyDescent="0.35"/>
    <row r="577" ht="15.75" hidden="1" customHeight="1" x14ac:dyDescent="0.35"/>
    <row r="578" ht="15.75" hidden="1" customHeight="1" x14ac:dyDescent="0.35"/>
    <row r="579" ht="15.75" hidden="1" customHeight="1" x14ac:dyDescent="0.35"/>
    <row r="580" ht="15.75" hidden="1" customHeight="1" x14ac:dyDescent="0.35"/>
    <row r="581" ht="15.75" hidden="1" customHeight="1" x14ac:dyDescent="0.35"/>
    <row r="582" ht="15.75" hidden="1" customHeight="1" x14ac:dyDescent="0.35"/>
    <row r="583" ht="15.75" hidden="1" customHeight="1" x14ac:dyDescent="0.35"/>
    <row r="584" ht="15.75" hidden="1" customHeight="1" x14ac:dyDescent="0.35"/>
    <row r="585" ht="15.75" hidden="1" customHeight="1" x14ac:dyDescent="0.35"/>
    <row r="586" ht="15.75" hidden="1" customHeight="1" x14ac:dyDescent="0.35"/>
    <row r="587" ht="15.75" hidden="1" customHeight="1" x14ac:dyDescent="0.35"/>
    <row r="588" ht="15.75" hidden="1" customHeight="1" x14ac:dyDescent="0.35"/>
    <row r="589" ht="15.75" hidden="1" customHeight="1" x14ac:dyDescent="0.35"/>
    <row r="590" ht="15.75" hidden="1" customHeight="1" x14ac:dyDescent="0.35"/>
    <row r="591" ht="15.75" hidden="1" customHeight="1" x14ac:dyDescent="0.35"/>
    <row r="592" ht="15.75" hidden="1" customHeight="1" x14ac:dyDescent="0.35"/>
    <row r="593" ht="15.75" hidden="1" customHeight="1" x14ac:dyDescent="0.35"/>
    <row r="594" ht="15.75" hidden="1" customHeight="1" x14ac:dyDescent="0.35"/>
    <row r="595" ht="15.75" hidden="1" customHeight="1" x14ac:dyDescent="0.35"/>
    <row r="596" ht="15.75" hidden="1" customHeight="1" x14ac:dyDescent="0.35"/>
    <row r="597" ht="15.75" hidden="1" customHeight="1" x14ac:dyDescent="0.35"/>
    <row r="598" ht="15.75" hidden="1" customHeight="1" x14ac:dyDescent="0.35"/>
    <row r="599" ht="15.75" hidden="1" customHeight="1" x14ac:dyDescent="0.35"/>
    <row r="600" ht="15.75" hidden="1" customHeight="1" x14ac:dyDescent="0.35"/>
    <row r="601" ht="15.75" hidden="1" customHeight="1" x14ac:dyDescent="0.35"/>
    <row r="602" ht="15.75" hidden="1" customHeight="1" x14ac:dyDescent="0.35"/>
    <row r="603" ht="15.75" hidden="1" customHeight="1" x14ac:dyDescent="0.35"/>
    <row r="604" ht="15.75" hidden="1" customHeight="1" x14ac:dyDescent="0.35"/>
    <row r="605" ht="15.75" hidden="1" customHeight="1" x14ac:dyDescent="0.35"/>
    <row r="606" ht="15.75" hidden="1" customHeight="1" x14ac:dyDescent="0.35"/>
    <row r="607" ht="15.75" hidden="1" customHeight="1" x14ac:dyDescent="0.35"/>
    <row r="608" ht="15.75" hidden="1" customHeight="1" x14ac:dyDescent="0.35"/>
    <row r="609" ht="15.75" hidden="1" customHeight="1" x14ac:dyDescent="0.35"/>
    <row r="610" ht="15.75" hidden="1" customHeight="1" x14ac:dyDescent="0.35"/>
    <row r="611" ht="15.75" hidden="1" customHeight="1" x14ac:dyDescent="0.35"/>
    <row r="612" ht="15.75" hidden="1" customHeight="1" x14ac:dyDescent="0.35"/>
    <row r="613" ht="15.75" hidden="1" customHeight="1" x14ac:dyDescent="0.35"/>
    <row r="614" ht="15.75" hidden="1" customHeight="1" x14ac:dyDescent="0.35"/>
    <row r="615" ht="15.75" hidden="1" customHeight="1" x14ac:dyDescent="0.35"/>
    <row r="616" ht="15.75" hidden="1" customHeight="1" x14ac:dyDescent="0.35"/>
    <row r="617" ht="15.75" hidden="1" customHeight="1" x14ac:dyDescent="0.35"/>
    <row r="618" ht="15.75" hidden="1" customHeight="1" x14ac:dyDescent="0.35"/>
    <row r="619" ht="15.75" hidden="1" customHeight="1" x14ac:dyDescent="0.35"/>
    <row r="620" ht="15.75" hidden="1" customHeight="1" x14ac:dyDescent="0.35"/>
    <row r="621" ht="15.75" hidden="1" customHeight="1" x14ac:dyDescent="0.35"/>
    <row r="622" ht="15.75" hidden="1" customHeight="1" x14ac:dyDescent="0.35"/>
    <row r="623" ht="15.75" hidden="1" customHeight="1" x14ac:dyDescent="0.35"/>
    <row r="624" ht="15.75" hidden="1" customHeight="1" x14ac:dyDescent="0.35"/>
    <row r="625" ht="15.75" hidden="1" customHeight="1" x14ac:dyDescent="0.35"/>
    <row r="626" ht="15.75" hidden="1" customHeight="1" x14ac:dyDescent="0.35"/>
    <row r="627" ht="15.75" hidden="1" customHeight="1" x14ac:dyDescent="0.35"/>
    <row r="628" ht="15.75" hidden="1" customHeight="1" x14ac:dyDescent="0.35"/>
    <row r="629" ht="15.75" hidden="1" customHeight="1" x14ac:dyDescent="0.35"/>
    <row r="630" ht="15.75" hidden="1" customHeight="1" x14ac:dyDescent="0.35"/>
    <row r="631" ht="15.75" hidden="1" customHeight="1" x14ac:dyDescent="0.35"/>
    <row r="632" ht="15.75" hidden="1" customHeight="1" x14ac:dyDescent="0.35"/>
    <row r="633" ht="15.75" hidden="1" customHeight="1" x14ac:dyDescent="0.35"/>
    <row r="634" ht="15.75" hidden="1" customHeight="1" x14ac:dyDescent="0.35"/>
    <row r="635" ht="15.75" hidden="1" customHeight="1" x14ac:dyDescent="0.35"/>
    <row r="636" ht="15.75" hidden="1" customHeight="1" x14ac:dyDescent="0.35"/>
    <row r="637" ht="15.75" hidden="1" customHeight="1" x14ac:dyDescent="0.35"/>
    <row r="638" ht="15.75" hidden="1" customHeight="1" x14ac:dyDescent="0.35"/>
    <row r="639" ht="15.75" hidden="1" customHeight="1" x14ac:dyDescent="0.35"/>
    <row r="640" ht="15.75" hidden="1" customHeight="1" x14ac:dyDescent="0.35"/>
    <row r="641" ht="15.75" hidden="1" customHeight="1" x14ac:dyDescent="0.35"/>
    <row r="642" ht="15.75" hidden="1" customHeight="1" x14ac:dyDescent="0.35"/>
    <row r="643" ht="15.75" hidden="1" customHeight="1" x14ac:dyDescent="0.35"/>
    <row r="644" ht="15.75" hidden="1" customHeight="1" x14ac:dyDescent="0.35"/>
    <row r="645" ht="15.75" hidden="1" customHeight="1" x14ac:dyDescent="0.35"/>
    <row r="646" ht="15.75" hidden="1" customHeight="1" x14ac:dyDescent="0.35"/>
    <row r="647" ht="15.75" hidden="1" customHeight="1" x14ac:dyDescent="0.35"/>
    <row r="648" ht="15.75" hidden="1" customHeight="1" x14ac:dyDescent="0.35"/>
    <row r="649" ht="15.75" hidden="1" customHeight="1" x14ac:dyDescent="0.35"/>
    <row r="650" ht="15.75" hidden="1" customHeight="1" x14ac:dyDescent="0.35"/>
    <row r="651" ht="15.75" hidden="1" customHeight="1" x14ac:dyDescent="0.35"/>
    <row r="652" ht="15.75" hidden="1" customHeight="1" x14ac:dyDescent="0.35"/>
    <row r="653" ht="15.75" hidden="1" customHeight="1" x14ac:dyDescent="0.35"/>
    <row r="654" ht="15.75" hidden="1" customHeight="1" x14ac:dyDescent="0.35"/>
    <row r="655" ht="15.75" hidden="1" customHeight="1" x14ac:dyDescent="0.35"/>
    <row r="656" ht="15.75" hidden="1" customHeight="1" x14ac:dyDescent="0.35"/>
    <row r="657" ht="15.75" hidden="1" customHeight="1" x14ac:dyDescent="0.35"/>
    <row r="658" ht="15.75" hidden="1" customHeight="1" x14ac:dyDescent="0.35"/>
    <row r="659" ht="15.75" hidden="1" customHeight="1" x14ac:dyDescent="0.35"/>
    <row r="660" ht="15.75" hidden="1" customHeight="1" x14ac:dyDescent="0.35"/>
    <row r="661" ht="15.75" hidden="1" customHeight="1" x14ac:dyDescent="0.35"/>
    <row r="662" ht="15.75" hidden="1" customHeight="1" x14ac:dyDescent="0.35"/>
    <row r="663" ht="15.75" hidden="1" customHeight="1" x14ac:dyDescent="0.35"/>
    <row r="664" ht="15.75" hidden="1" customHeight="1" x14ac:dyDescent="0.35"/>
    <row r="665" ht="15.75" hidden="1" customHeight="1" x14ac:dyDescent="0.35"/>
    <row r="666" ht="15.75" hidden="1" customHeight="1" x14ac:dyDescent="0.35"/>
    <row r="667" ht="15.75" hidden="1" customHeight="1" x14ac:dyDescent="0.35"/>
    <row r="668" ht="15.75" hidden="1" customHeight="1" x14ac:dyDescent="0.35"/>
    <row r="669" ht="15.75" hidden="1" customHeight="1" x14ac:dyDescent="0.35"/>
    <row r="670" ht="15.75" hidden="1" customHeight="1" x14ac:dyDescent="0.35"/>
    <row r="671" ht="15.75" hidden="1" customHeight="1" x14ac:dyDescent="0.35"/>
    <row r="672" ht="15.75" hidden="1" customHeight="1" x14ac:dyDescent="0.35"/>
    <row r="673" ht="15.75" hidden="1" customHeight="1" x14ac:dyDescent="0.35"/>
    <row r="674" ht="15.75" hidden="1" customHeight="1" x14ac:dyDescent="0.35"/>
    <row r="675" ht="15.75" hidden="1" customHeight="1" x14ac:dyDescent="0.35"/>
    <row r="676" ht="15.75" hidden="1" customHeight="1" x14ac:dyDescent="0.35"/>
    <row r="677" ht="15.75" hidden="1" customHeight="1" x14ac:dyDescent="0.35"/>
    <row r="678" ht="15.75" hidden="1" customHeight="1" x14ac:dyDescent="0.35"/>
    <row r="679" ht="15.75" hidden="1" customHeight="1" x14ac:dyDescent="0.35"/>
    <row r="680" ht="15.75" hidden="1" customHeight="1" x14ac:dyDescent="0.35"/>
    <row r="681" ht="15.75" hidden="1" customHeight="1" x14ac:dyDescent="0.35"/>
    <row r="682" ht="15.75" hidden="1" customHeight="1" x14ac:dyDescent="0.35"/>
    <row r="683" ht="15.75" hidden="1" customHeight="1" x14ac:dyDescent="0.35"/>
    <row r="684" ht="15.75" hidden="1" customHeight="1" x14ac:dyDescent="0.35"/>
    <row r="685" ht="15.75" hidden="1" customHeight="1" x14ac:dyDescent="0.35"/>
    <row r="686" ht="15.75" hidden="1" customHeight="1" x14ac:dyDescent="0.35"/>
    <row r="687" ht="15.75" hidden="1" customHeight="1" x14ac:dyDescent="0.35"/>
    <row r="688" ht="15.75" hidden="1" customHeight="1" x14ac:dyDescent="0.35"/>
    <row r="689" ht="15.75" hidden="1" customHeight="1" x14ac:dyDescent="0.35"/>
    <row r="690" ht="15.75" hidden="1" customHeight="1" x14ac:dyDescent="0.35"/>
    <row r="691" ht="15.75" hidden="1" customHeight="1" x14ac:dyDescent="0.35"/>
    <row r="692" ht="15.75" hidden="1" customHeight="1" x14ac:dyDescent="0.35"/>
    <row r="693" ht="15.75" hidden="1" customHeight="1" x14ac:dyDescent="0.35"/>
    <row r="694" ht="15.75" hidden="1" customHeight="1" x14ac:dyDescent="0.35"/>
    <row r="695" ht="15.75" hidden="1" customHeight="1" x14ac:dyDescent="0.35"/>
    <row r="696" ht="15.75" hidden="1" customHeight="1" x14ac:dyDescent="0.35"/>
    <row r="697" ht="15.75" hidden="1" customHeight="1" x14ac:dyDescent="0.35"/>
    <row r="698" ht="15.75" hidden="1" customHeight="1" x14ac:dyDescent="0.35"/>
    <row r="699" ht="15.75" hidden="1" customHeight="1" x14ac:dyDescent="0.35"/>
    <row r="700" ht="15.75" hidden="1" customHeight="1" x14ac:dyDescent="0.35"/>
    <row r="701" ht="15.75" hidden="1" customHeight="1" x14ac:dyDescent="0.35"/>
    <row r="702" ht="15.75" hidden="1" customHeight="1" x14ac:dyDescent="0.35"/>
    <row r="703" ht="15.75" hidden="1" customHeight="1" x14ac:dyDescent="0.35"/>
    <row r="704" ht="15.75" hidden="1" customHeight="1" x14ac:dyDescent="0.35"/>
    <row r="705" ht="15.75" hidden="1" customHeight="1" x14ac:dyDescent="0.35"/>
    <row r="706" ht="15.75" hidden="1" customHeight="1" x14ac:dyDescent="0.35"/>
    <row r="707" ht="15.75" hidden="1" customHeight="1" x14ac:dyDescent="0.35"/>
    <row r="708" ht="15.75" hidden="1" customHeight="1" x14ac:dyDescent="0.35"/>
    <row r="709" ht="15.75" hidden="1" customHeight="1" x14ac:dyDescent="0.35"/>
    <row r="710" ht="15.75" hidden="1" customHeight="1" x14ac:dyDescent="0.35"/>
    <row r="711" ht="15.75" hidden="1" customHeight="1" x14ac:dyDescent="0.35"/>
    <row r="712" ht="15.75" hidden="1" customHeight="1" x14ac:dyDescent="0.35"/>
    <row r="713" ht="15.75" hidden="1" customHeight="1" x14ac:dyDescent="0.35"/>
    <row r="714" ht="15.75" hidden="1" customHeight="1" x14ac:dyDescent="0.35"/>
    <row r="715" ht="15.75" hidden="1" customHeight="1" x14ac:dyDescent="0.35"/>
    <row r="716" ht="15.75" hidden="1" customHeight="1" x14ac:dyDescent="0.35"/>
    <row r="717" ht="15.75" hidden="1" customHeight="1" x14ac:dyDescent="0.35"/>
    <row r="718" ht="15.75" hidden="1" customHeight="1" x14ac:dyDescent="0.35"/>
    <row r="719" ht="15.75" hidden="1" customHeight="1" x14ac:dyDescent="0.35"/>
    <row r="720" ht="15.75" hidden="1" customHeight="1" x14ac:dyDescent="0.35"/>
    <row r="721" ht="15.75" hidden="1" customHeight="1" x14ac:dyDescent="0.35"/>
    <row r="722" ht="15.75" hidden="1" customHeight="1" x14ac:dyDescent="0.35"/>
    <row r="723" ht="15.75" hidden="1" customHeight="1" x14ac:dyDescent="0.35"/>
    <row r="724" ht="15.75" hidden="1" customHeight="1" x14ac:dyDescent="0.35"/>
    <row r="725" ht="15.75" hidden="1" customHeight="1" x14ac:dyDescent="0.35"/>
    <row r="726" ht="15.75" hidden="1" customHeight="1" x14ac:dyDescent="0.35"/>
    <row r="727" ht="15.75" hidden="1" customHeight="1" x14ac:dyDescent="0.35"/>
    <row r="728" ht="15.75" hidden="1" customHeight="1" x14ac:dyDescent="0.35"/>
    <row r="729" ht="15.75" hidden="1" customHeight="1" x14ac:dyDescent="0.35"/>
    <row r="730" ht="15.75" hidden="1" customHeight="1" x14ac:dyDescent="0.35"/>
    <row r="731" ht="15.75" hidden="1" customHeight="1" x14ac:dyDescent="0.35"/>
    <row r="732" ht="15.75" hidden="1" customHeight="1" x14ac:dyDescent="0.35"/>
    <row r="733" ht="15.75" hidden="1" customHeight="1" x14ac:dyDescent="0.35"/>
    <row r="734" ht="15.75" hidden="1" customHeight="1" x14ac:dyDescent="0.35"/>
    <row r="735" ht="15.75" hidden="1" customHeight="1" x14ac:dyDescent="0.35"/>
    <row r="736" ht="15.75" hidden="1" customHeight="1" x14ac:dyDescent="0.35"/>
    <row r="737" ht="15.75" hidden="1" customHeight="1" x14ac:dyDescent="0.35"/>
    <row r="738" ht="15.75" hidden="1" customHeight="1" x14ac:dyDescent="0.35"/>
    <row r="739" ht="15.75" hidden="1" customHeight="1" x14ac:dyDescent="0.35"/>
    <row r="740" ht="15.75" hidden="1" customHeight="1" x14ac:dyDescent="0.35"/>
    <row r="741" ht="15.75" hidden="1" customHeight="1" x14ac:dyDescent="0.35"/>
    <row r="742" ht="15.75" hidden="1" customHeight="1" x14ac:dyDescent="0.35"/>
    <row r="743" ht="15.75" hidden="1" customHeight="1" x14ac:dyDescent="0.35"/>
    <row r="744" ht="15.75" hidden="1" customHeight="1" x14ac:dyDescent="0.35"/>
    <row r="745" ht="15.75" hidden="1" customHeight="1" x14ac:dyDescent="0.35"/>
    <row r="746" ht="15.75" hidden="1" customHeight="1" x14ac:dyDescent="0.35"/>
    <row r="747" ht="15.75" hidden="1" customHeight="1" x14ac:dyDescent="0.35"/>
    <row r="748" ht="15.75" hidden="1" customHeight="1" x14ac:dyDescent="0.35"/>
    <row r="749" ht="15.75" hidden="1" customHeight="1" x14ac:dyDescent="0.35"/>
    <row r="750" ht="15.75" hidden="1" customHeight="1" x14ac:dyDescent="0.35"/>
    <row r="751" ht="15.75" hidden="1" customHeight="1" x14ac:dyDescent="0.35"/>
    <row r="752" ht="15.75" hidden="1" customHeight="1" x14ac:dyDescent="0.35"/>
    <row r="753" ht="15.75" hidden="1" customHeight="1" x14ac:dyDescent="0.35"/>
    <row r="754" ht="15.75" hidden="1" customHeight="1" x14ac:dyDescent="0.35"/>
    <row r="755" ht="15.75" hidden="1" customHeight="1" x14ac:dyDescent="0.35"/>
    <row r="756" ht="15.75" hidden="1" customHeight="1" x14ac:dyDescent="0.35"/>
    <row r="757" ht="15.75" hidden="1" customHeight="1" x14ac:dyDescent="0.35"/>
    <row r="758" ht="15.75" hidden="1" customHeight="1" x14ac:dyDescent="0.35"/>
    <row r="759" ht="15.75" hidden="1" customHeight="1" x14ac:dyDescent="0.35"/>
    <row r="760" ht="15.75" hidden="1" customHeight="1" x14ac:dyDescent="0.35"/>
    <row r="761" ht="15.75" hidden="1" customHeight="1" x14ac:dyDescent="0.35"/>
    <row r="762" ht="15.75" hidden="1" customHeight="1" x14ac:dyDescent="0.35"/>
    <row r="763" ht="15.75" hidden="1" customHeight="1" x14ac:dyDescent="0.35"/>
    <row r="764" ht="15.75" hidden="1" customHeight="1" x14ac:dyDescent="0.35"/>
    <row r="765" ht="15.75" hidden="1" customHeight="1" x14ac:dyDescent="0.35"/>
    <row r="766" ht="15.75" hidden="1" customHeight="1" x14ac:dyDescent="0.35"/>
    <row r="767" ht="15.75" hidden="1" customHeight="1" x14ac:dyDescent="0.35"/>
    <row r="768" ht="15.75" hidden="1" customHeight="1" x14ac:dyDescent="0.35"/>
    <row r="769" ht="15.75" hidden="1" customHeight="1" x14ac:dyDescent="0.35"/>
    <row r="770" ht="15.75" hidden="1" customHeight="1" x14ac:dyDescent="0.35"/>
    <row r="771" ht="15.75" hidden="1" customHeight="1" x14ac:dyDescent="0.35"/>
    <row r="772" ht="15.75" hidden="1" customHeight="1" x14ac:dyDescent="0.35"/>
    <row r="773" ht="15.75" hidden="1" customHeight="1" x14ac:dyDescent="0.35"/>
    <row r="774" ht="15.75" hidden="1" customHeight="1" x14ac:dyDescent="0.35"/>
    <row r="775" ht="15.75" hidden="1" customHeight="1" x14ac:dyDescent="0.35"/>
    <row r="776" ht="15.75" hidden="1" customHeight="1" x14ac:dyDescent="0.35"/>
    <row r="777" ht="15.75" hidden="1" customHeight="1" x14ac:dyDescent="0.35"/>
    <row r="778" ht="15.75" hidden="1" customHeight="1" x14ac:dyDescent="0.35"/>
    <row r="779" ht="15.75" hidden="1" customHeight="1" x14ac:dyDescent="0.35"/>
    <row r="780" ht="15.75" hidden="1" customHeight="1" x14ac:dyDescent="0.35"/>
    <row r="781" ht="15.75" hidden="1" customHeight="1" x14ac:dyDescent="0.35"/>
    <row r="782" ht="15.75" hidden="1" customHeight="1" x14ac:dyDescent="0.35"/>
    <row r="783" ht="15.75" hidden="1" customHeight="1" x14ac:dyDescent="0.35"/>
    <row r="784" ht="15.75" hidden="1" customHeight="1" x14ac:dyDescent="0.35"/>
    <row r="785" ht="15.75" hidden="1" customHeight="1" x14ac:dyDescent="0.35"/>
    <row r="786" ht="15.75" hidden="1" customHeight="1" x14ac:dyDescent="0.35"/>
    <row r="787" ht="15.75" hidden="1" customHeight="1" x14ac:dyDescent="0.35"/>
    <row r="788" ht="15.75" hidden="1" customHeight="1" x14ac:dyDescent="0.35"/>
    <row r="789" ht="15.75" hidden="1" customHeight="1" x14ac:dyDescent="0.35"/>
    <row r="790" ht="15.75" hidden="1" customHeight="1" x14ac:dyDescent="0.35"/>
    <row r="791" ht="15.75" hidden="1" customHeight="1" x14ac:dyDescent="0.35"/>
    <row r="792" ht="15.75" hidden="1" customHeight="1" x14ac:dyDescent="0.35"/>
    <row r="793" ht="15.75" hidden="1" customHeight="1" x14ac:dyDescent="0.35"/>
    <row r="794" ht="15.75" hidden="1" customHeight="1" x14ac:dyDescent="0.35"/>
    <row r="795" ht="15.75" hidden="1" customHeight="1" x14ac:dyDescent="0.35"/>
    <row r="796" ht="15.75" hidden="1" customHeight="1" x14ac:dyDescent="0.35"/>
    <row r="797" ht="15.75" hidden="1" customHeight="1" x14ac:dyDescent="0.35"/>
    <row r="798" ht="15.75" hidden="1" customHeight="1" x14ac:dyDescent="0.35"/>
    <row r="799" ht="15.75" hidden="1" customHeight="1" x14ac:dyDescent="0.35"/>
    <row r="800" ht="15.75" hidden="1" customHeight="1" x14ac:dyDescent="0.35"/>
    <row r="801" ht="15.75" hidden="1" customHeight="1" x14ac:dyDescent="0.35"/>
    <row r="802" ht="15.75" hidden="1" customHeight="1" x14ac:dyDescent="0.35"/>
    <row r="803" ht="15.75" hidden="1" customHeight="1" x14ac:dyDescent="0.35"/>
    <row r="804" ht="15.75" hidden="1" customHeight="1" x14ac:dyDescent="0.35"/>
    <row r="805" ht="15.75" hidden="1" customHeight="1" x14ac:dyDescent="0.35"/>
    <row r="806" ht="15.75" hidden="1" customHeight="1" x14ac:dyDescent="0.35"/>
    <row r="807" ht="15.75" hidden="1" customHeight="1" x14ac:dyDescent="0.35"/>
    <row r="808" ht="15.75" hidden="1" customHeight="1" x14ac:dyDescent="0.35"/>
    <row r="809" ht="15.75" hidden="1" customHeight="1" x14ac:dyDescent="0.35"/>
    <row r="810" ht="15.75" hidden="1" customHeight="1" x14ac:dyDescent="0.35"/>
    <row r="811" ht="15.75" hidden="1" customHeight="1" x14ac:dyDescent="0.35"/>
    <row r="812" ht="15.75" hidden="1" customHeight="1" x14ac:dyDescent="0.35"/>
    <row r="813" ht="15.75" hidden="1" customHeight="1" x14ac:dyDescent="0.35"/>
    <row r="814" ht="15.75" hidden="1" customHeight="1" x14ac:dyDescent="0.35"/>
    <row r="815" ht="15.75" hidden="1" customHeight="1" x14ac:dyDescent="0.35"/>
    <row r="816" ht="15.75" hidden="1" customHeight="1" x14ac:dyDescent="0.35"/>
    <row r="817" ht="15.75" hidden="1" customHeight="1" x14ac:dyDescent="0.35"/>
    <row r="818" ht="15.75" hidden="1" customHeight="1" x14ac:dyDescent="0.35"/>
    <row r="819" ht="15.75" hidden="1" customHeight="1" x14ac:dyDescent="0.35"/>
    <row r="820" ht="15.75" hidden="1" customHeight="1" x14ac:dyDescent="0.35"/>
    <row r="821" ht="15.75" hidden="1" customHeight="1" x14ac:dyDescent="0.35"/>
    <row r="822" ht="15.75" hidden="1" customHeight="1" x14ac:dyDescent="0.35"/>
    <row r="823" ht="15.75" hidden="1" customHeight="1" x14ac:dyDescent="0.35"/>
    <row r="824" ht="15.75" hidden="1" customHeight="1" x14ac:dyDescent="0.35"/>
    <row r="825" ht="15.75" hidden="1" customHeight="1" x14ac:dyDescent="0.35"/>
    <row r="826" ht="15.75" hidden="1" customHeight="1" x14ac:dyDescent="0.35"/>
    <row r="827" ht="15.75" hidden="1" customHeight="1" x14ac:dyDescent="0.35"/>
    <row r="828" ht="15.75" hidden="1" customHeight="1" x14ac:dyDescent="0.35"/>
    <row r="829" ht="15.75" hidden="1" customHeight="1" x14ac:dyDescent="0.35"/>
    <row r="830" ht="15.75" hidden="1" customHeight="1" x14ac:dyDescent="0.35"/>
    <row r="831" ht="15.75" hidden="1" customHeight="1" x14ac:dyDescent="0.35"/>
    <row r="832" ht="15.75" hidden="1" customHeight="1" x14ac:dyDescent="0.35"/>
    <row r="833" ht="15.75" hidden="1" customHeight="1" x14ac:dyDescent="0.35"/>
    <row r="834" ht="15.75" hidden="1" customHeight="1" x14ac:dyDescent="0.35"/>
    <row r="835" ht="15.75" hidden="1" customHeight="1" x14ac:dyDescent="0.35"/>
    <row r="836" ht="15.75" hidden="1" customHeight="1" x14ac:dyDescent="0.35"/>
    <row r="837" ht="15.75" hidden="1" customHeight="1" x14ac:dyDescent="0.35"/>
    <row r="838" ht="15.75" hidden="1" customHeight="1" x14ac:dyDescent="0.35"/>
    <row r="839" ht="15.75" hidden="1" customHeight="1" x14ac:dyDescent="0.35"/>
    <row r="840" ht="15.75" hidden="1" customHeight="1" x14ac:dyDescent="0.35"/>
    <row r="841" ht="15.75" hidden="1" customHeight="1" x14ac:dyDescent="0.35"/>
    <row r="842" ht="15.75" hidden="1" customHeight="1" x14ac:dyDescent="0.35"/>
    <row r="843" ht="15.75" hidden="1" customHeight="1" x14ac:dyDescent="0.35"/>
    <row r="844" ht="15.75" hidden="1" customHeight="1" x14ac:dyDescent="0.35"/>
    <row r="845" ht="15.75" hidden="1" customHeight="1" x14ac:dyDescent="0.35"/>
    <row r="846" ht="15.75" hidden="1" customHeight="1" x14ac:dyDescent="0.35"/>
    <row r="847" ht="15.75" hidden="1" customHeight="1" x14ac:dyDescent="0.35"/>
    <row r="848" ht="15.75" hidden="1" customHeight="1" x14ac:dyDescent="0.35"/>
    <row r="849" ht="15.75" hidden="1" customHeight="1" x14ac:dyDescent="0.35"/>
    <row r="850" ht="15.75" hidden="1" customHeight="1" x14ac:dyDescent="0.35"/>
    <row r="851" ht="15.75" hidden="1" customHeight="1" x14ac:dyDescent="0.35"/>
    <row r="852" ht="15.75" hidden="1" customHeight="1" x14ac:dyDescent="0.35"/>
    <row r="853" ht="15.75" hidden="1" customHeight="1" x14ac:dyDescent="0.35"/>
    <row r="854" ht="15.75" hidden="1" customHeight="1" x14ac:dyDescent="0.35"/>
    <row r="855" ht="15.75" hidden="1" customHeight="1" x14ac:dyDescent="0.35"/>
    <row r="856" ht="15.75" hidden="1" customHeight="1" x14ac:dyDescent="0.35"/>
    <row r="857" ht="15.75" hidden="1" customHeight="1" x14ac:dyDescent="0.35"/>
    <row r="858" ht="15.75" hidden="1" customHeight="1" x14ac:dyDescent="0.35"/>
    <row r="859" ht="15.75" hidden="1" customHeight="1" x14ac:dyDescent="0.35"/>
    <row r="860" ht="15.75" hidden="1" customHeight="1" x14ac:dyDescent="0.35"/>
    <row r="861" ht="15.75" hidden="1" customHeight="1" x14ac:dyDescent="0.35"/>
    <row r="862" ht="15.75" hidden="1" customHeight="1" x14ac:dyDescent="0.35"/>
    <row r="863" ht="15.75" hidden="1" customHeight="1" x14ac:dyDescent="0.35"/>
    <row r="864" ht="15.75" hidden="1" customHeight="1" x14ac:dyDescent="0.35"/>
    <row r="865" ht="15.75" hidden="1" customHeight="1" x14ac:dyDescent="0.35"/>
    <row r="866" ht="15.75" hidden="1" customHeight="1" x14ac:dyDescent="0.35"/>
    <row r="867" ht="15.75" hidden="1" customHeight="1" x14ac:dyDescent="0.35"/>
    <row r="868" ht="15.75" hidden="1" customHeight="1" x14ac:dyDescent="0.35"/>
    <row r="869" ht="15.75" hidden="1" customHeight="1" x14ac:dyDescent="0.35"/>
    <row r="870" ht="15.75" hidden="1" customHeight="1" x14ac:dyDescent="0.35"/>
    <row r="871" ht="15.75" hidden="1" customHeight="1" x14ac:dyDescent="0.35"/>
    <row r="872" ht="15.75" hidden="1" customHeight="1" x14ac:dyDescent="0.35"/>
    <row r="873" ht="15.75" hidden="1" customHeight="1" x14ac:dyDescent="0.35"/>
    <row r="874" ht="15.75" hidden="1" customHeight="1" x14ac:dyDescent="0.35"/>
    <row r="875" ht="15.75" hidden="1" customHeight="1" x14ac:dyDescent="0.35"/>
    <row r="876" ht="15.75" hidden="1" customHeight="1" x14ac:dyDescent="0.35"/>
    <row r="877" ht="15.75" hidden="1" customHeight="1" x14ac:dyDescent="0.35"/>
    <row r="878" ht="15.75" hidden="1" customHeight="1" x14ac:dyDescent="0.35"/>
    <row r="879" ht="15.75" hidden="1" customHeight="1" x14ac:dyDescent="0.35"/>
    <row r="880" ht="15.75" hidden="1" customHeight="1" x14ac:dyDescent="0.35"/>
    <row r="881" ht="15.75" hidden="1" customHeight="1" x14ac:dyDescent="0.35"/>
    <row r="882" ht="15.75" hidden="1" customHeight="1" x14ac:dyDescent="0.35"/>
    <row r="883" ht="15.75" hidden="1" customHeight="1" x14ac:dyDescent="0.35"/>
    <row r="884" ht="15.75" hidden="1" customHeight="1" x14ac:dyDescent="0.35"/>
    <row r="885" ht="15.75" hidden="1" customHeight="1" x14ac:dyDescent="0.35"/>
    <row r="886" ht="15.75" hidden="1" customHeight="1" x14ac:dyDescent="0.35"/>
    <row r="887" ht="15.75" hidden="1" customHeight="1" x14ac:dyDescent="0.35"/>
    <row r="888" ht="15.75" hidden="1" customHeight="1" x14ac:dyDescent="0.35"/>
    <row r="889" ht="15.75" hidden="1" customHeight="1" x14ac:dyDescent="0.35"/>
    <row r="890" ht="15.75" hidden="1" customHeight="1" x14ac:dyDescent="0.35"/>
    <row r="891" ht="15.75" hidden="1" customHeight="1" x14ac:dyDescent="0.35"/>
    <row r="892" ht="15.75" hidden="1" customHeight="1" x14ac:dyDescent="0.35"/>
    <row r="893" ht="15.75" hidden="1" customHeight="1" x14ac:dyDescent="0.35"/>
    <row r="894" ht="15.75" hidden="1" customHeight="1" x14ac:dyDescent="0.35"/>
    <row r="895" ht="15.75" hidden="1" customHeight="1" x14ac:dyDescent="0.35"/>
    <row r="896" ht="15.75" hidden="1" customHeight="1" x14ac:dyDescent="0.35"/>
    <row r="897" ht="15.75" hidden="1" customHeight="1" x14ac:dyDescent="0.35"/>
    <row r="898" ht="15.75" hidden="1" customHeight="1" x14ac:dyDescent="0.35"/>
    <row r="899" ht="15.75" hidden="1" customHeight="1" x14ac:dyDescent="0.35"/>
    <row r="900" ht="15.75" hidden="1" customHeight="1" x14ac:dyDescent="0.35"/>
    <row r="901" ht="15.75" hidden="1" customHeight="1" x14ac:dyDescent="0.35"/>
    <row r="902" ht="15.75" hidden="1" customHeight="1" x14ac:dyDescent="0.35"/>
    <row r="903" ht="15.75" hidden="1" customHeight="1" x14ac:dyDescent="0.35"/>
    <row r="904" ht="15.75" hidden="1" customHeight="1" x14ac:dyDescent="0.35"/>
    <row r="905" ht="15.75" hidden="1" customHeight="1" x14ac:dyDescent="0.35"/>
    <row r="906" ht="15.75" hidden="1" customHeight="1" x14ac:dyDescent="0.35"/>
    <row r="907" ht="15.75" hidden="1" customHeight="1" x14ac:dyDescent="0.35"/>
    <row r="908" ht="15.75" hidden="1" customHeight="1" x14ac:dyDescent="0.35"/>
    <row r="909" ht="15.75" hidden="1" customHeight="1" x14ac:dyDescent="0.35"/>
    <row r="910" ht="15.75" hidden="1" customHeight="1" x14ac:dyDescent="0.35"/>
    <row r="911" ht="15.75" hidden="1" customHeight="1" x14ac:dyDescent="0.35"/>
    <row r="912" ht="15.75" hidden="1" customHeight="1" x14ac:dyDescent="0.35"/>
    <row r="913" ht="15.75" hidden="1" customHeight="1" x14ac:dyDescent="0.35"/>
    <row r="914" ht="15.75" hidden="1" customHeight="1" x14ac:dyDescent="0.35"/>
    <row r="915" ht="15.75" hidden="1" customHeight="1" x14ac:dyDescent="0.35"/>
    <row r="916" ht="15.75" hidden="1" customHeight="1" x14ac:dyDescent="0.35"/>
    <row r="917" ht="15.75" hidden="1" customHeight="1" x14ac:dyDescent="0.35"/>
    <row r="918" ht="15.75" hidden="1" customHeight="1" x14ac:dyDescent="0.35"/>
    <row r="919" ht="15.75" hidden="1" customHeight="1" x14ac:dyDescent="0.35"/>
    <row r="920" ht="15.75" hidden="1" customHeight="1" x14ac:dyDescent="0.35"/>
    <row r="921" ht="15.75" hidden="1" customHeight="1" x14ac:dyDescent="0.35"/>
    <row r="922" ht="15.75" hidden="1" customHeight="1" x14ac:dyDescent="0.35"/>
    <row r="923" ht="15.75" hidden="1" customHeight="1" x14ac:dyDescent="0.35"/>
    <row r="924" ht="15.75" hidden="1" customHeight="1" x14ac:dyDescent="0.35"/>
    <row r="925" ht="15.75" hidden="1" customHeight="1" x14ac:dyDescent="0.35"/>
    <row r="926" ht="15.75" hidden="1" customHeight="1" x14ac:dyDescent="0.35"/>
    <row r="927" ht="15.75" hidden="1" customHeight="1" x14ac:dyDescent="0.35"/>
    <row r="928" ht="15.75" hidden="1" customHeight="1" x14ac:dyDescent="0.35"/>
    <row r="929" ht="15.75" hidden="1" customHeight="1" x14ac:dyDescent="0.35"/>
    <row r="930" ht="15.75" hidden="1" customHeight="1" x14ac:dyDescent="0.35"/>
    <row r="931" ht="15.75" hidden="1" customHeight="1" x14ac:dyDescent="0.35"/>
    <row r="932" ht="15.75" hidden="1" customHeight="1" x14ac:dyDescent="0.35"/>
    <row r="933" ht="15.75" hidden="1" customHeight="1" x14ac:dyDescent="0.35"/>
    <row r="934" ht="15.75" hidden="1" customHeight="1" x14ac:dyDescent="0.35"/>
    <row r="935" ht="15.75" hidden="1" customHeight="1" x14ac:dyDescent="0.35"/>
    <row r="936" ht="15.75" hidden="1" customHeight="1" x14ac:dyDescent="0.35"/>
    <row r="937" ht="15.75" hidden="1" customHeight="1" x14ac:dyDescent="0.35"/>
    <row r="938" ht="15.75" hidden="1" customHeight="1" x14ac:dyDescent="0.35"/>
    <row r="939" ht="15.75" hidden="1" customHeight="1" x14ac:dyDescent="0.35"/>
    <row r="940" ht="15.75" hidden="1" customHeight="1" x14ac:dyDescent="0.35"/>
    <row r="941" ht="15.75" hidden="1" customHeight="1" x14ac:dyDescent="0.35"/>
    <row r="942" ht="15.75" hidden="1" customHeight="1" x14ac:dyDescent="0.35"/>
    <row r="943" ht="15.75" hidden="1" customHeight="1" x14ac:dyDescent="0.35"/>
    <row r="944" ht="15.75" hidden="1" customHeight="1" x14ac:dyDescent="0.35"/>
    <row r="945" ht="15.75" hidden="1" customHeight="1" x14ac:dyDescent="0.35"/>
    <row r="946" ht="15.75" hidden="1" customHeight="1" x14ac:dyDescent="0.35"/>
    <row r="947" ht="15.75" hidden="1" customHeight="1" x14ac:dyDescent="0.35"/>
    <row r="948" ht="15.75" hidden="1" customHeight="1" x14ac:dyDescent="0.35"/>
    <row r="949" ht="15.75" hidden="1" customHeight="1" x14ac:dyDescent="0.35"/>
    <row r="950" ht="15.75" hidden="1" customHeight="1" x14ac:dyDescent="0.35"/>
    <row r="951" ht="15.75" hidden="1" customHeight="1" x14ac:dyDescent="0.35"/>
    <row r="952" ht="15.75" hidden="1" customHeight="1" x14ac:dyDescent="0.35"/>
    <row r="953" ht="15.75" hidden="1" customHeight="1" x14ac:dyDescent="0.35"/>
    <row r="954" ht="15.75" hidden="1" customHeight="1" x14ac:dyDescent="0.35"/>
    <row r="955" ht="15.75" hidden="1" customHeight="1" x14ac:dyDescent="0.35"/>
    <row r="956" ht="15.75" hidden="1" customHeight="1" x14ac:dyDescent="0.35"/>
    <row r="957" ht="15.75" hidden="1" customHeight="1" x14ac:dyDescent="0.35"/>
    <row r="958" ht="15.75" hidden="1" customHeight="1" x14ac:dyDescent="0.35"/>
    <row r="959" ht="15.75" hidden="1" customHeight="1" x14ac:dyDescent="0.35"/>
    <row r="960" ht="15.75" hidden="1" customHeight="1" x14ac:dyDescent="0.35"/>
    <row r="961" ht="15.75" hidden="1" customHeight="1" x14ac:dyDescent="0.35"/>
    <row r="962" ht="15.75" hidden="1" customHeight="1" x14ac:dyDescent="0.35"/>
    <row r="963" ht="15.75" hidden="1" customHeight="1" x14ac:dyDescent="0.35"/>
    <row r="964" ht="15.75" hidden="1" customHeight="1" x14ac:dyDescent="0.35"/>
    <row r="965" ht="15.75" hidden="1" customHeight="1" x14ac:dyDescent="0.35"/>
    <row r="966" ht="15.75" hidden="1" customHeight="1" x14ac:dyDescent="0.35"/>
    <row r="967" ht="15.75" hidden="1" customHeight="1" x14ac:dyDescent="0.35"/>
    <row r="968" ht="15.75" hidden="1" customHeight="1" x14ac:dyDescent="0.35"/>
    <row r="969" ht="15.75" hidden="1" customHeight="1" x14ac:dyDescent="0.35"/>
    <row r="970" ht="15.75" hidden="1" customHeight="1" x14ac:dyDescent="0.35"/>
    <row r="971" ht="15.75" hidden="1" customHeight="1" x14ac:dyDescent="0.35"/>
    <row r="972" ht="15.75" hidden="1" customHeight="1" x14ac:dyDescent="0.35"/>
    <row r="973" ht="15.75" hidden="1" customHeight="1" x14ac:dyDescent="0.35"/>
    <row r="974" ht="15.75" hidden="1" customHeight="1" x14ac:dyDescent="0.35"/>
    <row r="975" ht="15.75" hidden="1" customHeight="1" x14ac:dyDescent="0.35"/>
    <row r="976" ht="15.75" hidden="1" customHeight="1" x14ac:dyDescent="0.35"/>
    <row r="977" ht="15.75" hidden="1" customHeight="1" x14ac:dyDescent="0.35"/>
    <row r="978" ht="15.75" hidden="1" customHeight="1" x14ac:dyDescent="0.35"/>
    <row r="979" ht="15.75" hidden="1" customHeight="1" x14ac:dyDescent="0.35"/>
    <row r="980" ht="15.75" hidden="1" customHeight="1" x14ac:dyDescent="0.35"/>
    <row r="981" ht="15.75" hidden="1" customHeight="1" x14ac:dyDescent="0.35"/>
    <row r="982" ht="15.75" hidden="1" customHeight="1" x14ac:dyDescent="0.35"/>
    <row r="983" ht="15.75" hidden="1" customHeight="1" x14ac:dyDescent="0.35"/>
    <row r="984" ht="15.75" hidden="1" customHeight="1" x14ac:dyDescent="0.35"/>
    <row r="985" ht="15.75" hidden="1" customHeight="1" x14ac:dyDescent="0.35"/>
    <row r="986" ht="15.75" hidden="1" customHeight="1" x14ac:dyDescent="0.35"/>
    <row r="987" ht="15.75" hidden="1" customHeight="1" x14ac:dyDescent="0.35"/>
    <row r="988" ht="15.75" hidden="1" customHeight="1" x14ac:dyDescent="0.35"/>
    <row r="989" ht="15.75" hidden="1" customHeight="1" x14ac:dyDescent="0.35"/>
    <row r="990" ht="15.75" hidden="1" customHeight="1" x14ac:dyDescent="0.35"/>
    <row r="991" ht="15.75" hidden="1" customHeight="1" x14ac:dyDescent="0.35"/>
    <row r="992" ht="15.75" hidden="1" customHeight="1" x14ac:dyDescent="0.35"/>
    <row r="993" ht="15.75" hidden="1" customHeight="1" x14ac:dyDescent="0.35"/>
    <row r="994" ht="15.75" hidden="1" customHeight="1" x14ac:dyDescent="0.35"/>
    <row r="995" ht="15.75" hidden="1" customHeight="1" x14ac:dyDescent="0.35"/>
    <row r="996" ht="15.75" hidden="1" customHeight="1" x14ac:dyDescent="0.35"/>
    <row r="997" ht="15.75" hidden="1" customHeight="1" x14ac:dyDescent="0.35"/>
    <row r="998" ht="15.75" hidden="1" customHeight="1" x14ac:dyDescent="0.35"/>
    <row r="999" ht="15.75" hidden="1" customHeight="1" x14ac:dyDescent="0.35"/>
    <row r="1000" ht="15" hidden="1" customHeight="1" x14ac:dyDescent="0.35"/>
  </sheetData>
  <mergeCells count="1">
    <mergeCell ref="H3:Z3"/>
  </mergeCells>
  <pageMargins left="0.7" right="0.7" top="0.75" bottom="0.75" header="0" footer="0"/>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467E2-E7ED-104F-944D-7805FB4EB864}">
  <dimension ref="A1:P32"/>
  <sheetViews>
    <sheetView tabSelected="1" topLeftCell="A13" workbookViewId="0">
      <selection activeCell="A13" sqref="A1:XFD1048576"/>
    </sheetView>
  </sheetViews>
  <sheetFormatPr defaultColWidth="0" defaultRowHeight="14.5" zeroHeight="1" x14ac:dyDescent="0.35"/>
  <cols>
    <col min="1" max="16" width="10.81640625" customWidth="1"/>
    <col min="17" max="16384" width="10.81640625" hidden="1"/>
  </cols>
  <sheetData>
    <row r="1" spans="1:1" s="251" customFormat="1" ht="26" customHeight="1" x14ac:dyDescent="0.35">
      <c r="A1" s="251" t="s">
        <v>402</v>
      </c>
    </row>
    <row r="2" spans="1:1" x14ac:dyDescent="0.35"/>
    <row r="3" spans="1:1" x14ac:dyDescent="0.35"/>
    <row r="4" spans="1:1" x14ac:dyDescent="0.35"/>
    <row r="5" spans="1:1" x14ac:dyDescent="0.35"/>
    <row r="6" spans="1:1" x14ac:dyDescent="0.35"/>
    <row r="7" spans="1:1" x14ac:dyDescent="0.35"/>
    <row r="8" spans="1:1" x14ac:dyDescent="0.35"/>
    <row r="9" spans="1:1" x14ac:dyDescent="0.35"/>
    <row r="10" spans="1:1" x14ac:dyDescent="0.35"/>
    <row r="11" spans="1:1" x14ac:dyDescent="0.35"/>
    <row r="12" spans="1:1" x14ac:dyDescent="0.35"/>
    <row r="13" spans="1:1" x14ac:dyDescent="0.35"/>
    <row r="14" spans="1:1" x14ac:dyDescent="0.35"/>
    <row r="15" spans="1:1" x14ac:dyDescent="0.35"/>
    <row r="16" spans="1:1"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sheetData>
  <mergeCells count="1">
    <mergeCell ref="A1:XFD1"/>
  </mergeCells>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7F317-07D3-4BE4-B779-CFE48C576078}">
  <dimension ref="A1:J2"/>
  <sheetViews>
    <sheetView zoomScaleNormal="100" workbookViewId="0">
      <selection sqref="A1:XFD1048576"/>
    </sheetView>
  </sheetViews>
  <sheetFormatPr defaultColWidth="0" defaultRowHeight="14.5" zeroHeight="1" x14ac:dyDescent="0.35"/>
  <cols>
    <col min="1" max="10" width="8.81640625" customWidth="1"/>
    <col min="11" max="16384" width="10.81640625" hidden="1"/>
  </cols>
  <sheetData>
    <row r="1" spans="1:10" s="138" customFormat="1" ht="17" customHeight="1" x14ac:dyDescent="0.35">
      <c r="A1" s="225" t="s">
        <v>422</v>
      </c>
      <c r="B1" s="225"/>
      <c r="C1" s="225"/>
      <c r="D1" s="225"/>
      <c r="E1" s="225"/>
      <c r="F1" s="225"/>
      <c r="G1" s="225"/>
      <c r="H1" s="225"/>
      <c r="I1" s="225"/>
      <c r="J1" s="225"/>
    </row>
    <row r="2" spans="1:10" ht="356" customHeight="1" x14ac:dyDescent="0.35">
      <c r="A2" s="224" t="s">
        <v>12</v>
      </c>
      <c r="B2" s="224"/>
      <c r="C2" s="224"/>
      <c r="D2" s="224"/>
      <c r="E2" s="224"/>
      <c r="F2" s="224"/>
      <c r="G2" s="224"/>
      <c r="H2" s="224"/>
      <c r="I2" s="224"/>
      <c r="J2" s="224"/>
    </row>
  </sheetData>
  <mergeCells count="2">
    <mergeCell ref="A2:J2"/>
    <mergeCell ref="A1:J1"/>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90DEC-694B-42D3-B1CC-B108946E344B}">
  <dimension ref="A1:J2"/>
  <sheetViews>
    <sheetView workbookViewId="0">
      <selection sqref="A1:XFD1048576"/>
    </sheetView>
  </sheetViews>
  <sheetFormatPr defaultColWidth="0" defaultRowHeight="14.5" zeroHeight="1" x14ac:dyDescent="0.35"/>
  <cols>
    <col min="1" max="10" width="8.81640625" customWidth="1"/>
    <col min="11" max="16384" width="10.81640625" hidden="1"/>
  </cols>
  <sheetData>
    <row r="1" spans="1:10" s="138" customFormat="1" ht="15.5" x14ac:dyDescent="0.35">
      <c r="A1" s="226" t="s">
        <v>421</v>
      </c>
      <c r="B1" s="226"/>
      <c r="C1" s="226"/>
      <c r="D1" s="226"/>
      <c r="E1" s="226"/>
      <c r="F1" s="226"/>
      <c r="G1" s="226"/>
      <c r="H1" s="226"/>
      <c r="I1" s="226"/>
      <c r="J1" s="226"/>
    </row>
    <row r="2" spans="1:10" ht="219" customHeight="1" x14ac:dyDescent="0.35">
      <c r="A2" s="224" t="s">
        <v>414</v>
      </c>
      <c r="B2" s="224"/>
      <c r="C2" s="224"/>
      <c r="D2" s="224"/>
      <c r="E2" s="224"/>
      <c r="F2" s="224"/>
      <c r="G2" s="224"/>
      <c r="H2" s="224"/>
      <c r="I2" s="224"/>
      <c r="J2" s="224"/>
    </row>
  </sheetData>
  <mergeCells count="2">
    <mergeCell ref="A2:J2"/>
    <mergeCell ref="A1:J1"/>
  </mergeCell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4C2FC-78C3-4A81-8C01-3CD31ACD036B}">
  <dimension ref="A1:J2"/>
  <sheetViews>
    <sheetView zoomScaleNormal="100" workbookViewId="0">
      <selection sqref="A1:XFD1048576"/>
    </sheetView>
  </sheetViews>
  <sheetFormatPr defaultColWidth="0" defaultRowHeight="14.5" zeroHeight="1" x14ac:dyDescent="0.35"/>
  <cols>
    <col min="1" max="10" width="8.81640625" customWidth="1"/>
    <col min="11" max="16384" width="10.81640625" hidden="1"/>
  </cols>
  <sheetData>
    <row r="1" spans="1:10" s="138" customFormat="1" ht="15.5" x14ac:dyDescent="0.35">
      <c r="A1" s="227" t="s">
        <v>420</v>
      </c>
      <c r="B1" s="227"/>
      <c r="C1" s="227"/>
      <c r="D1" s="227"/>
      <c r="E1" s="227"/>
      <c r="F1" s="227"/>
      <c r="G1" s="227"/>
      <c r="H1" s="227"/>
      <c r="I1" s="227"/>
      <c r="J1" s="227"/>
    </row>
    <row r="2" spans="1:10" ht="276" customHeight="1" x14ac:dyDescent="0.35">
      <c r="A2" s="224" t="s">
        <v>404</v>
      </c>
      <c r="B2" s="224"/>
      <c r="C2" s="224"/>
      <c r="D2" s="224"/>
      <c r="E2" s="224"/>
      <c r="F2" s="224"/>
      <c r="G2" s="224"/>
      <c r="H2" s="224"/>
      <c r="I2" s="224"/>
      <c r="J2" s="224"/>
    </row>
  </sheetData>
  <mergeCells count="2">
    <mergeCell ref="A2:J2"/>
    <mergeCell ref="A1:J1"/>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B4DC7-6161-432E-A92D-3F2492910611}">
  <dimension ref="A1:L38"/>
  <sheetViews>
    <sheetView zoomScaleNormal="100" workbookViewId="0">
      <selection sqref="A1:XFD1048576"/>
    </sheetView>
  </sheetViews>
  <sheetFormatPr defaultColWidth="0" defaultRowHeight="14.5" zeroHeight="1" x14ac:dyDescent="0.35"/>
  <cols>
    <col min="1" max="3" width="8.81640625" customWidth="1"/>
    <col min="4" max="4" width="8.1796875" customWidth="1"/>
    <col min="5" max="5" width="8.81640625" customWidth="1"/>
    <col min="6" max="6" width="0.1796875" customWidth="1"/>
    <col min="7" max="11" width="8.81640625" customWidth="1"/>
    <col min="12" max="12" width="5.90625" hidden="1" customWidth="1"/>
    <col min="13" max="16384" width="8.81640625" hidden="1"/>
  </cols>
  <sheetData>
    <row r="1" spans="1:12" s="138" customFormat="1" ht="17" customHeight="1" x14ac:dyDescent="0.35">
      <c r="A1" s="231" t="s">
        <v>410</v>
      </c>
      <c r="B1" s="231"/>
      <c r="C1" s="231"/>
      <c r="D1" s="231"/>
      <c r="E1" s="231"/>
      <c r="F1" s="231"/>
      <c r="G1" s="231"/>
      <c r="H1" s="231"/>
      <c r="I1" s="231"/>
      <c r="J1" s="231"/>
    </row>
    <row r="2" spans="1:12" ht="15" customHeight="1" x14ac:dyDescent="0.35">
      <c r="A2" s="229" t="s">
        <v>405</v>
      </c>
      <c r="B2" s="229"/>
      <c r="C2" s="229"/>
      <c r="D2" s="229"/>
      <c r="E2" s="229"/>
      <c r="F2" s="229"/>
      <c r="G2" s="229"/>
      <c r="H2" s="229"/>
      <c r="I2" s="229"/>
      <c r="J2" s="229"/>
      <c r="K2" s="229"/>
      <c r="L2" s="229"/>
    </row>
    <row r="3" spans="1:12" x14ac:dyDescent="0.35">
      <c r="A3" s="230"/>
      <c r="B3" s="230"/>
      <c r="C3" s="230"/>
      <c r="D3" s="230"/>
      <c r="E3" s="230"/>
      <c r="F3" s="230"/>
      <c r="G3" s="230"/>
      <c r="H3" s="230"/>
      <c r="I3" s="230"/>
      <c r="J3" s="230"/>
      <c r="K3" s="230"/>
      <c r="L3" s="230"/>
    </row>
    <row r="4" spans="1:12" x14ac:dyDescent="0.35">
      <c r="A4" s="230"/>
      <c r="B4" s="230"/>
      <c r="C4" s="230"/>
      <c r="D4" s="230"/>
      <c r="E4" s="230"/>
      <c r="F4" s="230"/>
      <c r="G4" s="230"/>
      <c r="H4" s="230"/>
      <c r="I4" s="230"/>
      <c r="J4" s="230"/>
      <c r="K4" s="230"/>
      <c r="L4" s="230"/>
    </row>
    <row r="5" spans="1:12" x14ac:dyDescent="0.35">
      <c r="A5" s="230"/>
      <c r="B5" s="230"/>
      <c r="C5" s="230"/>
      <c r="D5" s="230"/>
      <c r="E5" s="230"/>
      <c r="F5" s="230"/>
      <c r="G5" s="230"/>
      <c r="H5" s="230"/>
      <c r="I5" s="230"/>
      <c r="J5" s="230"/>
      <c r="K5" s="230"/>
      <c r="L5" s="230"/>
    </row>
    <row r="6" spans="1:12" x14ac:dyDescent="0.35">
      <c r="A6" s="230"/>
      <c r="B6" s="230"/>
      <c r="C6" s="230"/>
      <c r="D6" s="230"/>
      <c r="E6" s="230"/>
      <c r="F6" s="230"/>
      <c r="G6" s="230"/>
      <c r="H6" s="230"/>
      <c r="I6" s="230"/>
      <c r="J6" s="230"/>
      <c r="K6" s="230"/>
      <c r="L6" s="230"/>
    </row>
    <row r="7" spans="1:12" x14ac:dyDescent="0.35">
      <c r="A7" s="230"/>
      <c r="B7" s="230"/>
      <c r="C7" s="230"/>
      <c r="D7" s="230"/>
      <c r="E7" s="230"/>
      <c r="F7" s="230"/>
      <c r="G7" s="230"/>
      <c r="H7" s="230"/>
      <c r="I7" s="230"/>
      <c r="J7" s="230"/>
      <c r="K7" s="230"/>
      <c r="L7" s="230"/>
    </row>
    <row r="8" spans="1:12" x14ac:dyDescent="0.35">
      <c r="A8" s="230"/>
      <c r="B8" s="230"/>
      <c r="C8" s="230"/>
      <c r="D8" s="230"/>
      <c r="E8" s="230"/>
      <c r="F8" s="230"/>
      <c r="G8" s="230"/>
      <c r="H8" s="230"/>
      <c r="I8" s="230"/>
      <c r="J8" s="230"/>
      <c r="K8" s="230"/>
      <c r="L8" s="230"/>
    </row>
    <row r="9" spans="1:12" x14ac:dyDescent="0.35">
      <c r="A9" s="230"/>
      <c r="B9" s="230"/>
      <c r="C9" s="230"/>
      <c r="D9" s="230"/>
      <c r="E9" s="230"/>
      <c r="F9" s="230"/>
      <c r="G9" s="230"/>
      <c r="H9" s="230"/>
      <c r="I9" s="230"/>
      <c r="J9" s="230"/>
      <c r="K9" s="230"/>
      <c r="L9" s="230"/>
    </row>
    <row r="10" spans="1:12" x14ac:dyDescent="0.35">
      <c r="A10" s="230"/>
      <c r="B10" s="230"/>
      <c r="C10" s="230"/>
      <c r="D10" s="230"/>
      <c r="E10" s="230"/>
      <c r="F10" s="230"/>
      <c r="G10" s="230"/>
      <c r="H10" s="230"/>
      <c r="I10" s="230"/>
      <c r="J10" s="230"/>
      <c r="K10" s="230"/>
      <c r="L10" s="230"/>
    </row>
    <row r="11" spans="1:12" x14ac:dyDescent="0.35">
      <c r="A11" s="230"/>
      <c r="B11" s="230"/>
      <c r="C11" s="230"/>
      <c r="D11" s="230"/>
      <c r="E11" s="230"/>
      <c r="F11" s="230"/>
      <c r="G11" s="230"/>
      <c r="H11" s="230"/>
      <c r="I11" s="230"/>
      <c r="J11" s="230"/>
      <c r="K11" s="230"/>
      <c r="L11" s="230"/>
    </row>
    <row r="12" spans="1:12" x14ac:dyDescent="0.35">
      <c r="A12" s="230"/>
      <c r="B12" s="230"/>
      <c r="C12" s="230"/>
      <c r="D12" s="230"/>
      <c r="E12" s="230"/>
      <c r="F12" s="230"/>
      <c r="G12" s="230"/>
      <c r="H12" s="230"/>
      <c r="I12" s="230"/>
      <c r="J12" s="230"/>
      <c r="K12" s="230"/>
      <c r="L12" s="230"/>
    </row>
    <row r="13" spans="1:12" x14ac:dyDescent="0.35">
      <c r="A13" s="230"/>
      <c r="B13" s="230"/>
      <c r="C13" s="230"/>
      <c r="D13" s="230"/>
      <c r="E13" s="230"/>
      <c r="F13" s="230"/>
      <c r="G13" s="230"/>
      <c r="H13" s="230"/>
      <c r="I13" s="230"/>
      <c r="J13" s="230"/>
      <c r="K13" s="230"/>
      <c r="L13" s="230"/>
    </row>
    <row r="14" spans="1:12" x14ac:dyDescent="0.35">
      <c r="A14" s="230"/>
      <c r="B14" s="230"/>
      <c r="C14" s="230"/>
      <c r="D14" s="230"/>
      <c r="E14" s="230"/>
      <c r="F14" s="230"/>
      <c r="G14" s="230"/>
      <c r="H14" s="230"/>
      <c r="I14" s="230"/>
      <c r="J14" s="230"/>
      <c r="K14" s="230"/>
      <c r="L14" s="230"/>
    </row>
    <row r="15" spans="1:12" x14ac:dyDescent="0.35">
      <c r="A15" s="230"/>
      <c r="B15" s="230"/>
      <c r="C15" s="230"/>
      <c r="D15" s="230"/>
      <c r="E15" s="230"/>
      <c r="F15" s="230"/>
      <c r="G15" s="230"/>
      <c r="H15" s="230"/>
      <c r="I15" s="230"/>
      <c r="J15" s="230"/>
      <c r="K15" s="230"/>
      <c r="L15" s="230"/>
    </row>
    <row r="16" spans="1:12" x14ac:dyDescent="0.35">
      <c r="A16" s="230"/>
      <c r="B16" s="230"/>
      <c r="C16" s="230"/>
      <c r="D16" s="230"/>
      <c r="E16" s="230"/>
      <c r="F16" s="230"/>
      <c r="G16" s="230"/>
      <c r="H16" s="230"/>
      <c r="I16" s="230"/>
      <c r="J16" s="230"/>
      <c r="K16" s="230"/>
      <c r="L16" s="230"/>
    </row>
    <row r="17" spans="1:12" x14ac:dyDescent="0.35">
      <c r="A17" s="230"/>
      <c r="B17" s="230"/>
      <c r="C17" s="230"/>
      <c r="D17" s="230"/>
      <c r="E17" s="230"/>
      <c r="F17" s="230"/>
      <c r="G17" s="230"/>
      <c r="H17" s="230"/>
      <c r="I17" s="230"/>
      <c r="J17" s="230"/>
      <c r="K17" s="230"/>
      <c r="L17" s="230"/>
    </row>
    <row r="18" spans="1:12" x14ac:dyDescent="0.35">
      <c r="A18" s="230"/>
      <c r="B18" s="230"/>
      <c r="C18" s="230"/>
      <c r="D18" s="230"/>
      <c r="E18" s="230"/>
      <c r="F18" s="230"/>
      <c r="G18" s="230"/>
      <c r="H18" s="230"/>
      <c r="I18" s="230"/>
      <c r="J18" s="230"/>
      <c r="K18" s="230"/>
      <c r="L18" s="230"/>
    </row>
    <row r="19" spans="1:12" x14ac:dyDescent="0.35">
      <c r="A19" s="230"/>
      <c r="B19" s="230"/>
      <c r="C19" s="230"/>
      <c r="D19" s="230"/>
      <c r="E19" s="230"/>
      <c r="F19" s="230"/>
      <c r="G19" s="230"/>
      <c r="H19" s="230"/>
      <c r="I19" s="230"/>
      <c r="J19" s="230"/>
      <c r="K19" s="230"/>
      <c r="L19" s="230"/>
    </row>
    <row r="20" spans="1:12" x14ac:dyDescent="0.35">
      <c r="A20" s="230"/>
      <c r="B20" s="230"/>
      <c r="C20" s="230"/>
      <c r="D20" s="230"/>
      <c r="E20" s="230"/>
      <c r="F20" s="230"/>
      <c r="G20" s="230"/>
      <c r="H20" s="230"/>
      <c r="I20" s="230"/>
      <c r="J20" s="230"/>
      <c r="K20" s="230"/>
      <c r="L20" s="230"/>
    </row>
    <row r="21" spans="1:12" x14ac:dyDescent="0.35">
      <c r="A21" s="230"/>
      <c r="B21" s="230"/>
      <c r="C21" s="230"/>
      <c r="D21" s="230"/>
      <c r="E21" s="230"/>
      <c r="F21" s="230"/>
      <c r="G21" s="230"/>
      <c r="H21" s="230"/>
      <c r="I21" s="230"/>
      <c r="J21" s="230"/>
      <c r="K21" s="230"/>
      <c r="L21" s="230"/>
    </row>
    <row r="22" spans="1:12" x14ac:dyDescent="0.35">
      <c r="A22" s="230"/>
      <c r="B22" s="230"/>
      <c r="C22" s="230"/>
      <c r="D22" s="230"/>
      <c r="E22" s="230"/>
      <c r="F22" s="230"/>
      <c r="G22" s="230"/>
      <c r="H22" s="230"/>
      <c r="I22" s="230"/>
      <c r="J22" s="230"/>
      <c r="K22" s="230"/>
      <c r="L22" s="230"/>
    </row>
    <row r="23" spans="1:12" x14ac:dyDescent="0.35">
      <c r="A23" s="230"/>
      <c r="B23" s="230"/>
      <c r="C23" s="230"/>
      <c r="D23" s="230"/>
      <c r="E23" s="230"/>
      <c r="F23" s="230"/>
      <c r="G23" s="230"/>
      <c r="H23" s="230"/>
      <c r="I23" s="230"/>
      <c r="J23" s="230"/>
      <c r="K23" s="230"/>
      <c r="L23" s="230"/>
    </row>
    <row r="24" spans="1:12" x14ac:dyDescent="0.35">
      <c r="A24" s="230"/>
      <c r="B24" s="230"/>
      <c r="C24" s="230"/>
      <c r="D24" s="230"/>
      <c r="E24" s="230"/>
      <c r="F24" s="230"/>
      <c r="G24" s="230"/>
      <c r="H24" s="230"/>
      <c r="I24" s="230"/>
      <c r="J24" s="230"/>
      <c r="K24" s="230"/>
      <c r="L24" s="230"/>
    </row>
    <row r="25" spans="1:12" x14ac:dyDescent="0.35">
      <c r="A25" s="230"/>
      <c r="B25" s="230"/>
      <c r="C25" s="230"/>
      <c r="D25" s="230"/>
      <c r="E25" s="230"/>
      <c r="F25" s="230"/>
      <c r="G25" s="230"/>
      <c r="H25" s="230"/>
      <c r="I25" s="230"/>
      <c r="J25" s="230"/>
      <c r="K25" s="230"/>
      <c r="L25" s="230"/>
    </row>
    <row r="26" spans="1:12" x14ac:dyDescent="0.35">
      <c r="A26" s="230"/>
      <c r="B26" s="230"/>
      <c r="C26" s="230"/>
      <c r="D26" s="230"/>
      <c r="E26" s="230"/>
      <c r="F26" s="230"/>
      <c r="G26" s="230"/>
      <c r="H26" s="230"/>
      <c r="I26" s="230"/>
      <c r="J26" s="230"/>
      <c r="K26" s="230"/>
      <c r="L26" s="230"/>
    </row>
    <row r="27" spans="1:12" x14ac:dyDescent="0.35">
      <c r="A27" s="230"/>
      <c r="B27" s="230"/>
      <c r="C27" s="230"/>
      <c r="D27" s="230"/>
      <c r="E27" s="230"/>
      <c r="F27" s="230"/>
      <c r="G27" s="230"/>
      <c r="H27" s="230"/>
      <c r="I27" s="230"/>
      <c r="J27" s="230"/>
      <c r="K27" s="230"/>
      <c r="L27" s="230"/>
    </row>
    <row r="28" spans="1:12" x14ac:dyDescent="0.35">
      <c r="A28" s="230"/>
      <c r="B28" s="230"/>
      <c r="C28" s="230"/>
      <c r="D28" s="230"/>
      <c r="E28" s="230"/>
      <c r="F28" s="230"/>
      <c r="G28" s="230"/>
      <c r="H28" s="230"/>
      <c r="I28" s="230"/>
      <c r="J28" s="230"/>
      <c r="K28" s="230"/>
      <c r="L28" s="230"/>
    </row>
    <row r="29" spans="1:12" x14ac:dyDescent="0.35">
      <c r="A29" s="230"/>
      <c r="B29" s="230"/>
      <c r="C29" s="230"/>
      <c r="D29" s="230"/>
      <c r="E29" s="230"/>
      <c r="F29" s="230"/>
      <c r="G29" s="230"/>
      <c r="H29" s="230"/>
      <c r="I29" s="230"/>
      <c r="J29" s="230"/>
      <c r="K29" s="230"/>
      <c r="L29" s="230"/>
    </row>
    <row r="30" spans="1:12" x14ac:dyDescent="0.35">
      <c r="A30" s="230"/>
      <c r="B30" s="230"/>
      <c r="C30" s="230"/>
      <c r="D30" s="230"/>
      <c r="E30" s="230"/>
      <c r="F30" s="230"/>
      <c r="G30" s="230"/>
      <c r="H30" s="230"/>
      <c r="I30" s="230"/>
      <c r="J30" s="230"/>
      <c r="K30" s="230"/>
      <c r="L30" s="230"/>
    </row>
    <row r="31" spans="1:12" ht="166.5" customHeight="1" x14ac:dyDescent="0.35">
      <c r="A31" s="230"/>
      <c r="B31" s="230"/>
      <c r="C31" s="230"/>
      <c r="D31" s="230"/>
      <c r="E31" s="230"/>
      <c r="F31" s="230"/>
      <c r="G31" s="230"/>
      <c r="H31" s="230"/>
      <c r="I31" s="230"/>
      <c r="J31" s="230"/>
      <c r="K31" s="230"/>
      <c r="L31" s="230"/>
    </row>
    <row r="32" spans="1:12" x14ac:dyDescent="0.35">
      <c r="A32" s="232" t="s">
        <v>13</v>
      </c>
      <c r="B32" s="232"/>
      <c r="C32" s="232"/>
      <c r="D32" s="232"/>
      <c r="E32" s="232"/>
      <c r="F32" s="232"/>
      <c r="G32" s="232"/>
      <c r="H32" s="232"/>
      <c r="I32" s="232"/>
      <c r="J32" s="232"/>
      <c r="K32" s="232"/>
      <c r="L32" s="232"/>
    </row>
    <row r="33" spans="1:12" ht="33.5" customHeight="1" x14ac:dyDescent="0.35">
      <c r="A33" s="228" t="s">
        <v>19</v>
      </c>
      <c r="B33" s="228"/>
      <c r="C33" s="228"/>
      <c r="D33" s="228"/>
      <c r="E33" s="228"/>
      <c r="F33" s="228"/>
      <c r="G33" s="228"/>
      <c r="H33" s="228"/>
      <c r="I33" s="228"/>
      <c r="J33" s="228"/>
      <c r="K33" s="228"/>
      <c r="L33" s="228"/>
    </row>
    <row r="34" spans="1:12" ht="47" customHeight="1" x14ac:dyDescent="0.35">
      <c r="A34" s="228" t="s">
        <v>18</v>
      </c>
      <c r="B34" s="228"/>
      <c r="C34" s="228"/>
      <c r="D34" s="228"/>
      <c r="E34" s="228"/>
      <c r="F34" s="228"/>
      <c r="G34" s="228"/>
      <c r="H34" s="228"/>
      <c r="I34" s="228"/>
      <c r="J34" s="228"/>
      <c r="K34" s="228"/>
      <c r="L34" s="228"/>
    </row>
    <row r="35" spans="1:12" ht="44" customHeight="1" x14ac:dyDescent="0.35">
      <c r="A35" s="228" t="s">
        <v>15</v>
      </c>
      <c r="B35" s="228"/>
      <c r="C35" s="228"/>
      <c r="D35" s="228"/>
      <c r="E35" s="228"/>
      <c r="F35" s="228"/>
      <c r="G35" s="228"/>
      <c r="H35" s="228"/>
      <c r="I35" s="228"/>
      <c r="J35" s="228"/>
      <c r="K35" s="228"/>
      <c r="L35" s="228"/>
    </row>
    <row r="36" spans="1:12" ht="34" customHeight="1" x14ac:dyDescent="0.35">
      <c r="A36" s="228" t="s">
        <v>14</v>
      </c>
      <c r="B36" s="228"/>
      <c r="C36" s="228"/>
      <c r="D36" s="228"/>
      <c r="E36" s="228"/>
      <c r="F36" s="228"/>
      <c r="G36" s="228"/>
      <c r="H36" s="228"/>
      <c r="I36" s="228"/>
      <c r="J36" s="228"/>
      <c r="K36" s="228"/>
      <c r="L36" s="228"/>
    </row>
    <row r="37" spans="1:12" ht="31.5" customHeight="1" x14ac:dyDescent="0.35">
      <c r="A37" s="228" t="s">
        <v>17</v>
      </c>
      <c r="B37" s="228"/>
      <c r="C37" s="228"/>
      <c r="D37" s="228"/>
      <c r="E37" s="228"/>
      <c r="F37" s="228"/>
      <c r="G37" s="228"/>
      <c r="H37" s="228"/>
      <c r="I37" s="228"/>
      <c r="J37" s="228"/>
      <c r="K37" s="228"/>
      <c r="L37" s="228"/>
    </row>
    <row r="38" spans="1:12" ht="30" customHeight="1" x14ac:dyDescent="0.35">
      <c r="A38" s="228" t="s">
        <v>16</v>
      </c>
      <c r="B38" s="228"/>
      <c r="C38" s="228"/>
      <c r="D38" s="228"/>
      <c r="E38" s="228"/>
      <c r="F38" s="228"/>
      <c r="G38" s="228"/>
      <c r="H38" s="228"/>
      <c r="I38" s="228"/>
      <c r="J38" s="228"/>
      <c r="K38" s="228"/>
      <c r="L38" s="228"/>
    </row>
  </sheetData>
  <sortState ref="A33:A38">
    <sortCondition ref="A33"/>
  </sortState>
  <mergeCells count="9">
    <mergeCell ref="A36:L36"/>
    <mergeCell ref="A37:L37"/>
    <mergeCell ref="A38:L38"/>
    <mergeCell ref="A2:L31"/>
    <mergeCell ref="A1:J1"/>
    <mergeCell ref="A32:L32"/>
    <mergeCell ref="A33:L33"/>
    <mergeCell ref="A34:L34"/>
    <mergeCell ref="A35:L35"/>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E6361-9EEA-4463-9962-8D13802C78CF}">
  <dimension ref="A1:J9"/>
  <sheetViews>
    <sheetView zoomScaleNormal="100" workbookViewId="0">
      <selection sqref="A1:XFD1048576"/>
    </sheetView>
  </sheetViews>
  <sheetFormatPr defaultColWidth="0" defaultRowHeight="14.5" zeroHeight="1" x14ac:dyDescent="0.35"/>
  <cols>
    <col min="1" max="5" width="12" customWidth="1"/>
    <col min="6" max="9" width="0" hidden="1" customWidth="1"/>
    <col min="11" max="16384" width="8.81640625" hidden="1"/>
  </cols>
  <sheetData>
    <row r="1" spans="1:9" s="188" customFormat="1" ht="34.5" customHeight="1" thickBot="1" x14ac:dyDescent="0.4">
      <c r="A1" s="253" t="s">
        <v>419</v>
      </c>
      <c r="B1" s="253"/>
      <c r="C1" s="253"/>
      <c r="D1" s="253"/>
      <c r="E1" s="253"/>
      <c r="F1" s="187"/>
      <c r="G1" s="187"/>
      <c r="H1" s="187"/>
      <c r="I1" s="187"/>
    </row>
    <row r="2" spans="1:9" ht="30.5" customHeight="1" x14ac:dyDescent="0.35">
      <c r="A2" s="189"/>
      <c r="B2" s="233" t="s">
        <v>416</v>
      </c>
      <c r="C2" s="233"/>
      <c r="D2" s="233" t="s">
        <v>417</v>
      </c>
      <c r="E2" s="233"/>
    </row>
    <row r="3" spans="1:9" ht="19.5" customHeight="1" x14ac:dyDescent="0.35">
      <c r="A3" s="186" t="s">
        <v>0</v>
      </c>
      <c r="B3" s="190" t="s">
        <v>1</v>
      </c>
      <c r="C3" s="190" t="s">
        <v>2</v>
      </c>
      <c r="D3" s="4" t="s">
        <v>1</v>
      </c>
      <c r="E3" s="4" t="s">
        <v>2</v>
      </c>
    </row>
    <row r="4" spans="1:9" ht="22.5" customHeight="1" x14ac:dyDescent="0.35">
      <c r="A4" s="191" t="s">
        <v>42</v>
      </c>
      <c r="B4" s="192">
        <v>1996</v>
      </c>
      <c r="C4" s="192">
        <v>2010</v>
      </c>
      <c r="D4" s="192">
        <v>2016</v>
      </c>
      <c r="E4" s="193">
        <v>2018</v>
      </c>
    </row>
    <row r="5" spans="1:9" ht="21" customHeight="1" x14ac:dyDescent="0.35">
      <c r="A5" s="191" t="s">
        <v>3</v>
      </c>
      <c r="B5" s="193">
        <v>2000</v>
      </c>
      <c r="C5" s="193">
        <v>2010</v>
      </c>
      <c r="D5" s="193">
        <v>2013</v>
      </c>
      <c r="E5" s="193">
        <v>2015</v>
      </c>
    </row>
    <row r="6" spans="1:9" ht="24" customHeight="1" x14ac:dyDescent="0.35">
      <c r="A6" s="191" t="s">
        <v>4</v>
      </c>
      <c r="B6" s="193">
        <v>1990</v>
      </c>
      <c r="C6" s="193">
        <v>2012</v>
      </c>
      <c r="D6" s="193">
        <v>2015</v>
      </c>
      <c r="E6" s="193">
        <v>2017</v>
      </c>
    </row>
    <row r="7" spans="1:9" ht="22" customHeight="1" thickBot="1" x14ac:dyDescent="0.4">
      <c r="A7" s="1" t="s">
        <v>5</v>
      </c>
      <c r="B7" s="2">
        <v>2001</v>
      </c>
      <c r="C7" s="2">
        <v>2014</v>
      </c>
      <c r="D7" s="3">
        <v>2016</v>
      </c>
      <c r="E7" s="3">
        <v>2018</v>
      </c>
    </row>
    <row r="8" spans="1:9" ht="28.5" customHeight="1" x14ac:dyDescent="0.35">
      <c r="A8" s="252" t="s">
        <v>415</v>
      </c>
      <c r="B8" s="252"/>
      <c r="C8" s="252"/>
      <c r="D8" s="252"/>
      <c r="E8" s="252"/>
    </row>
    <row r="9" spans="1:9" x14ac:dyDescent="0.35"/>
  </sheetData>
  <mergeCells count="4">
    <mergeCell ref="A8:E8"/>
    <mergeCell ref="A1:E1"/>
    <mergeCell ref="B2:C2"/>
    <mergeCell ref="D2:E2"/>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4BA17-87CE-4CBA-B200-25292D7F2E09}">
  <dimension ref="A1:XFC12"/>
  <sheetViews>
    <sheetView zoomScaleNormal="100" workbookViewId="0">
      <selection sqref="A1:XFD1048576"/>
    </sheetView>
  </sheetViews>
  <sheetFormatPr defaultColWidth="0" defaultRowHeight="14.5" zeroHeight="1" x14ac:dyDescent="0.35"/>
  <cols>
    <col min="1" max="5" width="15.1796875" customWidth="1"/>
    <col min="6" max="9" width="8.81640625" hidden="1" customWidth="1"/>
    <col min="10" max="16383" width="8.81640625" hidden="1"/>
    <col min="16384" max="16384" width="3.90625" hidden="1" customWidth="1"/>
  </cols>
  <sheetData>
    <row r="1" spans="1:9" s="138" customFormat="1" ht="66.5" customHeight="1" thickBot="1" x14ac:dyDescent="0.4">
      <c r="A1" s="236" t="s">
        <v>20</v>
      </c>
      <c r="B1" s="236"/>
      <c r="C1" s="236"/>
      <c r="D1" s="236"/>
      <c r="E1" s="236"/>
      <c r="F1" s="174"/>
      <c r="G1" s="174"/>
      <c r="H1" s="174"/>
      <c r="I1" s="174"/>
    </row>
    <row r="2" spans="1:9" ht="15" thickBot="1" x14ac:dyDescent="0.4">
      <c r="A2" s="234" t="s">
        <v>21</v>
      </c>
      <c r="B2" s="235" t="s">
        <v>22</v>
      </c>
      <c r="C2" s="235"/>
      <c r="D2" s="235" t="s">
        <v>23</v>
      </c>
      <c r="E2" s="235"/>
    </row>
    <row r="3" spans="1:9" ht="59" customHeight="1" thickBot="1" x14ac:dyDescent="0.4">
      <c r="A3" s="235"/>
      <c r="B3" s="194" t="s">
        <v>24</v>
      </c>
      <c r="C3" s="194" t="s">
        <v>25</v>
      </c>
      <c r="D3" s="194" t="s">
        <v>24</v>
      </c>
      <c r="E3" s="194" t="s">
        <v>25</v>
      </c>
    </row>
    <row r="4" spans="1:9" x14ac:dyDescent="0.35">
      <c r="A4" s="6" t="s">
        <v>26</v>
      </c>
      <c r="B4" s="7">
        <v>1</v>
      </c>
      <c r="C4" s="8">
        <v>0.87</v>
      </c>
      <c r="D4" s="7">
        <v>0</v>
      </c>
      <c r="E4" s="9" t="s">
        <v>27</v>
      </c>
    </row>
    <row r="5" spans="1:9" x14ac:dyDescent="0.35">
      <c r="A5" s="6" t="s">
        <v>28</v>
      </c>
      <c r="B5" s="7">
        <v>1</v>
      </c>
      <c r="C5" s="8">
        <v>0.77</v>
      </c>
      <c r="D5" s="7">
        <v>0</v>
      </c>
      <c r="E5" s="9" t="s">
        <v>27</v>
      </c>
    </row>
    <row r="6" spans="1:9" x14ac:dyDescent="0.35">
      <c r="A6" s="6" t="s">
        <v>29</v>
      </c>
      <c r="B6" s="7">
        <v>1</v>
      </c>
      <c r="C6" s="8">
        <v>0.91</v>
      </c>
      <c r="D6" s="7">
        <v>0</v>
      </c>
      <c r="E6" s="9" t="s">
        <v>27</v>
      </c>
    </row>
    <row r="7" spans="1:9" x14ac:dyDescent="0.35">
      <c r="A7" s="6" t="s">
        <v>30</v>
      </c>
      <c r="B7" s="8">
        <v>0.34</v>
      </c>
      <c r="C7" s="8">
        <v>0.13</v>
      </c>
      <c r="D7" s="8">
        <v>0.65</v>
      </c>
      <c r="E7" s="8">
        <v>0.41</v>
      </c>
    </row>
    <row r="8" spans="1:9" x14ac:dyDescent="0.35">
      <c r="A8" s="6" t="s">
        <v>31</v>
      </c>
      <c r="B8" s="8">
        <v>0.54</v>
      </c>
      <c r="C8" s="8">
        <v>0.35</v>
      </c>
      <c r="D8" s="7">
        <v>0.4</v>
      </c>
      <c r="E8" s="8">
        <v>0.21</v>
      </c>
    </row>
    <row r="9" spans="1:9" x14ac:dyDescent="0.35">
      <c r="A9" s="6" t="s">
        <v>32</v>
      </c>
      <c r="B9" s="8">
        <v>1</v>
      </c>
      <c r="C9" s="8">
        <v>0.7</v>
      </c>
      <c r="D9" s="7">
        <v>0</v>
      </c>
      <c r="E9" s="8">
        <v>0</v>
      </c>
    </row>
    <row r="10" spans="1:9" x14ac:dyDescent="0.35">
      <c r="A10" s="6" t="s">
        <v>33</v>
      </c>
      <c r="B10" s="7">
        <v>1</v>
      </c>
      <c r="C10" s="8">
        <v>0.52</v>
      </c>
      <c r="D10" s="7">
        <v>0</v>
      </c>
      <c r="E10" s="8">
        <v>0</v>
      </c>
    </row>
    <row r="11" spans="1:9" x14ac:dyDescent="0.35">
      <c r="A11" s="6" t="s">
        <v>34</v>
      </c>
      <c r="B11" s="7">
        <v>1</v>
      </c>
      <c r="C11" s="8">
        <v>0.67</v>
      </c>
      <c r="D11" s="7">
        <v>0</v>
      </c>
      <c r="E11" s="9" t="s">
        <v>27</v>
      </c>
    </row>
    <row r="12" spans="1:9" ht="15" thickBot="1" x14ac:dyDescent="0.4">
      <c r="A12" s="10" t="s">
        <v>35</v>
      </c>
      <c r="B12" s="11">
        <v>0.09</v>
      </c>
      <c r="C12" s="11">
        <v>0.04</v>
      </c>
      <c r="D12" s="11">
        <v>0.91</v>
      </c>
      <c r="E12" s="11">
        <v>0.62</v>
      </c>
    </row>
  </sheetData>
  <mergeCells count="4">
    <mergeCell ref="A2:A3"/>
    <mergeCell ref="B2:C2"/>
    <mergeCell ref="D2:E2"/>
    <mergeCell ref="A1:E1"/>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4597A-B2AD-449B-B7BE-CBD0C252DE02}">
  <dimension ref="A1:F7"/>
  <sheetViews>
    <sheetView workbookViewId="0">
      <selection sqref="A1:XFD1048576"/>
    </sheetView>
  </sheetViews>
  <sheetFormatPr defaultColWidth="0" defaultRowHeight="14.5" zeroHeight="1" x14ac:dyDescent="0.35"/>
  <cols>
    <col min="1" max="1" width="8.81640625" customWidth="1"/>
    <col min="2" max="2" width="10.36328125" customWidth="1"/>
    <col min="3" max="3" width="12.6328125" customWidth="1"/>
    <col min="4" max="4" width="10.81640625" customWidth="1"/>
    <col min="5" max="5" width="14.6328125" customWidth="1"/>
    <col min="6" max="6" width="0" hidden="1" customWidth="1"/>
    <col min="7" max="16384" width="8.81640625" hidden="1"/>
  </cols>
  <sheetData>
    <row r="1" spans="1:6" s="175" customFormat="1" ht="37.5" customHeight="1" thickBot="1" x14ac:dyDescent="0.4">
      <c r="A1" s="254" t="s">
        <v>418</v>
      </c>
      <c r="B1" s="254"/>
      <c r="C1" s="254"/>
      <c r="D1" s="254"/>
      <c r="E1" s="254"/>
    </row>
    <row r="2" spans="1:6" ht="39" x14ac:dyDescent="0.35">
      <c r="A2" s="237" t="s">
        <v>0</v>
      </c>
      <c r="B2" s="233" t="s">
        <v>36</v>
      </c>
      <c r="C2" s="139" t="s">
        <v>37</v>
      </c>
      <c r="D2" s="139" t="s">
        <v>39</v>
      </c>
      <c r="E2" s="139" t="s">
        <v>39</v>
      </c>
      <c r="F2" s="12"/>
    </row>
    <row r="3" spans="1:6" ht="42" thickBot="1" x14ac:dyDescent="0.4">
      <c r="A3" s="238"/>
      <c r="B3" s="239"/>
      <c r="C3" s="195" t="s">
        <v>38</v>
      </c>
      <c r="D3" s="195" t="s">
        <v>40</v>
      </c>
      <c r="E3" s="195" t="s">
        <v>41</v>
      </c>
      <c r="F3" s="12"/>
    </row>
    <row r="4" spans="1:6" ht="25" customHeight="1" x14ac:dyDescent="0.35">
      <c r="A4" s="191" t="s">
        <v>42</v>
      </c>
      <c r="B4" s="13">
        <v>2005</v>
      </c>
      <c r="C4" s="14">
        <v>2738</v>
      </c>
      <c r="D4" s="13">
        <v>37</v>
      </c>
      <c r="E4" s="14">
        <v>1177</v>
      </c>
      <c r="F4" s="12"/>
    </row>
    <row r="5" spans="1:6" ht="25" customHeight="1" x14ac:dyDescent="0.35">
      <c r="A5" s="191" t="s">
        <v>3</v>
      </c>
      <c r="B5" s="13">
        <v>2013</v>
      </c>
      <c r="C5" s="13">
        <v>665</v>
      </c>
      <c r="D5" s="13">
        <v>36</v>
      </c>
      <c r="E5" s="13">
        <v>214</v>
      </c>
      <c r="F5" s="12"/>
    </row>
    <row r="6" spans="1:6" ht="25" customHeight="1" x14ac:dyDescent="0.35">
      <c r="A6" s="191" t="s">
        <v>4</v>
      </c>
      <c r="B6" s="13">
        <v>2010</v>
      </c>
      <c r="C6" s="14">
        <v>1334</v>
      </c>
      <c r="D6" s="13">
        <v>41</v>
      </c>
      <c r="E6" s="13">
        <v>832</v>
      </c>
      <c r="F6" s="12"/>
    </row>
    <row r="7" spans="1:6" ht="25" customHeight="1" thickBot="1" x14ac:dyDescent="0.4">
      <c r="A7" s="1" t="s">
        <v>5</v>
      </c>
      <c r="B7" s="15">
        <v>2010</v>
      </c>
      <c r="C7" s="15">
        <v>171</v>
      </c>
      <c r="D7" s="15">
        <v>20</v>
      </c>
      <c r="E7" s="15">
        <v>60</v>
      </c>
      <c r="F7" s="12"/>
    </row>
  </sheetData>
  <mergeCells count="3">
    <mergeCell ref="A2:A3"/>
    <mergeCell ref="B2:B3"/>
    <mergeCell ref="A1:E1"/>
  </mergeCells>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F9DE6-94F8-4541-AEDD-7C68323E858F}">
  <dimension ref="A1:XFD169"/>
  <sheetViews>
    <sheetView zoomScale="87" zoomScaleNormal="87" workbookViewId="0">
      <selection sqref="A1:XFD1048576"/>
    </sheetView>
  </sheetViews>
  <sheetFormatPr defaultColWidth="0" defaultRowHeight="15.5" zeroHeight="1" x14ac:dyDescent="0.35"/>
  <cols>
    <col min="1" max="1" width="17.6328125" style="16" customWidth="1"/>
    <col min="2" max="2" width="17.6328125" style="21" customWidth="1"/>
    <col min="3" max="3" width="18.6328125" style="20" customWidth="1"/>
    <col min="4" max="4" width="17.6328125" style="20" customWidth="1"/>
    <col min="5" max="5" width="19.1796875" style="19" customWidth="1"/>
    <col min="6" max="7" width="16.6328125" style="18" customWidth="1"/>
    <col min="8" max="9" width="20.81640625" style="18" customWidth="1"/>
    <col min="10" max="10" width="45.81640625" style="18" customWidth="1"/>
    <col min="11" max="11" width="107.81640625" style="17" customWidth="1"/>
    <col min="12" max="12" width="13.6328125" style="16" hidden="1"/>
    <col min="13" max="20" width="10.81640625" style="16" hidden="1"/>
    <col min="21" max="16383" width="10.81640625" hidden="1"/>
  </cols>
  <sheetData>
    <row r="1" spans="1:16384" s="145" customFormat="1" ht="20" customHeight="1" x14ac:dyDescent="0.35">
      <c r="A1" s="146" t="s">
        <v>400</v>
      </c>
      <c r="B1" s="147"/>
      <c r="C1" s="148"/>
      <c r="D1" s="148"/>
      <c r="E1" s="149"/>
      <c r="F1" s="150"/>
      <c r="G1" s="150"/>
      <c r="H1" s="150"/>
      <c r="I1" s="150"/>
      <c r="J1" s="150"/>
      <c r="K1" s="15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c r="XFD1"/>
    </row>
    <row r="2" spans="1:16384" s="182" customFormat="1" ht="23" customHeight="1" thickBot="1" x14ac:dyDescent="0.4">
      <c r="A2" s="176" t="s">
        <v>401</v>
      </c>
      <c r="B2" s="177"/>
      <c r="C2" s="178"/>
      <c r="D2" s="178"/>
      <c r="E2" s="179"/>
      <c r="F2" s="180"/>
      <c r="G2" s="180"/>
      <c r="H2" s="180"/>
      <c r="I2" s="180"/>
      <c r="J2" s="180"/>
      <c r="K2" s="181"/>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c r="DP2" s="183"/>
      <c r="DQ2" s="183"/>
      <c r="DR2" s="183"/>
      <c r="DS2" s="183"/>
      <c r="DT2" s="183"/>
      <c r="DU2" s="183"/>
      <c r="DV2" s="183"/>
      <c r="DW2" s="183"/>
      <c r="DX2" s="183"/>
      <c r="DY2" s="183"/>
      <c r="DZ2" s="183"/>
      <c r="EA2" s="183"/>
      <c r="EB2" s="183"/>
      <c r="EC2" s="183"/>
      <c r="ED2" s="183"/>
      <c r="EE2" s="183"/>
      <c r="EF2" s="183"/>
      <c r="EG2" s="183"/>
      <c r="EH2" s="183"/>
      <c r="EI2" s="183"/>
      <c r="EJ2" s="183"/>
      <c r="EK2" s="183"/>
      <c r="EL2" s="183"/>
      <c r="EM2" s="183"/>
      <c r="EN2" s="183"/>
      <c r="EO2" s="183"/>
      <c r="EP2" s="183"/>
      <c r="EQ2" s="183"/>
      <c r="ER2" s="183"/>
      <c r="ES2" s="183"/>
      <c r="ET2" s="183"/>
      <c r="EU2" s="183"/>
      <c r="EV2" s="183"/>
      <c r="EW2" s="183"/>
      <c r="EX2" s="183"/>
      <c r="EY2" s="183"/>
      <c r="EZ2" s="183"/>
      <c r="FA2" s="183"/>
      <c r="FB2" s="183"/>
      <c r="FC2" s="183"/>
      <c r="FD2" s="183"/>
      <c r="FE2" s="183"/>
      <c r="FF2" s="183"/>
      <c r="FG2" s="183"/>
      <c r="FH2" s="183"/>
      <c r="FI2" s="183"/>
      <c r="FJ2" s="183"/>
      <c r="FK2" s="183"/>
      <c r="FL2" s="183"/>
      <c r="FM2" s="183"/>
      <c r="FN2" s="183"/>
      <c r="FO2" s="183"/>
      <c r="FP2" s="183"/>
      <c r="FQ2" s="183"/>
      <c r="FR2" s="183"/>
      <c r="FS2" s="183"/>
      <c r="FT2" s="183"/>
      <c r="FU2" s="183"/>
      <c r="FV2" s="183"/>
      <c r="FW2" s="183"/>
      <c r="FX2" s="183"/>
      <c r="FY2" s="183"/>
      <c r="FZ2" s="183"/>
      <c r="GA2" s="183"/>
      <c r="GB2" s="183"/>
      <c r="GC2" s="183"/>
      <c r="GD2" s="183"/>
      <c r="GE2" s="183"/>
      <c r="GF2" s="183"/>
      <c r="GG2" s="183"/>
      <c r="GH2" s="183"/>
      <c r="GI2" s="183"/>
      <c r="GJ2" s="183"/>
      <c r="GK2" s="183"/>
      <c r="GL2" s="183"/>
      <c r="GM2" s="183"/>
      <c r="GN2" s="183"/>
      <c r="GO2" s="183"/>
      <c r="GP2" s="183"/>
      <c r="GQ2" s="183"/>
      <c r="GR2" s="183"/>
      <c r="GS2" s="183"/>
      <c r="GT2" s="183"/>
      <c r="GU2" s="183"/>
      <c r="GV2" s="183"/>
      <c r="GW2" s="183"/>
      <c r="GX2" s="183"/>
      <c r="GY2" s="183"/>
      <c r="GZ2" s="183"/>
      <c r="HA2" s="183"/>
      <c r="HB2" s="183"/>
      <c r="HC2" s="183"/>
      <c r="HD2" s="183"/>
      <c r="HE2" s="183"/>
      <c r="HF2" s="183"/>
      <c r="HG2" s="183"/>
      <c r="HH2" s="183"/>
      <c r="HI2" s="183"/>
      <c r="HJ2" s="183"/>
      <c r="HK2" s="183"/>
      <c r="HL2" s="183"/>
      <c r="HM2" s="183"/>
      <c r="HN2" s="183"/>
      <c r="HO2" s="183"/>
      <c r="HP2" s="183"/>
      <c r="HQ2" s="183"/>
      <c r="HR2" s="183"/>
      <c r="HS2" s="183"/>
      <c r="HT2" s="183"/>
      <c r="HU2" s="183"/>
      <c r="HV2" s="183"/>
      <c r="HW2" s="183"/>
      <c r="HX2" s="183"/>
      <c r="HY2" s="183"/>
      <c r="HZ2" s="183"/>
      <c r="IA2" s="183"/>
      <c r="IB2" s="183"/>
      <c r="IC2" s="183"/>
      <c r="ID2" s="183"/>
      <c r="IE2" s="183"/>
      <c r="IF2" s="183"/>
      <c r="IG2" s="183"/>
      <c r="IH2" s="183"/>
      <c r="II2" s="183"/>
      <c r="IJ2" s="183"/>
      <c r="IK2" s="183"/>
      <c r="IL2" s="183"/>
      <c r="IM2" s="183"/>
      <c r="IN2" s="183"/>
      <c r="IO2" s="183"/>
      <c r="IP2" s="183"/>
      <c r="IQ2" s="183"/>
      <c r="IR2" s="183"/>
      <c r="IS2" s="183"/>
      <c r="IT2" s="183"/>
      <c r="IU2" s="183"/>
      <c r="IV2" s="183"/>
      <c r="IW2" s="183"/>
      <c r="IX2" s="183"/>
      <c r="IY2" s="183"/>
      <c r="IZ2" s="183"/>
      <c r="JA2" s="183"/>
      <c r="JB2" s="183"/>
      <c r="JC2" s="183"/>
      <c r="JD2" s="183"/>
      <c r="JE2" s="183"/>
      <c r="JF2" s="183"/>
      <c r="JG2" s="183"/>
      <c r="JH2" s="183"/>
      <c r="JI2" s="183"/>
      <c r="JJ2" s="183"/>
      <c r="JK2" s="183"/>
      <c r="JL2" s="183"/>
      <c r="JM2" s="183"/>
      <c r="JN2" s="183"/>
      <c r="JO2" s="183"/>
      <c r="JP2" s="183"/>
      <c r="JQ2" s="183"/>
      <c r="JR2" s="183"/>
      <c r="JS2" s="183"/>
      <c r="JT2" s="183"/>
      <c r="JU2" s="183"/>
      <c r="JV2" s="183"/>
      <c r="JW2" s="183"/>
      <c r="JX2" s="183"/>
      <c r="JY2" s="183"/>
      <c r="JZ2" s="183"/>
      <c r="KA2" s="183"/>
      <c r="KB2" s="183"/>
      <c r="KC2" s="183"/>
      <c r="KD2" s="183"/>
      <c r="KE2" s="183"/>
      <c r="KF2" s="183"/>
      <c r="KG2" s="183"/>
      <c r="KH2" s="183"/>
      <c r="KI2" s="183"/>
      <c r="KJ2" s="183"/>
      <c r="KK2" s="183"/>
      <c r="KL2" s="183"/>
      <c r="KM2" s="183"/>
      <c r="KN2" s="183"/>
      <c r="KO2" s="183"/>
      <c r="KP2" s="183"/>
      <c r="KQ2" s="183"/>
      <c r="KR2" s="183"/>
      <c r="KS2" s="183"/>
      <c r="KT2" s="183"/>
      <c r="KU2" s="183"/>
      <c r="KV2" s="183"/>
      <c r="KW2" s="183"/>
      <c r="KX2" s="183"/>
      <c r="KY2" s="183"/>
      <c r="KZ2" s="183"/>
      <c r="LA2" s="183"/>
      <c r="LB2" s="183"/>
      <c r="LC2" s="183"/>
      <c r="LD2" s="183"/>
      <c r="LE2" s="183"/>
      <c r="LF2" s="183"/>
      <c r="LG2" s="183"/>
      <c r="LH2" s="183"/>
      <c r="LI2" s="183"/>
      <c r="LJ2" s="183"/>
      <c r="LK2" s="183"/>
      <c r="LL2" s="183"/>
      <c r="LM2" s="183"/>
      <c r="LN2" s="183"/>
      <c r="LO2" s="183"/>
      <c r="LP2" s="183"/>
      <c r="LQ2" s="183"/>
      <c r="LR2" s="183"/>
      <c r="LS2" s="183"/>
      <c r="LT2" s="183"/>
      <c r="LU2" s="183"/>
      <c r="LV2" s="183"/>
      <c r="LW2" s="183"/>
      <c r="LX2" s="183"/>
      <c r="LY2" s="183"/>
      <c r="LZ2" s="183"/>
      <c r="MA2" s="183"/>
      <c r="MB2" s="183"/>
      <c r="MC2" s="183"/>
      <c r="MD2" s="183"/>
      <c r="ME2" s="183"/>
      <c r="MF2" s="183"/>
      <c r="MG2" s="183"/>
      <c r="MH2" s="183"/>
      <c r="MI2" s="183"/>
      <c r="MJ2" s="183"/>
      <c r="MK2" s="183"/>
      <c r="ML2" s="183"/>
      <c r="MM2" s="183"/>
      <c r="MN2" s="183"/>
      <c r="MO2" s="183"/>
      <c r="MP2" s="183"/>
      <c r="MQ2" s="183"/>
      <c r="MR2" s="183"/>
      <c r="MS2" s="183"/>
      <c r="MT2" s="183"/>
      <c r="MU2" s="183"/>
      <c r="MV2" s="183"/>
      <c r="MW2" s="183"/>
      <c r="MX2" s="183"/>
      <c r="MY2" s="183"/>
      <c r="MZ2" s="183"/>
      <c r="NA2" s="183"/>
      <c r="NB2" s="183"/>
      <c r="NC2" s="183"/>
      <c r="ND2" s="183"/>
      <c r="NE2" s="183"/>
      <c r="NF2" s="183"/>
      <c r="NG2" s="183"/>
      <c r="NH2" s="183"/>
      <c r="NI2" s="183"/>
      <c r="NJ2" s="183"/>
      <c r="NK2" s="183"/>
      <c r="NL2" s="183"/>
      <c r="NM2" s="183"/>
      <c r="NN2" s="183"/>
      <c r="NO2" s="183"/>
      <c r="NP2" s="183"/>
      <c r="NQ2" s="183"/>
      <c r="NR2" s="183"/>
      <c r="NS2" s="183"/>
      <c r="NT2" s="183"/>
      <c r="NU2" s="183"/>
      <c r="NV2" s="183"/>
      <c r="NW2" s="183"/>
      <c r="NX2" s="183"/>
      <c r="NY2" s="183"/>
      <c r="NZ2" s="183"/>
      <c r="OA2" s="183"/>
      <c r="OB2" s="183"/>
      <c r="OC2" s="183"/>
      <c r="OD2" s="183"/>
      <c r="OE2" s="183"/>
      <c r="OF2" s="183"/>
      <c r="OG2" s="183"/>
      <c r="OH2" s="183"/>
      <c r="OI2" s="183"/>
      <c r="OJ2" s="183"/>
      <c r="OK2" s="183"/>
      <c r="OL2" s="183"/>
      <c r="OM2" s="183"/>
      <c r="ON2" s="183"/>
      <c r="OO2" s="183"/>
      <c r="OP2" s="183"/>
      <c r="OQ2" s="183"/>
      <c r="OR2" s="183"/>
      <c r="OS2" s="183"/>
      <c r="OT2" s="183"/>
      <c r="OU2" s="183"/>
      <c r="OV2" s="183"/>
      <c r="OW2" s="183"/>
      <c r="OX2" s="183"/>
      <c r="OY2" s="183"/>
      <c r="OZ2" s="183"/>
      <c r="PA2" s="183"/>
      <c r="PB2" s="183"/>
      <c r="PC2" s="183"/>
      <c r="PD2" s="183"/>
      <c r="PE2" s="183"/>
      <c r="PF2" s="183"/>
      <c r="PG2" s="183"/>
      <c r="PH2" s="183"/>
      <c r="PI2" s="183"/>
      <c r="PJ2" s="183"/>
      <c r="PK2" s="183"/>
      <c r="PL2" s="183"/>
      <c r="PM2" s="183"/>
      <c r="PN2" s="183"/>
      <c r="PO2" s="183"/>
      <c r="PP2" s="183"/>
      <c r="PQ2" s="183"/>
      <c r="PR2" s="183"/>
      <c r="PS2" s="183"/>
      <c r="PT2" s="183"/>
      <c r="PU2" s="183"/>
      <c r="PV2" s="183"/>
      <c r="PW2" s="183"/>
      <c r="PX2" s="183"/>
      <c r="PY2" s="183"/>
      <c r="PZ2" s="183"/>
      <c r="QA2" s="183"/>
      <c r="QB2" s="183"/>
      <c r="QC2" s="183"/>
      <c r="QD2" s="183"/>
      <c r="QE2" s="183"/>
      <c r="QF2" s="183"/>
      <c r="QG2" s="183"/>
      <c r="QH2" s="183"/>
      <c r="QI2" s="183"/>
      <c r="QJ2" s="183"/>
      <c r="QK2" s="183"/>
      <c r="QL2" s="183"/>
      <c r="QM2" s="183"/>
      <c r="QN2" s="183"/>
      <c r="QO2" s="183"/>
      <c r="QP2" s="183"/>
      <c r="QQ2" s="183"/>
      <c r="QR2" s="183"/>
      <c r="QS2" s="183"/>
      <c r="QT2" s="183"/>
      <c r="QU2" s="183"/>
      <c r="QV2" s="183"/>
      <c r="QW2" s="183"/>
      <c r="QX2" s="183"/>
      <c r="QY2" s="183"/>
      <c r="QZ2" s="183"/>
      <c r="RA2" s="183"/>
      <c r="RB2" s="183"/>
      <c r="RC2" s="183"/>
      <c r="RD2" s="183"/>
      <c r="RE2" s="183"/>
      <c r="RF2" s="183"/>
      <c r="RG2" s="183"/>
      <c r="RH2" s="183"/>
      <c r="RI2" s="183"/>
      <c r="RJ2" s="183"/>
      <c r="RK2" s="183"/>
      <c r="RL2" s="183"/>
      <c r="RM2" s="183"/>
      <c r="RN2" s="183"/>
      <c r="RO2" s="183"/>
      <c r="RP2" s="183"/>
      <c r="RQ2" s="183"/>
      <c r="RR2" s="183"/>
      <c r="RS2" s="183"/>
      <c r="RT2" s="183"/>
      <c r="RU2" s="183"/>
      <c r="RV2" s="183"/>
      <c r="RW2" s="183"/>
      <c r="RX2" s="183"/>
      <c r="RY2" s="183"/>
      <c r="RZ2" s="183"/>
      <c r="SA2" s="183"/>
      <c r="SB2" s="183"/>
      <c r="SC2" s="183"/>
      <c r="SD2" s="183"/>
      <c r="SE2" s="183"/>
      <c r="SF2" s="183"/>
      <c r="SG2" s="183"/>
      <c r="SH2" s="183"/>
      <c r="SI2" s="183"/>
      <c r="SJ2" s="183"/>
      <c r="SK2" s="183"/>
      <c r="SL2" s="183"/>
      <c r="SM2" s="183"/>
      <c r="SN2" s="183"/>
      <c r="SO2" s="183"/>
      <c r="SP2" s="183"/>
      <c r="SQ2" s="183"/>
      <c r="SR2" s="183"/>
      <c r="SS2" s="183"/>
      <c r="ST2" s="183"/>
      <c r="SU2" s="183"/>
      <c r="SV2" s="183"/>
      <c r="SW2" s="183"/>
      <c r="SX2" s="183"/>
      <c r="SY2" s="183"/>
      <c r="SZ2" s="183"/>
      <c r="TA2" s="183"/>
      <c r="TB2" s="183"/>
      <c r="TC2" s="183"/>
      <c r="TD2" s="183"/>
      <c r="TE2" s="183"/>
      <c r="TF2" s="183"/>
      <c r="TG2" s="183"/>
      <c r="TH2" s="183"/>
      <c r="TI2" s="183"/>
      <c r="TJ2" s="183"/>
      <c r="TK2" s="183"/>
      <c r="TL2" s="183"/>
      <c r="TM2" s="183"/>
      <c r="TN2" s="183"/>
      <c r="TO2" s="183"/>
      <c r="TP2" s="183"/>
      <c r="TQ2" s="183"/>
      <c r="TR2" s="183"/>
      <c r="TS2" s="183"/>
      <c r="TT2" s="183"/>
      <c r="TU2" s="183"/>
      <c r="TV2" s="183"/>
      <c r="TW2" s="183"/>
      <c r="TX2" s="183"/>
      <c r="TY2" s="183"/>
      <c r="TZ2" s="183"/>
      <c r="UA2" s="183"/>
      <c r="UB2" s="183"/>
      <c r="UC2" s="183"/>
      <c r="UD2" s="183"/>
      <c r="UE2" s="183"/>
      <c r="UF2" s="183"/>
      <c r="UG2" s="183"/>
      <c r="UH2" s="183"/>
      <c r="UI2" s="183"/>
      <c r="UJ2" s="183"/>
      <c r="UK2" s="183"/>
      <c r="UL2" s="183"/>
      <c r="UM2" s="183"/>
      <c r="UN2" s="183"/>
      <c r="UO2" s="183"/>
      <c r="UP2" s="183"/>
      <c r="UQ2" s="183"/>
      <c r="UR2" s="183"/>
      <c r="US2" s="183"/>
      <c r="UT2" s="183"/>
      <c r="UU2" s="183"/>
      <c r="UV2" s="183"/>
      <c r="UW2" s="183"/>
      <c r="UX2" s="183"/>
      <c r="UY2" s="183"/>
      <c r="UZ2" s="183"/>
      <c r="VA2" s="183"/>
      <c r="VB2" s="183"/>
      <c r="VC2" s="183"/>
      <c r="VD2" s="183"/>
      <c r="VE2" s="183"/>
      <c r="VF2" s="183"/>
      <c r="VG2" s="183"/>
      <c r="VH2" s="183"/>
      <c r="VI2" s="183"/>
      <c r="VJ2" s="183"/>
      <c r="VK2" s="183"/>
      <c r="VL2" s="183"/>
      <c r="VM2" s="183"/>
      <c r="VN2" s="183"/>
      <c r="VO2" s="183"/>
      <c r="VP2" s="183"/>
      <c r="VQ2" s="183"/>
      <c r="VR2" s="183"/>
      <c r="VS2" s="183"/>
      <c r="VT2" s="183"/>
      <c r="VU2" s="183"/>
      <c r="VV2" s="183"/>
      <c r="VW2" s="183"/>
      <c r="VX2" s="183"/>
      <c r="VY2" s="183"/>
      <c r="VZ2" s="183"/>
      <c r="WA2" s="183"/>
      <c r="WB2" s="183"/>
      <c r="WC2" s="183"/>
      <c r="WD2" s="183"/>
      <c r="WE2" s="183"/>
      <c r="WF2" s="183"/>
      <c r="WG2" s="183"/>
      <c r="WH2" s="183"/>
      <c r="WI2" s="183"/>
      <c r="WJ2" s="183"/>
      <c r="WK2" s="183"/>
      <c r="WL2" s="183"/>
      <c r="WM2" s="183"/>
      <c r="WN2" s="183"/>
      <c r="WO2" s="183"/>
      <c r="WP2" s="183"/>
      <c r="WQ2" s="183"/>
      <c r="WR2" s="183"/>
      <c r="WS2" s="183"/>
      <c r="WT2" s="183"/>
      <c r="WU2" s="183"/>
      <c r="WV2" s="183"/>
      <c r="WW2" s="183"/>
      <c r="WX2" s="183"/>
      <c r="WY2" s="183"/>
      <c r="WZ2" s="183"/>
      <c r="XA2" s="183"/>
      <c r="XB2" s="183"/>
      <c r="XC2" s="183"/>
      <c r="XD2" s="183"/>
      <c r="XE2" s="183"/>
      <c r="XF2" s="183"/>
      <c r="XG2" s="183"/>
      <c r="XH2" s="183"/>
      <c r="XI2" s="183"/>
      <c r="XJ2" s="183"/>
      <c r="XK2" s="183"/>
      <c r="XL2" s="183"/>
      <c r="XM2" s="183"/>
      <c r="XN2" s="183"/>
      <c r="XO2" s="183"/>
      <c r="XP2" s="183"/>
      <c r="XQ2" s="183"/>
      <c r="XR2" s="183"/>
      <c r="XS2" s="183"/>
      <c r="XT2" s="183"/>
      <c r="XU2" s="183"/>
      <c r="XV2" s="183"/>
      <c r="XW2" s="183"/>
      <c r="XX2" s="183"/>
      <c r="XY2" s="183"/>
      <c r="XZ2" s="183"/>
      <c r="YA2" s="183"/>
      <c r="YB2" s="183"/>
      <c r="YC2" s="183"/>
      <c r="YD2" s="183"/>
      <c r="YE2" s="183"/>
      <c r="YF2" s="183"/>
      <c r="YG2" s="183"/>
      <c r="YH2" s="183"/>
      <c r="YI2" s="183"/>
      <c r="YJ2" s="183"/>
      <c r="YK2" s="183"/>
      <c r="YL2" s="183"/>
      <c r="YM2" s="183"/>
      <c r="YN2" s="183"/>
      <c r="YO2" s="183"/>
      <c r="YP2" s="183"/>
      <c r="YQ2" s="183"/>
      <c r="YR2" s="183"/>
      <c r="YS2" s="183"/>
      <c r="YT2" s="183"/>
      <c r="YU2" s="183"/>
      <c r="YV2" s="183"/>
      <c r="YW2" s="183"/>
      <c r="YX2" s="183"/>
      <c r="YY2" s="183"/>
      <c r="YZ2" s="183"/>
      <c r="ZA2" s="183"/>
      <c r="ZB2" s="183"/>
      <c r="ZC2" s="183"/>
      <c r="ZD2" s="183"/>
      <c r="ZE2" s="183"/>
      <c r="ZF2" s="183"/>
      <c r="ZG2" s="183"/>
      <c r="ZH2" s="183"/>
      <c r="ZI2" s="183"/>
      <c r="ZJ2" s="183"/>
      <c r="ZK2" s="183"/>
      <c r="ZL2" s="183"/>
      <c r="ZM2" s="183"/>
      <c r="ZN2" s="183"/>
      <c r="ZO2" s="183"/>
      <c r="ZP2" s="183"/>
      <c r="ZQ2" s="183"/>
      <c r="ZR2" s="183"/>
      <c r="ZS2" s="183"/>
      <c r="ZT2" s="183"/>
      <c r="ZU2" s="183"/>
      <c r="ZV2" s="183"/>
      <c r="ZW2" s="183"/>
      <c r="ZX2" s="183"/>
      <c r="ZY2" s="183"/>
      <c r="ZZ2" s="183"/>
      <c r="AAA2" s="183"/>
      <c r="AAB2" s="183"/>
      <c r="AAC2" s="183"/>
      <c r="AAD2" s="183"/>
      <c r="AAE2" s="183"/>
      <c r="AAF2" s="183"/>
      <c r="AAG2" s="183"/>
      <c r="AAH2" s="183"/>
      <c r="AAI2" s="183"/>
      <c r="AAJ2" s="183"/>
      <c r="AAK2" s="183"/>
      <c r="AAL2" s="183"/>
      <c r="AAM2" s="183"/>
      <c r="AAN2" s="183"/>
      <c r="AAO2" s="183"/>
      <c r="AAP2" s="183"/>
      <c r="AAQ2" s="183"/>
      <c r="AAR2" s="183"/>
      <c r="AAS2" s="183"/>
      <c r="AAT2" s="183"/>
      <c r="AAU2" s="183"/>
      <c r="AAV2" s="183"/>
      <c r="AAW2" s="183"/>
      <c r="AAX2" s="183"/>
      <c r="AAY2" s="183"/>
      <c r="AAZ2" s="183"/>
      <c r="ABA2" s="183"/>
      <c r="ABB2" s="183"/>
      <c r="ABC2" s="183"/>
      <c r="ABD2" s="183"/>
      <c r="ABE2" s="183"/>
      <c r="ABF2" s="183"/>
      <c r="ABG2" s="183"/>
      <c r="ABH2" s="183"/>
      <c r="ABI2" s="183"/>
      <c r="ABJ2" s="183"/>
      <c r="ABK2" s="183"/>
      <c r="ABL2" s="183"/>
      <c r="ABM2" s="183"/>
      <c r="ABN2" s="183"/>
      <c r="ABO2" s="183"/>
      <c r="ABP2" s="183"/>
      <c r="ABQ2" s="183"/>
      <c r="ABR2" s="183"/>
      <c r="ABS2" s="183"/>
      <c r="ABT2" s="183"/>
      <c r="ABU2" s="183"/>
      <c r="ABV2" s="183"/>
      <c r="ABW2" s="183"/>
      <c r="ABX2" s="183"/>
      <c r="ABY2" s="183"/>
      <c r="ABZ2" s="183"/>
      <c r="ACA2" s="183"/>
      <c r="ACB2" s="183"/>
      <c r="ACC2" s="183"/>
      <c r="ACD2" s="183"/>
      <c r="ACE2" s="183"/>
      <c r="ACF2" s="183"/>
      <c r="ACG2" s="183"/>
      <c r="ACH2" s="183"/>
      <c r="ACI2" s="183"/>
      <c r="ACJ2" s="183"/>
      <c r="ACK2" s="183"/>
      <c r="ACL2" s="183"/>
      <c r="ACM2" s="183"/>
      <c r="ACN2" s="183"/>
      <c r="ACO2" s="183"/>
      <c r="ACP2" s="183"/>
      <c r="ACQ2" s="183"/>
      <c r="ACR2" s="183"/>
      <c r="ACS2" s="183"/>
      <c r="ACT2" s="183"/>
      <c r="ACU2" s="183"/>
      <c r="ACV2" s="183"/>
      <c r="ACW2" s="183"/>
      <c r="ACX2" s="183"/>
      <c r="ACY2" s="183"/>
      <c r="ACZ2" s="183"/>
      <c r="ADA2" s="183"/>
      <c r="ADB2" s="183"/>
      <c r="ADC2" s="183"/>
      <c r="ADD2" s="183"/>
      <c r="ADE2" s="183"/>
      <c r="ADF2" s="183"/>
      <c r="ADG2" s="183"/>
      <c r="ADH2" s="183"/>
      <c r="ADI2" s="183"/>
      <c r="ADJ2" s="183"/>
      <c r="ADK2" s="183"/>
      <c r="ADL2" s="183"/>
      <c r="ADM2" s="183"/>
      <c r="ADN2" s="183"/>
      <c r="ADO2" s="183"/>
      <c r="ADP2" s="183"/>
      <c r="ADQ2" s="183"/>
      <c r="ADR2" s="183"/>
      <c r="ADS2" s="183"/>
      <c r="ADT2" s="183"/>
      <c r="ADU2" s="183"/>
      <c r="ADV2" s="183"/>
      <c r="ADW2" s="183"/>
      <c r="ADX2" s="183"/>
      <c r="ADY2" s="183"/>
      <c r="ADZ2" s="183"/>
      <c r="AEA2" s="183"/>
      <c r="AEB2" s="183"/>
      <c r="AEC2" s="183"/>
      <c r="AED2" s="183"/>
      <c r="AEE2" s="183"/>
      <c r="AEF2" s="183"/>
      <c r="AEG2" s="183"/>
      <c r="AEH2" s="183"/>
      <c r="AEI2" s="183"/>
      <c r="AEJ2" s="183"/>
      <c r="AEK2" s="183"/>
      <c r="AEL2" s="183"/>
      <c r="AEM2" s="183"/>
      <c r="AEN2" s="183"/>
      <c r="AEO2" s="183"/>
      <c r="AEP2" s="183"/>
      <c r="AEQ2" s="183"/>
      <c r="AER2" s="183"/>
      <c r="AES2" s="183"/>
      <c r="AET2" s="183"/>
      <c r="AEU2" s="183"/>
      <c r="AEV2" s="183"/>
      <c r="AEW2" s="183"/>
      <c r="AEX2" s="183"/>
      <c r="AEY2" s="183"/>
      <c r="AEZ2" s="183"/>
      <c r="AFA2" s="183"/>
      <c r="AFB2" s="183"/>
      <c r="AFC2" s="183"/>
      <c r="AFD2" s="183"/>
      <c r="AFE2" s="183"/>
      <c r="AFF2" s="183"/>
      <c r="AFG2" s="183"/>
      <c r="AFH2" s="183"/>
      <c r="AFI2" s="183"/>
      <c r="AFJ2" s="183"/>
      <c r="AFK2" s="183"/>
      <c r="AFL2" s="183"/>
      <c r="AFM2" s="183"/>
      <c r="AFN2" s="183"/>
      <c r="AFO2" s="183"/>
      <c r="AFP2" s="183"/>
      <c r="AFQ2" s="183"/>
      <c r="AFR2" s="183"/>
      <c r="AFS2" s="183"/>
      <c r="AFT2" s="183"/>
      <c r="AFU2" s="183"/>
      <c r="AFV2" s="183"/>
      <c r="AFW2" s="183"/>
      <c r="AFX2" s="183"/>
      <c r="AFY2" s="183"/>
      <c r="AFZ2" s="183"/>
      <c r="AGA2" s="183"/>
      <c r="AGB2" s="183"/>
      <c r="AGC2" s="183"/>
      <c r="AGD2" s="183"/>
      <c r="AGE2" s="183"/>
      <c r="AGF2" s="183"/>
      <c r="AGG2" s="183"/>
      <c r="AGH2" s="183"/>
      <c r="AGI2" s="183"/>
      <c r="AGJ2" s="183"/>
      <c r="AGK2" s="183"/>
      <c r="AGL2" s="183"/>
      <c r="AGM2" s="183"/>
      <c r="AGN2" s="183"/>
      <c r="AGO2" s="183"/>
      <c r="AGP2" s="183"/>
      <c r="AGQ2" s="183"/>
      <c r="AGR2" s="183"/>
      <c r="AGS2" s="183"/>
      <c r="AGT2" s="183"/>
      <c r="AGU2" s="183"/>
      <c r="AGV2" s="183"/>
      <c r="AGW2" s="183"/>
      <c r="AGX2" s="183"/>
      <c r="AGY2" s="183"/>
      <c r="AGZ2" s="183"/>
      <c r="AHA2" s="183"/>
      <c r="AHB2" s="183"/>
      <c r="AHC2" s="183"/>
      <c r="AHD2" s="183"/>
      <c r="AHE2" s="183"/>
      <c r="AHF2" s="183"/>
      <c r="AHG2" s="183"/>
      <c r="AHH2" s="183"/>
      <c r="AHI2" s="183"/>
      <c r="AHJ2" s="183"/>
      <c r="AHK2" s="183"/>
      <c r="AHL2" s="183"/>
      <c r="AHM2" s="183"/>
      <c r="AHN2" s="183"/>
      <c r="AHO2" s="183"/>
      <c r="AHP2" s="183"/>
      <c r="AHQ2" s="183"/>
      <c r="AHR2" s="183"/>
      <c r="AHS2" s="183"/>
      <c r="AHT2" s="183"/>
      <c r="AHU2" s="183"/>
      <c r="AHV2" s="183"/>
      <c r="AHW2" s="183"/>
      <c r="AHX2" s="183"/>
      <c r="AHY2" s="183"/>
      <c r="AHZ2" s="183"/>
      <c r="AIA2" s="183"/>
      <c r="AIB2" s="183"/>
      <c r="AIC2" s="183"/>
      <c r="AID2" s="183"/>
      <c r="AIE2" s="183"/>
      <c r="AIF2" s="183"/>
      <c r="AIG2" s="183"/>
      <c r="AIH2" s="183"/>
      <c r="AII2" s="183"/>
      <c r="AIJ2" s="183"/>
      <c r="AIK2" s="183"/>
      <c r="AIL2" s="183"/>
      <c r="AIM2" s="183"/>
      <c r="AIN2" s="183"/>
      <c r="AIO2" s="183"/>
      <c r="AIP2" s="183"/>
      <c r="AIQ2" s="183"/>
      <c r="AIR2" s="183"/>
      <c r="AIS2" s="183"/>
      <c r="AIT2" s="183"/>
      <c r="AIU2" s="183"/>
      <c r="AIV2" s="183"/>
      <c r="AIW2" s="183"/>
      <c r="AIX2" s="183"/>
      <c r="AIY2" s="183"/>
      <c r="AIZ2" s="183"/>
      <c r="AJA2" s="183"/>
      <c r="AJB2" s="183"/>
      <c r="AJC2" s="183"/>
      <c r="AJD2" s="183"/>
      <c r="AJE2" s="183"/>
      <c r="AJF2" s="183"/>
      <c r="AJG2" s="183"/>
      <c r="AJH2" s="183"/>
      <c r="AJI2" s="183"/>
      <c r="AJJ2" s="183"/>
      <c r="AJK2" s="183"/>
      <c r="AJL2" s="183"/>
      <c r="AJM2" s="183"/>
      <c r="AJN2" s="183"/>
      <c r="AJO2" s="183"/>
      <c r="AJP2" s="183"/>
      <c r="AJQ2" s="183"/>
      <c r="AJR2" s="183"/>
      <c r="AJS2" s="183"/>
      <c r="AJT2" s="183"/>
      <c r="AJU2" s="183"/>
      <c r="AJV2" s="183"/>
      <c r="AJW2" s="183"/>
      <c r="AJX2" s="183"/>
      <c r="AJY2" s="183"/>
      <c r="AJZ2" s="183"/>
      <c r="AKA2" s="183"/>
      <c r="AKB2" s="183"/>
      <c r="AKC2" s="183"/>
      <c r="AKD2" s="183"/>
      <c r="AKE2" s="183"/>
      <c r="AKF2" s="183"/>
      <c r="AKG2" s="183"/>
      <c r="AKH2" s="183"/>
      <c r="AKI2" s="183"/>
      <c r="AKJ2" s="183"/>
      <c r="AKK2" s="183"/>
      <c r="AKL2" s="183"/>
      <c r="AKM2" s="183"/>
      <c r="AKN2" s="183"/>
      <c r="AKO2" s="183"/>
      <c r="AKP2" s="183"/>
      <c r="AKQ2" s="183"/>
      <c r="AKR2" s="183"/>
      <c r="AKS2" s="183"/>
      <c r="AKT2" s="183"/>
      <c r="AKU2" s="183"/>
      <c r="AKV2" s="183"/>
      <c r="AKW2" s="183"/>
      <c r="AKX2" s="183"/>
      <c r="AKY2" s="183"/>
      <c r="AKZ2" s="183"/>
      <c r="ALA2" s="183"/>
      <c r="ALB2" s="183"/>
      <c r="ALC2" s="183"/>
      <c r="ALD2" s="183"/>
      <c r="ALE2" s="183"/>
      <c r="ALF2" s="183"/>
      <c r="ALG2" s="183"/>
      <c r="ALH2" s="183"/>
      <c r="ALI2" s="183"/>
      <c r="ALJ2" s="183"/>
      <c r="ALK2" s="183"/>
      <c r="ALL2" s="183"/>
      <c r="ALM2" s="183"/>
      <c r="ALN2" s="183"/>
      <c r="ALO2" s="183"/>
      <c r="ALP2" s="183"/>
      <c r="ALQ2" s="183"/>
      <c r="ALR2" s="183"/>
      <c r="ALS2" s="183"/>
      <c r="ALT2" s="183"/>
      <c r="ALU2" s="183"/>
      <c r="ALV2" s="183"/>
      <c r="ALW2" s="183"/>
      <c r="ALX2" s="183"/>
      <c r="ALY2" s="183"/>
      <c r="ALZ2" s="183"/>
      <c r="AMA2" s="183"/>
      <c r="AMB2" s="183"/>
      <c r="AMC2" s="183"/>
      <c r="AMD2" s="183"/>
      <c r="AME2" s="183"/>
      <c r="AMF2" s="183"/>
      <c r="AMG2" s="183"/>
      <c r="AMH2" s="183"/>
      <c r="AMI2" s="183"/>
      <c r="AMJ2" s="183"/>
      <c r="AMK2" s="183"/>
      <c r="AML2" s="183"/>
      <c r="AMM2" s="183"/>
      <c r="AMN2" s="183"/>
      <c r="AMO2" s="183"/>
      <c r="AMP2" s="183"/>
      <c r="AMQ2" s="183"/>
      <c r="AMR2" s="183"/>
      <c r="AMS2" s="183"/>
      <c r="AMT2" s="183"/>
      <c r="AMU2" s="183"/>
      <c r="AMV2" s="183"/>
      <c r="AMW2" s="183"/>
      <c r="AMX2" s="183"/>
      <c r="AMY2" s="183"/>
      <c r="AMZ2" s="183"/>
      <c r="ANA2" s="183"/>
      <c r="ANB2" s="183"/>
      <c r="ANC2" s="183"/>
      <c r="AND2" s="183"/>
      <c r="ANE2" s="183"/>
      <c r="ANF2" s="183"/>
      <c r="ANG2" s="183"/>
      <c r="ANH2" s="183"/>
      <c r="ANI2" s="183"/>
      <c r="ANJ2" s="183"/>
      <c r="ANK2" s="183"/>
      <c r="ANL2" s="183"/>
      <c r="ANM2" s="183"/>
      <c r="ANN2" s="183"/>
      <c r="ANO2" s="183"/>
      <c r="ANP2" s="183"/>
      <c r="ANQ2" s="183"/>
      <c r="ANR2" s="183"/>
      <c r="ANS2" s="183"/>
      <c r="ANT2" s="183"/>
      <c r="ANU2" s="183"/>
      <c r="ANV2" s="183"/>
      <c r="ANW2" s="183"/>
      <c r="ANX2" s="183"/>
      <c r="ANY2" s="183"/>
      <c r="ANZ2" s="183"/>
      <c r="AOA2" s="183"/>
      <c r="AOB2" s="183"/>
      <c r="AOC2" s="183"/>
      <c r="AOD2" s="183"/>
      <c r="AOE2" s="183"/>
      <c r="AOF2" s="183"/>
      <c r="AOG2" s="183"/>
      <c r="AOH2" s="183"/>
      <c r="AOI2" s="183"/>
      <c r="AOJ2" s="183"/>
      <c r="AOK2" s="183"/>
      <c r="AOL2" s="183"/>
      <c r="AOM2" s="183"/>
      <c r="AON2" s="183"/>
      <c r="AOO2" s="183"/>
      <c r="AOP2" s="183"/>
      <c r="AOQ2" s="183"/>
      <c r="AOR2" s="183"/>
      <c r="AOS2" s="183"/>
      <c r="AOT2" s="183"/>
      <c r="AOU2" s="183"/>
      <c r="AOV2" s="183"/>
      <c r="AOW2" s="183"/>
      <c r="AOX2" s="183"/>
      <c r="AOY2" s="183"/>
      <c r="AOZ2" s="183"/>
      <c r="APA2" s="183"/>
      <c r="APB2" s="183"/>
      <c r="APC2" s="183"/>
      <c r="APD2" s="183"/>
      <c r="APE2" s="183"/>
      <c r="APF2" s="183"/>
      <c r="APG2" s="183"/>
      <c r="APH2" s="183"/>
      <c r="API2" s="183"/>
      <c r="APJ2" s="183"/>
      <c r="APK2" s="183"/>
      <c r="APL2" s="183"/>
      <c r="APM2" s="183"/>
      <c r="APN2" s="183"/>
      <c r="APO2" s="183"/>
      <c r="APP2" s="183"/>
      <c r="APQ2" s="183"/>
      <c r="APR2" s="183"/>
      <c r="APS2" s="183"/>
      <c r="APT2" s="183"/>
      <c r="APU2" s="183"/>
      <c r="APV2" s="183"/>
      <c r="APW2" s="183"/>
      <c r="APX2" s="183"/>
      <c r="APY2" s="183"/>
      <c r="APZ2" s="183"/>
      <c r="AQA2" s="183"/>
      <c r="AQB2" s="183"/>
      <c r="AQC2" s="183"/>
      <c r="AQD2" s="183"/>
      <c r="AQE2" s="183"/>
      <c r="AQF2" s="183"/>
      <c r="AQG2" s="183"/>
      <c r="AQH2" s="183"/>
      <c r="AQI2" s="183"/>
      <c r="AQJ2" s="183"/>
      <c r="AQK2" s="183"/>
      <c r="AQL2" s="183"/>
      <c r="AQM2" s="183"/>
      <c r="AQN2" s="183"/>
      <c r="AQO2" s="183"/>
      <c r="AQP2" s="183"/>
      <c r="AQQ2" s="183"/>
      <c r="AQR2" s="183"/>
      <c r="AQS2" s="183"/>
      <c r="AQT2" s="183"/>
      <c r="AQU2" s="183"/>
      <c r="AQV2" s="183"/>
      <c r="AQW2" s="183"/>
      <c r="AQX2" s="183"/>
      <c r="AQY2" s="183"/>
      <c r="AQZ2" s="183"/>
      <c r="ARA2" s="183"/>
      <c r="ARB2" s="183"/>
      <c r="ARC2" s="183"/>
      <c r="ARD2" s="183"/>
      <c r="ARE2" s="183"/>
      <c r="ARF2" s="183"/>
      <c r="ARG2" s="183"/>
      <c r="ARH2" s="183"/>
      <c r="ARI2" s="183"/>
      <c r="ARJ2" s="183"/>
      <c r="ARK2" s="183"/>
      <c r="ARL2" s="183"/>
      <c r="ARM2" s="183"/>
      <c r="ARN2" s="183"/>
      <c r="ARO2" s="183"/>
      <c r="ARP2" s="183"/>
      <c r="ARQ2" s="183"/>
      <c r="ARR2" s="183"/>
      <c r="ARS2" s="183"/>
      <c r="ART2" s="183"/>
      <c r="ARU2" s="183"/>
      <c r="ARV2" s="183"/>
      <c r="ARW2" s="183"/>
      <c r="ARX2" s="183"/>
      <c r="ARY2" s="183"/>
      <c r="ARZ2" s="183"/>
      <c r="ASA2" s="183"/>
      <c r="ASB2" s="183"/>
      <c r="ASC2" s="183"/>
      <c r="ASD2" s="183"/>
      <c r="ASE2" s="183"/>
      <c r="ASF2" s="183"/>
      <c r="ASG2" s="183"/>
      <c r="ASH2" s="183"/>
      <c r="ASI2" s="183"/>
      <c r="ASJ2" s="183"/>
      <c r="ASK2" s="183"/>
      <c r="ASL2" s="183"/>
      <c r="ASM2" s="183"/>
      <c r="ASN2" s="183"/>
      <c r="ASO2" s="183"/>
      <c r="ASP2" s="183"/>
      <c r="ASQ2" s="183"/>
      <c r="ASR2" s="183"/>
      <c r="ASS2" s="183"/>
      <c r="AST2" s="183"/>
      <c r="ASU2" s="183"/>
      <c r="ASV2" s="183"/>
      <c r="ASW2" s="183"/>
      <c r="ASX2" s="183"/>
      <c r="ASY2" s="183"/>
      <c r="ASZ2" s="183"/>
      <c r="ATA2" s="183"/>
      <c r="ATB2" s="183"/>
      <c r="ATC2" s="183"/>
      <c r="ATD2" s="183"/>
      <c r="ATE2" s="183"/>
      <c r="ATF2" s="183"/>
      <c r="ATG2" s="183"/>
      <c r="ATH2" s="183"/>
      <c r="ATI2" s="183"/>
      <c r="ATJ2" s="183"/>
      <c r="ATK2" s="183"/>
      <c r="ATL2" s="183"/>
      <c r="ATM2" s="183"/>
      <c r="ATN2" s="183"/>
      <c r="ATO2" s="183"/>
      <c r="ATP2" s="183"/>
      <c r="ATQ2" s="183"/>
      <c r="ATR2" s="183"/>
      <c r="ATS2" s="183"/>
      <c r="ATT2" s="183"/>
      <c r="ATU2" s="183"/>
      <c r="ATV2" s="183"/>
      <c r="ATW2" s="183"/>
      <c r="ATX2" s="183"/>
      <c r="ATY2" s="183"/>
      <c r="ATZ2" s="183"/>
      <c r="AUA2" s="183"/>
      <c r="AUB2" s="183"/>
      <c r="AUC2" s="183"/>
      <c r="AUD2" s="183"/>
      <c r="AUE2" s="183"/>
      <c r="AUF2" s="183"/>
      <c r="AUG2" s="183"/>
      <c r="AUH2" s="183"/>
      <c r="AUI2" s="183"/>
      <c r="AUJ2" s="183"/>
      <c r="AUK2" s="183"/>
      <c r="AUL2" s="183"/>
      <c r="AUM2" s="183"/>
      <c r="AUN2" s="183"/>
      <c r="AUO2" s="183"/>
      <c r="AUP2" s="183"/>
      <c r="AUQ2" s="183"/>
      <c r="AUR2" s="183"/>
      <c r="AUS2" s="183"/>
      <c r="AUT2" s="183"/>
      <c r="AUU2" s="183"/>
      <c r="AUV2" s="183"/>
      <c r="AUW2" s="183"/>
      <c r="AUX2" s="183"/>
      <c r="AUY2" s="183"/>
      <c r="AUZ2" s="183"/>
      <c r="AVA2" s="183"/>
      <c r="AVB2" s="183"/>
      <c r="AVC2" s="183"/>
      <c r="AVD2" s="183"/>
      <c r="AVE2" s="183"/>
      <c r="AVF2" s="183"/>
      <c r="AVG2" s="183"/>
      <c r="AVH2" s="183"/>
      <c r="AVI2" s="183"/>
      <c r="AVJ2" s="183"/>
      <c r="AVK2" s="183"/>
      <c r="AVL2" s="183"/>
      <c r="AVM2" s="183"/>
      <c r="AVN2" s="183"/>
      <c r="AVO2" s="183"/>
      <c r="AVP2" s="183"/>
      <c r="AVQ2" s="183"/>
      <c r="AVR2" s="183"/>
      <c r="AVS2" s="183"/>
      <c r="AVT2" s="183"/>
      <c r="AVU2" s="183"/>
      <c r="AVV2" s="183"/>
      <c r="AVW2" s="183"/>
      <c r="AVX2" s="183"/>
      <c r="AVY2" s="183"/>
      <c r="AVZ2" s="183"/>
      <c r="AWA2" s="183"/>
      <c r="AWB2" s="183"/>
      <c r="AWC2" s="183"/>
      <c r="AWD2" s="183"/>
      <c r="AWE2" s="183"/>
      <c r="AWF2" s="183"/>
      <c r="AWG2" s="183"/>
      <c r="AWH2" s="183"/>
      <c r="AWI2" s="183"/>
      <c r="AWJ2" s="183"/>
      <c r="AWK2" s="183"/>
      <c r="AWL2" s="183"/>
      <c r="AWM2" s="183"/>
      <c r="AWN2" s="183"/>
      <c r="AWO2" s="183"/>
      <c r="AWP2" s="183"/>
      <c r="AWQ2" s="183"/>
      <c r="AWR2" s="183"/>
      <c r="AWS2" s="183"/>
      <c r="AWT2" s="183"/>
      <c r="AWU2" s="183"/>
      <c r="AWV2" s="183"/>
      <c r="AWW2" s="183"/>
      <c r="AWX2" s="183"/>
      <c r="AWY2" s="183"/>
      <c r="AWZ2" s="183"/>
      <c r="AXA2" s="183"/>
      <c r="AXB2" s="183"/>
      <c r="AXC2" s="183"/>
      <c r="AXD2" s="183"/>
      <c r="AXE2" s="183"/>
      <c r="AXF2" s="183"/>
      <c r="AXG2" s="183"/>
      <c r="AXH2" s="183"/>
      <c r="AXI2" s="183"/>
      <c r="AXJ2" s="183"/>
      <c r="AXK2" s="183"/>
      <c r="AXL2" s="183"/>
      <c r="AXM2" s="183"/>
      <c r="AXN2" s="183"/>
      <c r="AXO2" s="183"/>
      <c r="AXP2" s="183"/>
      <c r="AXQ2" s="183"/>
      <c r="AXR2" s="183"/>
      <c r="AXS2" s="183"/>
      <c r="AXT2" s="183"/>
      <c r="AXU2" s="183"/>
      <c r="AXV2" s="183"/>
      <c r="AXW2" s="183"/>
      <c r="AXX2" s="183"/>
      <c r="AXY2" s="183"/>
      <c r="AXZ2" s="183"/>
      <c r="AYA2" s="183"/>
      <c r="AYB2" s="183"/>
      <c r="AYC2" s="183"/>
      <c r="AYD2" s="183"/>
      <c r="AYE2" s="183"/>
      <c r="AYF2" s="183"/>
      <c r="AYG2" s="183"/>
      <c r="AYH2" s="183"/>
      <c r="AYI2" s="183"/>
      <c r="AYJ2" s="183"/>
      <c r="AYK2" s="183"/>
      <c r="AYL2" s="183"/>
      <c r="AYM2" s="183"/>
      <c r="AYN2" s="183"/>
      <c r="AYO2" s="183"/>
      <c r="AYP2" s="183"/>
      <c r="AYQ2" s="183"/>
      <c r="AYR2" s="183"/>
      <c r="AYS2" s="183"/>
      <c r="AYT2" s="183"/>
      <c r="AYU2" s="183"/>
      <c r="AYV2" s="183"/>
      <c r="AYW2" s="183"/>
      <c r="AYX2" s="183"/>
      <c r="AYY2" s="183"/>
      <c r="AYZ2" s="183"/>
      <c r="AZA2" s="183"/>
      <c r="AZB2" s="183"/>
      <c r="AZC2" s="183"/>
      <c r="AZD2" s="183"/>
      <c r="AZE2" s="183"/>
      <c r="AZF2" s="183"/>
      <c r="AZG2" s="183"/>
      <c r="AZH2" s="183"/>
      <c r="AZI2" s="183"/>
      <c r="AZJ2" s="183"/>
      <c r="AZK2" s="183"/>
      <c r="AZL2" s="183"/>
      <c r="AZM2" s="183"/>
      <c r="AZN2" s="183"/>
      <c r="AZO2" s="183"/>
      <c r="AZP2" s="183"/>
      <c r="AZQ2" s="183"/>
      <c r="AZR2" s="183"/>
      <c r="AZS2" s="183"/>
      <c r="AZT2" s="183"/>
      <c r="AZU2" s="183"/>
      <c r="AZV2" s="183"/>
      <c r="AZW2" s="183"/>
      <c r="AZX2" s="183"/>
      <c r="AZY2" s="183"/>
      <c r="AZZ2" s="183"/>
      <c r="BAA2" s="183"/>
      <c r="BAB2" s="183"/>
      <c r="BAC2" s="183"/>
      <c r="BAD2" s="183"/>
      <c r="BAE2" s="183"/>
      <c r="BAF2" s="183"/>
      <c r="BAG2" s="183"/>
      <c r="BAH2" s="183"/>
      <c r="BAI2" s="183"/>
      <c r="BAJ2" s="183"/>
      <c r="BAK2" s="183"/>
      <c r="BAL2" s="183"/>
      <c r="BAM2" s="183"/>
      <c r="BAN2" s="183"/>
      <c r="BAO2" s="183"/>
      <c r="BAP2" s="183"/>
      <c r="BAQ2" s="183"/>
      <c r="BAR2" s="183"/>
      <c r="BAS2" s="183"/>
      <c r="BAT2" s="183"/>
      <c r="BAU2" s="183"/>
      <c r="BAV2" s="183"/>
      <c r="BAW2" s="183"/>
      <c r="BAX2" s="183"/>
      <c r="BAY2" s="183"/>
      <c r="BAZ2" s="183"/>
      <c r="BBA2" s="183"/>
      <c r="BBB2" s="183"/>
      <c r="BBC2" s="183"/>
      <c r="BBD2" s="183"/>
      <c r="BBE2" s="183"/>
      <c r="BBF2" s="183"/>
      <c r="BBG2" s="183"/>
      <c r="BBH2" s="183"/>
      <c r="BBI2" s="183"/>
      <c r="BBJ2" s="183"/>
      <c r="BBK2" s="183"/>
      <c r="BBL2" s="183"/>
      <c r="BBM2" s="183"/>
      <c r="BBN2" s="183"/>
      <c r="BBO2" s="183"/>
      <c r="BBP2" s="183"/>
      <c r="BBQ2" s="183"/>
      <c r="BBR2" s="183"/>
      <c r="BBS2" s="183"/>
      <c r="BBT2" s="183"/>
      <c r="BBU2" s="183"/>
      <c r="BBV2" s="183"/>
      <c r="BBW2" s="183"/>
      <c r="BBX2" s="183"/>
      <c r="BBY2" s="183"/>
      <c r="BBZ2" s="183"/>
      <c r="BCA2" s="183"/>
      <c r="BCB2" s="183"/>
      <c r="BCC2" s="183"/>
      <c r="BCD2" s="183"/>
      <c r="BCE2" s="183"/>
      <c r="BCF2" s="183"/>
      <c r="BCG2" s="183"/>
      <c r="BCH2" s="183"/>
      <c r="BCI2" s="183"/>
      <c r="BCJ2" s="183"/>
      <c r="BCK2" s="183"/>
      <c r="BCL2" s="183"/>
      <c r="BCM2" s="183"/>
      <c r="BCN2" s="183"/>
      <c r="BCO2" s="183"/>
      <c r="BCP2" s="183"/>
      <c r="BCQ2" s="183"/>
      <c r="BCR2" s="183"/>
      <c r="BCS2" s="183"/>
      <c r="BCT2" s="183"/>
      <c r="BCU2" s="183"/>
      <c r="BCV2" s="183"/>
      <c r="BCW2" s="183"/>
      <c r="BCX2" s="183"/>
      <c r="BCY2" s="183"/>
      <c r="BCZ2" s="183"/>
      <c r="BDA2" s="183"/>
      <c r="BDB2" s="183"/>
      <c r="BDC2" s="183"/>
      <c r="BDD2" s="183"/>
      <c r="BDE2" s="183"/>
      <c r="BDF2" s="183"/>
      <c r="BDG2" s="183"/>
      <c r="BDH2" s="183"/>
      <c r="BDI2" s="183"/>
      <c r="BDJ2" s="183"/>
      <c r="BDK2" s="183"/>
      <c r="BDL2" s="183"/>
      <c r="BDM2" s="183"/>
      <c r="BDN2" s="183"/>
      <c r="BDO2" s="183"/>
      <c r="BDP2" s="183"/>
      <c r="BDQ2" s="183"/>
      <c r="BDR2" s="183"/>
      <c r="BDS2" s="183"/>
      <c r="BDT2" s="183"/>
      <c r="BDU2" s="183"/>
      <c r="BDV2" s="183"/>
      <c r="BDW2" s="183"/>
      <c r="BDX2" s="183"/>
      <c r="BDY2" s="183"/>
      <c r="BDZ2" s="183"/>
      <c r="BEA2" s="183"/>
      <c r="BEB2" s="183"/>
      <c r="BEC2" s="183"/>
      <c r="BED2" s="183"/>
      <c r="BEE2" s="183"/>
      <c r="BEF2" s="183"/>
      <c r="BEG2" s="183"/>
      <c r="BEH2" s="183"/>
      <c r="BEI2" s="183"/>
      <c r="BEJ2" s="183"/>
      <c r="BEK2" s="183"/>
      <c r="BEL2" s="183"/>
      <c r="BEM2" s="183"/>
      <c r="BEN2" s="183"/>
      <c r="BEO2" s="183"/>
      <c r="BEP2" s="183"/>
      <c r="BEQ2" s="183"/>
      <c r="BER2" s="183"/>
      <c r="BES2" s="183"/>
      <c r="BET2" s="183"/>
      <c r="BEU2" s="183"/>
      <c r="BEV2" s="183"/>
      <c r="BEW2" s="183"/>
      <c r="BEX2" s="183"/>
      <c r="BEY2" s="183"/>
      <c r="BEZ2" s="183"/>
      <c r="BFA2" s="183"/>
      <c r="BFB2" s="183"/>
      <c r="BFC2" s="183"/>
      <c r="BFD2" s="183"/>
      <c r="BFE2" s="183"/>
      <c r="BFF2" s="183"/>
      <c r="BFG2" s="183"/>
      <c r="BFH2" s="183"/>
      <c r="BFI2" s="183"/>
      <c r="BFJ2" s="183"/>
      <c r="BFK2" s="183"/>
      <c r="BFL2" s="183"/>
      <c r="BFM2" s="183"/>
      <c r="BFN2" s="183"/>
      <c r="BFO2" s="183"/>
      <c r="BFP2" s="183"/>
      <c r="BFQ2" s="183"/>
      <c r="BFR2" s="183"/>
      <c r="BFS2" s="183"/>
      <c r="BFT2" s="183"/>
      <c r="BFU2" s="183"/>
      <c r="BFV2" s="183"/>
      <c r="BFW2" s="183"/>
      <c r="BFX2" s="183"/>
      <c r="BFY2" s="183"/>
      <c r="BFZ2" s="183"/>
      <c r="BGA2" s="183"/>
      <c r="BGB2" s="183"/>
      <c r="BGC2" s="183"/>
      <c r="BGD2" s="183"/>
      <c r="BGE2" s="183"/>
      <c r="BGF2" s="183"/>
      <c r="BGG2" s="183"/>
      <c r="BGH2" s="183"/>
      <c r="BGI2" s="183"/>
      <c r="BGJ2" s="183"/>
      <c r="BGK2" s="183"/>
      <c r="BGL2" s="183"/>
      <c r="BGM2" s="183"/>
      <c r="BGN2" s="183"/>
      <c r="BGO2" s="183"/>
      <c r="BGP2" s="183"/>
      <c r="BGQ2" s="183"/>
      <c r="BGR2" s="183"/>
      <c r="BGS2" s="183"/>
      <c r="BGT2" s="183"/>
      <c r="BGU2" s="183"/>
      <c r="BGV2" s="183"/>
      <c r="BGW2" s="183"/>
      <c r="BGX2" s="183"/>
      <c r="BGY2" s="183"/>
      <c r="BGZ2" s="183"/>
      <c r="BHA2" s="183"/>
      <c r="BHB2" s="183"/>
      <c r="BHC2" s="183"/>
      <c r="BHD2" s="183"/>
      <c r="BHE2" s="183"/>
      <c r="BHF2" s="183"/>
      <c r="BHG2" s="183"/>
      <c r="BHH2" s="183"/>
      <c r="BHI2" s="183"/>
      <c r="BHJ2" s="183"/>
      <c r="BHK2" s="183"/>
      <c r="BHL2" s="183"/>
      <c r="BHM2" s="183"/>
      <c r="BHN2" s="183"/>
      <c r="BHO2" s="183"/>
      <c r="BHP2" s="183"/>
      <c r="BHQ2" s="183"/>
      <c r="BHR2" s="183"/>
      <c r="BHS2" s="183"/>
      <c r="BHT2" s="183"/>
      <c r="BHU2" s="183"/>
      <c r="BHV2" s="183"/>
      <c r="BHW2" s="183"/>
      <c r="BHX2" s="183"/>
      <c r="BHY2" s="183"/>
      <c r="BHZ2" s="183"/>
      <c r="BIA2" s="183"/>
      <c r="BIB2" s="183"/>
      <c r="BIC2" s="183"/>
      <c r="BID2" s="183"/>
      <c r="BIE2" s="183"/>
      <c r="BIF2" s="183"/>
      <c r="BIG2" s="183"/>
      <c r="BIH2" s="183"/>
      <c r="BII2" s="183"/>
      <c r="BIJ2" s="183"/>
      <c r="BIK2" s="183"/>
      <c r="BIL2" s="183"/>
      <c r="BIM2" s="183"/>
      <c r="BIN2" s="183"/>
      <c r="BIO2" s="183"/>
      <c r="BIP2" s="183"/>
      <c r="BIQ2" s="183"/>
      <c r="BIR2" s="183"/>
      <c r="BIS2" s="183"/>
      <c r="BIT2" s="183"/>
      <c r="BIU2" s="183"/>
      <c r="BIV2" s="183"/>
      <c r="BIW2" s="183"/>
      <c r="BIX2" s="183"/>
      <c r="BIY2" s="183"/>
      <c r="BIZ2" s="183"/>
      <c r="BJA2" s="183"/>
      <c r="BJB2" s="183"/>
      <c r="BJC2" s="183"/>
      <c r="BJD2" s="183"/>
      <c r="BJE2" s="183"/>
      <c r="BJF2" s="183"/>
      <c r="BJG2" s="183"/>
      <c r="BJH2" s="183"/>
      <c r="BJI2" s="183"/>
      <c r="BJJ2" s="183"/>
      <c r="BJK2" s="183"/>
      <c r="BJL2" s="183"/>
      <c r="BJM2" s="183"/>
      <c r="BJN2" s="183"/>
      <c r="BJO2" s="183"/>
      <c r="BJP2" s="183"/>
      <c r="BJQ2" s="183"/>
      <c r="BJR2" s="183"/>
      <c r="BJS2" s="183"/>
      <c r="BJT2" s="183"/>
      <c r="BJU2" s="183"/>
      <c r="BJV2" s="183"/>
      <c r="BJW2" s="183"/>
      <c r="BJX2" s="183"/>
      <c r="BJY2" s="183"/>
      <c r="BJZ2" s="183"/>
      <c r="BKA2" s="183"/>
      <c r="BKB2" s="183"/>
      <c r="BKC2" s="183"/>
      <c r="BKD2" s="183"/>
      <c r="BKE2" s="183"/>
      <c r="BKF2" s="183"/>
      <c r="BKG2" s="183"/>
      <c r="BKH2" s="183"/>
      <c r="BKI2" s="183"/>
      <c r="BKJ2" s="183"/>
      <c r="BKK2" s="183"/>
      <c r="BKL2" s="183"/>
      <c r="BKM2" s="183"/>
      <c r="BKN2" s="183"/>
      <c r="BKO2" s="183"/>
      <c r="BKP2" s="183"/>
      <c r="BKQ2" s="183"/>
      <c r="BKR2" s="183"/>
      <c r="BKS2" s="183"/>
      <c r="BKT2" s="183"/>
      <c r="BKU2" s="183"/>
      <c r="BKV2" s="183"/>
      <c r="BKW2" s="183"/>
      <c r="BKX2" s="183"/>
      <c r="BKY2" s="183"/>
      <c r="BKZ2" s="183"/>
      <c r="BLA2" s="183"/>
      <c r="BLB2" s="183"/>
      <c r="BLC2" s="183"/>
      <c r="BLD2" s="183"/>
      <c r="BLE2" s="183"/>
      <c r="BLF2" s="183"/>
      <c r="BLG2" s="183"/>
      <c r="BLH2" s="183"/>
      <c r="BLI2" s="183"/>
      <c r="BLJ2" s="183"/>
      <c r="BLK2" s="183"/>
      <c r="BLL2" s="183"/>
      <c r="BLM2" s="183"/>
      <c r="BLN2" s="183"/>
      <c r="BLO2" s="183"/>
      <c r="BLP2" s="183"/>
      <c r="BLQ2" s="183"/>
      <c r="BLR2" s="183"/>
      <c r="BLS2" s="183"/>
      <c r="BLT2" s="183"/>
      <c r="BLU2" s="183"/>
      <c r="BLV2" s="183"/>
      <c r="BLW2" s="183"/>
      <c r="BLX2" s="183"/>
      <c r="BLY2" s="183"/>
      <c r="BLZ2" s="183"/>
      <c r="BMA2" s="183"/>
      <c r="BMB2" s="183"/>
      <c r="BMC2" s="183"/>
      <c r="BMD2" s="183"/>
      <c r="BME2" s="183"/>
      <c r="BMF2" s="183"/>
      <c r="BMG2" s="183"/>
      <c r="BMH2" s="183"/>
      <c r="BMI2" s="183"/>
      <c r="BMJ2" s="183"/>
      <c r="BMK2" s="183"/>
      <c r="BML2" s="183"/>
      <c r="BMM2" s="183"/>
      <c r="BMN2" s="183"/>
      <c r="BMO2" s="183"/>
      <c r="BMP2" s="183"/>
      <c r="BMQ2" s="183"/>
      <c r="BMR2" s="183"/>
      <c r="BMS2" s="183"/>
      <c r="BMT2" s="183"/>
      <c r="BMU2" s="183"/>
      <c r="BMV2" s="183"/>
      <c r="BMW2" s="183"/>
      <c r="BMX2" s="183"/>
      <c r="BMY2" s="183"/>
      <c r="BMZ2" s="183"/>
      <c r="BNA2" s="183"/>
      <c r="BNB2" s="183"/>
      <c r="BNC2" s="183"/>
      <c r="BND2" s="183"/>
      <c r="BNE2" s="183"/>
      <c r="BNF2" s="183"/>
      <c r="BNG2" s="183"/>
      <c r="BNH2" s="183"/>
      <c r="BNI2" s="183"/>
      <c r="BNJ2" s="183"/>
      <c r="BNK2" s="183"/>
      <c r="BNL2" s="183"/>
      <c r="BNM2" s="183"/>
      <c r="BNN2" s="183"/>
      <c r="BNO2" s="183"/>
      <c r="BNP2" s="183"/>
      <c r="BNQ2" s="183"/>
      <c r="BNR2" s="183"/>
      <c r="BNS2" s="183"/>
      <c r="BNT2" s="183"/>
      <c r="BNU2" s="183"/>
      <c r="BNV2" s="183"/>
      <c r="BNW2" s="183"/>
      <c r="BNX2" s="183"/>
      <c r="BNY2" s="183"/>
      <c r="BNZ2" s="183"/>
      <c r="BOA2" s="183"/>
      <c r="BOB2" s="183"/>
      <c r="BOC2" s="183"/>
      <c r="BOD2" s="183"/>
      <c r="BOE2" s="183"/>
      <c r="BOF2" s="183"/>
      <c r="BOG2" s="183"/>
      <c r="BOH2" s="183"/>
      <c r="BOI2" s="183"/>
      <c r="BOJ2" s="183"/>
      <c r="BOK2" s="183"/>
      <c r="BOL2" s="183"/>
      <c r="BOM2" s="183"/>
      <c r="BON2" s="183"/>
      <c r="BOO2" s="183"/>
      <c r="BOP2" s="183"/>
      <c r="BOQ2" s="183"/>
      <c r="BOR2" s="183"/>
      <c r="BOS2" s="183"/>
      <c r="BOT2" s="183"/>
      <c r="BOU2" s="183"/>
      <c r="BOV2" s="183"/>
      <c r="BOW2" s="183"/>
      <c r="BOX2" s="183"/>
      <c r="BOY2" s="183"/>
      <c r="BOZ2" s="183"/>
      <c r="BPA2" s="183"/>
      <c r="BPB2" s="183"/>
      <c r="BPC2" s="183"/>
      <c r="BPD2" s="183"/>
      <c r="BPE2" s="183"/>
      <c r="BPF2" s="183"/>
      <c r="BPG2" s="183"/>
      <c r="BPH2" s="183"/>
      <c r="BPI2" s="183"/>
      <c r="BPJ2" s="183"/>
      <c r="BPK2" s="183"/>
      <c r="BPL2" s="183"/>
      <c r="BPM2" s="183"/>
      <c r="BPN2" s="183"/>
      <c r="BPO2" s="183"/>
      <c r="BPP2" s="183"/>
      <c r="BPQ2" s="183"/>
      <c r="BPR2" s="183"/>
      <c r="BPS2" s="183"/>
      <c r="BPT2" s="183"/>
      <c r="BPU2" s="183"/>
      <c r="BPV2" s="183"/>
      <c r="BPW2" s="183"/>
      <c r="BPX2" s="183"/>
      <c r="BPY2" s="183"/>
      <c r="BPZ2" s="183"/>
      <c r="BQA2" s="183"/>
      <c r="BQB2" s="183"/>
      <c r="BQC2" s="183"/>
      <c r="BQD2" s="183"/>
      <c r="BQE2" s="183"/>
      <c r="BQF2" s="183"/>
      <c r="BQG2" s="183"/>
      <c r="BQH2" s="183"/>
      <c r="BQI2" s="183"/>
      <c r="BQJ2" s="183"/>
      <c r="BQK2" s="183"/>
      <c r="BQL2" s="183"/>
      <c r="BQM2" s="183"/>
      <c r="BQN2" s="183"/>
      <c r="BQO2" s="183"/>
      <c r="BQP2" s="183"/>
      <c r="BQQ2" s="183"/>
      <c r="BQR2" s="183"/>
      <c r="BQS2" s="183"/>
      <c r="BQT2" s="183"/>
      <c r="BQU2" s="183"/>
      <c r="BQV2" s="183"/>
      <c r="BQW2" s="183"/>
      <c r="BQX2" s="183"/>
      <c r="BQY2" s="183"/>
      <c r="BQZ2" s="183"/>
      <c r="BRA2" s="183"/>
      <c r="BRB2" s="183"/>
      <c r="BRC2" s="183"/>
      <c r="BRD2" s="183"/>
      <c r="BRE2" s="183"/>
      <c r="BRF2" s="183"/>
      <c r="BRG2" s="183"/>
      <c r="BRH2" s="183"/>
      <c r="BRI2" s="183"/>
      <c r="BRJ2" s="183"/>
      <c r="BRK2" s="183"/>
      <c r="BRL2" s="183"/>
      <c r="BRM2" s="183"/>
      <c r="BRN2" s="183"/>
      <c r="BRO2" s="183"/>
      <c r="BRP2" s="183"/>
      <c r="BRQ2" s="183"/>
      <c r="BRR2" s="183"/>
      <c r="BRS2" s="183"/>
      <c r="BRT2" s="183"/>
      <c r="BRU2" s="183"/>
      <c r="BRV2" s="183"/>
      <c r="BRW2" s="183"/>
      <c r="BRX2" s="183"/>
      <c r="BRY2" s="183"/>
      <c r="BRZ2" s="183"/>
      <c r="BSA2" s="183"/>
      <c r="BSB2" s="183"/>
      <c r="BSC2" s="183"/>
      <c r="BSD2" s="183"/>
      <c r="BSE2" s="183"/>
      <c r="BSF2" s="183"/>
      <c r="BSG2" s="183"/>
      <c r="BSH2" s="183"/>
      <c r="BSI2" s="183"/>
      <c r="BSJ2" s="183"/>
      <c r="BSK2" s="183"/>
      <c r="BSL2" s="183"/>
      <c r="BSM2" s="183"/>
      <c r="BSN2" s="183"/>
      <c r="BSO2" s="183"/>
      <c r="BSP2" s="183"/>
      <c r="BSQ2" s="183"/>
      <c r="BSR2" s="183"/>
      <c r="BSS2" s="183"/>
      <c r="BST2" s="183"/>
      <c r="BSU2" s="183"/>
      <c r="BSV2" s="183"/>
      <c r="BSW2" s="183"/>
      <c r="BSX2" s="183"/>
      <c r="BSY2" s="183"/>
      <c r="BSZ2" s="183"/>
      <c r="BTA2" s="183"/>
      <c r="BTB2" s="183"/>
      <c r="BTC2" s="183"/>
      <c r="BTD2" s="183"/>
      <c r="BTE2" s="183"/>
      <c r="BTF2" s="183"/>
      <c r="BTG2" s="183"/>
      <c r="BTH2" s="183"/>
      <c r="BTI2" s="183"/>
      <c r="BTJ2" s="183"/>
      <c r="BTK2" s="183"/>
      <c r="BTL2" s="183"/>
      <c r="BTM2" s="183"/>
      <c r="BTN2" s="183"/>
      <c r="BTO2" s="183"/>
      <c r="BTP2" s="183"/>
      <c r="BTQ2" s="183"/>
      <c r="BTR2" s="183"/>
      <c r="BTS2" s="183"/>
      <c r="BTT2" s="183"/>
      <c r="BTU2" s="183"/>
      <c r="BTV2" s="183"/>
      <c r="BTW2" s="183"/>
      <c r="BTX2" s="183"/>
      <c r="BTY2" s="183"/>
      <c r="BTZ2" s="183"/>
      <c r="BUA2" s="183"/>
      <c r="BUB2" s="183"/>
      <c r="BUC2" s="183"/>
      <c r="BUD2" s="183"/>
      <c r="BUE2" s="183"/>
      <c r="BUF2" s="183"/>
      <c r="BUG2" s="183"/>
      <c r="BUH2" s="183"/>
      <c r="BUI2" s="183"/>
      <c r="BUJ2" s="183"/>
      <c r="BUK2" s="183"/>
      <c r="BUL2" s="183"/>
      <c r="BUM2" s="183"/>
      <c r="BUN2" s="183"/>
      <c r="BUO2" s="183"/>
      <c r="BUP2" s="183"/>
      <c r="BUQ2" s="183"/>
      <c r="BUR2" s="183"/>
      <c r="BUS2" s="183"/>
      <c r="BUT2" s="183"/>
      <c r="BUU2" s="183"/>
      <c r="BUV2" s="183"/>
      <c r="BUW2" s="183"/>
      <c r="BUX2" s="183"/>
      <c r="BUY2" s="183"/>
      <c r="BUZ2" s="183"/>
      <c r="BVA2" s="183"/>
      <c r="BVB2" s="183"/>
      <c r="BVC2" s="183"/>
      <c r="BVD2" s="183"/>
      <c r="BVE2" s="183"/>
      <c r="BVF2" s="183"/>
      <c r="BVG2" s="183"/>
      <c r="BVH2" s="183"/>
      <c r="BVI2" s="183"/>
      <c r="BVJ2" s="183"/>
      <c r="BVK2" s="183"/>
      <c r="BVL2" s="183"/>
      <c r="BVM2" s="183"/>
      <c r="BVN2" s="183"/>
      <c r="BVO2" s="183"/>
      <c r="BVP2" s="183"/>
      <c r="BVQ2" s="183"/>
      <c r="BVR2" s="183"/>
      <c r="BVS2" s="183"/>
      <c r="BVT2" s="183"/>
      <c r="BVU2" s="183"/>
      <c r="BVV2" s="183"/>
      <c r="BVW2" s="183"/>
      <c r="BVX2" s="183"/>
      <c r="BVY2" s="183"/>
      <c r="BVZ2" s="183"/>
      <c r="BWA2" s="183"/>
      <c r="BWB2" s="183"/>
      <c r="BWC2" s="183"/>
      <c r="BWD2" s="183"/>
      <c r="BWE2" s="183"/>
      <c r="BWF2" s="183"/>
      <c r="BWG2" s="183"/>
      <c r="BWH2" s="183"/>
      <c r="BWI2" s="183"/>
      <c r="BWJ2" s="183"/>
      <c r="BWK2" s="183"/>
      <c r="BWL2" s="183"/>
      <c r="BWM2" s="183"/>
      <c r="BWN2" s="183"/>
      <c r="BWO2" s="183"/>
      <c r="BWP2" s="183"/>
      <c r="BWQ2" s="183"/>
      <c r="BWR2" s="183"/>
      <c r="BWS2" s="183"/>
      <c r="BWT2" s="183"/>
      <c r="BWU2" s="183"/>
      <c r="BWV2" s="183"/>
      <c r="BWW2" s="183"/>
      <c r="BWX2" s="183"/>
      <c r="BWY2" s="183"/>
      <c r="BWZ2" s="183"/>
      <c r="BXA2" s="183"/>
      <c r="BXB2" s="183"/>
      <c r="BXC2" s="183"/>
      <c r="BXD2" s="183"/>
      <c r="BXE2" s="183"/>
      <c r="BXF2" s="183"/>
      <c r="BXG2" s="183"/>
      <c r="BXH2" s="183"/>
      <c r="BXI2" s="183"/>
      <c r="BXJ2" s="183"/>
      <c r="BXK2" s="183"/>
      <c r="BXL2" s="183"/>
      <c r="BXM2" s="183"/>
      <c r="BXN2" s="183"/>
      <c r="BXO2" s="183"/>
      <c r="BXP2" s="183"/>
      <c r="BXQ2" s="183"/>
      <c r="BXR2" s="183"/>
      <c r="BXS2" s="183"/>
      <c r="BXT2" s="183"/>
      <c r="BXU2" s="183"/>
      <c r="BXV2" s="183"/>
      <c r="BXW2" s="183"/>
      <c r="BXX2" s="183"/>
      <c r="BXY2" s="183"/>
      <c r="BXZ2" s="183"/>
      <c r="BYA2" s="183"/>
      <c r="BYB2" s="183"/>
      <c r="BYC2" s="183"/>
      <c r="BYD2" s="183"/>
      <c r="BYE2" s="183"/>
      <c r="BYF2" s="183"/>
      <c r="BYG2" s="183"/>
      <c r="BYH2" s="183"/>
      <c r="BYI2" s="183"/>
      <c r="BYJ2" s="183"/>
      <c r="BYK2" s="183"/>
      <c r="BYL2" s="183"/>
      <c r="BYM2" s="183"/>
      <c r="BYN2" s="183"/>
      <c r="BYO2" s="183"/>
      <c r="BYP2" s="183"/>
      <c r="BYQ2" s="183"/>
      <c r="BYR2" s="183"/>
      <c r="BYS2" s="183"/>
      <c r="BYT2" s="183"/>
      <c r="BYU2" s="183"/>
      <c r="BYV2" s="183"/>
      <c r="BYW2" s="183"/>
      <c r="BYX2" s="183"/>
      <c r="BYY2" s="183"/>
      <c r="BYZ2" s="183"/>
      <c r="BZA2" s="183"/>
      <c r="BZB2" s="183"/>
      <c r="BZC2" s="183"/>
      <c r="BZD2" s="183"/>
      <c r="BZE2" s="183"/>
      <c r="BZF2" s="183"/>
      <c r="BZG2" s="183"/>
      <c r="BZH2" s="183"/>
      <c r="BZI2" s="183"/>
      <c r="BZJ2" s="183"/>
      <c r="BZK2" s="183"/>
      <c r="BZL2" s="183"/>
      <c r="BZM2" s="183"/>
      <c r="BZN2" s="183"/>
      <c r="BZO2" s="183"/>
      <c r="BZP2" s="183"/>
      <c r="BZQ2" s="183"/>
      <c r="BZR2" s="183"/>
      <c r="BZS2" s="183"/>
      <c r="BZT2" s="183"/>
      <c r="BZU2" s="183"/>
      <c r="BZV2" s="183"/>
      <c r="BZW2" s="183"/>
      <c r="BZX2" s="183"/>
      <c r="BZY2" s="183"/>
      <c r="BZZ2" s="183"/>
      <c r="CAA2" s="183"/>
      <c r="CAB2" s="183"/>
      <c r="CAC2" s="183"/>
      <c r="CAD2" s="183"/>
      <c r="CAE2" s="183"/>
      <c r="CAF2" s="183"/>
      <c r="CAG2" s="183"/>
      <c r="CAH2" s="183"/>
      <c r="CAI2" s="183"/>
      <c r="CAJ2" s="183"/>
      <c r="CAK2" s="183"/>
      <c r="CAL2" s="183"/>
      <c r="CAM2" s="183"/>
      <c r="CAN2" s="183"/>
      <c r="CAO2" s="183"/>
      <c r="CAP2" s="183"/>
      <c r="CAQ2" s="183"/>
      <c r="CAR2" s="183"/>
      <c r="CAS2" s="183"/>
      <c r="CAT2" s="183"/>
      <c r="CAU2" s="183"/>
      <c r="CAV2" s="183"/>
      <c r="CAW2" s="183"/>
      <c r="CAX2" s="183"/>
      <c r="CAY2" s="183"/>
      <c r="CAZ2" s="183"/>
      <c r="CBA2" s="183"/>
      <c r="CBB2" s="183"/>
      <c r="CBC2" s="183"/>
      <c r="CBD2" s="183"/>
      <c r="CBE2" s="183"/>
      <c r="CBF2" s="183"/>
      <c r="CBG2" s="183"/>
      <c r="CBH2" s="183"/>
      <c r="CBI2" s="183"/>
      <c r="CBJ2" s="183"/>
      <c r="CBK2" s="183"/>
      <c r="CBL2" s="183"/>
      <c r="CBM2" s="183"/>
      <c r="CBN2" s="183"/>
      <c r="CBO2" s="183"/>
      <c r="CBP2" s="183"/>
      <c r="CBQ2" s="183"/>
      <c r="CBR2" s="183"/>
      <c r="CBS2" s="183"/>
      <c r="CBT2" s="183"/>
      <c r="CBU2" s="183"/>
      <c r="CBV2" s="183"/>
      <c r="CBW2" s="183"/>
      <c r="CBX2" s="183"/>
      <c r="CBY2" s="183"/>
      <c r="CBZ2" s="183"/>
      <c r="CCA2" s="183"/>
      <c r="CCB2" s="183"/>
      <c r="CCC2" s="183"/>
      <c r="CCD2" s="183"/>
      <c r="CCE2" s="183"/>
      <c r="CCF2" s="183"/>
      <c r="CCG2" s="183"/>
      <c r="CCH2" s="183"/>
      <c r="CCI2" s="183"/>
      <c r="CCJ2" s="183"/>
      <c r="CCK2" s="183"/>
      <c r="CCL2" s="183"/>
      <c r="CCM2" s="183"/>
      <c r="CCN2" s="183"/>
      <c r="CCO2" s="183"/>
      <c r="CCP2" s="183"/>
      <c r="CCQ2" s="183"/>
      <c r="CCR2" s="183"/>
      <c r="CCS2" s="183"/>
      <c r="CCT2" s="183"/>
      <c r="CCU2" s="183"/>
      <c r="CCV2" s="183"/>
      <c r="CCW2" s="183"/>
      <c r="CCX2" s="183"/>
      <c r="CCY2" s="183"/>
      <c r="CCZ2" s="183"/>
      <c r="CDA2" s="183"/>
      <c r="CDB2" s="183"/>
      <c r="CDC2" s="183"/>
      <c r="CDD2" s="183"/>
      <c r="CDE2" s="183"/>
      <c r="CDF2" s="183"/>
      <c r="CDG2" s="183"/>
      <c r="CDH2" s="183"/>
      <c r="CDI2" s="183"/>
      <c r="CDJ2" s="183"/>
      <c r="CDK2" s="183"/>
      <c r="CDL2" s="183"/>
      <c r="CDM2" s="183"/>
      <c r="CDN2" s="183"/>
      <c r="CDO2" s="183"/>
      <c r="CDP2" s="183"/>
      <c r="CDQ2" s="183"/>
      <c r="CDR2" s="183"/>
      <c r="CDS2" s="183"/>
      <c r="CDT2" s="183"/>
      <c r="CDU2" s="183"/>
      <c r="CDV2" s="183"/>
      <c r="CDW2" s="183"/>
      <c r="CDX2" s="183"/>
      <c r="CDY2" s="183"/>
      <c r="CDZ2" s="183"/>
      <c r="CEA2" s="183"/>
      <c r="CEB2" s="183"/>
      <c r="CEC2" s="183"/>
      <c r="CED2" s="183"/>
      <c r="CEE2" s="183"/>
      <c r="CEF2" s="183"/>
      <c r="CEG2" s="183"/>
      <c r="CEH2" s="183"/>
      <c r="CEI2" s="183"/>
      <c r="CEJ2" s="183"/>
      <c r="CEK2" s="183"/>
      <c r="CEL2" s="183"/>
      <c r="CEM2" s="183"/>
      <c r="CEN2" s="183"/>
      <c r="CEO2" s="183"/>
      <c r="CEP2" s="183"/>
      <c r="CEQ2" s="183"/>
      <c r="CER2" s="183"/>
      <c r="CES2" s="183"/>
      <c r="CET2" s="183"/>
      <c r="CEU2" s="183"/>
      <c r="CEV2" s="183"/>
      <c r="CEW2" s="183"/>
      <c r="CEX2" s="183"/>
      <c r="CEY2" s="183"/>
      <c r="CEZ2" s="183"/>
      <c r="CFA2" s="183"/>
      <c r="CFB2" s="183"/>
      <c r="CFC2" s="183"/>
      <c r="CFD2" s="183"/>
      <c r="CFE2" s="183"/>
      <c r="CFF2" s="183"/>
      <c r="CFG2" s="183"/>
      <c r="CFH2" s="183"/>
      <c r="CFI2" s="183"/>
      <c r="CFJ2" s="183"/>
      <c r="CFK2" s="183"/>
      <c r="CFL2" s="183"/>
      <c r="CFM2" s="183"/>
      <c r="CFN2" s="183"/>
      <c r="CFO2" s="183"/>
      <c r="CFP2" s="183"/>
      <c r="CFQ2" s="183"/>
      <c r="CFR2" s="183"/>
      <c r="CFS2" s="183"/>
      <c r="CFT2" s="183"/>
      <c r="CFU2" s="183"/>
      <c r="CFV2" s="183"/>
      <c r="CFW2" s="183"/>
      <c r="CFX2" s="183"/>
      <c r="CFY2" s="183"/>
      <c r="CFZ2" s="183"/>
      <c r="CGA2" s="183"/>
      <c r="CGB2" s="183"/>
      <c r="CGC2" s="183"/>
      <c r="CGD2" s="183"/>
      <c r="CGE2" s="183"/>
      <c r="CGF2" s="183"/>
      <c r="CGG2" s="183"/>
      <c r="CGH2" s="183"/>
      <c r="CGI2" s="183"/>
      <c r="CGJ2" s="183"/>
      <c r="CGK2" s="183"/>
      <c r="CGL2" s="183"/>
      <c r="CGM2" s="183"/>
      <c r="CGN2" s="183"/>
      <c r="CGO2" s="183"/>
      <c r="CGP2" s="183"/>
      <c r="CGQ2" s="183"/>
      <c r="CGR2" s="183"/>
      <c r="CGS2" s="183"/>
      <c r="CGT2" s="183"/>
      <c r="CGU2" s="183"/>
      <c r="CGV2" s="183"/>
      <c r="CGW2" s="183"/>
      <c r="CGX2" s="183"/>
      <c r="CGY2" s="183"/>
      <c r="CGZ2" s="183"/>
      <c r="CHA2" s="183"/>
      <c r="CHB2" s="183"/>
      <c r="CHC2" s="183"/>
      <c r="CHD2" s="183"/>
      <c r="CHE2" s="183"/>
      <c r="CHF2" s="183"/>
      <c r="CHG2" s="183"/>
      <c r="CHH2" s="183"/>
      <c r="CHI2" s="183"/>
      <c r="CHJ2" s="183"/>
      <c r="CHK2" s="183"/>
      <c r="CHL2" s="183"/>
      <c r="CHM2" s="183"/>
      <c r="CHN2" s="183"/>
      <c r="CHO2" s="183"/>
      <c r="CHP2" s="183"/>
      <c r="CHQ2" s="183"/>
      <c r="CHR2" s="183"/>
      <c r="CHS2" s="183"/>
      <c r="CHT2" s="183"/>
      <c r="CHU2" s="183"/>
      <c r="CHV2" s="183"/>
      <c r="CHW2" s="183"/>
      <c r="CHX2" s="183"/>
      <c r="CHY2" s="183"/>
      <c r="CHZ2" s="183"/>
      <c r="CIA2" s="183"/>
      <c r="CIB2" s="183"/>
      <c r="CIC2" s="183"/>
      <c r="CID2" s="183"/>
      <c r="CIE2" s="183"/>
      <c r="CIF2" s="183"/>
      <c r="CIG2" s="183"/>
      <c r="CIH2" s="183"/>
      <c r="CII2" s="183"/>
      <c r="CIJ2" s="183"/>
      <c r="CIK2" s="183"/>
      <c r="CIL2" s="183"/>
      <c r="CIM2" s="183"/>
      <c r="CIN2" s="183"/>
      <c r="CIO2" s="183"/>
      <c r="CIP2" s="183"/>
      <c r="CIQ2" s="183"/>
      <c r="CIR2" s="183"/>
      <c r="CIS2" s="183"/>
      <c r="CIT2" s="183"/>
      <c r="CIU2" s="183"/>
      <c r="CIV2" s="183"/>
      <c r="CIW2" s="183"/>
      <c r="CIX2" s="183"/>
      <c r="CIY2" s="183"/>
      <c r="CIZ2" s="183"/>
      <c r="CJA2" s="183"/>
      <c r="CJB2" s="183"/>
      <c r="CJC2" s="183"/>
      <c r="CJD2" s="183"/>
      <c r="CJE2" s="183"/>
      <c r="CJF2" s="183"/>
      <c r="CJG2" s="183"/>
      <c r="CJH2" s="183"/>
      <c r="CJI2" s="183"/>
      <c r="CJJ2" s="183"/>
      <c r="CJK2" s="183"/>
      <c r="CJL2" s="183"/>
      <c r="CJM2" s="183"/>
      <c r="CJN2" s="183"/>
      <c r="CJO2" s="183"/>
      <c r="CJP2" s="183"/>
      <c r="CJQ2" s="183"/>
      <c r="CJR2" s="183"/>
      <c r="CJS2" s="183"/>
      <c r="CJT2" s="183"/>
      <c r="CJU2" s="183"/>
      <c r="CJV2" s="183"/>
      <c r="CJW2" s="183"/>
      <c r="CJX2" s="183"/>
      <c r="CJY2" s="183"/>
      <c r="CJZ2" s="183"/>
      <c r="CKA2" s="183"/>
      <c r="CKB2" s="183"/>
      <c r="CKC2" s="183"/>
      <c r="CKD2" s="183"/>
      <c r="CKE2" s="183"/>
      <c r="CKF2" s="183"/>
      <c r="CKG2" s="183"/>
      <c r="CKH2" s="183"/>
      <c r="CKI2" s="183"/>
      <c r="CKJ2" s="183"/>
      <c r="CKK2" s="183"/>
      <c r="CKL2" s="183"/>
      <c r="CKM2" s="183"/>
      <c r="CKN2" s="183"/>
      <c r="CKO2" s="183"/>
      <c r="CKP2" s="183"/>
      <c r="CKQ2" s="183"/>
      <c r="CKR2" s="183"/>
      <c r="CKS2" s="183"/>
      <c r="CKT2" s="183"/>
      <c r="CKU2" s="183"/>
      <c r="CKV2" s="183"/>
      <c r="CKW2" s="183"/>
      <c r="CKX2" s="183"/>
      <c r="CKY2" s="183"/>
      <c r="CKZ2" s="183"/>
      <c r="CLA2" s="183"/>
      <c r="CLB2" s="183"/>
      <c r="CLC2" s="183"/>
      <c r="CLD2" s="183"/>
      <c r="CLE2" s="183"/>
      <c r="CLF2" s="183"/>
      <c r="CLG2" s="183"/>
      <c r="CLH2" s="183"/>
      <c r="CLI2" s="183"/>
      <c r="CLJ2" s="183"/>
      <c r="CLK2" s="183"/>
      <c r="CLL2" s="183"/>
      <c r="CLM2" s="183"/>
      <c r="CLN2" s="183"/>
      <c r="CLO2" s="183"/>
      <c r="CLP2" s="183"/>
      <c r="CLQ2" s="183"/>
      <c r="CLR2" s="183"/>
      <c r="CLS2" s="183"/>
      <c r="CLT2" s="183"/>
      <c r="CLU2" s="183"/>
      <c r="CLV2" s="183"/>
      <c r="CLW2" s="183"/>
      <c r="CLX2" s="183"/>
      <c r="CLY2" s="183"/>
      <c r="CLZ2" s="183"/>
      <c r="CMA2" s="183"/>
      <c r="CMB2" s="183"/>
      <c r="CMC2" s="183"/>
      <c r="CMD2" s="183"/>
      <c r="CME2" s="183"/>
      <c r="CMF2" s="183"/>
      <c r="CMG2" s="183"/>
      <c r="CMH2" s="183"/>
      <c r="CMI2" s="183"/>
      <c r="CMJ2" s="183"/>
      <c r="CMK2" s="183"/>
      <c r="CML2" s="183"/>
      <c r="CMM2" s="183"/>
      <c r="CMN2" s="183"/>
      <c r="CMO2" s="183"/>
      <c r="CMP2" s="183"/>
      <c r="CMQ2" s="183"/>
      <c r="CMR2" s="183"/>
      <c r="CMS2" s="183"/>
      <c r="CMT2" s="183"/>
      <c r="CMU2" s="183"/>
      <c r="CMV2" s="183"/>
      <c r="CMW2" s="183"/>
      <c r="CMX2" s="183"/>
      <c r="CMY2" s="183"/>
      <c r="CMZ2" s="183"/>
      <c r="CNA2" s="183"/>
      <c r="CNB2" s="183"/>
      <c r="CNC2" s="183"/>
      <c r="CND2" s="183"/>
      <c r="CNE2" s="183"/>
      <c r="CNF2" s="183"/>
      <c r="CNG2" s="183"/>
      <c r="CNH2" s="183"/>
      <c r="CNI2" s="183"/>
      <c r="CNJ2" s="183"/>
      <c r="CNK2" s="183"/>
      <c r="CNL2" s="183"/>
      <c r="CNM2" s="183"/>
      <c r="CNN2" s="183"/>
      <c r="CNO2" s="183"/>
      <c r="CNP2" s="183"/>
      <c r="CNQ2" s="183"/>
      <c r="CNR2" s="183"/>
      <c r="CNS2" s="183"/>
      <c r="CNT2" s="183"/>
      <c r="CNU2" s="183"/>
      <c r="CNV2" s="183"/>
      <c r="CNW2" s="183"/>
      <c r="CNX2" s="183"/>
      <c r="CNY2" s="183"/>
      <c r="CNZ2" s="183"/>
      <c r="COA2" s="183"/>
      <c r="COB2" s="183"/>
      <c r="COC2" s="183"/>
      <c r="COD2" s="183"/>
      <c r="COE2" s="183"/>
      <c r="COF2" s="183"/>
      <c r="COG2" s="183"/>
      <c r="COH2" s="183"/>
      <c r="COI2" s="183"/>
      <c r="COJ2" s="183"/>
      <c r="COK2" s="183"/>
      <c r="COL2" s="183"/>
      <c r="COM2" s="183"/>
      <c r="CON2" s="183"/>
      <c r="COO2" s="183"/>
      <c r="COP2" s="183"/>
      <c r="COQ2" s="183"/>
      <c r="COR2" s="183"/>
      <c r="COS2" s="183"/>
      <c r="COT2" s="183"/>
      <c r="COU2" s="183"/>
      <c r="COV2" s="183"/>
      <c r="COW2" s="183"/>
      <c r="COX2" s="183"/>
      <c r="COY2" s="183"/>
      <c r="COZ2" s="183"/>
      <c r="CPA2" s="183"/>
      <c r="CPB2" s="183"/>
      <c r="CPC2" s="183"/>
      <c r="CPD2" s="183"/>
      <c r="CPE2" s="183"/>
      <c r="CPF2" s="183"/>
      <c r="CPG2" s="183"/>
      <c r="CPH2" s="183"/>
      <c r="CPI2" s="183"/>
      <c r="CPJ2" s="183"/>
      <c r="CPK2" s="183"/>
      <c r="CPL2" s="183"/>
      <c r="CPM2" s="183"/>
      <c r="CPN2" s="183"/>
      <c r="CPO2" s="183"/>
      <c r="CPP2" s="183"/>
      <c r="CPQ2" s="183"/>
      <c r="CPR2" s="183"/>
      <c r="CPS2" s="183"/>
      <c r="CPT2" s="183"/>
      <c r="CPU2" s="183"/>
      <c r="CPV2" s="183"/>
      <c r="CPW2" s="183"/>
      <c r="CPX2" s="183"/>
      <c r="CPY2" s="183"/>
      <c r="CPZ2" s="183"/>
      <c r="CQA2" s="183"/>
      <c r="CQB2" s="183"/>
      <c r="CQC2" s="183"/>
      <c r="CQD2" s="183"/>
      <c r="CQE2" s="183"/>
      <c r="CQF2" s="183"/>
      <c r="CQG2" s="183"/>
      <c r="CQH2" s="183"/>
      <c r="CQI2" s="183"/>
      <c r="CQJ2" s="183"/>
      <c r="CQK2" s="183"/>
      <c r="CQL2" s="183"/>
      <c r="CQM2" s="183"/>
      <c r="CQN2" s="183"/>
      <c r="CQO2" s="183"/>
      <c r="CQP2" s="183"/>
      <c r="CQQ2" s="183"/>
      <c r="CQR2" s="183"/>
      <c r="CQS2" s="183"/>
      <c r="CQT2" s="183"/>
      <c r="CQU2" s="183"/>
      <c r="CQV2" s="183"/>
      <c r="CQW2" s="183"/>
      <c r="CQX2" s="183"/>
      <c r="CQY2" s="183"/>
      <c r="CQZ2" s="183"/>
      <c r="CRA2" s="183"/>
      <c r="CRB2" s="183"/>
      <c r="CRC2" s="183"/>
      <c r="CRD2" s="183"/>
      <c r="CRE2" s="183"/>
      <c r="CRF2" s="183"/>
      <c r="CRG2" s="183"/>
      <c r="CRH2" s="183"/>
      <c r="CRI2" s="183"/>
      <c r="CRJ2" s="183"/>
      <c r="CRK2" s="183"/>
      <c r="CRL2" s="183"/>
      <c r="CRM2" s="183"/>
      <c r="CRN2" s="183"/>
      <c r="CRO2" s="183"/>
      <c r="CRP2" s="183"/>
      <c r="CRQ2" s="183"/>
      <c r="CRR2" s="183"/>
      <c r="CRS2" s="183"/>
      <c r="CRT2" s="183"/>
      <c r="CRU2" s="183"/>
      <c r="CRV2" s="183"/>
      <c r="CRW2" s="183"/>
      <c r="CRX2" s="183"/>
      <c r="CRY2" s="183"/>
      <c r="CRZ2" s="183"/>
      <c r="CSA2" s="183"/>
      <c r="CSB2" s="183"/>
      <c r="CSC2" s="183"/>
      <c r="CSD2" s="183"/>
      <c r="CSE2" s="183"/>
      <c r="CSF2" s="183"/>
      <c r="CSG2" s="183"/>
      <c r="CSH2" s="183"/>
      <c r="CSI2" s="183"/>
      <c r="CSJ2" s="183"/>
      <c r="CSK2" s="183"/>
      <c r="CSL2" s="183"/>
      <c r="CSM2" s="183"/>
      <c r="CSN2" s="183"/>
      <c r="CSO2" s="183"/>
      <c r="CSP2" s="183"/>
      <c r="CSQ2" s="183"/>
      <c r="CSR2" s="183"/>
      <c r="CSS2" s="183"/>
      <c r="CST2" s="183"/>
      <c r="CSU2" s="183"/>
      <c r="CSV2" s="183"/>
      <c r="CSW2" s="183"/>
      <c r="CSX2" s="183"/>
      <c r="CSY2" s="183"/>
      <c r="CSZ2" s="183"/>
      <c r="CTA2" s="183"/>
      <c r="CTB2" s="183"/>
      <c r="CTC2" s="183"/>
      <c r="CTD2" s="183"/>
      <c r="CTE2" s="183"/>
      <c r="CTF2" s="183"/>
      <c r="CTG2" s="183"/>
      <c r="CTH2" s="183"/>
      <c r="CTI2" s="183"/>
      <c r="CTJ2" s="183"/>
      <c r="CTK2" s="183"/>
      <c r="CTL2" s="183"/>
      <c r="CTM2" s="183"/>
      <c r="CTN2" s="183"/>
      <c r="CTO2" s="183"/>
      <c r="CTP2" s="183"/>
      <c r="CTQ2" s="183"/>
      <c r="CTR2" s="183"/>
      <c r="CTS2" s="183"/>
      <c r="CTT2" s="183"/>
      <c r="CTU2" s="183"/>
      <c r="CTV2" s="183"/>
      <c r="CTW2" s="183"/>
      <c r="CTX2" s="183"/>
      <c r="CTY2" s="183"/>
      <c r="CTZ2" s="183"/>
      <c r="CUA2" s="183"/>
      <c r="CUB2" s="183"/>
      <c r="CUC2" s="183"/>
      <c r="CUD2" s="183"/>
      <c r="CUE2" s="183"/>
      <c r="CUF2" s="183"/>
      <c r="CUG2" s="183"/>
      <c r="CUH2" s="183"/>
      <c r="CUI2" s="183"/>
      <c r="CUJ2" s="183"/>
      <c r="CUK2" s="183"/>
      <c r="CUL2" s="183"/>
      <c r="CUM2" s="183"/>
      <c r="CUN2" s="183"/>
      <c r="CUO2" s="183"/>
      <c r="CUP2" s="183"/>
      <c r="CUQ2" s="183"/>
      <c r="CUR2" s="183"/>
      <c r="CUS2" s="183"/>
      <c r="CUT2" s="183"/>
      <c r="CUU2" s="183"/>
      <c r="CUV2" s="183"/>
      <c r="CUW2" s="183"/>
      <c r="CUX2" s="183"/>
      <c r="CUY2" s="183"/>
      <c r="CUZ2" s="183"/>
      <c r="CVA2" s="183"/>
      <c r="CVB2" s="183"/>
      <c r="CVC2" s="183"/>
      <c r="CVD2" s="183"/>
      <c r="CVE2" s="183"/>
      <c r="CVF2" s="183"/>
      <c r="CVG2" s="183"/>
      <c r="CVH2" s="183"/>
      <c r="CVI2" s="183"/>
      <c r="CVJ2" s="183"/>
      <c r="CVK2" s="183"/>
      <c r="CVL2" s="183"/>
      <c r="CVM2" s="183"/>
      <c r="CVN2" s="183"/>
      <c r="CVO2" s="183"/>
      <c r="CVP2" s="183"/>
      <c r="CVQ2" s="183"/>
      <c r="CVR2" s="183"/>
      <c r="CVS2" s="183"/>
      <c r="CVT2" s="183"/>
      <c r="CVU2" s="183"/>
      <c r="CVV2" s="183"/>
      <c r="CVW2" s="183"/>
      <c r="CVX2" s="183"/>
      <c r="CVY2" s="183"/>
      <c r="CVZ2" s="183"/>
      <c r="CWA2" s="183"/>
      <c r="CWB2" s="183"/>
      <c r="CWC2" s="183"/>
      <c r="CWD2" s="183"/>
      <c r="CWE2" s="183"/>
      <c r="CWF2" s="183"/>
      <c r="CWG2" s="183"/>
      <c r="CWH2" s="183"/>
      <c r="CWI2" s="183"/>
      <c r="CWJ2" s="183"/>
      <c r="CWK2" s="183"/>
      <c r="CWL2" s="183"/>
      <c r="CWM2" s="183"/>
      <c r="CWN2" s="183"/>
      <c r="CWO2" s="183"/>
      <c r="CWP2" s="183"/>
      <c r="CWQ2" s="183"/>
      <c r="CWR2" s="183"/>
      <c r="CWS2" s="183"/>
      <c r="CWT2" s="183"/>
      <c r="CWU2" s="183"/>
      <c r="CWV2" s="183"/>
      <c r="CWW2" s="183"/>
      <c r="CWX2" s="183"/>
      <c r="CWY2" s="183"/>
      <c r="CWZ2" s="183"/>
      <c r="CXA2" s="183"/>
      <c r="CXB2" s="183"/>
      <c r="CXC2" s="183"/>
      <c r="CXD2" s="183"/>
      <c r="CXE2" s="183"/>
      <c r="CXF2" s="183"/>
      <c r="CXG2" s="183"/>
      <c r="CXH2" s="183"/>
      <c r="CXI2" s="183"/>
      <c r="CXJ2" s="183"/>
      <c r="CXK2" s="183"/>
      <c r="CXL2" s="183"/>
      <c r="CXM2" s="183"/>
      <c r="CXN2" s="183"/>
      <c r="CXO2" s="183"/>
      <c r="CXP2" s="183"/>
      <c r="CXQ2" s="183"/>
      <c r="CXR2" s="183"/>
      <c r="CXS2" s="183"/>
      <c r="CXT2" s="183"/>
      <c r="CXU2" s="183"/>
      <c r="CXV2" s="183"/>
      <c r="CXW2" s="183"/>
      <c r="CXX2" s="183"/>
      <c r="CXY2" s="183"/>
      <c r="CXZ2" s="183"/>
      <c r="CYA2" s="183"/>
      <c r="CYB2" s="183"/>
      <c r="CYC2" s="183"/>
      <c r="CYD2" s="183"/>
      <c r="CYE2" s="183"/>
      <c r="CYF2" s="183"/>
      <c r="CYG2" s="183"/>
      <c r="CYH2" s="183"/>
      <c r="CYI2" s="183"/>
      <c r="CYJ2" s="183"/>
      <c r="CYK2" s="183"/>
      <c r="CYL2" s="183"/>
      <c r="CYM2" s="183"/>
      <c r="CYN2" s="183"/>
      <c r="CYO2" s="183"/>
      <c r="CYP2" s="183"/>
      <c r="CYQ2" s="183"/>
      <c r="CYR2" s="183"/>
      <c r="CYS2" s="183"/>
      <c r="CYT2" s="183"/>
      <c r="CYU2" s="183"/>
      <c r="CYV2" s="183"/>
      <c r="CYW2" s="183"/>
      <c r="CYX2" s="183"/>
      <c r="CYY2" s="183"/>
      <c r="CYZ2" s="183"/>
      <c r="CZA2" s="183"/>
      <c r="CZB2" s="183"/>
      <c r="CZC2" s="183"/>
      <c r="CZD2" s="183"/>
      <c r="CZE2" s="183"/>
      <c r="CZF2" s="183"/>
      <c r="CZG2" s="183"/>
      <c r="CZH2" s="183"/>
      <c r="CZI2" s="183"/>
      <c r="CZJ2" s="183"/>
      <c r="CZK2" s="183"/>
      <c r="CZL2" s="183"/>
      <c r="CZM2" s="183"/>
      <c r="CZN2" s="183"/>
      <c r="CZO2" s="183"/>
      <c r="CZP2" s="183"/>
      <c r="CZQ2" s="183"/>
      <c r="CZR2" s="183"/>
      <c r="CZS2" s="183"/>
      <c r="CZT2" s="183"/>
      <c r="CZU2" s="183"/>
      <c r="CZV2" s="183"/>
      <c r="CZW2" s="183"/>
      <c r="CZX2" s="183"/>
      <c r="CZY2" s="183"/>
      <c r="CZZ2" s="183"/>
      <c r="DAA2" s="183"/>
      <c r="DAB2" s="183"/>
      <c r="DAC2" s="183"/>
      <c r="DAD2" s="183"/>
      <c r="DAE2" s="183"/>
      <c r="DAF2" s="183"/>
      <c r="DAG2" s="183"/>
      <c r="DAH2" s="183"/>
      <c r="DAI2" s="183"/>
      <c r="DAJ2" s="183"/>
      <c r="DAK2" s="183"/>
      <c r="DAL2" s="183"/>
      <c r="DAM2" s="183"/>
      <c r="DAN2" s="183"/>
      <c r="DAO2" s="183"/>
      <c r="DAP2" s="183"/>
      <c r="DAQ2" s="183"/>
      <c r="DAR2" s="183"/>
      <c r="DAS2" s="183"/>
      <c r="DAT2" s="183"/>
      <c r="DAU2" s="183"/>
      <c r="DAV2" s="183"/>
      <c r="DAW2" s="183"/>
      <c r="DAX2" s="183"/>
      <c r="DAY2" s="183"/>
      <c r="DAZ2" s="183"/>
      <c r="DBA2" s="183"/>
      <c r="DBB2" s="183"/>
      <c r="DBC2" s="183"/>
      <c r="DBD2" s="183"/>
      <c r="DBE2" s="183"/>
      <c r="DBF2" s="183"/>
      <c r="DBG2" s="183"/>
      <c r="DBH2" s="183"/>
      <c r="DBI2" s="183"/>
      <c r="DBJ2" s="183"/>
      <c r="DBK2" s="183"/>
      <c r="DBL2" s="183"/>
      <c r="DBM2" s="183"/>
      <c r="DBN2" s="183"/>
      <c r="DBO2" s="183"/>
      <c r="DBP2" s="183"/>
      <c r="DBQ2" s="183"/>
      <c r="DBR2" s="183"/>
      <c r="DBS2" s="183"/>
      <c r="DBT2" s="183"/>
      <c r="DBU2" s="183"/>
      <c r="DBV2" s="183"/>
      <c r="DBW2" s="183"/>
      <c r="DBX2" s="183"/>
      <c r="DBY2" s="183"/>
      <c r="DBZ2" s="183"/>
      <c r="DCA2" s="183"/>
      <c r="DCB2" s="183"/>
      <c r="DCC2" s="183"/>
      <c r="DCD2" s="183"/>
      <c r="DCE2" s="183"/>
      <c r="DCF2" s="183"/>
      <c r="DCG2" s="183"/>
      <c r="DCH2" s="183"/>
      <c r="DCI2" s="183"/>
      <c r="DCJ2" s="183"/>
      <c r="DCK2" s="183"/>
      <c r="DCL2" s="183"/>
      <c r="DCM2" s="183"/>
      <c r="DCN2" s="183"/>
      <c r="DCO2" s="183"/>
      <c r="DCP2" s="183"/>
      <c r="DCQ2" s="183"/>
      <c r="DCR2" s="183"/>
      <c r="DCS2" s="183"/>
      <c r="DCT2" s="183"/>
      <c r="DCU2" s="183"/>
      <c r="DCV2" s="183"/>
      <c r="DCW2" s="183"/>
      <c r="DCX2" s="183"/>
      <c r="DCY2" s="183"/>
      <c r="DCZ2" s="183"/>
      <c r="DDA2" s="183"/>
      <c r="DDB2" s="183"/>
      <c r="DDC2" s="183"/>
      <c r="DDD2" s="183"/>
      <c r="DDE2" s="183"/>
      <c r="DDF2" s="183"/>
      <c r="DDG2" s="183"/>
      <c r="DDH2" s="183"/>
      <c r="DDI2" s="183"/>
      <c r="DDJ2" s="183"/>
      <c r="DDK2" s="183"/>
      <c r="DDL2" s="183"/>
      <c r="DDM2" s="183"/>
      <c r="DDN2" s="183"/>
      <c r="DDO2" s="183"/>
      <c r="DDP2" s="183"/>
      <c r="DDQ2" s="183"/>
      <c r="DDR2" s="183"/>
      <c r="DDS2" s="183"/>
      <c r="DDT2" s="183"/>
      <c r="DDU2" s="183"/>
      <c r="DDV2" s="183"/>
      <c r="DDW2" s="183"/>
      <c r="DDX2" s="183"/>
      <c r="DDY2" s="183"/>
      <c r="DDZ2" s="183"/>
      <c r="DEA2" s="183"/>
      <c r="DEB2" s="183"/>
      <c r="DEC2" s="183"/>
      <c r="DED2" s="183"/>
      <c r="DEE2" s="183"/>
      <c r="DEF2" s="183"/>
      <c r="DEG2" s="183"/>
      <c r="DEH2" s="183"/>
      <c r="DEI2" s="183"/>
      <c r="DEJ2" s="183"/>
      <c r="DEK2" s="183"/>
      <c r="DEL2" s="183"/>
      <c r="DEM2" s="183"/>
      <c r="DEN2" s="183"/>
      <c r="DEO2" s="183"/>
      <c r="DEP2" s="183"/>
      <c r="DEQ2" s="183"/>
      <c r="DER2" s="183"/>
      <c r="DES2" s="183"/>
      <c r="DET2" s="183"/>
      <c r="DEU2" s="183"/>
      <c r="DEV2" s="183"/>
      <c r="DEW2" s="183"/>
      <c r="DEX2" s="183"/>
      <c r="DEY2" s="183"/>
      <c r="DEZ2" s="183"/>
      <c r="DFA2" s="183"/>
      <c r="DFB2" s="183"/>
      <c r="DFC2" s="183"/>
      <c r="DFD2" s="183"/>
      <c r="DFE2" s="183"/>
      <c r="DFF2" s="183"/>
      <c r="DFG2" s="183"/>
      <c r="DFH2" s="183"/>
      <c r="DFI2" s="183"/>
      <c r="DFJ2" s="183"/>
      <c r="DFK2" s="183"/>
      <c r="DFL2" s="183"/>
      <c r="DFM2" s="183"/>
      <c r="DFN2" s="183"/>
      <c r="DFO2" s="183"/>
      <c r="DFP2" s="183"/>
      <c r="DFQ2" s="183"/>
      <c r="DFR2" s="183"/>
      <c r="DFS2" s="183"/>
      <c r="DFT2" s="183"/>
      <c r="DFU2" s="183"/>
      <c r="DFV2" s="183"/>
      <c r="DFW2" s="183"/>
      <c r="DFX2" s="183"/>
      <c r="DFY2" s="183"/>
      <c r="DFZ2" s="183"/>
      <c r="DGA2" s="183"/>
      <c r="DGB2" s="183"/>
      <c r="DGC2" s="183"/>
      <c r="DGD2" s="183"/>
      <c r="DGE2" s="183"/>
      <c r="DGF2" s="183"/>
      <c r="DGG2" s="183"/>
      <c r="DGH2" s="183"/>
      <c r="DGI2" s="183"/>
      <c r="DGJ2" s="183"/>
      <c r="DGK2" s="183"/>
      <c r="DGL2" s="183"/>
      <c r="DGM2" s="183"/>
      <c r="DGN2" s="183"/>
      <c r="DGO2" s="183"/>
      <c r="DGP2" s="183"/>
      <c r="DGQ2" s="183"/>
      <c r="DGR2" s="183"/>
      <c r="DGS2" s="183"/>
      <c r="DGT2" s="183"/>
      <c r="DGU2" s="183"/>
      <c r="DGV2" s="183"/>
      <c r="DGW2" s="183"/>
      <c r="DGX2" s="183"/>
      <c r="DGY2" s="183"/>
      <c r="DGZ2" s="183"/>
      <c r="DHA2" s="183"/>
      <c r="DHB2" s="183"/>
      <c r="DHC2" s="183"/>
      <c r="DHD2" s="183"/>
      <c r="DHE2" s="183"/>
      <c r="DHF2" s="183"/>
      <c r="DHG2" s="183"/>
      <c r="DHH2" s="183"/>
      <c r="DHI2" s="183"/>
      <c r="DHJ2" s="183"/>
      <c r="DHK2" s="183"/>
      <c r="DHL2" s="183"/>
      <c r="DHM2" s="183"/>
      <c r="DHN2" s="183"/>
      <c r="DHO2" s="183"/>
      <c r="DHP2" s="183"/>
      <c r="DHQ2" s="183"/>
      <c r="DHR2" s="183"/>
      <c r="DHS2" s="183"/>
      <c r="DHT2" s="183"/>
      <c r="DHU2" s="183"/>
      <c r="DHV2" s="183"/>
      <c r="DHW2" s="183"/>
      <c r="DHX2" s="183"/>
      <c r="DHY2" s="183"/>
      <c r="DHZ2" s="183"/>
      <c r="DIA2" s="183"/>
      <c r="DIB2" s="183"/>
      <c r="DIC2" s="183"/>
      <c r="DID2" s="183"/>
      <c r="DIE2" s="183"/>
      <c r="DIF2" s="183"/>
      <c r="DIG2" s="183"/>
      <c r="DIH2" s="183"/>
      <c r="DII2" s="183"/>
      <c r="DIJ2" s="183"/>
      <c r="DIK2" s="183"/>
      <c r="DIL2" s="183"/>
      <c r="DIM2" s="183"/>
      <c r="DIN2" s="183"/>
      <c r="DIO2" s="183"/>
      <c r="DIP2" s="183"/>
      <c r="DIQ2" s="183"/>
      <c r="DIR2" s="183"/>
      <c r="DIS2" s="183"/>
      <c r="DIT2" s="183"/>
      <c r="DIU2" s="183"/>
      <c r="DIV2" s="183"/>
      <c r="DIW2" s="183"/>
      <c r="DIX2" s="183"/>
      <c r="DIY2" s="183"/>
      <c r="DIZ2" s="183"/>
      <c r="DJA2" s="183"/>
      <c r="DJB2" s="183"/>
      <c r="DJC2" s="183"/>
      <c r="DJD2" s="183"/>
      <c r="DJE2" s="183"/>
      <c r="DJF2" s="183"/>
      <c r="DJG2" s="183"/>
      <c r="DJH2" s="183"/>
      <c r="DJI2" s="183"/>
      <c r="DJJ2" s="183"/>
      <c r="DJK2" s="183"/>
      <c r="DJL2" s="183"/>
      <c r="DJM2" s="183"/>
      <c r="DJN2" s="183"/>
      <c r="DJO2" s="183"/>
      <c r="DJP2" s="183"/>
      <c r="DJQ2" s="183"/>
      <c r="DJR2" s="183"/>
      <c r="DJS2" s="183"/>
      <c r="DJT2" s="183"/>
      <c r="DJU2" s="183"/>
      <c r="DJV2" s="183"/>
      <c r="DJW2" s="183"/>
      <c r="DJX2" s="183"/>
      <c r="DJY2" s="183"/>
      <c r="DJZ2" s="183"/>
      <c r="DKA2" s="183"/>
      <c r="DKB2" s="183"/>
      <c r="DKC2" s="183"/>
      <c r="DKD2" s="183"/>
      <c r="DKE2" s="183"/>
      <c r="DKF2" s="183"/>
      <c r="DKG2" s="183"/>
      <c r="DKH2" s="183"/>
      <c r="DKI2" s="183"/>
      <c r="DKJ2" s="183"/>
      <c r="DKK2" s="183"/>
      <c r="DKL2" s="183"/>
      <c r="DKM2" s="183"/>
      <c r="DKN2" s="183"/>
      <c r="DKO2" s="183"/>
      <c r="DKP2" s="183"/>
      <c r="DKQ2" s="183"/>
      <c r="DKR2" s="183"/>
      <c r="DKS2" s="183"/>
      <c r="DKT2" s="183"/>
      <c r="DKU2" s="183"/>
      <c r="DKV2" s="183"/>
      <c r="DKW2" s="183"/>
      <c r="DKX2" s="183"/>
      <c r="DKY2" s="183"/>
      <c r="DKZ2" s="183"/>
      <c r="DLA2" s="183"/>
      <c r="DLB2" s="183"/>
      <c r="DLC2" s="183"/>
      <c r="DLD2" s="183"/>
      <c r="DLE2" s="183"/>
      <c r="DLF2" s="183"/>
      <c r="DLG2" s="183"/>
      <c r="DLH2" s="183"/>
      <c r="DLI2" s="183"/>
      <c r="DLJ2" s="183"/>
      <c r="DLK2" s="183"/>
      <c r="DLL2" s="183"/>
      <c r="DLM2" s="183"/>
      <c r="DLN2" s="183"/>
      <c r="DLO2" s="183"/>
      <c r="DLP2" s="183"/>
      <c r="DLQ2" s="183"/>
      <c r="DLR2" s="183"/>
      <c r="DLS2" s="183"/>
      <c r="DLT2" s="183"/>
      <c r="DLU2" s="183"/>
      <c r="DLV2" s="183"/>
      <c r="DLW2" s="183"/>
      <c r="DLX2" s="183"/>
      <c r="DLY2" s="183"/>
      <c r="DLZ2" s="183"/>
      <c r="DMA2" s="183"/>
      <c r="DMB2" s="183"/>
      <c r="DMC2" s="183"/>
      <c r="DMD2" s="183"/>
      <c r="DME2" s="183"/>
      <c r="DMF2" s="183"/>
      <c r="DMG2" s="183"/>
      <c r="DMH2" s="183"/>
      <c r="DMI2" s="183"/>
      <c r="DMJ2" s="183"/>
      <c r="DMK2" s="183"/>
      <c r="DML2" s="183"/>
      <c r="DMM2" s="183"/>
      <c r="DMN2" s="183"/>
      <c r="DMO2" s="183"/>
      <c r="DMP2" s="183"/>
      <c r="DMQ2" s="183"/>
      <c r="DMR2" s="183"/>
      <c r="DMS2" s="183"/>
      <c r="DMT2" s="183"/>
      <c r="DMU2" s="183"/>
      <c r="DMV2" s="183"/>
      <c r="DMW2" s="183"/>
      <c r="DMX2" s="183"/>
      <c r="DMY2" s="183"/>
      <c r="DMZ2" s="183"/>
      <c r="DNA2" s="183"/>
      <c r="DNB2" s="183"/>
      <c r="DNC2" s="183"/>
      <c r="DND2" s="183"/>
      <c r="DNE2" s="183"/>
      <c r="DNF2" s="183"/>
      <c r="DNG2" s="183"/>
      <c r="DNH2" s="183"/>
      <c r="DNI2" s="183"/>
      <c r="DNJ2" s="183"/>
      <c r="DNK2" s="183"/>
      <c r="DNL2" s="183"/>
      <c r="DNM2" s="183"/>
      <c r="DNN2" s="183"/>
      <c r="DNO2" s="183"/>
      <c r="DNP2" s="183"/>
      <c r="DNQ2" s="183"/>
      <c r="DNR2" s="183"/>
      <c r="DNS2" s="183"/>
      <c r="DNT2" s="183"/>
      <c r="DNU2" s="183"/>
      <c r="DNV2" s="183"/>
      <c r="DNW2" s="183"/>
      <c r="DNX2" s="183"/>
      <c r="DNY2" s="183"/>
      <c r="DNZ2" s="183"/>
      <c r="DOA2" s="183"/>
      <c r="DOB2" s="183"/>
      <c r="DOC2" s="183"/>
      <c r="DOD2" s="183"/>
      <c r="DOE2" s="183"/>
      <c r="DOF2" s="183"/>
      <c r="DOG2" s="183"/>
      <c r="DOH2" s="183"/>
      <c r="DOI2" s="183"/>
      <c r="DOJ2" s="183"/>
      <c r="DOK2" s="183"/>
      <c r="DOL2" s="183"/>
      <c r="DOM2" s="183"/>
      <c r="DON2" s="183"/>
      <c r="DOO2" s="183"/>
      <c r="DOP2" s="183"/>
      <c r="DOQ2" s="183"/>
      <c r="DOR2" s="183"/>
      <c r="DOS2" s="183"/>
      <c r="DOT2" s="183"/>
      <c r="DOU2" s="183"/>
      <c r="DOV2" s="183"/>
      <c r="DOW2" s="183"/>
      <c r="DOX2" s="183"/>
      <c r="DOY2" s="183"/>
      <c r="DOZ2" s="183"/>
      <c r="DPA2" s="183"/>
      <c r="DPB2" s="183"/>
      <c r="DPC2" s="183"/>
      <c r="DPD2" s="183"/>
      <c r="DPE2" s="183"/>
      <c r="DPF2" s="183"/>
      <c r="DPG2" s="183"/>
      <c r="DPH2" s="183"/>
      <c r="DPI2" s="183"/>
      <c r="DPJ2" s="183"/>
      <c r="DPK2" s="183"/>
      <c r="DPL2" s="183"/>
      <c r="DPM2" s="183"/>
      <c r="DPN2" s="183"/>
      <c r="DPO2" s="183"/>
      <c r="DPP2" s="183"/>
      <c r="DPQ2" s="183"/>
      <c r="DPR2" s="183"/>
      <c r="DPS2" s="183"/>
      <c r="DPT2" s="183"/>
      <c r="DPU2" s="183"/>
      <c r="DPV2" s="183"/>
      <c r="DPW2" s="183"/>
      <c r="DPX2" s="183"/>
      <c r="DPY2" s="183"/>
      <c r="DPZ2" s="183"/>
      <c r="DQA2" s="183"/>
      <c r="DQB2" s="183"/>
      <c r="DQC2" s="183"/>
      <c r="DQD2" s="183"/>
      <c r="DQE2" s="183"/>
      <c r="DQF2" s="183"/>
      <c r="DQG2" s="183"/>
      <c r="DQH2" s="183"/>
      <c r="DQI2" s="183"/>
      <c r="DQJ2" s="183"/>
      <c r="DQK2" s="183"/>
      <c r="DQL2" s="183"/>
      <c r="DQM2" s="183"/>
      <c r="DQN2" s="183"/>
      <c r="DQO2" s="183"/>
      <c r="DQP2" s="183"/>
      <c r="DQQ2" s="183"/>
      <c r="DQR2" s="183"/>
      <c r="DQS2" s="183"/>
      <c r="DQT2" s="183"/>
      <c r="DQU2" s="183"/>
      <c r="DQV2" s="183"/>
      <c r="DQW2" s="183"/>
      <c r="DQX2" s="183"/>
      <c r="DQY2" s="183"/>
      <c r="DQZ2" s="183"/>
      <c r="DRA2" s="183"/>
      <c r="DRB2" s="183"/>
      <c r="DRC2" s="183"/>
      <c r="DRD2" s="183"/>
      <c r="DRE2" s="183"/>
      <c r="DRF2" s="183"/>
      <c r="DRG2" s="183"/>
      <c r="DRH2" s="183"/>
      <c r="DRI2" s="183"/>
      <c r="DRJ2" s="183"/>
      <c r="DRK2" s="183"/>
      <c r="DRL2" s="183"/>
      <c r="DRM2" s="183"/>
      <c r="DRN2" s="183"/>
      <c r="DRO2" s="183"/>
      <c r="DRP2" s="183"/>
      <c r="DRQ2" s="183"/>
      <c r="DRR2" s="183"/>
      <c r="DRS2" s="183"/>
      <c r="DRT2" s="183"/>
      <c r="DRU2" s="183"/>
      <c r="DRV2" s="183"/>
      <c r="DRW2" s="183"/>
      <c r="DRX2" s="183"/>
      <c r="DRY2" s="183"/>
      <c r="DRZ2" s="183"/>
      <c r="DSA2" s="183"/>
      <c r="DSB2" s="183"/>
      <c r="DSC2" s="183"/>
      <c r="DSD2" s="183"/>
      <c r="DSE2" s="183"/>
      <c r="DSF2" s="183"/>
      <c r="DSG2" s="183"/>
      <c r="DSH2" s="183"/>
      <c r="DSI2" s="183"/>
      <c r="DSJ2" s="183"/>
      <c r="DSK2" s="183"/>
      <c r="DSL2" s="183"/>
      <c r="DSM2" s="183"/>
      <c r="DSN2" s="183"/>
      <c r="DSO2" s="183"/>
      <c r="DSP2" s="183"/>
      <c r="DSQ2" s="183"/>
      <c r="DSR2" s="183"/>
      <c r="DSS2" s="183"/>
      <c r="DST2" s="183"/>
      <c r="DSU2" s="183"/>
      <c r="DSV2" s="183"/>
      <c r="DSW2" s="183"/>
      <c r="DSX2" s="183"/>
      <c r="DSY2" s="183"/>
      <c r="DSZ2" s="183"/>
      <c r="DTA2" s="183"/>
      <c r="DTB2" s="183"/>
      <c r="DTC2" s="183"/>
      <c r="DTD2" s="183"/>
      <c r="DTE2" s="183"/>
      <c r="DTF2" s="183"/>
      <c r="DTG2" s="183"/>
      <c r="DTH2" s="183"/>
      <c r="DTI2" s="183"/>
      <c r="DTJ2" s="183"/>
      <c r="DTK2" s="183"/>
      <c r="DTL2" s="183"/>
      <c r="DTM2" s="183"/>
      <c r="DTN2" s="183"/>
      <c r="DTO2" s="183"/>
      <c r="DTP2" s="183"/>
      <c r="DTQ2" s="183"/>
      <c r="DTR2" s="183"/>
      <c r="DTS2" s="183"/>
      <c r="DTT2" s="183"/>
      <c r="DTU2" s="183"/>
      <c r="DTV2" s="183"/>
      <c r="DTW2" s="183"/>
      <c r="DTX2" s="183"/>
      <c r="DTY2" s="183"/>
      <c r="DTZ2" s="183"/>
      <c r="DUA2" s="183"/>
      <c r="DUB2" s="183"/>
      <c r="DUC2" s="183"/>
      <c r="DUD2" s="183"/>
      <c r="DUE2" s="183"/>
      <c r="DUF2" s="183"/>
      <c r="DUG2" s="183"/>
      <c r="DUH2" s="183"/>
      <c r="DUI2" s="183"/>
      <c r="DUJ2" s="183"/>
      <c r="DUK2" s="183"/>
      <c r="DUL2" s="183"/>
      <c r="DUM2" s="183"/>
      <c r="DUN2" s="183"/>
      <c r="DUO2" s="183"/>
      <c r="DUP2" s="183"/>
      <c r="DUQ2" s="183"/>
      <c r="DUR2" s="183"/>
      <c r="DUS2" s="183"/>
      <c r="DUT2" s="183"/>
      <c r="DUU2" s="183"/>
      <c r="DUV2" s="183"/>
      <c r="DUW2" s="183"/>
      <c r="DUX2" s="183"/>
      <c r="DUY2" s="183"/>
      <c r="DUZ2" s="183"/>
      <c r="DVA2" s="183"/>
      <c r="DVB2" s="183"/>
      <c r="DVC2" s="183"/>
      <c r="DVD2" s="183"/>
      <c r="DVE2" s="183"/>
      <c r="DVF2" s="183"/>
      <c r="DVG2" s="183"/>
      <c r="DVH2" s="183"/>
      <c r="DVI2" s="183"/>
      <c r="DVJ2" s="183"/>
      <c r="DVK2" s="183"/>
      <c r="DVL2" s="183"/>
      <c r="DVM2" s="183"/>
      <c r="DVN2" s="183"/>
      <c r="DVO2" s="183"/>
      <c r="DVP2" s="183"/>
      <c r="DVQ2" s="183"/>
      <c r="DVR2" s="183"/>
      <c r="DVS2" s="183"/>
      <c r="DVT2" s="183"/>
      <c r="DVU2" s="183"/>
      <c r="DVV2" s="183"/>
      <c r="DVW2" s="183"/>
      <c r="DVX2" s="183"/>
      <c r="DVY2" s="183"/>
      <c r="DVZ2" s="183"/>
      <c r="DWA2" s="183"/>
      <c r="DWB2" s="183"/>
      <c r="DWC2" s="183"/>
      <c r="DWD2" s="183"/>
      <c r="DWE2" s="183"/>
      <c r="DWF2" s="183"/>
      <c r="DWG2" s="183"/>
      <c r="DWH2" s="183"/>
      <c r="DWI2" s="183"/>
      <c r="DWJ2" s="183"/>
      <c r="DWK2" s="183"/>
      <c r="DWL2" s="183"/>
      <c r="DWM2" s="183"/>
      <c r="DWN2" s="183"/>
      <c r="DWO2" s="183"/>
      <c r="DWP2" s="183"/>
      <c r="DWQ2" s="183"/>
      <c r="DWR2" s="183"/>
      <c r="DWS2" s="183"/>
      <c r="DWT2" s="183"/>
      <c r="DWU2" s="183"/>
      <c r="DWV2" s="183"/>
      <c r="DWW2" s="183"/>
      <c r="DWX2" s="183"/>
      <c r="DWY2" s="183"/>
      <c r="DWZ2" s="183"/>
      <c r="DXA2" s="183"/>
      <c r="DXB2" s="183"/>
      <c r="DXC2" s="183"/>
      <c r="DXD2" s="183"/>
      <c r="DXE2" s="183"/>
      <c r="DXF2" s="183"/>
      <c r="DXG2" s="183"/>
      <c r="DXH2" s="183"/>
      <c r="DXI2" s="183"/>
      <c r="DXJ2" s="183"/>
      <c r="DXK2" s="183"/>
      <c r="DXL2" s="183"/>
      <c r="DXM2" s="183"/>
      <c r="DXN2" s="183"/>
      <c r="DXO2" s="183"/>
      <c r="DXP2" s="183"/>
      <c r="DXQ2" s="183"/>
      <c r="DXR2" s="183"/>
      <c r="DXS2" s="183"/>
      <c r="DXT2" s="183"/>
      <c r="DXU2" s="183"/>
      <c r="DXV2" s="183"/>
      <c r="DXW2" s="183"/>
      <c r="DXX2" s="183"/>
      <c r="DXY2" s="183"/>
      <c r="DXZ2" s="183"/>
      <c r="DYA2" s="183"/>
      <c r="DYB2" s="183"/>
      <c r="DYC2" s="183"/>
      <c r="DYD2" s="183"/>
      <c r="DYE2" s="183"/>
      <c r="DYF2" s="183"/>
      <c r="DYG2" s="183"/>
      <c r="DYH2" s="183"/>
      <c r="DYI2" s="183"/>
      <c r="DYJ2" s="183"/>
      <c r="DYK2" s="183"/>
      <c r="DYL2" s="183"/>
      <c r="DYM2" s="183"/>
      <c r="DYN2" s="183"/>
      <c r="DYO2" s="183"/>
      <c r="DYP2" s="183"/>
      <c r="DYQ2" s="183"/>
      <c r="DYR2" s="183"/>
      <c r="DYS2" s="183"/>
      <c r="DYT2" s="183"/>
      <c r="DYU2" s="183"/>
      <c r="DYV2" s="183"/>
      <c r="DYW2" s="183"/>
      <c r="DYX2" s="183"/>
      <c r="DYY2" s="183"/>
      <c r="DYZ2" s="183"/>
      <c r="DZA2" s="183"/>
      <c r="DZB2" s="183"/>
      <c r="DZC2" s="183"/>
      <c r="DZD2" s="183"/>
      <c r="DZE2" s="183"/>
      <c r="DZF2" s="183"/>
      <c r="DZG2" s="183"/>
      <c r="DZH2" s="183"/>
      <c r="DZI2" s="183"/>
      <c r="DZJ2" s="183"/>
      <c r="DZK2" s="183"/>
      <c r="DZL2" s="183"/>
      <c r="DZM2" s="183"/>
      <c r="DZN2" s="183"/>
      <c r="DZO2" s="183"/>
      <c r="DZP2" s="183"/>
      <c r="DZQ2" s="183"/>
      <c r="DZR2" s="183"/>
      <c r="DZS2" s="183"/>
      <c r="DZT2" s="183"/>
      <c r="DZU2" s="183"/>
      <c r="DZV2" s="183"/>
      <c r="DZW2" s="183"/>
      <c r="DZX2" s="183"/>
      <c r="DZY2" s="183"/>
      <c r="DZZ2" s="183"/>
      <c r="EAA2" s="183"/>
      <c r="EAB2" s="183"/>
      <c r="EAC2" s="183"/>
      <c r="EAD2" s="183"/>
      <c r="EAE2" s="183"/>
      <c r="EAF2" s="183"/>
      <c r="EAG2" s="183"/>
      <c r="EAH2" s="183"/>
      <c r="EAI2" s="183"/>
      <c r="EAJ2" s="183"/>
      <c r="EAK2" s="183"/>
      <c r="EAL2" s="183"/>
      <c r="EAM2" s="183"/>
      <c r="EAN2" s="183"/>
      <c r="EAO2" s="183"/>
      <c r="EAP2" s="183"/>
      <c r="EAQ2" s="183"/>
      <c r="EAR2" s="183"/>
      <c r="EAS2" s="183"/>
      <c r="EAT2" s="183"/>
      <c r="EAU2" s="183"/>
      <c r="EAV2" s="183"/>
      <c r="EAW2" s="183"/>
      <c r="EAX2" s="183"/>
      <c r="EAY2" s="183"/>
      <c r="EAZ2" s="183"/>
      <c r="EBA2" s="183"/>
      <c r="EBB2" s="183"/>
      <c r="EBC2" s="183"/>
      <c r="EBD2" s="183"/>
      <c r="EBE2" s="183"/>
      <c r="EBF2" s="183"/>
      <c r="EBG2" s="183"/>
      <c r="EBH2" s="183"/>
      <c r="EBI2" s="183"/>
      <c r="EBJ2" s="183"/>
      <c r="EBK2" s="183"/>
      <c r="EBL2" s="183"/>
      <c r="EBM2" s="183"/>
      <c r="EBN2" s="183"/>
      <c r="EBO2" s="183"/>
      <c r="EBP2" s="183"/>
      <c r="EBQ2" s="183"/>
      <c r="EBR2" s="183"/>
      <c r="EBS2" s="183"/>
      <c r="EBT2" s="183"/>
      <c r="EBU2" s="183"/>
      <c r="EBV2" s="183"/>
      <c r="EBW2" s="183"/>
      <c r="EBX2" s="183"/>
      <c r="EBY2" s="183"/>
      <c r="EBZ2" s="183"/>
      <c r="ECA2" s="183"/>
      <c r="ECB2" s="183"/>
      <c r="ECC2" s="183"/>
      <c r="ECD2" s="183"/>
      <c r="ECE2" s="183"/>
      <c r="ECF2" s="183"/>
      <c r="ECG2" s="183"/>
      <c r="ECH2" s="183"/>
      <c r="ECI2" s="183"/>
      <c r="ECJ2" s="183"/>
      <c r="ECK2" s="183"/>
      <c r="ECL2" s="183"/>
      <c r="ECM2" s="183"/>
      <c r="ECN2" s="183"/>
      <c r="ECO2" s="183"/>
      <c r="ECP2" s="183"/>
      <c r="ECQ2" s="183"/>
      <c r="ECR2" s="183"/>
      <c r="ECS2" s="183"/>
      <c r="ECT2" s="183"/>
      <c r="ECU2" s="183"/>
      <c r="ECV2" s="183"/>
      <c r="ECW2" s="183"/>
      <c r="ECX2" s="183"/>
      <c r="ECY2" s="183"/>
      <c r="ECZ2" s="183"/>
      <c r="EDA2" s="183"/>
      <c r="EDB2" s="183"/>
      <c r="EDC2" s="183"/>
      <c r="EDD2" s="183"/>
      <c r="EDE2" s="183"/>
      <c r="EDF2" s="183"/>
      <c r="EDG2" s="183"/>
      <c r="EDH2" s="183"/>
      <c r="EDI2" s="183"/>
      <c r="EDJ2" s="183"/>
      <c r="EDK2" s="183"/>
      <c r="EDL2" s="183"/>
      <c r="EDM2" s="183"/>
      <c r="EDN2" s="183"/>
      <c r="EDO2" s="183"/>
      <c r="EDP2" s="183"/>
      <c r="EDQ2" s="183"/>
      <c r="EDR2" s="183"/>
      <c r="EDS2" s="183"/>
      <c r="EDT2" s="183"/>
      <c r="EDU2" s="183"/>
      <c r="EDV2" s="183"/>
      <c r="EDW2" s="183"/>
      <c r="EDX2" s="183"/>
      <c r="EDY2" s="183"/>
      <c r="EDZ2" s="183"/>
      <c r="EEA2" s="183"/>
      <c r="EEB2" s="183"/>
      <c r="EEC2" s="183"/>
      <c r="EED2" s="183"/>
      <c r="EEE2" s="183"/>
      <c r="EEF2" s="183"/>
      <c r="EEG2" s="183"/>
      <c r="EEH2" s="183"/>
      <c r="EEI2" s="183"/>
      <c r="EEJ2" s="183"/>
      <c r="EEK2" s="183"/>
      <c r="EEL2" s="183"/>
      <c r="EEM2" s="183"/>
      <c r="EEN2" s="183"/>
      <c r="EEO2" s="183"/>
      <c r="EEP2" s="183"/>
      <c r="EEQ2" s="183"/>
      <c r="EER2" s="183"/>
      <c r="EES2" s="183"/>
      <c r="EET2" s="183"/>
      <c r="EEU2" s="183"/>
      <c r="EEV2" s="183"/>
      <c r="EEW2" s="183"/>
      <c r="EEX2" s="183"/>
      <c r="EEY2" s="183"/>
      <c r="EEZ2" s="183"/>
      <c r="EFA2" s="183"/>
      <c r="EFB2" s="183"/>
      <c r="EFC2" s="183"/>
      <c r="EFD2" s="183"/>
      <c r="EFE2" s="183"/>
      <c r="EFF2" s="183"/>
      <c r="EFG2" s="183"/>
      <c r="EFH2" s="183"/>
      <c r="EFI2" s="183"/>
      <c r="EFJ2" s="183"/>
      <c r="EFK2" s="183"/>
      <c r="EFL2" s="183"/>
      <c r="EFM2" s="183"/>
      <c r="EFN2" s="183"/>
      <c r="EFO2" s="183"/>
      <c r="EFP2" s="183"/>
      <c r="EFQ2" s="183"/>
      <c r="EFR2" s="183"/>
      <c r="EFS2" s="183"/>
      <c r="EFT2" s="183"/>
      <c r="EFU2" s="183"/>
      <c r="EFV2" s="183"/>
      <c r="EFW2" s="183"/>
      <c r="EFX2" s="183"/>
      <c r="EFY2" s="183"/>
      <c r="EFZ2" s="183"/>
      <c r="EGA2" s="183"/>
      <c r="EGB2" s="183"/>
      <c r="EGC2" s="183"/>
      <c r="EGD2" s="183"/>
      <c r="EGE2" s="183"/>
      <c r="EGF2" s="183"/>
      <c r="EGG2" s="183"/>
      <c r="EGH2" s="183"/>
      <c r="EGI2" s="183"/>
      <c r="EGJ2" s="183"/>
      <c r="EGK2" s="183"/>
      <c r="EGL2" s="183"/>
      <c r="EGM2" s="183"/>
      <c r="EGN2" s="183"/>
      <c r="EGO2" s="183"/>
      <c r="EGP2" s="183"/>
      <c r="EGQ2" s="183"/>
      <c r="EGR2" s="183"/>
      <c r="EGS2" s="183"/>
      <c r="EGT2" s="183"/>
      <c r="EGU2" s="183"/>
      <c r="EGV2" s="183"/>
      <c r="EGW2" s="183"/>
      <c r="EGX2" s="183"/>
      <c r="EGY2" s="183"/>
      <c r="EGZ2" s="183"/>
      <c r="EHA2" s="183"/>
      <c r="EHB2" s="183"/>
      <c r="EHC2" s="183"/>
      <c r="EHD2" s="183"/>
      <c r="EHE2" s="183"/>
      <c r="EHF2" s="183"/>
      <c r="EHG2" s="183"/>
      <c r="EHH2" s="183"/>
      <c r="EHI2" s="183"/>
      <c r="EHJ2" s="183"/>
      <c r="EHK2" s="183"/>
      <c r="EHL2" s="183"/>
      <c r="EHM2" s="183"/>
      <c r="EHN2" s="183"/>
      <c r="EHO2" s="183"/>
      <c r="EHP2" s="183"/>
      <c r="EHQ2" s="183"/>
      <c r="EHR2" s="183"/>
      <c r="EHS2" s="183"/>
      <c r="EHT2" s="183"/>
      <c r="EHU2" s="183"/>
      <c r="EHV2" s="183"/>
      <c r="EHW2" s="183"/>
      <c r="EHX2" s="183"/>
      <c r="EHY2" s="183"/>
      <c r="EHZ2" s="183"/>
      <c r="EIA2" s="183"/>
      <c r="EIB2" s="183"/>
      <c r="EIC2" s="183"/>
      <c r="EID2" s="183"/>
      <c r="EIE2" s="183"/>
      <c r="EIF2" s="183"/>
      <c r="EIG2" s="183"/>
      <c r="EIH2" s="183"/>
      <c r="EII2" s="183"/>
      <c r="EIJ2" s="183"/>
      <c r="EIK2" s="183"/>
      <c r="EIL2" s="183"/>
      <c r="EIM2" s="183"/>
      <c r="EIN2" s="183"/>
      <c r="EIO2" s="183"/>
      <c r="EIP2" s="183"/>
      <c r="EIQ2" s="183"/>
      <c r="EIR2" s="183"/>
      <c r="EIS2" s="183"/>
      <c r="EIT2" s="183"/>
      <c r="EIU2" s="183"/>
      <c r="EIV2" s="183"/>
      <c r="EIW2" s="183"/>
      <c r="EIX2" s="183"/>
      <c r="EIY2" s="183"/>
      <c r="EIZ2" s="183"/>
      <c r="EJA2" s="183"/>
      <c r="EJB2" s="183"/>
      <c r="EJC2" s="183"/>
      <c r="EJD2" s="183"/>
      <c r="EJE2" s="183"/>
      <c r="EJF2" s="183"/>
      <c r="EJG2" s="183"/>
      <c r="EJH2" s="183"/>
      <c r="EJI2" s="183"/>
      <c r="EJJ2" s="183"/>
      <c r="EJK2" s="183"/>
      <c r="EJL2" s="183"/>
      <c r="EJM2" s="183"/>
      <c r="EJN2" s="183"/>
      <c r="EJO2" s="183"/>
      <c r="EJP2" s="183"/>
      <c r="EJQ2" s="183"/>
      <c r="EJR2" s="183"/>
      <c r="EJS2" s="183"/>
      <c r="EJT2" s="183"/>
      <c r="EJU2" s="183"/>
      <c r="EJV2" s="183"/>
      <c r="EJW2" s="183"/>
      <c r="EJX2" s="183"/>
      <c r="EJY2" s="183"/>
      <c r="EJZ2" s="183"/>
      <c r="EKA2" s="183"/>
      <c r="EKB2" s="183"/>
      <c r="EKC2" s="183"/>
      <c r="EKD2" s="183"/>
      <c r="EKE2" s="183"/>
      <c r="EKF2" s="183"/>
      <c r="EKG2" s="183"/>
      <c r="EKH2" s="183"/>
      <c r="EKI2" s="183"/>
      <c r="EKJ2" s="183"/>
      <c r="EKK2" s="183"/>
      <c r="EKL2" s="183"/>
      <c r="EKM2" s="183"/>
      <c r="EKN2" s="183"/>
      <c r="EKO2" s="183"/>
      <c r="EKP2" s="183"/>
      <c r="EKQ2" s="183"/>
      <c r="EKR2" s="183"/>
      <c r="EKS2" s="183"/>
      <c r="EKT2" s="183"/>
      <c r="EKU2" s="183"/>
      <c r="EKV2" s="183"/>
      <c r="EKW2" s="183"/>
      <c r="EKX2" s="183"/>
      <c r="EKY2" s="183"/>
      <c r="EKZ2" s="183"/>
      <c r="ELA2" s="183"/>
      <c r="ELB2" s="183"/>
      <c r="ELC2" s="183"/>
      <c r="ELD2" s="183"/>
      <c r="ELE2" s="183"/>
      <c r="ELF2" s="183"/>
      <c r="ELG2" s="183"/>
      <c r="ELH2" s="183"/>
      <c r="ELI2" s="183"/>
      <c r="ELJ2" s="183"/>
      <c r="ELK2" s="183"/>
      <c r="ELL2" s="183"/>
      <c r="ELM2" s="183"/>
      <c r="ELN2" s="183"/>
      <c r="ELO2" s="183"/>
      <c r="ELP2" s="183"/>
      <c r="ELQ2" s="183"/>
      <c r="ELR2" s="183"/>
      <c r="ELS2" s="183"/>
      <c r="ELT2" s="183"/>
      <c r="ELU2" s="183"/>
      <c r="ELV2" s="183"/>
      <c r="ELW2" s="183"/>
      <c r="ELX2" s="183"/>
      <c r="ELY2" s="183"/>
      <c r="ELZ2" s="183"/>
      <c r="EMA2" s="183"/>
      <c r="EMB2" s="183"/>
      <c r="EMC2" s="183"/>
      <c r="EMD2" s="183"/>
      <c r="EME2" s="183"/>
      <c r="EMF2" s="183"/>
      <c r="EMG2" s="183"/>
      <c r="EMH2" s="183"/>
      <c r="EMI2" s="183"/>
      <c r="EMJ2" s="183"/>
      <c r="EMK2" s="183"/>
      <c r="EML2" s="183"/>
      <c r="EMM2" s="183"/>
      <c r="EMN2" s="183"/>
      <c r="EMO2" s="183"/>
      <c r="EMP2" s="183"/>
      <c r="EMQ2" s="183"/>
      <c r="EMR2" s="183"/>
      <c r="EMS2" s="183"/>
      <c r="EMT2" s="183"/>
      <c r="EMU2" s="183"/>
      <c r="EMV2" s="183"/>
      <c r="EMW2" s="183"/>
      <c r="EMX2" s="183"/>
      <c r="EMY2" s="183"/>
      <c r="EMZ2" s="183"/>
      <c r="ENA2" s="183"/>
      <c r="ENB2" s="183"/>
      <c r="ENC2" s="183"/>
      <c r="END2" s="183"/>
      <c r="ENE2" s="183"/>
      <c r="ENF2" s="183"/>
      <c r="ENG2" s="183"/>
      <c r="ENH2" s="183"/>
      <c r="ENI2" s="183"/>
      <c r="ENJ2" s="183"/>
      <c r="ENK2" s="183"/>
      <c r="ENL2" s="183"/>
      <c r="ENM2" s="183"/>
      <c r="ENN2" s="183"/>
      <c r="ENO2" s="183"/>
      <c r="ENP2" s="183"/>
      <c r="ENQ2" s="183"/>
      <c r="ENR2" s="183"/>
      <c r="ENS2" s="183"/>
      <c r="ENT2" s="183"/>
      <c r="ENU2" s="183"/>
      <c r="ENV2" s="183"/>
      <c r="ENW2" s="183"/>
      <c r="ENX2" s="183"/>
      <c r="ENY2" s="183"/>
      <c r="ENZ2" s="183"/>
      <c r="EOA2" s="183"/>
      <c r="EOB2" s="183"/>
      <c r="EOC2" s="183"/>
      <c r="EOD2" s="183"/>
      <c r="EOE2" s="183"/>
      <c r="EOF2" s="183"/>
      <c r="EOG2" s="183"/>
      <c r="EOH2" s="183"/>
      <c r="EOI2" s="183"/>
      <c r="EOJ2" s="183"/>
      <c r="EOK2" s="183"/>
      <c r="EOL2" s="183"/>
      <c r="EOM2" s="183"/>
      <c r="EON2" s="183"/>
      <c r="EOO2" s="183"/>
      <c r="EOP2" s="183"/>
      <c r="EOQ2" s="183"/>
      <c r="EOR2" s="183"/>
      <c r="EOS2" s="183"/>
      <c r="EOT2" s="183"/>
      <c r="EOU2" s="183"/>
      <c r="EOV2" s="183"/>
      <c r="EOW2" s="183"/>
      <c r="EOX2" s="183"/>
      <c r="EOY2" s="183"/>
      <c r="EOZ2" s="183"/>
      <c r="EPA2" s="183"/>
      <c r="EPB2" s="183"/>
      <c r="EPC2" s="183"/>
      <c r="EPD2" s="183"/>
      <c r="EPE2" s="183"/>
      <c r="EPF2" s="183"/>
      <c r="EPG2" s="183"/>
      <c r="EPH2" s="183"/>
      <c r="EPI2" s="183"/>
      <c r="EPJ2" s="183"/>
      <c r="EPK2" s="183"/>
      <c r="EPL2" s="183"/>
      <c r="EPM2" s="183"/>
      <c r="EPN2" s="183"/>
      <c r="EPO2" s="183"/>
      <c r="EPP2" s="183"/>
      <c r="EPQ2" s="183"/>
      <c r="EPR2" s="183"/>
      <c r="EPS2" s="183"/>
      <c r="EPT2" s="183"/>
      <c r="EPU2" s="183"/>
      <c r="EPV2" s="183"/>
      <c r="EPW2" s="183"/>
      <c r="EPX2" s="183"/>
      <c r="EPY2" s="183"/>
      <c r="EPZ2" s="183"/>
      <c r="EQA2" s="183"/>
      <c r="EQB2" s="183"/>
      <c r="EQC2" s="183"/>
      <c r="EQD2" s="183"/>
      <c r="EQE2" s="183"/>
      <c r="EQF2" s="183"/>
      <c r="EQG2" s="183"/>
      <c r="EQH2" s="183"/>
      <c r="EQI2" s="183"/>
      <c r="EQJ2" s="183"/>
      <c r="EQK2" s="183"/>
      <c r="EQL2" s="183"/>
      <c r="EQM2" s="183"/>
      <c r="EQN2" s="183"/>
      <c r="EQO2" s="183"/>
      <c r="EQP2" s="183"/>
      <c r="EQQ2" s="183"/>
      <c r="EQR2" s="183"/>
      <c r="EQS2" s="183"/>
      <c r="EQT2" s="183"/>
      <c r="EQU2" s="183"/>
      <c r="EQV2" s="183"/>
      <c r="EQW2" s="183"/>
      <c r="EQX2" s="183"/>
      <c r="EQY2" s="183"/>
      <c r="EQZ2" s="183"/>
      <c r="ERA2" s="183"/>
      <c r="ERB2" s="183"/>
      <c r="ERC2" s="183"/>
      <c r="ERD2" s="183"/>
      <c r="ERE2" s="183"/>
      <c r="ERF2" s="183"/>
      <c r="ERG2" s="183"/>
      <c r="ERH2" s="183"/>
      <c r="ERI2" s="183"/>
      <c r="ERJ2" s="183"/>
      <c r="ERK2" s="183"/>
      <c r="ERL2" s="183"/>
      <c r="ERM2" s="183"/>
      <c r="ERN2" s="183"/>
      <c r="ERO2" s="183"/>
      <c r="ERP2" s="183"/>
      <c r="ERQ2" s="183"/>
      <c r="ERR2" s="183"/>
      <c r="ERS2" s="183"/>
      <c r="ERT2" s="183"/>
      <c r="ERU2" s="183"/>
      <c r="ERV2" s="183"/>
      <c r="ERW2" s="183"/>
      <c r="ERX2" s="183"/>
      <c r="ERY2" s="183"/>
      <c r="ERZ2" s="183"/>
      <c r="ESA2" s="183"/>
      <c r="ESB2" s="183"/>
      <c r="ESC2" s="183"/>
      <c r="ESD2" s="183"/>
      <c r="ESE2" s="183"/>
      <c r="ESF2" s="183"/>
      <c r="ESG2" s="183"/>
      <c r="ESH2" s="183"/>
      <c r="ESI2" s="183"/>
      <c r="ESJ2" s="183"/>
      <c r="ESK2" s="183"/>
      <c r="ESL2" s="183"/>
      <c r="ESM2" s="183"/>
      <c r="ESN2" s="183"/>
      <c r="ESO2" s="183"/>
      <c r="ESP2" s="183"/>
      <c r="ESQ2" s="183"/>
      <c r="ESR2" s="183"/>
      <c r="ESS2" s="183"/>
      <c r="EST2" s="183"/>
      <c r="ESU2" s="183"/>
      <c r="ESV2" s="183"/>
      <c r="ESW2" s="183"/>
      <c r="ESX2" s="183"/>
      <c r="ESY2" s="183"/>
      <c r="ESZ2" s="183"/>
      <c r="ETA2" s="183"/>
      <c r="ETB2" s="183"/>
      <c r="ETC2" s="183"/>
      <c r="ETD2" s="183"/>
      <c r="ETE2" s="183"/>
      <c r="ETF2" s="183"/>
      <c r="ETG2" s="183"/>
      <c r="ETH2" s="183"/>
      <c r="ETI2" s="183"/>
      <c r="ETJ2" s="183"/>
      <c r="ETK2" s="183"/>
      <c r="ETL2" s="183"/>
      <c r="ETM2" s="183"/>
      <c r="ETN2" s="183"/>
      <c r="ETO2" s="183"/>
      <c r="ETP2" s="183"/>
      <c r="ETQ2" s="183"/>
      <c r="ETR2" s="183"/>
      <c r="ETS2" s="183"/>
      <c r="ETT2" s="183"/>
      <c r="ETU2" s="183"/>
      <c r="ETV2" s="183"/>
      <c r="ETW2" s="183"/>
      <c r="ETX2" s="183"/>
      <c r="ETY2" s="183"/>
      <c r="ETZ2" s="183"/>
      <c r="EUA2" s="183"/>
      <c r="EUB2" s="183"/>
      <c r="EUC2" s="183"/>
      <c r="EUD2" s="183"/>
      <c r="EUE2" s="183"/>
      <c r="EUF2" s="183"/>
      <c r="EUG2" s="183"/>
      <c r="EUH2" s="183"/>
      <c r="EUI2" s="183"/>
      <c r="EUJ2" s="183"/>
      <c r="EUK2" s="183"/>
      <c r="EUL2" s="183"/>
      <c r="EUM2" s="183"/>
      <c r="EUN2" s="183"/>
      <c r="EUO2" s="183"/>
      <c r="EUP2" s="183"/>
      <c r="EUQ2" s="183"/>
      <c r="EUR2" s="183"/>
      <c r="EUS2" s="183"/>
      <c r="EUT2" s="183"/>
      <c r="EUU2" s="183"/>
      <c r="EUV2" s="183"/>
      <c r="EUW2" s="183"/>
      <c r="EUX2" s="183"/>
      <c r="EUY2" s="183"/>
      <c r="EUZ2" s="183"/>
      <c r="EVA2" s="183"/>
      <c r="EVB2" s="183"/>
      <c r="EVC2" s="183"/>
      <c r="EVD2" s="183"/>
      <c r="EVE2" s="183"/>
      <c r="EVF2" s="183"/>
      <c r="EVG2" s="183"/>
      <c r="EVH2" s="183"/>
      <c r="EVI2" s="183"/>
      <c r="EVJ2" s="183"/>
      <c r="EVK2" s="183"/>
      <c r="EVL2" s="183"/>
      <c r="EVM2" s="183"/>
      <c r="EVN2" s="183"/>
      <c r="EVO2" s="183"/>
      <c r="EVP2" s="183"/>
      <c r="EVQ2" s="183"/>
      <c r="EVR2" s="183"/>
      <c r="EVS2" s="183"/>
      <c r="EVT2" s="183"/>
      <c r="EVU2" s="183"/>
      <c r="EVV2" s="183"/>
      <c r="EVW2" s="183"/>
      <c r="EVX2" s="183"/>
      <c r="EVY2" s="183"/>
      <c r="EVZ2" s="183"/>
      <c r="EWA2" s="183"/>
      <c r="EWB2" s="183"/>
      <c r="EWC2" s="183"/>
      <c r="EWD2" s="183"/>
      <c r="EWE2" s="183"/>
      <c r="EWF2" s="183"/>
      <c r="EWG2" s="183"/>
      <c r="EWH2" s="183"/>
      <c r="EWI2" s="183"/>
      <c r="EWJ2" s="183"/>
      <c r="EWK2" s="183"/>
      <c r="EWL2" s="183"/>
      <c r="EWM2" s="183"/>
      <c r="EWN2" s="183"/>
      <c r="EWO2" s="183"/>
      <c r="EWP2" s="183"/>
      <c r="EWQ2" s="183"/>
      <c r="EWR2" s="183"/>
      <c r="EWS2" s="183"/>
      <c r="EWT2" s="183"/>
      <c r="EWU2" s="183"/>
      <c r="EWV2" s="183"/>
      <c r="EWW2" s="183"/>
      <c r="EWX2" s="183"/>
      <c r="EWY2" s="183"/>
      <c r="EWZ2" s="183"/>
      <c r="EXA2" s="183"/>
      <c r="EXB2" s="183"/>
      <c r="EXC2" s="183"/>
      <c r="EXD2" s="183"/>
      <c r="EXE2" s="183"/>
      <c r="EXF2" s="183"/>
      <c r="EXG2" s="183"/>
      <c r="EXH2" s="183"/>
      <c r="EXI2" s="183"/>
      <c r="EXJ2" s="183"/>
      <c r="EXK2" s="183"/>
      <c r="EXL2" s="183"/>
      <c r="EXM2" s="183"/>
      <c r="EXN2" s="183"/>
      <c r="EXO2" s="183"/>
      <c r="EXP2" s="183"/>
      <c r="EXQ2" s="183"/>
      <c r="EXR2" s="183"/>
      <c r="EXS2" s="183"/>
      <c r="EXT2" s="183"/>
      <c r="EXU2" s="183"/>
      <c r="EXV2" s="183"/>
      <c r="EXW2" s="183"/>
      <c r="EXX2" s="183"/>
      <c r="EXY2" s="183"/>
      <c r="EXZ2" s="183"/>
      <c r="EYA2" s="183"/>
      <c r="EYB2" s="183"/>
      <c r="EYC2" s="183"/>
      <c r="EYD2" s="183"/>
      <c r="EYE2" s="183"/>
      <c r="EYF2" s="183"/>
      <c r="EYG2" s="183"/>
      <c r="EYH2" s="183"/>
      <c r="EYI2" s="183"/>
      <c r="EYJ2" s="183"/>
      <c r="EYK2" s="183"/>
      <c r="EYL2" s="183"/>
      <c r="EYM2" s="183"/>
      <c r="EYN2" s="183"/>
      <c r="EYO2" s="183"/>
      <c r="EYP2" s="183"/>
      <c r="EYQ2" s="183"/>
      <c r="EYR2" s="183"/>
      <c r="EYS2" s="183"/>
      <c r="EYT2" s="183"/>
      <c r="EYU2" s="183"/>
      <c r="EYV2" s="183"/>
      <c r="EYW2" s="183"/>
      <c r="EYX2" s="183"/>
      <c r="EYY2" s="183"/>
      <c r="EYZ2" s="183"/>
      <c r="EZA2" s="183"/>
      <c r="EZB2" s="183"/>
      <c r="EZC2" s="183"/>
      <c r="EZD2" s="183"/>
      <c r="EZE2" s="183"/>
      <c r="EZF2" s="183"/>
      <c r="EZG2" s="183"/>
      <c r="EZH2" s="183"/>
      <c r="EZI2" s="183"/>
      <c r="EZJ2" s="183"/>
      <c r="EZK2" s="183"/>
      <c r="EZL2" s="183"/>
      <c r="EZM2" s="183"/>
      <c r="EZN2" s="183"/>
      <c r="EZO2" s="183"/>
      <c r="EZP2" s="183"/>
      <c r="EZQ2" s="183"/>
      <c r="EZR2" s="183"/>
      <c r="EZS2" s="183"/>
      <c r="EZT2" s="183"/>
      <c r="EZU2" s="183"/>
      <c r="EZV2" s="183"/>
      <c r="EZW2" s="183"/>
      <c r="EZX2" s="183"/>
      <c r="EZY2" s="183"/>
      <c r="EZZ2" s="183"/>
      <c r="FAA2" s="183"/>
      <c r="FAB2" s="183"/>
      <c r="FAC2" s="183"/>
      <c r="FAD2" s="183"/>
      <c r="FAE2" s="183"/>
      <c r="FAF2" s="183"/>
      <c r="FAG2" s="183"/>
      <c r="FAH2" s="183"/>
      <c r="FAI2" s="183"/>
      <c r="FAJ2" s="183"/>
      <c r="FAK2" s="183"/>
      <c r="FAL2" s="183"/>
      <c r="FAM2" s="183"/>
      <c r="FAN2" s="183"/>
      <c r="FAO2" s="183"/>
      <c r="FAP2" s="183"/>
      <c r="FAQ2" s="183"/>
      <c r="FAR2" s="183"/>
      <c r="FAS2" s="183"/>
      <c r="FAT2" s="183"/>
      <c r="FAU2" s="183"/>
      <c r="FAV2" s="183"/>
      <c r="FAW2" s="183"/>
      <c r="FAX2" s="183"/>
      <c r="FAY2" s="183"/>
      <c r="FAZ2" s="183"/>
      <c r="FBA2" s="183"/>
      <c r="FBB2" s="183"/>
      <c r="FBC2" s="183"/>
      <c r="FBD2" s="183"/>
      <c r="FBE2" s="183"/>
      <c r="FBF2" s="183"/>
      <c r="FBG2" s="183"/>
      <c r="FBH2" s="183"/>
      <c r="FBI2" s="183"/>
      <c r="FBJ2" s="183"/>
      <c r="FBK2" s="183"/>
      <c r="FBL2" s="183"/>
      <c r="FBM2" s="183"/>
      <c r="FBN2" s="183"/>
      <c r="FBO2" s="183"/>
      <c r="FBP2" s="183"/>
      <c r="FBQ2" s="183"/>
      <c r="FBR2" s="183"/>
      <c r="FBS2" s="183"/>
      <c r="FBT2" s="183"/>
      <c r="FBU2" s="183"/>
      <c r="FBV2" s="183"/>
      <c r="FBW2" s="183"/>
      <c r="FBX2" s="183"/>
      <c r="FBY2" s="183"/>
      <c r="FBZ2" s="183"/>
      <c r="FCA2" s="183"/>
      <c r="FCB2" s="183"/>
      <c r="FCC2" s="183"/>
      <c r="FCD2" s="183"/>
      <c r="FCE2" s="183"/>
      <c r="FCF2" s="183"/>
      <c r="FCG2" s="183"/>
      <c r="FCH2" s="183"/>
      <c r="FCI2" s="183"/>
      <c r="FCJ2" s="183"/>
      <c r="FCK2" s="183"/>
      <c r="FCL2" s="183"/>
      <c r="FCM2" s="183"/>
      <c r="FCN2" s="183"/>
      <c r="FCO2" s="183"/>
      <c r="FCP2" s="183"/>
      <c r="FCQ2" s="183"/>
      <c r="FCR2" s="183"/>
      <c r="FCS2" s="183"/>
      <c r="FCT2" s="183"/>
      <c r="FCU2" s="183"/>
      <c r="FCV2" s="183"/>
      <c r="FCW2" s="183"/>
      <c r="FCX2" s="183"/>
      <c r="FCY2" s="183"/>
      <c r="FCZ2" s="183"/>
      <c r="FDA2" s="183"/>
      <c r="FDB2" s="183"/>
      <c r="FDC2" s="183"/>
      <c r="FDD2" s="183"/>
      <c r="FDE2" s="183"/>
      <c r="FDF2" s="183"/>
      <c r="FDG2" s="183"/>
      <c r="FDH2" s="183"/>
      <c r="FDI2" s="183"/>
      <c r="FDJ2" s="183"/>
      <c r="FDK2" s="183"/>
      <c r="FDL2" s="183"/>
      <c r="FDM2" s="183"/>
      <c r="FDN2" s="183"/>
      <c r="FDO2" s="183"/>
      <c r="FDP2" s="183"/>
      <c r="FDQ2" s="183"/>
      <c r="FDR2" s="183"/>
      <c r="FDS2" s="183"/>
      <c r="FDT2" s="183"/>
      <c r="FDU2" s="183"/>
      <c r="FDV2" s="183"/>
      <c r="FDW2" s="183"/>
      <c r="FDX2" s="183"/>
      <c r="FDY2" s="183"/>
      <c r="FDZ2" s="183"/>
      <c r="FEA2" s="183"/>
      <c r="FEB2" s="183"/>
      <c r="FEC2" s="183"/>
      <c r="FED2" s="183"/>
      <c r="FEE2" s="183"/>
      <c r="FEF2" s="183"/>
      <c r="FEG2" s="183"/>
      <c r="FEH2" s="183"/>
      <c r="FEI2" s="183"/>
      <c r="FEJ2" s="183"/>
      <c r="FEK2" s="183"/>
      <c r="FEL2" s="183"/>
      <c r="FEM2" s="183"/>
      <c r="FEN2" s="183"/>
      <c r="FEO2" s="183"/>
      <c r="FEP2" s="183"/>
      <c r="FEQ2" s="183"/>
      <c r="FER2" s="183"/>
      <c r="FES2" s="183"/>
      <c r="FET2" s="183"/>
      <c r="FEU2" s="183"/>
      <c r="FEV2" s="183"/>
      <c r="FEW2" s="183"/>
      <c r="FEX2" s="183"/>
      <c r="FEY2" s="183"/>
      <c r="FEZ2" s="183"/>
      <c r="FFA2" s="183"/>
      <c r="FFB2" s="183"/>
      <c r="FFC2" s="183"/>
      <c r="FFD2" s="183"/>
      <c r="FFE2" s="183"/>
      <c r="FFF2" s="183"/>
      <c r="FFG2" s="183"/>
      <c r="FFH2" s="183"/>
      <c r="FFI2" s="183"/>
      <c r="FFJ2" s="183"/>
      <c r="FFK2" s="183"/>
      <c r="FFL2" s="183"/>
      <c r="FFM2" s="183"/>
      <c r="FFN2" s="183"/>
      <c r="FFO2" s="183"/>
      <c r="FFP2" s="183"/>
      <c r="FFQ2" s="183"/>
      <c r="FFR2" s="183"/>
      <c r="FFS2" s="183"/>
      <c r="FFT2" s="183"/>
      <c r="FFU2" s="183"/>
      <c r="FFV2" s="183"/>
      <c r="FFW2" s="183"/>
      <c r="FFX2" s="183"/>
      <c r="FFY2" s="183"/>
      <c r="FFZ2" s="183"/>
      <c r="FGA2" s="183"/>
      <c r="FGB2" s="183"/>
      <c r="FGC2" s="183"/>
      <c r="FGD2" s="183"/>
      <c r="FGE2" s="183"/>
      <c r="FGF2" s="183"/>
      <c r="FGG2" s="183"/>
      <c r="FGH2" s="183"/>
      <c r="FGI2" s="183"/>
      <c r="FGJ2" s="183"/>
      <c r="FGK2" s="183"/>
      <c r="FGL2" s="183"/>
      <c r="FGM2" s="183"/>
      <c r="FGN2" s="183"/>
      <c r="FGO2" s="183"/>
      <c r="FGP2" s="183"/>
      <c r="FGQ2" s="183"/>
      <c r="FGR2" s="183"/>
      <c r="FGS2" s="183"/>
      <c r="FGT2" s="183"/>
      <c r="FGU2" s="183"/>
      <c r="FGV2" s="183"/>
      <c r="FGW2" s="183"/>
      <c r="FGX2" s="183"/>
      <c r="FGY2" s="183"/>
      <c r="FGZ2" s="183"/>
      <c r="FHA2" s="183"/>
      <c r="FHB2" s="183"/>
      <c r="FHC2" s="183"/>
      <c r="FHD2" s="183"/>
      <c r="FHE2" s="183"/>
      <c r="FHF2" s="183"/>
      <c r="FHG2" s="183"/>
      <c r="FHH2" s="183"/>
      <c r="FHI2" s="183"/>
      <c r="FHJ2" s="183"/>
      <c r="FHK2" s="183"/>
      <c r="FHL2" s="183"/>
      <c r="FHM2" s="183"/>
      <c r="FHN2" s="183"/>
      <c r="FHO2" s="183"/>
      <c r="FHP2" s="183"/>
      <c r="FHQ2" s="183"/>
      <c r="FHR2" s="183"/>
      <c r="FHS2" s="183"/>
      <c r="FHT2" s="183"/>
      <c r="FHU2" s="183"/>
      <c r="FHV2" s="183"/>
      <c r="FHW2" s="183"/>
      <c r="FHX2" s="183"/>
      <c r="FHY2" s="183"/>
      <c r="FHZ2" s="183"/>
      <c r="FIA2" s="183"/>
      <c r="FIB2" s="183"/>
      <c r="FIC2" s="183"/>
      <c r="FID2" s="183"/>
      <c r="FIE2" s="183"/>
      <c r="FIF2" s="183"/>
      <c r="FIG2" s="183"/>
      <c r="FIH2" s="183"/>
      <c r="FII2" s="183"/>
      <c r="FIJ2" s="183"/>
      <c r="FIK2" s="183"/>
      <c r="FIL2" s="183"/>
      <c r="FIM2" s="183"/>
      <c r="FIN2" s="183"/>
      <c r="FIO2" s="183"/>
      <c r="FIP2" s="183"/>
      <c r="FIQ2" s="183"/>
      <c r="FIR2" s="183"/>
      <c r="FIS2" s="183"/>
      <c r="FIT2" s="183"/>
      <c r="FIU2" s="183"/>
      <c r="FIV2" s="183"/>
      <c r="FIW2" s="183"/>
      <c r="FIX2" s="183"/>
      <c r="FIY2" s="183"/>
      <c r="FIZ2" s="183"/>
      <c r="FJA2" s="183"/>
      <c r="FJB2" s="183"/>
      <c r="FJC2" s="183"/>
      <c r="FJD2" s="183"/>
      <c r="FJE2" s="183"/>
      <c r="FJF2" s="183"/>
      <c r="FJG2" s="183"/>
      <c r="FJH2" s="183"/>
      <c r="FJI2" s="183"/>
      <c r="FJJ2" s="183"/>
      <c r="FJK2" s="183"/>
      <c r="FJL2" s="183"/>
      <c r="FJM2" s="183"/>
      <c r="FJN2" s="183"/>
      <c r="FJO2" s="183"/>
      <c r="FJP2" s="183"/>
      <c r="FJQ2" s="183"/>
      <c r="FJR2" s="183"/>
      <c r="FJS2" s="183"/>
      <c r="FJT2" s="183"/>
      <c r="FJU2" s="183"/>
      <c r="FJV2" s="183"/>
      <c r="FJW2" s="183"/>
      <c r="FJX2" s="183"/>
      <c r="FJY2" s="183"/>
      <c r="FJZ2" s="183"/>
      <c r="FKA2" s="183"/>
      <c r="FKB2" s="183"/>
      <c r="FKC2" s="183"/>
      <c r="FKD2" s="183"/>
      <c r="FKE2" s="183"/>
      <c r="FKF2" s="183"/>
      <c r="FKG2" s="183"/>
      <c r="FKH2" s="183"/>
      <c r="FKI2" s="183"/>
      <c r="FKJ2" s="183"/>
      <c r="FKK2" s="183"/>
      <c r="FKL2" s="183"/>
      <c r="FKM2" s="183"/>
      <c r="FKN2" s="183"/>
      <c r="FKO2" s="183"/>
      <c r="FKP2" s="183"/>
      <c r="FKQ2" s="183"/>
      <c r="FKR2" s="183"/>
      <c r="FKS2" s="183"/>
      <c r="FKT2" s="183"/>
      <c r="FKU2" s="183"/>
      <c r="FKV2" s="183"/>
      <c r="FKW2" s="183"/>
      <c r="FKX2" s="183"/>
      <c r="FKY2" s="183"/>
      <c r="FKZ2" s="183"/>
      <c r="FLA2" s="183"/>
      <c r="FLB2" s="183"/>
      <c r="FLC2" s="183"/>
      <c r="FLD2" s="183"/>
      <c r="FLE2" s="183"/>
      <c r="FLF2" s="183"/>
      <c r="FLG2" s="183"/>
      <c r="FLH2" s="183"/>
      <c r="FLI2" s="183"/>
      <c r="FLJ2" s="183"/>
      <c r="FLK2" s="183"/>
      <c r="FLL2" s="183"/>
      <c r="FLM2" s="183"/>
      <c r="FLN2" s="183"/>
      <c r="FLO2" s="183"/>
      <c r="FLP2" s="183"/>
      <c r="FLQ2" s="183"/>
      <c r="FLR2" s="183"/>
      <c r="FLS2" s="183"/>
      <c r="FLT2" s="183"/>
      <c r="FLU2" s="183"/>
      <c r="FLV2" s="183"/>
      <c r="FLW2" s="183"/>
      <c r="FLX2" s="183"/>
      <c r="FLY2" s="183"/>
      <c r="FLZ2" s="183"/>
      <c r="FMA2" s="183"/>
      <c r="FMB2" s="183"/>
      <c r="FMC2" s="183"/>
      <c r="FMD2" s="183"/>
      <c r="FME2" s="183"/>
      <c r="FMF2" s="183"/>
      <c r="FMG2" s="183"/>
      <c r="FMH2" s="183"/>
      <c r="FMI2" s="183"/>
      <c r="FMJ2" s="183"/>
      <c r="FMK2" s="183"/>
      <c r="FML2" s="183"/>
      <c r="FMM2" s="183"/>
      <c r="FMN2" s="183"/>
      <c r="FMO2" s="183"/>
      <c r="FMP2" s="183"/>
      <c r="FMQ2" s="183"/>
      <c r="FMR2" s="183"/>
      <c r="FMS2" s="183"/>
      <c r="FMT2" s="183"/>
      <c r="FMU2" s="183"/>
      <c r="FMV2" s="183"/>
      <c r="FMW2" s="183"/>
      <c r="FMX2" s="183"/>
      <c r="FMY2" s="183"/>
      <c r="FMZ2" s="183"/>
      <c r="FNA2" s="183"/>
      <c r="FNB2" s="183"/>
      <c r="FNC2" s="183"/>
      <c r="FND2" s="183"/>
      <c r="FNE2" s="183"/>
      <c r="FNF2" s="183"/>
      <c r="FNG2" s="183"/>
      <c r="FNH2" s="183"/>
      <c r="FNI2" s="183"/>
      <c r="FNJ2" s="183"/>
      <c r="FNK2" s="183"/>
      <c r="FNL2" s="183"/>
      <c r="FNM2" s="183"/>
      <c r="FNN2" s="183"/>
      <c r="FNO2" s="183"/>
      <c r="FNP2" s="183"/>
      <c r="FNQ2" s="183"/>
      <c r="FNR2" s="183"/>
      <c r="FNS2" s="183"/>
      <c r="FNT2" s="183"/>
      <c r="FNU2" s="183"/>
      <c r="FNV2" s="183"/>
      <c r="FNW2" s="183"/>
      <c r="FNX2" s="183"/>
      <c r="FNY2" s="183"/>
      <c r="FNZ2" s="183"/>
      <c r="FOA2" s="183"/>
      <c r="FOB2" s="183"/>
      <c r="FOC2" s="183"/>
      <c r="FOD2" s="183"/>
      <c r="FOE2" s="183"/>
      <c r="FOF2" s="183"/>
      <c r="FOG2" s="183"/>
      <c r="FOH2" s="183"/>
      <c r="FOI2" s="183"/>
      <c r="FOJ2" s="183"/>
      <c r="FOK2" s="183"/>
      <c r="FOL2" s="183"/>
      <c r="FOM2" s="183"/>
      <c r="FON2" s="183"/>
      <c r="FOO2" s="183"/>
      <c r="FOP2" s="183"/>
      <c r="FOQ2" s="183"/>
      <c r="FOR2" s="183"/>
      <c r="FOS2" s="183"/>
      <c r="FOT2" s="183"/>
      <c r="FOU2" s="183"/>
      <c r="FOV2" s="183"/>
      <c r="FOW2" s="183"/>
      <c r="FOX2" s="183"/>
      <c r="FOY2" s="183"/>
      <c r="FOZ2" s="183"/>
      <c r="FPA2" s="183"/>
      <c r="FPB2" s="183"/>
      <c r="FPC2" s="183"/>
      <c r="FPD2" s="183"/>
      <c r="FPE2" s="183"/>
      <c r="FPF2" s="183"/>
      <c r="FPG2" s="183"/>
      <c r="FPH2" s="183"/>
      <c r="FPI2" s="183"/>
      <c r="FPJ2" s="183"/>
      <c r="FPK2" s="183"/>
      <c r="FPL2" s="183"/>
      <c r="FPM2" s="183"/>
      <c r="FPN2" s="183"/>
      <c r="FPO2" s="183"/>
      <c r="FPP2" s="183"/>
      <c r="FPQ2" s="183"/>
      <c r="FPR2" s="183"/>
      <c r="FPS2" s="183"/>
      <c r="FPT2" s="183"/>
      <c r="FPU2" s="183"/>
      <c r="FPV2" s="183"/>
      <c r="FPW2" s="183"/>
      <c r="FPX2" s="183"/>
      <c r="FPY2" s="183"/>
      <c r="FPZ2" s="183"/>
      <c r="FQA2" s="183"/>
      <c r="FQB2" s="183"/>
      <c r="FQC2" s="183"/>
      <c r="FQD2" s="183"/>
      <c r="FQE2" s="183"/>
      <c r="FQF2" s="183"/>
      <c r="FQG2" s="183"/>
      <c r="FQH2" s="183"/>
      <c r="FQI2" s="183"/>
      <c r="FQJ2" s="183"/>
      <c r="FQK2" s="183"/>
      <c r="FQL2" s="183"/>
      <c r="FQM2" s="183"/>
      <c r="FQN2" s="183"/>
      <c r="FQO2" s="183"/>
      <c r="FQP2" s="183"/>
      <c r="FQQ2" s="183"/>
      <c r="FQR2" s="183"/>
      <c r="FQS2" s="183"/>
      <c r="FQT2" s="183"/>
      <c r="FQU2" s="183"/>
      <c r="FQV2" s="183"/>
      <c r="FQW2" s="183"/>
      <c r="FQX2" s="183"/>
      <c r="FQY2" s="183"/>
      <c r="FQZ2" s="183"/>
      <c r="FRA2" s="183"/>
      <c r="FRB2" s="183"/>
      <c r="FRC2" s="183"/>
      <c r="FRD2" s="183"/>
      <c r="FRE2" s="183"/>
      <c r="FRF2" s="183"/>
      <c r="FRG2" s="183"/>
      <c r="FRH2" s="183"/>
      <c r="FRI2" s="183"/>
      <c r="FRJ2" s="183"/>
      <c r="FRK2" s="183"/>
      <c r="FRL2" s="183"/>
      <c r="FRM2" s="183"/>
      <c r="FRN2" s="183"/>
      <c r="FRO2" s="183"/>
      <c r="FRP2" s="183"/>
      <c r="FRQ2" s="183"/>
      <c r="FRR2" s="183"/>
      <c r="FRS2" s="183"/>
      <c r="FRT2" s="183"/>
      <c r="FRU2" s="183"/>
      <c r="FRV2" s="183"/>
      <c r="FRW2" s="183"/>
      <c r="FRX2" s="183"/>
      <c r="FRY2" s="183"/>
      <c r="FRZ2" s="183"/>
      <c r="FSA2" s="183"/>
      <c r="FSB2" s="183"/>
      <c r="FSC2" s="183"/>
      <c r="FSD2" s="183"/>
      <c r="FSE2" s="183"/>
      <c r="FSF2" s="183"/>
      <c r="FSG2" s="183"/>
      <c r="FSH2" s="183"/>
      <c r="FSI2" s="183"/>
      <c r="FSJ2" s="183"/>
      <c r="FSK2" s="183"/>
      <c r="FSL2" s="183"/>
      <c r="FSM2" s="183"/>
      <c r="FSN2" s="183"/>
      <c r="FSO2" s="183"/>
      <c r="FSP2" s="183"/>
      <c r="FSQ2" s="183"/>
      <c r="FSR2" s="183"/>
      <c r="FSS2" s="183"/>
      <c r="FST2" s="183"/>
      <c r="FSU2" s="183"/>
      <c r="FSV2" s="183"/>
      <c r="FSW2" s="183"/>
      <c r="FSX2" s="183"/>
      <c r="FSY2" s="183"/>
      <c r="FSZ2" s="183"/>
      <c r="FTA2" s="183"/>
      <c r="FTB2" s="183"/>
      <c r="FTC2" s="183"/>
      <c r="FTD2" s="183"/>
      <c r="FTE2" s="183"/>
      <c r="FTF2" s="183"/>
      <c r="FTG2" s="183"/>
      <c r="FTH2" s="183"/>
      <c r="FTI2" s="183"/>
      <c r="FTJ2" s="183"/>
      <c r="FTK2" s="183"/>
      <c r="FTL2" s="183"/>
      <c r="FTM2" s="183"/>
      <c r="FTN2" s="183"/>
      <c r="FTO2" s="183"/>
      <c r="FTP2" s="183"/>
      <c r="FTQ2" s="183"/>
      <c r="FTR2" s="183"/>
      <c r="FTS2" s="183"/>
      <c r="FTT2" s="183"/>
      <c r="FTU2" s="183"/>
      <c r="FTV2" s="183"/>
      <c r="FTW2" s="183"/>
      <c r="FTX2" s="183"/>
      <c r="FTY2" s="183"/>
      <c r="FTZ2" s="183"/>
      <c r="FUA2" s="183"/>
      <c r="FUB2" s="183"/>
      <c r="FUC2" s="183"/>
      <c r="FUD2" s="183"/>
      <c r="FUE2" s="183"/>
      <c r="FUF2" s="183"/>
      <c r="FUG2" s="183"/>
      <c r="FUH2" s="183"/>
      <c r="FUI2" s="183"/>
      <c r="FUJ2" s="183"/>
      <c r="FUK2" s="183"/>
      <c r="FUL2" s="183"/>
      <c r="FUM2" s="183"/>
      <c r="FUN2" s="183"/>
      <c r="FUO2" s="183"/>
      <c r="FUP2" s="183"/>
      <c r="FUQ2" s="183"/>
      <c r="FUR2" s="183"/>
      <c r="FUS2" s="183"/>
      <c r="FUT2" s="183"/>
      <c r="FUU2" s="183"/>
      <c r="FUV2" s="183"/>
      <c r="FUW2" s="183"/>
      <c r="FUX2" s="183"/>
      <c r="FUY2" s="183"/>
      <c r="FUZ2" s="183"/>
      <c r="FVA2" s="183"/>
      <c r="FVB2" s="183"/>
      <c r="FVC2" s="183"/>
      <c r="FVD2" s="183"/>
      <c r="FVE2" s="183"/>
      <c r="FVF2" s="183"/>
      <c r="FVG2" s="183"/>
      <c r="FVH2" s="183"/>
      <c r="FVI2" s="183"/>
      <c r="FVJ2" s="183"/>
      <c r="FVK2" s="183"/>
      <c r="FVL2" s="183"/>
      <c r="FVM2" s="183"/>
      <c r="FVN2" s="183"/>
      <c r="FVO2" s="183"/>
      <c r="FVP2" s="183"/>
      <c r="FVQ2" s="183"/>
      <c r="FVR2" s="183"/>
      <c r="FVS2" s="183"/>
      <c r="FVT2" s="183"/>
      <c r="FVU2" s="183"/>
      <c r="FVV2" s="183"/>
      <c r="FVW2" s="183"/>
      <c r="FVX2" s="183"/>
      <c r="FVY2" s="183"/>
      <c r="FVZ2" s="183"/>
      <c r="FWA2" s="183"/>
      <c r="FWB2" s="183"/>
      <c r="FWC2" s="183"/>
      <c r="FWD2" s="183"/>
      <c r="FWE2" s="183"/>
      <c r="FWF2" s="183"/>
      <c r="FWG2" s="183"/>
      <c r="FWH2" s="183"/>
      <c r="FWI2" s="183"/>
      <c r="FWJ2" s="183"/>
      <c r="FWK2" s="183"/>
      <c r="FWL2" s="183"/>
      <c r="FWM2" s="183"/>
      <c r="FWN2" s="183"/>
      <c r="FWO2" s="183"/>
      <c r="FWP2" s="183"/>
      <c r="FWQ2" s="183"/>
      <c r="FWR2" s="183"/>
      <c r="FWS2" s="183"/>
      <c r="FWT2" s="183"/>
      <c r="FWU2" s="183"/>
      <c r="FWV2" s="183"/>
      <c r="FWW2" s="183"/>
      <c r="FWX2" s="183"/>
      <c r="FWY2" s="183"/>
      <c r="FWZ2" s="183"/>
      <c r="FXA2" s="183"/>
      <c r="FXB2" s="183"/>
      <c r="FXC2" s="183"/>
      <c r="FXD2" s="183"/>
      <c r="FXE2" s="183"/>
      <c r="FXF2" s="183"/>
      <c r="FXG2" s="183"/>
      <c r="FXH2" s="183"/>
      <c r="FXI2" s="183"/>
      <c r="FXJ2" s="183"/>
      <c r="FXK2" s="183"/>
      <c r="FXL2" s="183"/>
      <c r="FXM2" s="183"/>
      <c r="FXN2" s="183"/>
      <c r="FXO2" s="183"/>
      <c r="FXP2" s="183"/>
      <c r="FXQ2" s="183"/>
      <c r="FXR2" s="183"/>
      <c r="FXS2" s="183"/>
      <c r="FXT2" s="183"/>
      <c r="FXU2" s="183"/>
      <c r="FXV2" s="183"/>
      <c r="FXW2" s="183"/>
      <c r="FXX2" s="183"/>
      <c r="FXY2" s="183"/>
      <c r="FXZ2" s="183"/>
      <c r="FYA2" s="183"/>
      <c r="FYB2" s="183"/>
      <c r="FYC2" s="183"/>
      <c r="FYD2" s="183"/>
      <c r="FYE2" s="183"/>
      <c r="FYF2" s="183"/>
      <c r="FYG2" s="183"/>
      <c r="FYH2" s="183"/>
      <c r="FYI2" s="183"/>
      <c r="FYJ2" s="183"/>
      <c r="FYK2" s="183"/>
      <c r="FYL2" s="183"/>
      <c r="FYM2" s="183"/>
      <c r="FYN2" s="183"/>
      <c r="FYO2" s="183"/>
      <c r="FYP2" s="183"/>
      <c r="FYQ2" s="183"/>
      <c r="FYR2" s="183"/>
      <c r="FYS2" s="183"/>
      <c r="FYT2" s="183"/>
      <c r="FYU2" s="183"/>
      <c r="FYV2" s="183"/>
      <c r="FYW2" s="183"/>
      <c r="FYX2" s="183"/>
      <c r="FYY2" s="183"/>
      <c r="FYZ2" s="183"/>
      <c r="FZA2" s="183"/>
      <c r="FZB2" s="183"/>
      <c r="FZC2" s="183"/>
      <c r="FZD2" s="183"/>
      <c r="FZE2" s="183"/>
      <c r="FZF2" s="183"/>
      <c r="FZG2" s="183"/>
      <c r="FZH2" s="183"/>
      <c r="FZI2" s="183"/>
      <c r="FZJ2" s="183"/>
      <c r="FZK2" s="183"/>
      <c r="FZL2" s="183"/>
      <c r="FZM2" s="183"/>
      <c r="FZN2" s="183"/>
      <c r="FZO2" s="183"/>
      <c r="FZP2" s="183"/>
      <c r="FZQ2" s="183"/>
      <c r="FZR2" s="183"/>
      <c r="FZS2" s="183"/>
      <c r="FZT2" s="183"/>
      <c r="FZU2" s="183"/>
      <c r="FZV2" s="183"/>
      <c r="FZW2" s="183"/>
      <c r="FZX2" s="183"/>
      <c r="FZY2" s="183"/>
      <c r="FZZ2" s="183"/>
      <c r="GAA2" s="183"/>
      <c r="GAB2" s="183"/>
      <c r="GAC2" s="183"/>
      <c r="GAD2" s="183"/>
      <c r="GAE2" s="183"/>
      <c r="GAF2" s="183"/>
      <c r="GAG2" s="183"/>
      <c r="GAH2" s="183"/>
      <c r="GAI2" s="183"/>
      <c r="GAJ2" s="183"/>
      <c r="GAK2" s="183"/>
      <c r="GAL2" s="183"/>
      <c r="GAM2" s="183"/>
      <c r="GAN2" s="183"/>
      <c r="GAO2" s="183"/>
      <c r="GAP2" s="183"/>
      <c r="GAQ2" s="183"/>
      <c r="GAR2" s="183"/>
      <c r="GAS2" s="183"/>
      <c r="GAT2" s="183"/>
      <c r="GAU2" s="183"/>
      <c r="GAV2" s="183"/>
      <c r="GAW2" s="183"/>
      <c r="GAX2" s="183"/>
      <c r="GAY2" s="183"/>
      <c r="GAZ2" s="183"/>
      <c r="GBA2" s="183"/>
      <c r="GBB2" s="183"/>
      <c r="GBC2" s="183"/>
      <c r="GBD2" s="183"/>
      <c r="GBE2" s="183"/>
      <c r="GBF2" s="183"/>
      <c r="GBG2" s="183"/>
      <c r="GBH2" s="183"/>
      <c r="GBI2" s="183"/>
      <c r="GBJ2" s="183"/>
      <c r="GBK2" s="183"/>
      <c r="GBL2" s="183"/>
      <c r="GBM2" s="183"/>
      <c r="GBN2" s="183"/>
      <c r="GBO2" s="183"/>
      <c r="GBP2" s="183"/>
      <c r="GBQ2" s="183"/>
      <c r="GBR2" s="183"/>
      <c r="GBS2" s="183"/>
      <c r="GBT2" s="183"/>
      <c r="GBU2" s="183"/>
      <c r="GBV2" s="183"/>
      <c r="GBW2" s="183"/>
      <c r="GBX2" s="183"/>
      <c r="GBY2" s="183"/>
      <c r="GBZ2" s="183"/>
      <c r="GCA2" s="183"/>
      <c r="GCB2" s="183"/>
      <c r="GCC2" s="183"/>
      <c r="GCD2" s="183"/>
      <c r="GCE2" s="183"/>
      <c r="GCF2" s="183"/>
      <c r="GCG2" s="183"/>
      <c r="GCH2" s="183"/>
      <c r="GCI2" s="183"/>
      <c r="GCJ2" s="183"/>
      <c r="GCK2" s="183"/>
      <c r="GCL2" s="183"/>
      <c r="GCM2" s="183"/>
      <c r="GCN2" s="183"/>
      <c r="GCO2" s="183"/>
      <c r="GCP2" s="183"/>
      <c r="GCQ2" s="183"/>
      <c r="GCR2" s="183"/>
      <c r="GCS2" s="183"/>
      <c r="GCT2" s="183"/>
      <c r="GCU2" s="183"/>
      <c r="GCV2" s="183"/>
      <c r="GCW2" s="183"/>
      <c r="GCX2" s="183"/>
      <c r="GCY2" s="183"/>
      <c r="GCZ2" s="183"/>
      <c r="GDA2" s="183"/>
      <c r="GDB2" s="183"/>
      <c r="GDC2" s="183"/>
      <c r="GDD2" s="183"/>
      <c r="GDE2" s="183"/>
      <c r="GDF2" s="183"/>
      <c r="GDG2" s="183"/>
      <c r="GDH2" s="183"/>
      <c r="GDI2" s="183"/>
      <c r="GDJ2" s="183"/>
      <c r="GDK2" s="183"/>
      <c r="GDL2" s="183"/>
      <c r="GDM2" s="183"/>
      <c r="GDN2" s="183"/>
      <c r="GDO2" s="183"/>
      <c r="GDP2" s="183"/>
      <c r="GDQ2" s="183"/>
      <c r="GDR2" s="183"/>
      <c r="GDS2" s="183"/>
      <c r="GDT2" s="183"/>
      <c r="GDU2" s="183"/>
      <c r="GDV2" s="183"/>
      <c r="GDW2" s="183"/>
      <c r="GDX2" s="183"/>
      <c r="GDY2" s="183"/>
      <c r="GDZ2" s="183"/>
      <c r="GEA2" s="183"/>
      <c r="GEB2" s="183"/>
      <c r="GEC2" s="183"/>
      <c r="GED2" s="183"/>
      <c r="GEE2" s="183"/>
      <c r="GEF2" s="183"/>
      <c r="GEG2" s="183"/>
      <c r="GEH2" s="183"/>
      <c r="GEI2" s="183"/>
      <c r="GEJ2" s="183"/>
      <c r="GEK2" s="183"/>
      <c r="GEL2" s="183"/>
      <c r="GEM2" s="183"/>
      <c r="GEN2" s="183"/>
      <c r="GEO2" s="183"/>
      <c r="GEP2" s="183"/>
      <c r="GEQ2" s="183"/>
      <c r="GER2" s="183"/>
      <c r="GES2" s="183"/>
      <c r="GET2" s="183"/>
      <c r="GEU2" s="183"/>
      <c r="GEV2" s="183"/>
      <c r="GEW2" s="183"/>
      <c r="GEX2" s="183"/>
      <c r="GEY2" s="183"/>
      <c r="GEZ2" s="183"/>
      <c r="GFA2" s="183"/>
      <c r="GFB2" s="183"/>
      <c r="GFC2" s="183"/>
      <c r="GFD2" s="183"/>
      <c r="GFE2" s="183"/>
      <c r="GFF2" s="183"/>
      <c r="GFG2" s="183"/>
      <c r="GFH2" s="183"/>
      <c r="GFI2" s="183"/>
      <c r="GFJ2" s="183"/>
      <c r="GFK2" s="183"/>
      <c r="GFL2" s="183"/>
      <c r="GFM2" s="183"/>
      <c r="GFN2" s="183"/>
      <c r="GFO2" s="183"/>
      <c r="GFP2" s="183"/>
      <c r="GFQ2" s="183"/>
      <c r="GFR2" s="183"/>
      <c r="GFS2" s="183"/>
      <c r="GFT2" s="183"/>
      <c r="GFU2" s="183"/>
      <c r="GFV2" s="183"/>
      <c r="GFW2" s="183"/>
      <c r="GFX2" s="183"/>
      <c r="GFY2" s="183"/>
      <c r="GFZ2" s="183"/>
      <c r="GGA2" s="183"/>
      <c r="GGB2" s="183"/>
      <c r="GGC2" s="183"/>
      <c r="GGD2" s="183"/>
      <c r="GGE2" s="183"/>
      <c r="GGF2" s="183"/>
      <c r="GGG2" s="183"/>
      <c r="GGH2" s="183"/>
      <c r="GGI2" s="183"/>
      <c r="GGJ2" s="183"/>
      <c r="GGK2" s="183"/>
      <c r="GGL2" s="183"/>
      <c r="GGM2" s="183"/>
      <c r="GGN2" s="183"/>
      <c r="GGO2" s="183"/>
      <c r="GGP2" s="183"/>
      <c r="GGQ2" s="183"/>
      <c r="GGR2" s="183"/>
      <c r="GGS2" s="183"/>
      <c r="GGT2" s="183"/>
      <c r="GGU2" s="183"/>
      <c r="GGV2" s="183"/>
      <c r="GGW2" s="183"/>
      <c r="GGX2" s="183"/>
      <c r="GGY2" s="183"/>
      <c r="GGZ2" s="183"/>
      <c r="GHA2" s="183"/>
      <c r="GHB2" s="183"/>
      <c r="GHC2" s="183"/>
      <c r="GHD2" s="183"/>
      <c r="GHE2" s="183"/>
      <c r="GHF2" s="183"/>
      <c r="GHG2" s="183"/>
      <c r="GHH2" s="183"/>
      <c r="GHI2" s="183"/>
      <c r="GHJ2" s="183"/>
      <c r="GHK2" s="183"/>
      <c r="GHL2" s="183"/>
      <c r="GHM2" s="183"/>
      <c r="GHN2" s="183"/>
      <c r="GHO2" s="183"/>
      <c r="GHP2" s="183"/>
      <c r="GHQ2" s="183"/>
      <c r="GHR2" s="183"/>
      <c r="GHS2" s="183"/>
      <c r="GHT2" s="183"/>
      <c r="GHU2" s="183"/>
      <c r="GHV2" s="183"/>
      <c r="GHW2" s="183"/>
      <c r="GHX2" s="183"/>
      <c r="GHY2" s="183"/>
      <c r="GHZ2" s="183"/>
      <c r="GIA2" s="183"/>
      <c r="GIB2" s="183"/>
      <c r="GIC2" s="183"/>
      <c r="GID2" s="183"/>
      <c r="GIE2" s="183"/>
      <c r="GIF2" s="183"/>
      <c r="GIG2" s="183"/>
      <c r="GIH2" s="183"/>
      <c r="GII2" s="183"/>
      <c r="GIJ2" s="183"/>
      <c r="GIK2" s="183"/>
      <c r="GIL2" s="183"/>
      <c r="GIM2" s="183"/>
      <c r="GIN2" s="183"/>
      <c r="GIO2" s="183"/>
      <c r="GIP2" s="183"/>
      <c r="GIQ2" s="183"/>
      <c r="GIR2" s="183"/>
      <c r="GIS2" s="183"/>
      <c r="GIT2" s="183"/>
      <c r="GIU2" s="183"/>
      <c r="GIV2" s="183"/>
      <c r="GIW2" s="183"/>
      <c r="GIX2" s="183"/>
      <c r="GIY2" s="183"/>
      <c r="GIZ2" s="183"/>
      <c r="GJA2" s="183"/>
      <c r="GJB2" s="183"/>
      <c r="GJC2" s="183"/>
      <c r="GJD2" s="183"/>
      <c r="GJE2" s="183"/>
      <c r="GJF2" s="183"/>
      <c r="GJG2" s="183"/>
      <c r="GJH2" s="183"/>
      <c r="GJI2" s="183"/>
      <c r="GJJ2" s="183"/>
      <c r="GJK2" s="183"/>
      <c r="GJL2" s="183"/>
      <c r="GJM2" s="183"/>
      <c r="GJN2" s="183"/>
      <c r="GJO2" s="183"/>
      <c r="GJP2" s="183"/>
      <c r="GJQ2" s="183"/>
      <c r="GJR2" s="183"/>
      <c r="GJS2" s="183"/>
      <c r="GJT2" s="183"/>
      <c r="GJU2" s="183"/>
      <c r="GJV2" s="183"/>
      <c r="GJW2" s="183"/>
      <c r="GJX2" s="183"/>
      <c r="GJY2" s="183"/>
      <c r="GJZ2" s="183"/>
      <c r="GKA2" s="183"/>
      <c r="GKB2" s="183"/>
      <c r="GKC2" s="183"/>
      <c r="GKD2" s="183"/>
      <c r="GKE2" s="183"/>
      <c r="GKF2" s="183"/>
      <c r="GKG2" s="183"/>
      <c r="GKH2" s="183"/>
      <c r="GKI2" s="183"/>
      <c r="GKJ2" s="183"/>
      <c r="GKK2" s="183"/>
      <c r="GKL2" s="183"/>
      <c r="GKM2" s="183"/>
      <c r="GKN2" s="183"/>
      <c r="GKO2" s="183"/>
      <c r="GKP2" s="183"/>
      <c r="GKQ2" s="183"/>
      <c r="GKR2" s="183"/>
      <c r="GKS2" s="183"/>
      <c r="GKT2" s="183"/>
      <c r="GKU2" s="183"/>
      <c r="GKV2" s="183"/>
      <c r="GKW2" s="183"/>
      <c r="GKX2" s="183"/>
      <c r="GKY2" s="183"/>
      <c r="GKZ2" s="183"/>
      <c r="GLA2" s="183"/>
      <c r="GLB2" s="183"/>
      <c r="GLC2" s="183"/>
      <c r="GLD2" s="183"/>
      <c r="GLE2" s="183"/>
      <c r="GLF2" s="183"/>
      <c r="GLG2" s="183"/>
      <c r="GLH2" s="183"/>
      <c r="GLI2" s="183"/>
      <c r="GLJ2" s="183"/>
      <c r="GLK2" s="183"/>
      <c r="GLL2" s="183"/>
      <c r="GLM2" s="183"/>
      <c r="GLN2" s="183"/>
      <c r="GLO2" s="183"/>
      <c r="GLP2" s="183"/>
      <c r="GLQ2" s="183"/>
      <c r="GLR2" s="183"/>
      <c r="GLS2" s="183"/>
      <c r="GLT2" s="183"/>
      <c r="GLU2" s="183"/>
      <c r="GLV2" s="183"/>
      <c r="GLW2" s="183"/>
      <c r="GLX2" s="183"/>
      <c r="GLY2" s="183"/>
      <c r="GLZ2" s="183"/>
      <c r="GMA2" s="183"/>
      <c r="GMB2" s="183"/>
      <c r="GMC2" s="183"/>
      <c r="GMD2" s="183"/>
      <c r="GME2" s="183"/>
      <c r="GMF2" s="183"/>
      <c r="GMG2" s="183"/>
      <c r="GMH2" s="183"/>
      <c r="GMI2" s="183"/>
      <c r="GMJ2" s="183"/>
      <c r="GMK2" s="183"/>
      <c r="GML2" s="183"/>
      <c r="GMM2" s="183"/>
      <c r="GMN2" s="183"/>
      <c r="GMO2" s="183"/>
      <c r="GMP2" s="183"/>
      <c r="GMQ2" s="183"/>
      <c r="GMR2" s="183"/>
      <c r="GMS2" s="183"/>
      <c r="GMT2" s="183"/>
      <c r="GMU2" s="183"/>
      <c r="GMV2" s="183"/>
      <c r="GMW2" s="183"/>
      <c r="GMX2" s="183"/>
      <c r="GMY2" s="183"/>
      <c r="GMZ2" s="183"/>
      <c r="GNA2" s="183"/>
      <c r="GNB2" s="183"/>
      <c r="GNC2" s="183"/>
      <c r="GND2" s="183"/>
      <c r="GNE2" s="183"/>
      <c r="GNF2" s="183"/>
      <c r="GNG2" s="183"/>
      <c r="GNH2" s="183"/>
      <c r="GNI2" s="183"/>
      <c r="GNJ2" s="183"/>
      <c r="GNK2" s="183"/>
      <c r="GNL2" s="183"/>
      <c r="GNM2" s="183"/>
      <c r="GNN2" s="183"/>
      <c r="GNO2" s="183"/>
      <c r="GNP2" s="183"/>
      <c r="GNQ2" s="183"/>
      <c r="GNR2" s="183"/>
      <c r="GNS2" s="183"/>
      <c r="GNT2" s="183"/>
      <c r="GNU2" s="183"/>
      <c r="GNV2" s="183"/>
      <c r="GNW2" s="183"/>
      <c r="GNX2" s="183"/>
      <c r="GNY2" s="183"/>
      <c r="GNZ2" s="183"/>
      <c r="GOA2" s="183"/>
      <c r="GOB2" s="183"/>
      <c r="GOC2" s="183"/>
      <c r="GOD2" s="183"/>
      <c r="GOE2" s="183"/>
      <c r="GOF2" s="183"/>
      <c r="GOG2" s="183"/>
      <c r="GOH2" s="183"/>
      <c r="GOI2" s="183"/>
      <c r="GOJ2" s="183"/>
      <c r="GOK2" s="183"/>
      <c r="GOL2" s="183"/>
      <c r="GOM2" s="183"/>
      <c r="GON2" s="183"/>
      <c r="GOO2" s="183"/>
      <c r="GOP2" s="183"/>
      <c r="GOQ2" s="183"/>
      <c r="GOR2" s="183"/>
      <c r="GOS2" s="183"/>
      <c r="GOT2" s="183"/>
      <c r="GOU2" s="183"/>
      <c r="GOV2" s="183"/>
      <c r="GOW2" s="183"/>
      <c r="GOX2" s="183"/>
      <c r="GOY2" s="183"/>
      <c r="GOZ2" s="183"/>
      <c r="GPA2" s="183"/>
      <c r="GPB2" s="183"/>
      <c r="GPC2" s="183"/>
      <c r="GPD2" s="183"/>
      <c r="GPE2" s="183"/>
      <c r="GPF2" s="183"/>
      <c r="GPG2" s="183"/>
      <c r="GPH2" s="183"/>
      <c r="GPI2" s="183"/>
      <c r="GPJ2" s="183"/>
      <c r="GPK2" s="183"/>
      <c r="GPL2" s="183"/>
      <c r="GPM2" s="183"/>
      <c r="GPN2" s="183"/>
      <c r="GPO2" s="183"/>
      <c r="GPP2" s="183"/>
      <c r="GPQ2" s="183"/>
      <c r="GPR2" s="183"/>
      <c r="GPS2" s="183"/>
      <c r="GPT2" s="183"/>
      <c r="GPU2" s="183"/>
      <c r="GPV2" s="183"/>
      <c r="GPW2" s="183"/>
      <c r="GPX2" s="183"/>
      <c r="GPY2" s="183"/>
      <c r="GPZ2" s="183"/>
      <c r="GQA2" s="183"/>
      <c r="GQB2" s="183"/>
      <c r="GQC2" s="183"/>
      <c r="GQD2" s="183"/>
      <c r="GQE2" s="183"/>
      <c r="GQF2" s="183"/>
      <c r="GQG2" s="183"/>
      <c r="GQH2" s="183"/>
      <c r="GQI2" s="183"/>
      <c r="GQJ2" s="183"/>
      <c r="GQK2" s="183"/>
      <c r="GQL2" s="183"/>
      <c r="GQM2" s="183"/>
      <c r="GQN2" s="183"/>
      <c r="GQO2" s="183"/>
      <c r="GQP2" s="183"/>
      <c r="GQQ2" s="183"/>
      <c r="GQR2" s="183"/>
      <c r="GQS2" s="183"/>
      <c r="GQT2" s="183"/>
      <c r="GQU2" s="183"/>
      <c r="GQV2" s="183"/>
      <c r="GQW2" s="183"/>
      <c r="GQX2" s="183"/>
      <c r="GQY2" s="183"/>
      <c r="GQZ2" s="183"/>
      <c r="GRA2" s="183"/>
      <c r="GRB2" s="183"/>
      <c r="GRC2" s="183"/>
      <c r="GRD2" s="183"/>
      <c r="GRE2" s="183"/>
      <c r="GRF2" s="183"/>
      <c r="GRG2" s="183"/>
      <c r="GRH2" s="183"/>
      <c r="GRI2" s="183"/>
      <c r="GRJ2" s="183"/>
      <c r="GRK2" s="183"/>
      <c r="GRL2" s="183"/>
      <c r="GRM2" s="183"/>
      <c r="GRN2" s="183"/>
      <c r="GRO2" s="183"/>
      <c r="GRP2" s="183"/>
      <c r="GRQ2" s="183"/>
      <c r="GRR2" s="183"/>
      <c r="GRS2" s="183"/>
      <c r="GRT2" s="183"/>
      <c r="GRU2" s="183"/>
      <c r="GRV2" s="183"/>
      <c r="GRW2" s="183"/>
      <c r="GRX2" s="183"/>
      <c r="GRY2" s="183"/>
      <c r="GRZ2" s="183"/>
      <c r="GSA2" s="183"/>
      <c r="GSB2" s="183"/>
      <c r="GSC2" s="183"/>
      <c r="GSD2" s="183"/>
      <c r="GSE2" s="183"/>
      <c r="GSF2" s="183"/>
      <c r="GSG2" s="183"/>
      <c r="GSH2" s="183"/>
      <c r="GSI2" s="183"/>
      <c r="GSJ2" s="183"/>
      <c r="GSK2" s="183"/>
      <c r="GSL2" s="183"/>
      <c r="GSM2" s="183"/>
      <c r="GSN2" s="183"/>
      <c r="GSO2" s="183"/>
      <c r="GSP2" s="183"/>
      <c r="GSQ2" s="183"/>
      <c r="GSR2" s="183"/>
      <c r="GSS2" s="183"/>
      <c r="GST2" s="183"/>
      <c r="GSU2" s="183"/>
      <c r="GSV2" s="183"/>
      <c r="GSW2" s="183"/>
      <c r="GSX2" s="183"/>
      <c r="GSY2" s="183"/>
      <c r="GSZ2" s="183"/>
      <c r="GTA2" s="183"/>
      <c r="GTB2" s="183"/>
      <c r="GTC2" s="183"/>
      <c r="GTD2" s="183"/>
      <c r="GTE2" s="183"/>
      <c r="GTF2" s="183"/>
      <c r="GTG2" s="183"/>
      <c r="GTH2" s="183"/>
      <c r="GTI2" s="183"/>
      <c r="GTJ2" s="183"/>
      <c r="GTK2" s="183"/>
      <c r="GTL2" s="183"/>
      <c r="GTM2" s="183"/>
      <c r="GTN2" s="183"/>
      <c r="GTO2" s="183"/>
      <c r="GTP2" s="183"/>
      <c r="GTQ2" s="183"/>
      <c r="GTR2" s="183"/>
      <c r="GTS2" s="183"/>
      <c r="GTT2" s="183"/>
      <c r="GTU2" s="183"/>
      <c r="GTV2" s="183"/>
      <c r="GTW2" s="183"/>
      <c r="GTX2" s="183"/>
      <c r="GTY2" s="183"/>
      <c r="GTZ2" s="183"/>
      <c r="GUA2" s="183"/>
      <c r="GUB2" s="183"/>
      <c r="GUC2" s="183"/>
      <c r="GUD2" s="183"/>
      <c r="GUE2" s="183"/>
      <c r="GUF2" s="183"/>
      <c r="GUG2" s="183"/>
      <c r="GUH2" s="183"/>
      <c r="GUI2" s="183"/>
      <c r="GUJ2" s="183"/>
      <c r="GUK2" s="183"/>
      <c r="GUL2" s="183"/>
      <c r="GUM2" s="183"/>
      <c r="GUN2" s="183"/>
      <c r="GUO2" s="183"/>
      <c r="GUP2" s="183"/>
      <c r="GUQ2" s="183"/>
      <c r="GUR2" s="183"/>
      <c r="GUS2" s="183"/>
      <c r="GUT2" s="183"/>
      <c r="GUU2" s="183"/>
      <c r="GUV2" s="183"/>
      <c r="GUW2" s="183"/>
      <c r="GUX2" s="183"/>
      <c r="GUY2" s="183"/>
      <c r="GUZ2" s="183"/>
      <c r="GVA2" s="183"/>
      <c r="GVB2" s="183"/>
      <c r="GVC2" s="183"/>
      <c r="GVD2" s="183"/>
      <c r="GVE2" s="183"/>
      <c r="GVF2" s="183"/>
      <c r="GVG2" s="183"/>
      <c r="GVH2" s="183"/>
      <c r="GVI2" s="183"/>
      <c r="GVJ2" s="183"/>
      <c r="GVK2" s="183"/>
      <c r="GVL2" s="183"/>
      <c r="GVM2" s="183"/>
      <c r="GVN2" s="183"/>
      <c r="GVO2" s="183"/>
      <c r="GVP2" s="183"/>
      <c r="GVQ2" s="183"/>
      <c r="GVR2" s="183"/>
      <c r="GVS2" s="183"/>
      <c r="GVT2" s="183"/>
      <c r="GVU2" s="183"/>
      <c r="GVV2" s="183"/>
      <c r="GVW2" s="183"/>
      <c r="GVX2" s="183"/>
      <c r="GVY2" s="183"/>
      <c r="GVZ2" s="183"/>
      <c r="GWA2" s="183"/>
      <c r="GWB2" s="183"/>
      <c r="GWC2" s="183"/>
      <c r="GWD2" s="183"/>
      <c r="GWE2" s="183"/>
      <c r="GWF2" s="183"/>
      <c r="GWG2" s="183"/>
      <c r="GWH2" s="183"/>
      <c r="GWI2" s="183"/>
      <c r="GWJ2" s="183"/>
      <c r="GWK2" s="183"/>
      <c r="GWL2" s="183"/>
      <c r="GWM2" s="183"/>
      <c r="GWN2" s="183"/>
      <c r="GWO2" s="183"/>
      <c r="GWP2" s="183"/>
      <c r="GWQ2" s="183"/>
      <c r="GWR2" s="183"/>
      <c r="GWS2" s="183"/>
      <c r="GWT2" s="183"/>
      <c r="GWU2" s="183"/>
      <c r="GWV2" s="183"/>
      <c r="GWW2" s="183"/>
      <c r="GWX2" s="183"/>
      <c r="GWY2" s="183"/>
      <c r="GWZ2" s="183"/>
      <c r="GXA2" s="183"/>
      <c r="GXB2" s="183"/>
      <c r="GXC2" s="183"/>
      <c r="GXD2" s="183"/>
      <c r="GXE2" s="183"/>
      <c r="GXF2" s="183"/>
      <c r="GXG2" s="183"/>
      <c r="GXH2" s="183"/>
      <c r="GXI2" s="183"/>
      <c r="GXJ2" s="183"/>
      <c r="GXK2" s="183"/>
      <c r="GXL2" s="183"/>
      <c r="GXM2" s="183"/>
      <c r="GXN2" s="183"/>
      <c r="GXO2" s="183"/>
      <c r="GXP2" s="183"/>
      <c r="GXQ2" s="183"/>
      <c r="GXR2" s="183"/>
      <c r="GXS2" s="183"/>
      <c r="GXT2" s="183"/>
      <c r="GXU2" s="183"/>
      <c r="GXV2" s="183"/>
      <c r="GXW2" s="183"/>
      <c r="GXX2" s="183"/>
      <c r="GXY2" s="183"/>
      <c r="GXZ2" s="183"/>
      <c r="GYA2" s="183"/>
      <c r="GYB2" s="183"/>
      <c r="GYC2" s="183"/>
      <c r="GYD2" s="183"/>
      <c r="GYE2" s="183"/>
      <c r="GYF2" s="183"/>
      <c r="GYG2" s="183"/>
      <c r="GYH2" s="183"/>
      <c r="GYI2" s="183"/>
      <c r="GYJ2" s="183"/>
      <c r="GYK2" s="183"/>
      <c r="GYL2" s="183"/>
      <c r="GYM2" s="183"/>
      <c r="GYN2" s="183"/>
      <c r="GYO2" s="183"/>
      <c r="GYP2" s="183"/>
      <c r="GYQ2" s="183"/>
      <c r="GYR2" s="183"/>
      <c r="GYS2" s="183"/>
      <c r="GYT2" s="183"/>
      <c r="GYU2" s="183"/>
      <c r="GYV2" s="183"/>
      <c r="GYW2" s="183"/>
      <c r="GYX2" s="183"/>
      <c r="GYY2" s="183"/>
      <c r="GYZ2" s="183"/>
      <c r="GZA2" s="183"/>
      <c r="GZB2" s="183"/>
      <c r="GZC2" s="183"/>
      <c r="GZD2" s="183"/>
      <c r="GZE2" s="183"/>
      <c r="GZF2" s="183"/>
      <c r="GZG2" s="183"/>
      <c r="GZH2" s="183"/>
      <c r="GZI2" s="183"/>
      <c r="GZJ2" s="183"/>
      <c r="GZK2" s="183"/>
      <c r="GZL2" s="183"/>
      <c r="GZM2" s="183"/>
      <c r="GZN2" s="183"/>
      <c r="GZO2" s="183"/>
      <c r="GZP2" s="183"/>
      <c r="GZQ2" s="183"/>
      <c r="GZR2" s="183"/>
      <c r="GZS2" s="183"/>
      <c r="GZT2" s="183"/>
      <c r="GZU2" s="183"/>
      <c r="GZV2" s="183"/>
      <c r="GZW2" s="183"/>
      <c r="GZX2" s="183"/>
      <c r="GZY2" s="183"/>
      <c r="GZZ2" s="183"/>
      <c r="HAA2" s="183"/>
      <c r="HAB2" s="183"/>
      <c r="HAC2" s="183"/>
      <c r="HAD2" s="183"/>
      <c r="HAE2" s="183"/>
      <c r="HAF2" s="183"/>
      <c r="HAG2" s="183"/>
      <c r="HAH2" s="183"/>
      <c r="HAI2" s="183"/>
      <c r="HAJ2" s="183"/>
      <c r="HAK2" s="183"/>
      <c r="HAL2" s="183"/>
      <c r="HAM2" s="183"/>
      <c r="HAN2" s="183"/>
      <c r="HAO2" s="183"/>
      <c r="HAP2" s="183"/>
      <c r="HAQ2" s="183"/>
      <c r="HAR2" s="183"/>
      <c r="HAS2" s="183"/>
      <c r="HAT2" s="183"/>
      <c r="HAU2" s="183"/>
      <c r="HAV2" s="183"/>
      <c r="HAW2" s="183"/>
      <c r="HAX2" s="183"/>
      <c r="HAY2" s="183"/>
      <c r="HAZ2" s="183"/>
      <c r="HBA2" s="183"/>
      <c r="HBB2" s="183"/>
      <c r="HBC2" s="183"/>
      <c r="HBD2" s="183"/>
      <c r="HBE2" s="183"/>
      <c r="HBF2" s="183"/>
      <c r="HBG2" s="183"/>
      <c r="HBH2" s="183"/>
      <c r="HBI2" s="183"/>
      <c r="HBJ2" s="183"/>
      <c r="HBK2" s="183"/>
      <c r="HBL2" s="183"/>
      <c r="HBM2" s="183"/>
      <c r="HBN2" s="183"/>
      <c r="HBO2" s="183"/>
      <c r="HBP2" s="183"/>
      <c r="HBQ2" s="183"/>
      <c r="HBR2" s="183"/>
      <c r="HBS2" s="183"/>
      <c r="HBT2" s="183"/>
      <c r="HBU2" s="183"/>
      <c r="HBV2" s="183"/>
      <c r="HBW2" s="183"/>
      <c r="HBX2" s="183"/>
      <c r="HBY2" s="183"/>
      <c r="HBZ2" s="183"/>
      <c r="HCA2" s="183"/>
      <c r="HCB2" s="183"/>
      <c r="HCC2" s="183"/>
      <c r="HCD2" s="183"/>
      <c r="HCE2" s="183"/>
      <c r="HCF2" s="183"/>
      <c r="HCG2" s="183"/>
      <c r="HCH2" s="183"/>
      <c r="HCI2" s="183"/>
      <c r="HCJ2" s="183"/>
      <c r="HCK2" s="183"/>
      <c r="HCL2" s="183"/>
      <c r="HCM2" s="183"/>
      <c r="HCN2" s="183"/>
      <c r="HCO2" s="183"/>
      <c r="HCP2" s="183"/>
      <c r="HCQ2" s="183"/>
      <c r="HCR2" s="183"/>
      <c r="HCS2" s="183"/>
      <c r="HCT2" s="183"/>
      <c r="HCU2" s="183"/>
      <c r="HCV2" s="183"/>
      <c r="HCW2" s="183"/>
      <c r="HCX2" s="183"/>
      <c r="HCY2" s="183"/>
      <c r="HCZ2" s="183"/>
      <c r="HDA2" s="183"/>
      <c r="HDB2" s="183"/>
      <c r="HDC2" s="183"/>
      <c r="HDD2" s="183"/>
      <c r="HDE2" s="183"/>
      <c r="HDF2" s="183"/>
      <c r="HDG2" s="183"/>
      <c r="HDH2" s="183"/>
      <c r="HDI2" s="183"/>
      <c r="HDJ2" s="183"/>
      <c r="HDK2" s="183"/>
      <c r="HDL2" s="183"/>
      <c r="HDM2" s="183"/>
      <c r="HDN2" s="183"/>
      <c r="HDO2" s="183"/>
      <c r="HDP2" s="183"/>
      <c r="HDQ2" s="183"/>
      <c r="HDR2" s="183"/>
      <c r="HDS2" s="183"/>
      <c r="HDT2" s="183"/>
      <c r="HDU2" s="183"/>
      <c r="HDV2" s="183"/>
      <c r="HDW2" s="183"/>
      <c r="HDX2" s="183"/>
      <c r="HDY2" s="183"/>
      <c r="HDZ2" s="183"/>
      <c r="HEA2" s="183"/>
      <c r="HEB2" s="183"/>
      <c r="HEC2" s="183"/>
      <c r="HED2" s="183"/>
      <c r="HEE2" s="183"/>
      <c r="HEF2" s="183"/>
      <c r="HEG2" s="183"/>
      <c r="HEH2" s="183"/>
      <c r="HEI2" s="183"/>
      <c r="HEJ2" s="183"/>
      <c r="HEK2" s="183"/>
      <c r="HEL2" s="183"/>
      <c r="HEM2" s="183"/>
      <c r="HEN2" s="183"/>
      <c r="HEO2" s="183"/>
      <c r="HEP2" s="183"/>
      <c r="HEQ2" s="183"/>
      <c r="HER2" s="183"/>
      <c r="HES2" s="183"/>
      <c r="HET2" s="183"/>
      <c r="HEU2" s="183"/>
      <c r="HEV2" s="183"/>
      <c r="HEW2" s="183"/>
      <c r="HEX2" s="183"/>
      <c r="HEY2" s="183"/>
      <c r="HEZ2" s="183"/>
      <c r="HFA2" s="183"/>
      <c r="HFB2" s="183"/>
      <c r="HFC2" s="183"/>
      <c r="HFD2" s="183"/>
      <c r="HFE2" s="183"/>
      <c r="HFF2" s="183"/>
      <c r="HFG2" s="183"/>
      <c r="HFH2" s="183"/>
      <c r="HFI2" s="183"/>
      <c r="HFJ2" s="183"/>
      <c r="HFK2" s="183"/>
      <c r="HFL2" s="183"/>
      <c r="HFM2" s="183"/>
      <c r="HFN2" s="183"/>
      <c r="HFO2" s="183"/>
      <c r="HFP2" s="183"/>
      <c r="HFQ2" s="183"/>
      <c r="HFR2" s="183"/>
      <c r="HFS2" s="183"/>
      <c r="HFT2" s="183"/>
      <c r="HFU2" s="183"/>
      <c r="HFV2" s="183"/>
      <c r="HFW2" s="183"/>
      <c r="HFX2" s="183"/>
      <c r="HFY2" s="183"/>
      <c r="HFZ2" s="183"/>
      <c r="HGA2" s="183"/>
      <c r="HGB2" s="183"/>
      <c r="HGC2" s="183"/>
      <c r="HGD2" s="183"/>
      <c r="HGE2" s="183"/>
      <c r="HGF2" s="183"/>
      <c r="HGG2" s="183"/>
      <c r="HGH2" s="183"/>
      <c r="HGI2" s="183"/>
      <c r="HGJ2" s="183"/>
      <c r="HGK2" s="183"/>
      <c r="HGL2" s="183"/>
      <c r="HGM2" s="183"/>
      <c r="HGN2" s="183"/>
      <c r="HGO2" s="183"/>
      <c r="HGP2" s="183"/>
      <c r="HGQ2" s="183"/>
      <c r="HGR2" s="183"/>
      <c r="HGS2" s="183"/>
      <c r="HGT2" s="183"/>
      <c r="HGU2" s="183"/>
      <c r="HGV2" s="183"/>
      <c r="HGW2" s="183"/>
      <c r="HGX2" s="183"/>
      <c r="HGY2" s="183"/>
      <c r="HGZ2" s="183"/>
      <c r="HHA2" s="183"/>
      <c r="HHB2" s="183"/>
      <c r="HHC2" s="183"/>
      <c r="HHD2" s="183"/>
      <c r="HHE2" s="183"/>
      <c r="HHF2" s="183"/>
      <c r="HHG2" s="183"/>
      <c r="HHH2" s="183"/>
      <c r="HHI2" s="183"/>
      <c r="HHJ2" s="183"/>
      <c r="HHK2" s="183"/>
      <c r="HHL2" s="183"/>
      <c r="HHM2" s="183"/>
      <c r="HHN2" s="183"/>
      <c r="HHO2" s="183"/>
      <c r="HHP2" s="183"/>
      <c r="HHQ2" s="183"/>
      <c r="HHR2" s="183"/>
      <c r="HHS2" s="183"/>
      <c r="HHT2" s="183"/>
      <c r="HHU2" s="183"/>
      <c r="HHV2" s="183"/>
      <c r="HHW2" s="183"/>
      <c r="HHX2" s="183"/>
      <c r="HHY2" s="183"/>
      <c r="HHZ2" s="183"/>
      <c r="HIA2" s="183"/>
      <c r="HIB2" s="183"/>
      <c r="HIC2" s="183"/>
      <c r="HID2" s="183"/>
      <c r="HIE2" s="183"/>
      <c r="HIF2" s="183"/>
      <c r="HIG2" s="183"/>
      <c r="HIH2" s="183"/>
      <c r="HII2" s="183"/>
      <c r="HIJ2" s="183"/>
      <c r="HIK2" s="183"/>
      <c r="HIL2" s="183"/>
      <c r="HIM2" s="183"/>
      <c r="HIN2" s="183"/>
      <c r="HIO2" s="183"/>
      <c r="HIP2" s="183"/>
      <c r="HIQ2" s="183"/>
      <c r="HIR2" s="183"/>
      <c r="HIS2" s="183"/>
      <c r="HIT2" s="183"/>
      <c r="HIU2" s="183"/>
      <c r="HIV2" s="183"/>
      <c r="HIW2" s="183"/>
      <c r="HIX2" s="183"/>
      <c r="HIY2" s="183"/>
      <c r="HIZ2" s="183"/>
      <c r="HJA2" s="183"/>
      <c r="HJB2" s="183"/>
      <c r="HJC2" s="183"/>
      <c r="HJD2" s="183"/>
      <c r="HJE2" s="183"/>
      <c r="HJF2" s="183"/>
      <c r="HJG2" s="183"/>
      <c r="HJH2" s="183"/>
      <c r="HJI2" s="183"/>
      <c r="HJJ2" s="183"/>
      <c r="HJK2" s="183"/>
      <c r="HJL2" s="183"/>
      <c r="HJM2" s="183"/>
      <c r="HJN2" s="183"/>
      <c r="HJO2" s="183"/>
      <c r="HJP2" s="183"/>
      <c r="HJQ2" s="183"/>
      <c r="HJR2" s="183"/>
      <c r="HJS2" s="183"/>
      <c r="HJT2" s="183"/>
      <c r="HJU2" s="183"/>
      <c r="HJV2" s="183"/>
      <c r="HJW2" s="183"/>
      <c r="HJX2" s="183"/>
      <c r="HJY2" s="183"/>
      <c r="HJZ2" s="183"/>
      <c r="HKA2" s="183"/>
      <c r="HKB2" s="183"/>
      <c r="HKC2" s="183"/>
      <c r="HKD2" s="183"/>
      <c r="HKE2" s="183"/>
      <c r="HKF2" s="183"/>
      <c r="HKG2" s="183"/>
      <c r="HKH2" s="183"/>
      <c r="HKI2" s="183"/>
      <c r="HKJ2" s="183"/>
      <c r="HKK2" s="183"/>
      <c r="HKL2" s="183"/>
      <c r="HKM2" s="183"/>
      <c r="HKN2" s="183"/>
      <c r="HKO2" s="183"/>
      <c r="HKP2" s="183"/>
      <c r="HKQ2" s="183"/>
      <c r="HKR2" s="183"/>
      <c r="HKS2" s="183"/>
      <c r="HKT2" s="183"/>
      <c r="HKU2" s="183"/>
      <c r="HKV2" s="183"/>
      <c r="HKW2" s="183"/>
      <c r="HKX2" s="183"/>
      <c r="HKY2" s="183"/>
      <c r="HKZ2" s="183"/>
      <c r="HLA2" s="183"/>
      <c r="HLB2" s="183"/>
      <c r="HLC2" s="183"/>
      <c r="HLD2" s="183"/>
      <c r="HLE2" s="183"/>
      <c r="HLF2" s="183"/>
      <c r="HLG2" s="183"/>
      <c r="HLH2" s="183"/>
      <c r="HLI2" s="183"/>
      <c r="HLJ2" s="183"/>
      <c r="HLK2" s="183"/>
      <c r="HLL2" s="183"/>
      <c r="HLM2" s="183"/>
      <c r="HLN2" s="183"/>
      <c r="HLO2" s="183"/>
      <c r="HLP2" s="183"/>
      <c r="HLQ2" s="183"/>
      <c r="HLR2" s="183"/>
      <c r="HLS2" s="183"/>
      <c r="HLT2" s="183"/>
      <c r="HLU2" s="183"/>
      <c r="HLV2" s="183"/>
      <c r="HLW2" s="183"/>
      <c r="HLX2" s="183"/>
      <c r="HLY2" s="183"/>
      <c r="HLZ2" s="183"/>
      <c r="HMA2" s="183"/>
      <c r="HMB2" s="183"/>
      <c r="HMC2" s="183"/>
      <c r="HMD2" s="183"/>
      <c r="HME2" s="183"/>
      <c r="HMF2" s="183"/>
      <c r="HMG2" s="183"/>
      <c r="HMH2" s="183"/>
      <c r="HMI2" s="183"/>
      <c r="HMJ2" s="183"/>
      <c r="HMK2" s="183"/>
      <c r="HML2" s="183"/>
      <c r="HMM2" s="183"/>
      <c r="HMN2" s="183"/>
      <c r="HMO2" s="183"/>
      <c r="HMP2" s="183"/>
      <c r="HMQ2" s="183"/>
      <c r="HMR2" s="183"/>
      <c r="HMS2" s="183"/>
      <c r="HMT2" s="183"/>
      <c r="HMU2" s="183"/>
      <c r="HMV2" s="183"/>
      <c r="HMW2" s="183"/>
      <c r="HMX2" s="183"/>
      <c r="HMY2" s="183"/>
      <c r="HMZ2" s="183"/>
      <c r="HNA2" s="183"/>
      <c r="HNB2" s="183"/>
      <c r="HNC2" s="183"/>
      <c r="HND2" s="183"/>
      <c r="HNE2" s="183"/>
      <c r="HNF2" s="183"/>
      <c r="HNG2" s="183"/>
      <c r="HNH2" s="183"/>
      <c r="HNI2" s="183"/>
      <c r="HNJ2" s="183"/>
      <c r="HNK2" s="183"/>
      <c r="HNL2" s="183"/>
      <c r="HNM2" s="183"/>
      <c r="HNN2" s="183"/>
      <c r="HNO2" s="183"/>
      <c r="HNP2" s="183"/>
      <c r="HNQ2" s="183"/>
      <c r="HNR2" s="183"/>
      <c r="HNS2" s="183"/>
      <c r="HNT2" s="183"/>
      <c r="HNU2" s="183"/>
      <c r="HNV2" s="183"/>
      <c r="HNW2" s="183"/>
      <c r="HNX2" s="183"/>
      <c r="HNY2" s="183"/>
      <c r="HNZ2" s="183"/>
      <c r="HOA2" s="183"/>
      <c r="HOB2" s="183"/>
      <c r="HOC2" s="183"/>
      <c r="HOD2" s="183"/>
      <c r="HOE2" s="183"/>
      <c r="HOF2" s="183"/>
      <c r="HOG2" s="183"/>
      <c r="HOH2" s="183"/>
      <c r="HOI2" s="183"/>
      <c r="HOJ2" s="183"/>
      <c r="HOK2" s="183"/>
      <c r="HOL2" s="183"/>
      <c r="HOM2" s="183"/>
      <c r="HON2" s="183"/>
      <c r="HOO2" s="183"/>
      <c r="HOP2" s="183"/>
      <c r="HOQ2" s="183"/>
      <c r="HOR2" s="183"/>
      <c r="HOS2" s="183"/>
      <c r="HOT2" s="183"/>
      <c r="HOU2" s="183"/>
      <c r="HOV2" s="183"/>
      <c r="HOW2" s="183"/>
      <c r="HOX2" s="183"/>
      <c r="HOY2" s="183"/>
      <c r="HOZ2" s="183"/>
      <c r="HPA2" s="183"/>
      <c r="HPB2" s="183"/>
      <c r="HPC2" s="183"/>
      <c r="HPD2" s="183"/>
      <c r="HPE2" s="183"/>
      <c r="HPF2" s="183"/>
      <c r="HPG2" s="183"/>
      <c r="HPH2" s="183"/>
      <c r="HPI2" s="183"/>
      <c r="HPJ2" s="183"/>
      <c r="HPK2" s="183"/>
      <c r="HPL2" s="183"/>
      <c r="HPM2" s="183"/>
      <c r="HPN2" s="183"/>
      <c r="HPO2" s="183"/>
      <c r="HPP2" s="183"/>
      <c r="HPQ2" s="183"/>
      <c r="HPR2" s="183"/>
      <c r="HPS2" s="183"/>
      <c r="HPT2" s="183"/>
      <c r="HPU2" s="183"/>
      <c r="HPV2" s="183"/>
      <c r="HPW2" s="183"/>
      <c r="HPX2" s="183"/>
      <c r="HPY2" s="183"/>
      <c r="HPZ2" s="183"/>
      <c r="HQA2" s="183"/>
      <c r="HQB2" s="183"/>
      <c r="HQC2" s="183"/>
      <c r="HQD2" s="183"/>
      <c r="HQE2" s="183"/>
      <c r="HQF2" s="183"/>
      <c r="HQG2" s="183"/>
      <c r="HQH2" s="183"/>
      <c r="HQI2" s="183"/>
      <c r="HQJ2" s="183"/>
      <c r="HQK2" s="183"/>
      <c r="HQL2" s="183"/>
      <c r="HQM2" s="183"/>
      <c r="HQN2" s="183"/>
      <c r="HQO2" s="183"/>
      <c r="HQP2" s="183"/>
      <c r="HQQ2" s="183"/>
      <c r="HQR2" s="183"/>
      <c r="HQS2" s="183"/>
      <c r="HQT2" s="183"/>
      <c r="HQU2" s="183"/>
      <c r="HQV2" s="183"/>
      <c r="HQW2" s="183"/>
      <c r="HQX2" s="183"/>
      <c r="HQY2" s="183"/>
      <c r="HQZ2" s="183"/>
      <c r="HRA2" s="183"/>
      <c r="HRB2" s="183"/>
      <c r="HRC2" s="183"/>
      <c r="HRD2" s="183"/>
      <c r="HRE2" s="183"/>
      <c r="HRF2" s="183"/>
      <c r="HRG2" s="183"/>
      <c r="HRH2" s="183"/>
      <c r="HRI2" s="183"/>
      <c r="HRJ2" s="183"/>
      <c r="HRK2" s="183"/>
      <c r="HRL2" s="183"/>
      <c r="HRM2" s="183"/>
      <c r="HRN2" s="183"/>
      <c r="HRO2" s="183"/>
      <c r="HRP2" s="183"/>
      <c r="HRQ2" s="183"/>
      <c r="HRR2" s="183"/>
      <c r="HRS2" s="183"/>
      <c r="HRT2" s="183"/>
      <c r="HRU2" s="183"/>
      <c r="HRV2" s="183"/>
      <c r="HRW2" s="183"/>
      <c r="HRX2" s="183"/>
      <c r="HRY2" s="183"/>
      <c r="HRZ2" s="183"/>
      <c r="HSA2" s="183"/>
      <c r="HSB2" s="183"/>
      <c r="HSC2" s="183"/>
      <c r="HSD2" s="183"/>
      <c r="HSE2" s="183"/>
      <c r="HSF2" s="183"/>
      <c r="HSG2" s="183"/>
      <c r="HSH2" s="183"/>
      <c r="HSI2" s="183"/>
      <c r="HSJ2" s="183"/>
      <c r="HSK2" s="183"/>
      <c r="HSL2" s="183"/>
      <c r="HSM2" s="183"/>
      <c r="HSN2" s="183"/>
      <c r="HSO2" s="183"/>
      <c r="HSP2" s="183"/>
      <c r="HSQ2" s="183"/>
      <c r="HSR2" s="183"/>
      <c r="HSS2" s="183"/>
      <c r="HST2" s="183"/>
      <c r="HSU2" s="183"/>
      <c r="HSV2" s="183"/>
      <c r="HSW2" s="183"/>
      <c r="HSX2" s="183"/>
      <c r="HSY2" s="183"/>
      <c r="HSZ2" s="183"/>
      <c r="HTA2" s="183"/>
      <c r="HTB2" s="183"/>
      <c r="HTC2" s="183"/>
      <c r="HTD2" s="183"/>
      <c r="HTE2" s="183"/>
      <c r="HTF2" s="183"/>
      <c r="HTG2" s="183"/>
      <c r="HTH2" s="183"/>
      <c r="HTI2" s="183"/>
      <c r="HTJ2" s="183"/>
      <c r="HTK2" s="183"/>
      <c r="HTL2" s="183"/>
      <c r="HTM2" s="183"/>
      <c r="HTN2" s="183"/>
      <c r="HTO2" s="183"/>
      <c r="HTP2" s="183"/>
      <c r="HTQ2" s="183"/>
      <c r="HTR2" s="183"/>
      <c r="HTS2" s="183"/>
      <c r="HTT2" s="183"/>
      <c r="HTU2" s="183"/>
      <c r="HTV2" s="183"/>
      <c r="HTW2" s="183"/>
      <c r="HTX2" s="183"/>
      <c r="HTY2" s="183"/>
      <c r="HTZ2" s="183"/>
      <c r="HUA2" s="183"/>
      <c r="HUB2" s="183"/>
      <c r="HUC2" s="183"/>
      <c r="HUD2" s="183"/>
      <c r="HUE2" s="183"/>
      <c r="HUF2" s="183"/>
      <c r="HUG2" s="183"/>
      <c r="HUH2" s="183"/>
      <c r="HUI2" s="183"/>
      <c r="HUJ2" s="183"/>
      <c r="HUK2" s="183"/>
      <c r="HUL2" s="183"/>
      <c r="HUM2" s="183"/>
      <c r="HUN2" s="183"/>
      <c r="HUO2" s="183"/>
      <c r="HUP2" s="183"/>
      <c r="HUQ2" s="183"/>
      <c r="HUR2" s="183"/>
      <c r="HUS2" s="183"/>
      <c r="HUT2" s="183"/>
      <c r="HUU2" s="183"/>
      <c r="HUV2" s="183"/>
      <c r="HUW2" s="183"/>
      <c r="HUX2" s="183"/>
      <c r="HUY2" s="183"/>
      <c r="HUZ2" s="183"/>
      <c r="HVA2" s="183"/>
      <c r="HVB2" s="183"/>
      <c r="HVC2" s="183"/>
      <c r="HVD2" s="183"/>
      <c r="HVE2" s="183"/>
      <c r="HVF2" s="183"/>
      <c r="HVG2" s="183"/>
      <c r="HVH2" s="183"/>
      <c r="HVI2" s="183"/>
      <c r="HVJ2" s="183"/>
      <c r="HVK2" s="183"/>
      <c r="HVL2" s="183"/>
      <c r="HVM2" s="183"/>
      <c r="HVN2" s="183"/>
      <c r="HVO2" s="183"/>
      <c r="HVP2" s="183"/>
      <c r="HVQ2" s="183"/>
      <c r="HVR2" s="183"/>
      <c r="HVS2" s="183"/>
      <c r="HVT2" s="183"/>
      <c r="HVU2" s="183"/>
      <c r="HVV2" s="183"/>
      <c r="HVW2" s="183"/>
      <c r="HVX2" s="183"/>
      <c r="HVY2" s="183"/>
      <c r="HVZ2" s="183"/>
      <c r="HWA2" s="183"/>
      <c r="HWB2" s="183"/>
      <c r="HWC2" s="183"/>
      <c r="HWD2" s="183"/>
      <c r="HWE2" s="183"/>
      <c r="HWF2" s="183"/>
      <c r="HWG2" s="183"/>
      <c r="HWH2" s="183"/>
      <c r="HWI2" s="183"/>
      <c r="HWJ2" s="183"/>
      <c r="HWK2" s="183"/>
      <c r="HWL2" s="183"/>
      <c r="HWM2" s="183"/>
      <c r="HWN2" s="183"/>
      <c r="HWO2" s="183"/>
      <c r="HWP2" s="183"/>
      <c r="HWQ2" s="183"/>
      <c r="HWR2" s="183"/>
      <c r="HWS2" s="183"/>
      <c r="HWT2" s="183"/>
      <c r="HWU2" s="183"/>
      <c r="HWV2" s="183"/>
      <c r="HWW2" s="183"/>
      <c r="HWX2" s="183"/>
      <c r="HWY2" s="183"/>
      <c r="HWZ2" s="183"/>
      <c r="HXA2" s="183"/>
      <c r="HXB2" s="183"/>
      <c r="HXC2" s="183"/>
      <c r="HXD2" s="183"/>
      <c r="HXE2" s="183"/>
      <c r="HXF2" s="183"/>
      <c r="HXG2" s="183"/>
      <c r="HXH2" s="183"/>
      <c r="HXI2" s="183"/>
      <c r="HXJ2" s="183"/>
      <c r="HXK2" s="183"/>
      <c r="HXL2" s="183"/>
      <c r="HXM2" s="183"/>
      <c r="HXN2" s="183"/>
      <c r="HXO2" s="183"/>
      <c r="HXP2" s="183"/>
      <c r="HXQ2" s="183"/>
      <c r="HXR2" s="183"/>
      <c r="HXS2" s="183"/>
      <c r="HXT2" s="183"/>
      <c r="HXU2" s="183"/>
      <c r="HXV2" s="183"/>
      <c r="HXW2" s="183"/>
      <c r="HXX2" s="183"/>
      <c r="HXY2" s="183"/>
      <c r="HXZ2" s="183"/>
      <c r="HYA2" s="183"/>
      <c r="HYB2" s="183"/>
      <c r="HYC2" s="183"/>
      <c r="HYD2" s="183"/>
      <c r="HYE2" s="183"/>
      <c r="HYF2" s="183"/>
      <c r="HYG2" s="183"/>
      <c r="HYH2" s="183"/>
      <c r="HYI2" s="183"/>
      <c r="HYJ2" s="183"/>
      <c r="HYK2" s="183"/>
      <c r="HYL2" s="183"/>
      <c r="HYM2" s="183"/>
      <c r="HYN2" s="183"/>
      <c r="HYO2" s="183"/>
      <c r="HYP2" s="183"/>
      <c r="HYQ2" s="183"/>
      <c r="HYR2" s="183"/>
      <c r="HYS2" s="183"/>
      <c r="HYT2" s="183"/>
      <c r="HYU2" s="183"/>
      <c r="HYV2" s="183"/>
      <c r="HYW2" s="183"/>
      <c r="HYX2" s="183"/>
      <c r="HYY2" s="183"/>
      <c r="HYZ2" s="183"/>
      <c r="HZA2" s="183"/>
      <c r="HZB2" s="183"/>
      <c r="HZC2" s="183"/>
      <c r="HZD2" s="183"/>
      <c r="HZE2" s="183"/>
      <c r="HZF2" s="183"/>
      <c r="HZG2" s="183"/>
      <c r="HZH2" s="183"/>
      <c r="HZI2" s="183"/>
      <c r="HZJ2" s="183"/>
      <c r="HZK2" s="183"/>
      <c r="HZL2" s="183"/>
      <c r="HZM2" s="183"/>
      <c r="HZN2" s="183"/>
      <c r="HZO2" s="183"/>
      <c r="HZP2" s="183"/>
      <c r="HZQ2" s="183"/>
      <c r="HZR2" s="183"/>
      <c r="HZS2" s="183"/>
      <c r="HZT2" s="183"/>
      <c r="HZU2" s="183"/>
      <c r="HZV2" s="183"/>
      <c r="HZW2" s="183"/>
      <c r="HZX2" s="183"/>
      <c r="HZY2" s="183"/>
      <c r="HZZ2" s="183"/>
      <c r="IAA2" s="183"/>
      <c r="IAB2" s="183"/>
      <c r="IAC2" s="183"/>
      <c r="IAD2" s="183"/>
      <c r="IAE2" s="183"/>
      <c r="IAF2" s="183"/>
      <c r="IAG2" s="183"/>
      <c r="IAH2" s="183"/>
      <c r="IAI2" s="183"/>
      <c r="IAJ2" s="183"/>
      <c r="IAK2" s="183"/>
      <c r="IAL2" s="183"/>
      <c r="IAM2" s="183"/>
      <c r="IAN2" s="183"/>
      <c r="IAO2" s="183"/>
      <c r="IAP2" s="183"/>
      <c r="IAQ2" s="183"/>
      <c r="IAR2" s="183"/>
      <c r="IAS2" s="183"/>
      <c r="IAT2" s="183"/>
      <c r="IAU2" s="183"/>
      <c r="IAV2" s="183"/>
      <c r="IAW2" s="183"/>
      <c r="IAX2" s="183"/>
      <c r="IAY2" s="183"/>
      <c r="IAZ2" s="183"/>
      <c r="IBA2" s="183"/>
      <c r="IBB2" s="183"/>
      <c r="IBC2" s="183"/>
      <c r="IBD2" s="183"/>
      <c r="IBE2" s="183"/>
      <c r="IBF2" s="183"/>
      <c r="IBG2" s="183"/>
      <c r="IBH2" s="183"/>
      <c r="IBI2" s="183"/>
      <c r="IBJ2" s="183"/>
      <c r="IBK2" s="183"/>
      <c r="IBL2" s="183"/>
      <c r="IBM2" s="183"/>
      <c r="IBN2" s="183"/>
      <c r="IBO2" s="183"/>
      <c r="IBP2" s="183"/>
      <c r="IBQ2" s="183"/>
      <c r="IBR2" s="183"/>
      <c r="IBS2" s="183"/>
      <c r="IBT2" s="183"/>
      <c r="IBU2" s="183"/>
      <c r="IBV2" s="183"/>
      <c r="IBW2" s="183"/>
      <c r="IBX2" s="183"/>
      <c r="IBY2" s="183"/>
      <c r="IBZ2" s="183"/>
      <c r="ICA2" s="183"/>
      <c r="ICB2" s="183"/>
      <c r="ICC2" s="183"/>
      <c r="ICD2" s="183"/>
      <c r="ICE2" s="183"/>
      <c r="ICF2" s="183"/>
      <c r="ICG2" s="183"/>
      <c r="ICH2" s="183"/>
      <c r="ICI2" s="183"/>
      <c r="ICJ2" s="183"/>
      <c r="ICK2" s="183"/>
      <c r="ICL2" s="183"/>
      <c r="ICM2" s="183"/>
      <c r="ICN2" s="183"/>
      <c r="ICO2" s="183"/>
      <c r="ICP2" s="183"/>
      <c r="ICQ2" s="183"/>
      <c r="ICR2" s="183"/>
      <c r="ICS2" s="183"/>
      <c r="ICT2" s="183"/>
      <c r="ICU2" s="183"/>
      <c r="ICV2" s="183"/>
      <c r="ICW2" s="183"/>
      <c r="ICX2" s="183"/>
      <c r="ICY2" s="183"/>
      <c r="ICZ2" s="183"/>
      <c r="IDA2" s="183"/>
      <c r="IDB2" s="183"/>
      <c r="IDC2" s="183"/>
      <c r="IDD2" s="183"/>
      <c r="IDE2" s="183"/>
      <c r="IDF2" s="183"/>
      <c r="IDG2" s="183"/>
      <c r="IDH2" s="183"/>
      <c r="IDI2" s="183"/>
      <c r="IDJ2" s="183"/>
      <c r="IDK2" s="183"/>
      <c r="IDL2" s="183"/>
      <c r="IDM2" s="183"/>
      <c r="IDN2" s="183"/>
      <c r="IDO2" s="183"/>
      <c r="IDP2" s="183"/>
      <c r="IDQ2" s="183"/>
      <c r="IDR2" s="183"/>
      <c r="IDS2" s="183"/>
      <c r="IDT2" s="183"/>
      <c r="IDU2" s="183"/>
      <c r="IDV2" s="183"/>
      <c r="IDW2" s="183"/>
      <c r="IDX2" s="183"/>
      <c r="IDY2" s="183"/>
      <c r="IDZ2" s="183"/>
      <c r="IEA2" s="183"/>
      <c r="IEB2" s="183"/>
      <c r="IEC2" s="183"/>
      <c r="IED2" s="183"/>
      <c r="IEE2" s="183"/>
      <c r="IEF2" s="183"/>
      <c r="IEG2" s="183"/>
      <c r="IEH2" s="183"/>
      <c r="IEI2" s="183"/>
      <c r="IEJ2" s="183"/>
      <c r="IEK2" s="183"/>
      <c r="IEL2" s="183"/>
      <c r="IEM2" s="183"/>
      <c r="IEN2" s="183"/>
      <c r="IEO2" s="183"/>
      <c r="IEP2" s="183"/>
      <c r="IEQ2" s="183"/>
      <c r="IER2" s="183"/>
      <c r="IES2" s="183"/>
      <c r="IET2" s="183"/>
      <c r="IEU2" s="183"/>
      <c r="IEV2" s="183"/>
      <c r="IEW2" s="183"/>
      <c r="IEX2" s="183"/>
      <c r="IEY2" s="183"/>
      <c r="IEZ2" s="183"/>
      <c r="IFA2" s="183"/>
      <c r="IFB2" s="183"/>
      <c r="IFC2" s="183"/>
      <c r="IFD2" s="183"/>
      <c r="IFE2" s="183"/>
      <c r="IFF2" s="183"/>
      <c r="IFG2" s="183"/>
      <c r="IFH2" s="183"/>
      <c r="IFI2" s="183"/>
      <c r="IFJ2" s="183"/>
      <c r="IFK2" s="183"/>
      <c r="IFL2" s="183"/>
      <c r="IFM2" s="183"/>
      <c r="IFN2" s="183"/>
      <c r="IFO2" s="183"/>
      <c r="IFP2" s="183"/>
      <c r="IFQ2" s="183"/>
      <c r="IFR2" s="183"/>
      <c r="IFS2" s="183"/>
      <c r="IFT2" s="183"/>
      <c r="IFU2" s="183"/>
      <c r="IFV2" s="183"/>
      <c r="IFW2" s="183"/>
      <c r="IFX2" s="183"/>
      <c r="IFY2" s="183"/>
      <c r="IFZ2" s="183"/>
      <c r="IGA2" s="183"/>
      <c r="IGB2" s="183"/>
      <c r="IGC2" s="183"/>
      <c r="IGD2" s="183"/>
      <c r="IGE2" s="183"/>
      <c r="IGF2" s="183"/>
      <c r="IGG2" s="183"/>
      <c r="IGH2" s="183"/>
      <c r="IGI2" s="183"/>
      <c r="IGJ2" s="183"/>
      <c r="IGK2" s="183"/>
      <c r="IGL2" s="183"/>
      <c r="IGM2" s="183"/>
      <c r="IGN2" s="183"/>
      <c r="IGO2" s="183"/>
      <c r="IGP2" s="183"/>
      <c r="IGQ2" s="183"/>
      <c r="IGR2" s="183"/>
      <c r="IGS2" s="183"/>
      <c r="IGT2" s="183"/>
      <c r="IGU2" s="183"/>
      <c r="IGV2" s="183"/>
      <c r="IGW2" s="183"/>
      <c r="IGX2" s="183"/>
      <c r="IGY2" s="183"/>
      <c r="IGZ2" s="183"/>
      <c r="IHA2" s="183"/>
      <c r="IHB2" s="183"/>
      <c r="IHC2" s="183"/>
      <c r="IHD2" s="183"/>
      <c r="IHE2" s="183"/>
      <c r="IHF2" s="183"/>
      <c r="IHG2" s="183"/>
      <c r="IHH2" s="183"/>
      <c r="IHI2" s="183"/>
      <c r="IHJ2" s="183"/>
      <c r="IHK2" s="183"/>
      <c r="IHL2" s="183"/>
      <c r="IHM2" s="183"/>
      <c r="IHN2" s="183"/>
      <c r="IHO2" s="183"/>
      <c r="IHP2" s="183"/>
      <c r="IHQ2" s="183"/>
      <c r="IHR2" s="183"/>
      <c r="IHS2" s="183"/>
      <c r="IHT2" s="183"/>
      <c r="IHU2" s="183"/>
      <c r="IHV2" s="183"/>
      <c r="IHW2" s="183"/>
      <c r="IHX2" s="183"/>
      <c r="IHY2" s="183"/>
      <c r="IHZ2" s="183"/>
      <c r="IIA2" s="183"/>
      <c r="IIB2" s="183"/>
      <c r="IIC2" s="183"/>
      <c r="IID2" s="183"/>
      <c r="IIE2" s="183"/>
      <c r="IIF2" s="183"/>
      <c r="IIG2" s="183"/>
      <c r="IIH2" s="183"/>
      <c r="III2" s="183"/>
      <c r="IIJ2" s="183"/>
      <c r="IIK2" s="183"/>
      <c r="IIL2" s="183"/>
      <c r="IIM2" s="183"/>
      <c r="IIN2" s="183"/>
      <c r="IIO2" s="183"/>
      <c r="IIP2" s="183"/>
      <c r="IIQ2" s="183"/>
      <c r="IIR2" s="183"/>
      <c r="IIS2" s="183"/>
      <c r="IIT2" s="183"/>
      <c r="IIU2" s="183"/>
      <c r="IIV2" s="183"/>
      <c r="IIW2" s="183"/>
      <c r="IIX2" s="183"/>
      <c r="IIY2" s="183"/>
      <c r="IIZ2" s="183"/>
      <c r="IJA2" s="183"/>
      <c r="IJB2" s="183"/>
      <c r="IJC2" s="183"/>
      <c r="IJD2" s="183"/>
      <c r="IJE2" s="183"/>
      <c r="IJF2" s="183"/>
      <c r="IJG2" s="183"/>
      <c r="IJH2" s="183"/>
      <c r="IJI2" s="183"/>
      <c r="IJJ2" s="183"/>
      <c r="IJK2" s="183"/>
      <c r="IJL2" s="183"/>
      <c r="IJM2" s="183"/>
      <c r="IJN2" s="183"/>
      <c r="IJO2" s="183"/>
      <c r="IJP2" s="183"/>
      <c r="IJQ2" s="183"/>
      <c r="IJR2" s="183"/>
      <c r="IJS2" s="183"/>
      <c r="IJT2" s="183"/>
      <c r="IJU2" s="183"/>
      <c r="IJV2" s="183"/>
      <c r="IJW2" s="183"/>
      <c r="IJX2" s="183"/>
      <c r="IJY2" s="183"/>
      <c r="IJZ2" s="183"/>
      <c r="IKA2" s="183"/>
      <c r="IKB2" s="183"/>
      <c r="IKC2" s="183"/>
      <c r="IKD2" s="183"/>
      <c r="IKE2" s="183"/>
      <c r="IKF2" s="183"/>
      <c r="IKG2" s="183"/>
      <c r="IKH2" s="183"/>
      <c r="IKI2" s="183"/>
      <c r="IKJ2" s="183"/>
      <c r="IKK2" s="183"/>
      <c r="IKL2" s="183"/>
      <c r="IKM2" s="183"/>
      <c r="IKN2" s="183"/>
      <c r="IKO2" s="183"/>
      <c r="IKP2" s="183"/>
      <c r="IKQ2" s="183"/>
      <c r="IKR2" s="183"/>
      <c r="IKS2" s="183"/>
      <c r="IKT2" s="183"/>
      <c r="IKU2" s="183"/>
      <c r="IKV2" s="183"/>
      <c r="IKW2" s="183"/>
      <c r="IKX2" s="183"/>
      <c r="IKY2" s="183"/>
      <c r="IKZ2" s="183"/>
      <c r="ILA2" s="183"/>
      <c r="ILB2" s="183"/>
      <c r="ILC2" s="183"/>
      <c r="ILD2" s="183"/>
      <c r="ILE2" s="183"/>
      <c r="ILF2" s="183"/>
      <c r="ILG2" s="183"/>
      <c r="ILH2" s="183"/>
      <c r="ILI2" s="183"/>
      <c r="ILJ2" s="183"/>
      <c r="ILK2" s="183"/>
      <c r="ILL2" s="183"/>
      <c r="ILM2" s="183"/>
      <c r="ILN2" s="183"/>
      <c r="ILO2" s="183"/>
      <c r="ILP2" s="183"/>
      <c r="ILQ2" s="183"/>
      <c r="ILR2" s="183"/>
      <c r="ILS2" s="183"/>
      <c r="ILT2" s="183"/>
      <c r="ILU2" s="183"/>
      <c r="ILV2" s="183"/>
      <c r="ILW2" s="183"/>
      <c r="ILX2" s="183"/>
      <c r="ILY2" s="183"/>
      <c r="ILZ2" s="183"/>
      <c r="IMA2" s="183"/>
      <c r="IMB2" s="183"/>
      <c r="IMC2" s="183"/>
      <c r="IMD2" s="183"/>
      <c r="IME2" s="183"/>
      <c r="IMF2" s="183"/>
      <c r="IMG2" s="183"/>
      <c r="IMH2" s="183"/>
      <c r="IMI2" s="183"/>
      <c r="IMJ2" s="183"/>
      <c r="IMK2" s="183"/>
      <c r="IML2" s="183"/>
      <c r="IMM2" s="183"/>
      <c r="IMN2" s="183"/>
      <c r="IMO2" s="183"/>
      <c r="IMP2" s="183"/>
      <c r="IMQ2" s="183"/>
      <c r="IMR2" s="183"/>
      <c r="IMS2" s="183"/>
      <c r="IMT2" s="183"/>
      <c r="IMU2" s="183"/>
      <c r="IMV2" s="183"/>
      <c r="IMW2" s="183"/>
      <c r="IMX2" s="183"/>
      <c r="IMY2" s="183"/>
      <c r="IMZ2" s="183"/>
      <c r="INA2" s="183"/>
      <c r="INB2" s="183"/>
      <c r="INC2" s="183"/>
      <c r="IND2" s="183"/>
      <c r="INE2" s="183"/>
      <c r="INF2" s="183"/>
      <c r="ING2" s="183"/>
      <c r="INH2" s="183"/>
      <c r="INI2" s="183"/>
      <c r="INJ2" s="183"/>
      <c r="INK2" s="183"/>
      <c r="INL2" s="183"/>
      <c r="INM2" s="183"/>
      <c r="INN2" s="183"/>
      <c r="INO2" s="183"/>
      <c r="INP2" s="183"/>
      <c r="INQ2" s="183"/>
      <c r="INR2" s="183"/>
      <c r="INS2" s="183"/>
      <c r="INT2" s="183"/>
      <c r="INU2" s="183"/>
      <c r="INV2" s="183"/>
      <c r="INW2" s="183"/>
      <c r="INX2" s="183"/>
      <c r="INY2" s="183"/>
      <c r="INZ2" s="183"/>
      <c r="IOA2" s="183"/>
      <c r="IOB2" s="183"/>
      <c r="IOC2" s="183"/>
      <c r="IOD2" s="183"/>
      <c r="IOE2" s="183"/>
      <c r="IOF2" s="183"/>
      <c r="IOG2" s="183"/>
      <c r="IOH2" s="183"/>
      <c r="IOI2" s="183"/>
      <c r="IOJ2" s="183"/>
      <c r="IOK2" s="183"/>
      <c r="IOL2" s="183"/>
      <c r="IOM2" s="183"/>
      <c r="ION2" s="183"/>
      <c r="IOO2" s="183"/>
      <c r="IOP2" s="183"/>
      <c r="IOQ2" s="183"/>
      <c r="IOR2" s="183"/>
      <c r="IOS2" s="183"/>
      <c r="IOT2" s="183"/>
      <c r="IOU2" s="183"/>
      <c r="IOV2" s="183"/>
      <c r="IOW2" s="183"/>
      <c r="IOX2" s="183"/>
      <c r="IOY2" s="183"/>
      <c r="IOZ2" s="183"/>
      <c r="IPA2" s="183"/>
      <c r="IPB2" s="183"/>
      <c r="IPC2" s="183"/>
      <c r="IPD2" s="183"/>
      <c r="IPE2" s="183"/>
      <c r="IPF2" s="183"/>
      <c r="IPG2" s="183"/>
      <c r="IPH2" s="183"/>
      <c r="IPI2" s="183"/>
      <c r="IPJ2" s="183"/>
      <c r="IPK2" s="183"/>
      <c r="IPL2" s="183"/>
      <c r="IPM2" s="183"/>
      <c r="IPN2" s="183"/>
      <c r="IPO2" s="183"/>
      <c r="IPP2" s="183"/>
      <c r="IPQ2" s="183"/>
      <c r="IPR2" s="183"/>
      <c r="IPS2" s="183"/>
      <c r="IPT2" s="183"/>
      <c r="IPU2" s="183"/>
      <c r="IPV2" s="183"/>
      <c r="IPW2" s="183"/>
      <c r="IPX2" s="183"/>
      <c r="IPY2" s="183"/>
      <c r="IPZ2" s="183"/>
      <c r="IQA2" s="183"/>
      <c r="IQB2" s="183"/>
      <c r="IQC2" s="183"/>
      <c r="IQD2" s="183"/>
      <c r="IQE2" s="183"/>
      <c r="IQF2" s="183"/>
      <c r="IQG2" s="183"/>
      <c r="IQH2" s="183"/>
      <c r="IQI2" s="183"/>
      <c r="IQJ2" s="183"/>
      <c r="IQK2" s="183"/>
      <c r="IQL2" s="183"/>
      <c r="IQM2" s="183"/>
      <c r="IQN2" s="183"/>
      <c r="IQO2" s="183"/>
      <c r="IQP2" s="183"/>
      <c r="IQQ2" s="183"/>
      <c r="IQR2" s="183"/>
      <c r="IQS2" s="183"/>
      <c r="IQT2" s="183"/>
      <c r="IQU2" s="183"/>
      <c r="IQV2" s="183"/>
      <c r="IQW2" s="183"/>
      <c r="IQX2" s="183"/>
      <c r="IQY2" s="183"/>
      <c r="IQZ2" s="183"/>
      <c r="IRA2" s="183"/>
      <c r="IRB2" s="183"/>
      <c r="IRC2" s="183"/>
      <c r="IRD2" s="183"/>
      <c r="IRE2" s="183"/>
      <c r="IRF2" s="183"/>
      <c r="IRG2" s="183"/>
      <c r="IRH2" s="183"/>
      <c r="IRI2" s="183"/>
      <c r="IRJ2" s="183"/>
      <c r="IRK2" s="183"/>
      <c r="IRL2" s="183"/>
      <c r="IRM2" s="183"/>
      <c r="IRN2" s="183"/>
      <c r="IRO2" s="183"/>
      <c r="IRP2" s="183"/>
      <c r="IRQ2" s="183"/>
      <c r="IRR2" s="183"/>
      <c r="IRS2" s="183"/>
      <c r="IRT2" s="183"/>
      <c r="IRU2" s="183"/>
      <c r="IRV2" s="183"/>
      <c r="IRW2" s="183"/>
      <c r="IRX2" s="183"/>
      <c r="IRY2" s="183"/>
      <c r="IRZ2" s="183"/>
      <c r="ISA2" s="183"/>
      <c r="ISB2" s="183"/>
      <c r="ISC2" s="183"/>
      <c r="ISD2" s="183"/>
      <c r="ISE2" s="183"/>
      <c r="ISF2" s="183"/>
      <c r="ISG2" s="183"/>
      <c r="ISH2" s="183"/>
      <c r="ISI2" s="183"/>
      <c r="ISJ2" s="183"/>
      <c r="ISK2" s="183"/>
      <c r="ISL2" s="183"/>
      <c r="ISM2" s="183"/>
      <c r="ISN2" s="183"/>
      <c r="ISO2" s="183"/>
      <c r="ISP2" s="183"/>
      <c r="ISQ2" s="183"/>
      <c r="ISR2" s="183"/>
      <c r="ISS2" s="183"/>
      <c r="IST2" s="183"/>
      <c r="ISU2" s="183"/>
      <c r="ISV2" s="183"/>
      <c r="ISW2" s="183"/>
      <c r="ISX2" s="183"/>
      <c r="ISY2" s="183"/>
      <c r="ISZ2" s="183"/>
      <c r="ITA2" s="183"/>
      <c r="ITB2" s="183"/>
      <c r="ITC2" s="183"/>
      <c r="ITD2" s="183"/>
      <c r="ITE2" s="183"/>
      <c r="ITF2" s="183"/>
      <c r="ITG2" s="183"/>
      <c r="ITH2" s="183"/>
      <c r="ITI2" s="183"/>
      <c r="ITJ2" s="183"/>
      <c r="ITK2" s="183"/>
      <c r="ITL2" s="183"/>
      <c r="ITM2" s="183"/>
      <c r="ITN2" s="183"/>
      <c r="ITO2" s="183"/>
      <c r="ITP2" s="183"/>
      <c r="ITQ2" s="183"/>
      <c r="ITR2" s="183"/>
      <c r="ITS2" s="183"/>
      <c r="ITT2" s="183"/>
      <c r="ITU2" s="183"/>
      <c r="ITV2" s="183"/>
      <c r="ITW2" s="183"/>
      <c r="ITX2" s="183"/>
      <c r="ITY2" s="183"/>
      <c r="ITZ2" s="183"/>
      <c r="IUA2" s="183"/>
      <c r="IUB2" s="183"/>
      <c r="IUC2" s="183"/>
      <c r="IUD2" s="183"/>
      <c r="IUE2" s="183"/>
      <c r="IUF2" s="183"/>
      <c r="IUG2" s="183"/>
      <c r="IUH2" s="183"/>
      <c r="IUI2" s="183"/>
      <c r="IUJ2" s="183"/>
      <c r="IUK2" s="183"/>
      <c r="IUL2" s="183"/>
      <c r="IUM2" s="183"/>
      <c r="IUN2" s="183"/>
      <c r="IUO2" s="183"/>
      <c r="IUP2" s="183"/>
      <c r="IUQ2" s="183"/>
      <c r="IUR2" s="183"/>
      <c r="IUS2" s="183"/>
      <c r="IUT2" s="183"/>
      <c r="IUU2" s="183"/>
      <c r="IUV2" s="183"/>
      <c r="IUW2" s="183"/>
      <c r="IUX2" s="183"/>
      <c r="IUY2" s="183"/>
      <c r="IUZ2" s="183"/>
      <c r="IVA2" s="183"/>
      <c r="IVB2" s="183"/>
      <c r="IVC2" s="183"/>
      <c r="IVD2" s="183"/>
      <c r="IVE2" s="183"/>
      <c r="IVF2" s="183"/>
      <c r="IVG2" s="183"/>
      <c r="IVH2" s="183"/>
      <c r="IVI2" s="183"/>
      <c r="IVJ2" s="183"/>
      <c r="IVK2" s="183"/>
      <c r="IVL2" s="183"/>
      <c r="IVM2" s="183"/>
      <c r="IVN2" s="183"/>
      <c r="IVO2" s="183"/>
      <c r="IVP2" s="183"/>
      <c r="IVQ2" s="183"/>
      <c r="IVR2" s="183"/>
      <c r="IVS2" s="183"/>
      <c r="IVT2" s="183"/>
      <c r="IVU2" s="183"/>
      <c r="IVV2" s="183"/>
      <c r="IVW2" s="183"/>
      <c r="IVX2" s="183"/>
      <c r="IVY2" s="183"/>
      <c r="IVZ2" s="183"/>
      <c r="IWA2" s="183"/>
      <c r="IWB2" s="183"/>
      <c r="IWC2" s="183"/>
      <c r="IWD2" s="183"/>
      <c r="IWE2" s="183"/>
      <c r="IWF2" s="183"/>
      <c r="IWG2" s="183"/>
      <c r="IWH2" s="183"/>
      <c r="IWI2" s="183"/>
      <c r="IWJ2" s="183"/>
      <c r="IWK2" s="183"/>
      <c r="IWL2" s="183"/>
      <c r="IWM2" s="183"/>
      <c r="IWN2" s="183"/>
      <c r="IWO2" s="183"/>
      <c r="IWP2" s="183"/>
      <c r="IWQ2" s="183"/>
      <c r="IWR2" s="183"/>
      <c r="IWS2" s="183"/>
      <c r="IWT2" s="183"/>
      <c r="IWU2" s="183"/>
      <c r="IWV2" s="183"/>
      <c r="IWW2" s="183"/>
      <c r="IWX2" s="183"/>
      <c r="IWY2" s="183"/>
      <c r="IWZ2" s="183"/>
      <c r="IXA2" s="183"/>
      <c r="IXB2" s="183"/>
      <c r="IXC2" s="183"/>
      <c r="IXD2" s="183"/>
      <c r="IXE2" s="183"/>
      <c r="IXF2" s="183"/>
      <c r="IXG2" s="183"/>
      <c r="IXH2" s="183"/>
      <c r="IXI2" s="183"/>
      <c r="IXJ2" s="183"/>
      <c r="IXK2" s="183"/>
      <c r="IXL2" s="183"/>
      <c r="IXM2" s="183"/>
      <c r="IXN2" s="183"/>
      <c r="IXO2" s="183"/>
      <c r="IXP2" s="183"/>
      <c r="IXQ2" s="183"/>
      <c r="IXR2" s="183"/>
      <c r="IXS2" s="183"/>
      <c r="IXT2" s="183"/>
      <c r="IXU2" s="183"/>
      <c r="IXV2" s="183"/>
      <c r="IXW2" s="183"/>
      <c r="IXX2" s="183"/>
      <c r="IXY2" s="183"/>
      <c r="IXZ2" s="183"/>
      <c r="IYA2" s="183"/>
      <c r="IYB2" s="183"/>
      <c r="IYC2" s="183"/>
      <c r="IYD2" s="183"/>
      <c r="IYE2" s="183"/>
      <c r="IYF2" s="183"/>
      <c r="IYG2" s="183"/>
      <c r="IYH2" s="183"/>
      <c r="IYI2" s="183"/>
      <c r="IYJ2" s="183"/>
      <c r="IYK2" s="183"/>
      <c r="IYL2" s="183"/>
      <c r="IYM2" s="183"/>
      <c r="IYN2" s="183"/>
      <c r="IYO2" s="183"/>
      <c r="IYP2" s="183"/>
      <c r="IYQ2" s="183"/>
      <c r="IYR2" s="183"/>
      <c r="IYS2" s="183"/>
      <c r="IYT2" s="183"/>
      <c r="IYU2" s="183"/>
      <c r="IYV2" s="183"/>
      <c r="IYW2" s="183"/>
      <c r="IYX2" s="183"/>
      <c r="IYY2" s="183"/>
      <c r="IYZ2" s="183"/>
      <c r="IZA2" s="183"/>
      <c r="IZB2" s="183"/>
      <c r="IZC2" s="183"/>
      <c r="IZD2" s="183"/>
      <c r="IZE2" s="183"/>
      <c r="IZF2" s="183"/>
      <c r="IZG2" s="183"/>
      <c r="IZH2" s="183"/>
      <c r="IZI2" s="183"/>
      <c r="IZJ2" s="183"/>
      <c r="IZK2" s="183"/>
      <c r="IZL2" s="183"/>
      <c r="IZM2" s="183"/>
      <c r="IZN2" s="183"/>
      <c r="IZO2" s="183"/>
      <c r="IZP2" s="183"/>
      <c r="IZQ2" s="183"/>
      <c r="IZR2" s="183"/>
      <c r="IZS2" s="183"/>
      <c r="IZT2" s="183"/>
      <c r="IZU2" s="183"/>
      <c r="IZV2" s="183"/>
      <c r="IZW2" s="183"/>
      <c r="IZX2" s="183"/>
      <c r="IZY2" s="183"/>
      <c r="IZZ2" s="183"/>
      <c r="JAA2" s="183"/>
      <c r="JAB2" s="183"/>
      <c r="JAC2" s="183"/>
      <c r="JAD2" s="183"/>
      <c r="JAE2" s="183"/>
      <c r="JAF2" s="183"/>
      <c r="JAG2" s="183"/>
      <c r="JAH2" s="183"/>
      <c r="JAI2" s="183"/>
      <c r="JAJ2" s="183"/>
      <c r="JAK2" s="183"/>
      <c r="JAL2" s="183"/>
      <c r="JAM2" s="183"/>
      <c r="JAN2" s="183"/>
      <c r="JAO2" s="183"/>
      <c r="JAP2" s="183"/>
      <c r="JAQ2" s="183"/>
      <c r="JAR2" s="183"/>
      <c r="JAS2" s="183"/>
      <c r="JAT2" s="183"/>
      <c r="JAU2" s="183"/>
      <c r="JAV2" s="183"/>
      <c r="JAW2" s="183"/>
      <c r="JAX2" s="183"/>
      <c r="JAY2" s="183"/>
      <c r="JAZ2" s="183"/>
      <c r="JBA2" s="183"/>
      <c r="JBB2" s="183"/>
      <c r="JBC2" s="183"/>
      <c r="JBD2" s="183"/>
      <c r="JBE2" s="183"/>
      <c r="JBF2" s="183"/>
      <c r="JBG2" s="183"/>
      <c r="JBH2" s="183"/>
      <c r="JBI2" s="183"/>
      <c r="JBJ2" s="183"/>
      <c r="JBK2" s="183"/>
      <c r="JBL2" s="183"/>
      <c r="JBM2" s="183"/>
      <c r="JBN2" s="183"/>
      <c r="JBO2" s="183"/>
      <c r="JBP2" s="183"/>
      <c r="JBQ2" s="183"/>
      <c r="JBR2" s="183"/>
      <c r="JBS2" s="183"/>
      <c r="JBT2" s="183"/>
      <c r="JBU2" s="183"/>
      <c r="JBV2" s="183"/>
      <c r="JBW2" s="183"/>
      <c r="JBX2" s="183"/>
      <c r="JBY2" s="183"/>
      <c r="JBZ2" s="183"/>
      <c r="JCA2" s="183"/>
      <c r="JCB2" s="183"/>
      <c r="JCC2" s="183"/>
      <c r="JCD2" s="183"/>
      <c r="JCE2" s="183"/>
      <c r="JCF2" s="183"/>
      <c r="JCG2" s="183"/>
      <c r="JCH2" s="183"/>
      <c r="JCI2" s="183"/>
      <c r="JCJ2" s="183"/>
      <c r="JCK2" s="183"/>
      <c r="JCL2" s="183"/>
      <c r="JCM2" s="183"/>
      <c r="JCN2" s="183"/>
      <c r="JCO2" s="183"/>
      <c r="JCP2" s="183"/>
      <c r="JCQ2" s="183"/>
      <c r="JCR2" s="183"/>
      <c r="JCS2" s="183"/>
      <c r="JCT2" s="183"/>
      <c r="JCU2" s="183"/>
      <c r="JCV2" s="183"/>
      <c r="JCW2" s="183"/>
      <c r="JCX2" s="183"/>
      <c r="JCY2" s="183"/>
      <c r="JCZ2" s="183"/>
      <c r="JDA2" s="183"/>
      <c r="JDB2" s="183"/>
      <c r="JDC2" s="183"/>
      <c r="JDD2" s="183"/>
      <c r="JDE2" s="183"/>
      <c r="JDF2" s="183"/>
      <c r="JDG2" s="183"/>
      <c r="JDH2" s="183"/>
      <c r="JDI2" s="183"/>
      <c r="JDJ2" s="183"/>
      <c r="JDK2" s="183"/>
      <c r="JDL2" s="183"/>
      <c r="JDM2" s="183"/>
      <c r="JDN2" s="183"/>
      <c r="JDO2" s="183"/>
      <c r="JDP2" s="183"/>
      <c r="JDQ2" s="183"/>
      <c r="JDR2" s="183"/>
      <c r="JDS2" s="183"/>
      <c r="JDT2" s="183"/>
      <c r="JDU2" s="183"/>
      <c r="JDV2" s="183"/>
      <c r="JDW2" s="183"/>
      <c r="JDX2" s="183"/>
      <c r="JDY2" s="183"/>
      <c r="JDZ2" s="183"/>
      <c r="JEA2" s="183"/>
      <c r="JEB2" s="183"/>
      <c r="JEC2" s="183"/>
      <c r="JED2" s="183"/>
      <c r="JEE2" s="183"/>
      <c r="JEF2" s="183"/>
      <c r="JEG2" s="183"/>
      <c r="JEH2" s="183"/>
      <c r="JEI2" s="183"/>
      <c r="JEJ2" s="183"/>
      <c r="JEK2" s="183"/>
      <c r="JEL2" s="183"/>
      <c r="JEM2" s="183"/>
      <c r="JEN2" s="183"/>
      <c r="JEO2" s="183"/>
      <c r="JEP2" s="183"/>
      <c r="JEQ2" s="183"/>
      <c r="JER2" s="183"/>
      <c r="JES2" s="183"/>
      <c r="JET2" s="183"/>
      <c r="JEU2" s="183"/>
      <c r="JEV2" s="183"/>
      <c r="JEW2" s="183"/>
      <c r="JEX2" s="183"/>
      <c r="JEY2" s="183"/>
      <c r="JEZ2" s="183"/>
      <c r="JFA2" s="183"/>
      <c r="JFB2" s="183"/>
      <c r="JFC2" s="183"/>
      <c r="JFD2" s="183"/>
      <c r="JFE2" s="183"/>
      <c r="JFF2" s="183"/>
      <c r="JFG2" s="183"/>
      <c r="JFH2" s="183"/>
      <c r="JFI2" s="183"/>
      <c r="JFJ2" s="183"/>
      <c r="JFK2" s="183"/>
      <c r="JFL2" s="183"/>
      <c r="JFM2" s="183"/>
      <c r="JFN2" s="183"/>
      <c r="JFO2" s="183"/>
      <c r="JFP2" s="183"/>
      <c r="JFQ2" s="183"/>
      <c r="JFR2" s="183"/>
      <c r="JFS2" s="183"/>
      <c r="JFT2" s="183"/>
      <c r="JFU2" s="183"/>
      <c r="JFV2" s="183"/>
      <c r="JFW2" s="183"/>
      <c r="JFX2" s="183"/>
      <c r="JFY2" s="183"/>
      <c r="JFZ2" s="183"/>
      <c r="JGA2" s="183"/>
      <c r="JGB2" s="183"/>
      <c r="JGC2" s="183"/>
      <c r="JGD2" s="183"/>
      <c r="JGE2" s="183"/>
      <c r="JGF2" s="183"/>
      <c r="JGG2" s="183"/>
      <c r="JGH2" s="183"/>
      <c r="JGI2" s="183"/>
      <c r="JGJ2" s="183"/>
      <c r="JGK2" s="183"/>
      <c r="JGL2" s="183"/>
      <c r="JGM2" s="183"/>
      <c r="JGN2" s="183"/>
      <c r="JGO2" s="183"/>
      <c r="JGP2" s="183"/>
      <c r="JGQ2" s="183"/>
      <c r="JGR2" s="183"/>
      <c r="JGS2" s="183"/>
      <c r="JGT2" s="183"/>
      <c r="JGU2" s="183"/>
      <c r="JGV2" s="183"/>
      <c r="JGW2" s="183"/>
      <c r="JGX2" s="183"/>
      <c r="JGY2" s="183"/>
      <c r="JGZ2" s="183"/>
      <c r="JHA2" s="183"/>
      <c r="JHB2" s="183"/>
      <c r="JHC2" s="183"/>
      <c r="JHD2" s="183"/>
      <c r="JHE2" s="183"/>
      <c r="JHF2" s="183"/>
      <c r="JHG2" s="183"/>
      <c r="JHH2" s="183"/>
      <c r="JHI2" s="183"/>
      <c r="JHJ2" s="183"/>
      <c r="JHK2" s="183"/>
      <c r="JHL2" s="183"/>
      <c r="JHM2" s="183"/>
      <c r="JHN2" s="183"/>
      <c r="JHO2" s="183"/>
      <c r="JHP2" s="183"/>
      <c r="JHQ2" s="183"/>
      <c r="JHR2" s="183"/>
      <c r="JHS2" s="183"/>
      <c r="JHT2" s="183"/>
      <c r="JHU2" s="183"/>
      <c r="JHV2" s="183"/>
      <c r="JHW2" s="183"/>
      <c r="JHX2" s="183"/>
      <c r="JHY2" s="183"/>
      <c r="JHZ2" s="183"/>
      <c r="JIA2" s="183"/>
      <c r="JIB2" s="183"/>
      <c r="JIC2" s="183"/>
      <c r="JID2" s="183"/>
      <c r="JIE2" s="183"/>
      <c r="JIF2" s="183"/>
      <c r="JIG2" s="183"/>
      <c r="JIH2" s="183"/>
      <c r="JII2" s="183"/>
      <c r="JIJ2" s="183"/>
      <c r="JIK2" s="183"/>
      <c r="JIL2" s="183"/>
      <c r="JIM2" s="183"/>
      <c r="JIN2" s="183"/>
      <c r="JIO2" s="183"/>
      <c r="JIP2" s="183"/>
      <c r="JIQ2" s="183"/>
      <c r="JIR2" s="183"/>
      <c r="JIS2" s="183"/>
      <c r="JIT2" s="183"/>
      <c r="JIU2" s="183"/>
      <c r="JIV2" s="183"/>
      <c r="JIW2" s="183"/>
      <c r="JIX2" s="183"/>
      <c r="JIY2" s="183"/>
      <c r="JIZ2" s="183"/>
      <c r="JJA2" s="183"/>
      <c r="JJB2" s="183"/>
      <c r="JJC2" s="183"/>
      <c r="JJD2" s="183"/>
      <c r="JJE2" s="183"/>
      <c r="JJF2" s="183"/>
      <c r="JJG2" s="183"/>
      <c r="JJH2" s="183"/>
      <c r="JJI2" s="183"/>
      <c r="JJJ2" s="183"/>
      <c r="JJK2" s="183"/>
      <c r="JJL2" s="183"/>
      <c r="JJM2" s="183"/>
      <c r="JJN2" s="183"/>
      <c r="JJO2" s="183"/>
      <c r="JJP2" s="183"/>
      <c r="JJQ2" s="183"/>
      <c r="JJR2" s="183"/>
      <c r="JJS2" s="183"/>
      <c r="JJT2" s="183"/>
      <c r="JJU2" s="183"/>
      <c r="JJV2" s="183"/>
      <c r="JJW2" s="183"/>
      <c r="JJX2" s="183"/>
      <c r="JJY2" s="183"/>
      <c r="JJZ2" s="183"/>
      <c r="JKA2" s="183"/>
      <c r="JKB2" s="183"/>
      <c r="JKC2" s="183"/>
      <c r="JKD2" s="183"/>
      <c r="JKE2" s="183"/>
      <c r="JKF2" s="183"/>
      <c r="JKG2" s="183"/>
      <c r="JKH2" s="183"/>
      <c r="JKI2" s="183"/>
      <c r="JKJ2" s="183"/>
      <c r="JKK2" s="183"/>
      <c r="JKL2" s="183"/>
      <c r="JKM2" s="183"/>
      <c r="JKN2" s="183"/>
      <c r="JKO2" s="183"/>
      <c r="JKP2" s="183"/>
      <c r="JKQ2" s="183"/>
      <c r="JKR2" s="183"/>
      <c r="JKS2" s="183"/>
      <c r="JKT2" s="183"/>
      <c r="JKU2" s="183"/>
      <c r="JKV2" s="183"/>
      <c r="JKW2" s="183"/>
      <c r="JKX2" s="183"/>
      <c r="JKY2" s="183"/>
      <c r="JKZ2" s="183"/>
      <c r="JLA2" s="183"/>
      <c r="JLB2" s="183"/>
      <c r="JLC2" s="183"/>
      <c r="JLD2" s="183"/>
      <c r="JLE2" s="183"/>
      <c r="JLF2" s="183"/>
      <c r="JLG2" s="183"/>
      <c r="JLH2" s="183"/>
      <c r="JLI2" s="183"/>
      <c r="JLJ2" s="183"/>
      <c r="JLK2" s="183"/>
      <c r="JLL2" s="183"/>
      <c r="JLM2" s="183"/>
      <c r="JLN2" s="183"/>
      <c r="JLO2" s="183"/>
      <c r="JLP2" s="183"/>
      <c r="JLQ2" s="183"/>
      <c r="JLR2" s="183"/>
      <c r="JLS2" s="183"/>
      <c r="JLT2" s="183"/>
      <c r="JLU2" s="183"/>
      <c r="JLV2" s="183"/>
      <c r="JLW2" s="183"/>
      <c r="JLX2" s="183"/>
      <c r="JLY2" s="183"/>
      <c r="JLZ2" s="183"/>
      <c r="JMA2" s="183"/>
      <c r="JMB2" s="183"/>
      <c r="JMC2" s="183"/>
      <c r="JMD2" s="183"/>
      <c r="JME2" s="183"/>
      <c r="JMF2" s="183"/>
      <c r="JMG2" s="183"/>
      <c r="JMH2" s="183"/>
      <c r="JMI2" s="183"/>
      <c r="JMJ2" s="183"/>
      <c r="JMK2" s="183"/>
      <c r="JML2" s="183"/>
      <c r="JMM2" s="183"/>
      <c r="JMN2" s="183"/>
      <c r="JMO2" s="183"/>
      <c r="JMP2" s="183"/>
      <c r="JMQ2" s="183"/>
      <c r="JMR2" s="183"/>
      <c r="JMS2" s="183"/>
      <c r="JMT2" s="183"/>
      <c r="JMU2" s="183"/>
      <c r="JMV2" s="183"/>
      <c r="JMW2" s="183"/>
      <c r="JMX2" s="183"/>
      <c r="JMY2" s="183"/>
      <c r="JMZ2" s="183"/>
      <c r="JNA2" s="183"/>
      <c r="JNB2" s="183"/>
      <c r="JNC2" s="183"/>
      <c r="JND2" s="183"/>
      <c r="JNE2" s="183"/>
      <c r="JNF2" s="183"/>
      <c r="JNG2" s="183"/>
      <c r="JNH2" s="183"/>
      <c r="JNI2" s="183"/>
      <c r="JNJ2" s="183"/>
      <c r="JNK2" s="183"/>
      <c r="JNL2" s="183"/>
      <c r="JNM2" s="183"/>
      <c r="JNN2" s="183"/>
      <c r="JNO2" s="183"/>
      <c r="JNP2" s="183"/>
      <c r="JNQ2" s="183"/>
      <c r="JNR2" s="183"/>
      <c r="JNS2" s="183"/>
      <c r="JNT2" s="183"/>
      <c r="JNU2" s="183"/>
      <c r="JNV2" s="183"/>
      <c r="JNW2" s="183"/>
      <c r="JNX2" s="183"/>
      <c r="JNY2" s="183"/>
      <c r="JNZ2" s="183"/>
      <c r="JOA2" s="183"/>
      <c r="JOB2" s="183"/>
      <c r="JOC2" s="183"/>
      <c r="JOD2" s="183"/>
      <c r="JOE2" s="183"/>
      <c r="JOF2" s="183"/>
      <c r="JOG2" s="183"/>
      <c r="JOH2" s="183"/>
      <c r="JOI2" s="183"/>
      <c r="JOJ2" s="183"/>
      <c r="JOK2" s="183"/>
      <c r="JOL2" s="183"/>
      <c r="JOM2" s="183"/>
      <c r="JON2" s="183"/>
      <c r="JOO2" s="183"/>
      <c r="JOP2" s="183"/>
      <c r="JOQ2" s="183"/>
      <c r="JOR2" s="183"/>
      <c r="JOS2" s="183"/>
      <c r="JOT2" s="183"/>
      <c r="JOU2" s="183"/>
      <c r="JOV2" s="183"/>
      <c r="JOW2" s="183"/>
      <c r="JOX2" s="183"/>
      <c r="JOY2" s="183"/>
      <c r="JOZ2" s="183"/>
      <c r="JPA2" s="183"/>
      <c r="JPB2" s="183"/>
      <c r="JPC2" s="183"/>
      <c r="JPD2" s="183"/>
      <c r="JPE2" s="183"/>
      <c r="JPF2" s="183"/>
      <c r="JPG2" s="183"/>
      <c r="JPH2" s="183"/>
      <c r="JPI2" s="183"/>
      <c r="JPJ2" s="183"/>
      <c r="JPK2" s="183"/>
      <c r="JPL2" s="183"/>
      <c r="JPM2" s="183"/>
      <c r="JPN2" s="183"/>
      <c r="JPO2" s="183"/>
      <c r="JPP2" s="183"/>
      <c r="JPQ2" s="183"/>
      <c r="JPR2" s="183"/>
      <c r="JPS2" s="183"/>
      <c r="JPT2" s="183"/>
      <c r="JPU2" s="183"/>
      <c r="JPV2" s="183"/>
      <c r="JPW2" s="183"/>
      <c r="JPX2" s="183"/>
      <c r="JPY2" s="183"/>
      <c r="JPZ2" s="183"/>
      <c r="JQA2" s="183"/>
      <c r="JQB2" s="183"/>
      <c r="JQC2" s="183"/>
      <c r="JQD2" s="183"/>
      <c r="JQE2" s="183"/>
      <c r="JQF2" s="183"/>
      <c r="JQG2" s="183"/>
      <c r="JQH2" s="183"/>
      <c r="JQI2" s="183"/>
      <c r="JQJ2" s="183"/>
      <c r="JQK2" s="183"/>
      <c r="JQL2" s="183"/>
      <c r="JQM2" s="183"/>
      <c r="JQN2" s="183"/>
      <c r="JQO2" s="183"/>
      <c r="JQP2" s="183"/>
      <c r="JQQ2" s="183"/>
      <c r="JQR2" s="183"/>
      <c r="JQS2" s="183"/>
      <c r="JQT2" s="183"/>
      <c r="JQU2" s="183"/>
      <c r="JQV2" s="183"/>
      <c r="JQW2" s="183"/>
      <c r="JQX2" s="183"/>
      <c r="JQY2" s="183"/>
      <c r="JQZ2" s="183"/>
      <c r="JRA2" s="183"/>
      <c r="JRB2" s="183"/>
      <c r="JRC2" s="183"/>
      <c r="JRD2" s="183"/>
      <c r="JRE2" s="183"/>
      <c r="JRF2" s="183"/>
      <c r="JRG2" s="183"/>
      <c r="JRH2" s="183"/>
      <c r="JRI2" s="183"/>
      <c r="JRJ2" s="183"/>
      <c r="JRK2" s="183"/>
      <c r="JRL2" s="183"/>
      <c r="JRM2" s="183"/>
      <c r="JRN2" s="183"/>
      <c r="JRO2" s="183"/>
      <c r="JRP2" s="183"/>
      <c r="JRQ2" s="183"/>
      <c r="JRR2" s="183"/>
      <c r="JRS2" s="183"/>
      <c r="JRT2" s="183"/>
      <c r="JRU2" s="183"/>
      <c r="JRV2" s="183"/>
      <c r="JRW2" s="183"/>
      <c r="JRX2" s="183"/>
      <c r="JRY2" s="183"/>
      <c r="JRZ2" s="183"/>
      <c r="JSA2" s="183"/>
      <c r="JSB2" s="183"/>
      <c r="JSC2" s="183"/>
      <c r="JSD2" s="183"/>
      <c r="JSE2" s="183"/>
      <c r="JSF2" s="183"/>
      <c r="JSG2" s="183"/>
      <c r="JSH2" s="183"/>
      <c r="JSI2" s="183"/>
      <c r="JSJ2" s="183"/>
      <c r="JSK2" s="183"/>
      <c r="JSL2" s="183"/>
      <c r="JSM2" s="183"/>
      <c r="JSN2" s="183"/>
      <c r="JSO2" s="183"/>
      <c r="JSP2" s="183"/>
      <c r="JSQ2" s="183"/>
      <c r="JSR2" s="183"/>
      <c r="JSS2" s="183"/>
      <c r="JST2" s="183"/>
      <c r="JSU2" s="183"/>
      <c r="JSV2" s="183"/>
      <c r="JSW2" s="183"/>
      <c r="JSX2" s="183"/>
      <c r="JSY2" s="183"/>
      <c r="JSZ2" s="183"/>
      <c r="JTA2" s="183"/>
      <c r="JTB2" s="183"/>
      <c r="JTC2" s="183"/>
      <c r="JTD2" s="183"/>
      <c r="JTE2" s="183"/>
      <c r="JTF2" s="183"/>
      <c r="JTG2" s="183"/>
      <c r="JTH2" s="183"/>
      <c r="JTI2" s="183"/>
      <c r="JTJ2" s="183"/>
      <c r="JTK2" s="183"/>
      <c r="JTL2" s="183"/>
      <c r="JTM2" s="183"/>
      <c r="JTN2" s="183"/>
      <c r="JTO2" s="183"/>
      <c r="JTP2" s="183"/>
      <c r="JTQ2" s="183"/>
      <c r="JTR2" s="183"/>
      <c r="JTS2" s="183"/>
      <c r="JTT2" s="183"/>
      <c r="JTU2" s="183"/>
      <c r="JTV2" s="183"/>
      <c r="JTW2" s="183"/>
      <c r="JTX2" s="183"/>
      <c r="JTY2" s="183"/>
      <c r="JTZ2" s="183"/>
      <c r="JUA2" s="183"/>
      <c r="JUB2" s="183"/>
      <c r="JUC2" s="183"/>
      <c r="JUD2" s="183"/>
      <c r="JUE2" s="183"/>
      <c r="JUF2" s="183"/>
      <c r="JUG2" s="183"/>
      <c r="JUH2" s="183"/>
      <c r="JUI2" s="183"/>
      <c r="JUJ2" s="183"/>
      <c r="JUK2" s="183"/>
      <c r="JUL2" s="183"/>
      <c r="JUM2" s="183"/>
      <c r="JUN2" s="183"/>
      <c r="JUO2" s="183"/>
      <c r="JUP2" s="183"/>
      <c r="JUQ2" s="183"/>
      <c r="JUR2" s="183"/>
      <c r="JUS2" s="183"/>
      <c r="JUT2" s="183"/>
      <c r="JUU2" s="183"/>
      <c r="JUV2" s="183"/>
      <c r="JUW2" s="183"/>
      <c r="JUX2" s="183"/>
      <c r="JUY2" s="183"/>
      <c r="JUZ2" s="183"/>
      <c r="JVA2" s="183"/>
      <c r="JVB2" s="183"/>
      <c r="JVC2" s="183"/>
      <c r="JVD2" s="183"/>
      <c r="JVE2" s="183"/>
      <c r="JVF2" s="183"/>
      <c r="JVG2" s="183"/>
      <c r="JVH2" s="183"/>
      <c r="JVI2" s="183"/>
      <c r="JVJ2" s="183"/>
      <c r="JVK2" s="183"/>
      <c r="JVL2" s="183"/>
      <c r="JVM2" s="183"/>
      <c r="JVN2" s="183"/>
      <c r="JVO2" s="183"/>
      <c r="JVP2" s="183"/>
      <c r="JVQ2" s="183"/>
      <c r="JVR2" s="183"/>
      <c r="JVS2" s="183"/>
      <c r="JVT2" s="183"/>
      <c r="JVU2" s="183"/>
      <c r="JVV2" s="183"/>
      <c r="JVW2" s="183"/>
      <c r="JVX2" s="183"/>
      <c r="JVY2" s="183"/>
      <c r="JVZ2" s="183"/>
      <c r="JWA2" s="183"/>
      <c r="JWB2" s="183"/>
      <c r="JWC2" s="183"/>
      <c r="JWD2" s="183"/>
      <c r="JWE2" s="183"/>
      <c r="JWF2" s="183"/>
      <c r="JWG2" s="183"/>
      <c r="JWH2" s="183"/>
      <c r="JWI2" s="183"/>
      <c r="JWJ2" s="183"/>
      <c r="JWK2" s="183"/>
      <c r="JWL2" s="183"/>
      <c r="JWM2" s="183"/>
      <c r="JWN2" s="183"/>
      <c r="JWO2" s="183"/>
      <c r="JWP2" s="183"/>
      <c r="JWQ2" s="183"/>
      <c r="JWR2" s="183"/>
      <c r="JWS2" s="183"/>
      <c r="JWT2" s="183"/>
      <c r="JWU2" s="183"/>
      <c r="JWV2" s="183"/>
      <c r="JWW2" s="183"/>
      <c r="JWX2" s="183"/>
      <c r="JWY2" s="183"/>
      <c r="JWZ2" s="183"/>
      <c r="JXA2" s="183"/>
      <c r="JXB2" s="183"/>
      <c r="JXC2" s="183"/>
      <c r="JXD2" s="183"/>
      <c r="JXE2" s="183"/>
      <c r="JXF2" s="183"/>
      <c r="JXG2" s="183"/>
      <c r="JXH2" s="183"/>
      <c r="JXI2" s="183"/>
      <c r="JXJ2" s="183"/>
      <c r="JXK2" s="183"/>
      <c r="JXL2" s="183"/>
      <c r="JXM2" s="183"/>
      <c r="JXN2" s="183"/>
      <c r="JXO2" s="183"/>
      <c r="JXP2" s="183"/>
      <c r="JXQ2" s="183"/>
      <c r="JXR2" s="183"/>
      <c r="JXS2" s="183"/>
      <c r="JXT2" s="183"/>
      <c r="JXU2" s="183"/>
      <c r="JXV2" s="183"/>
      <c r="JXW2" s="183"/>
      <c r="JXX2" s="183"/>
      <c r="JXY2" s="183"/>
      <c r="JXZ2" s="183"/>
      <c r="JYA2" s="183"/>
      <c r="JYB2" s="183"/>
      <c r="JYC2" s="183"/>
      <c r="JYD2" s="183"/>
      <c r="JYE2" s="183"/>
      <c r="JYF2" s="183"/>
      <c r="JYG2" s="183"/>
      <c r="JYH2" s="183"/>
      <c r="JYI2" s="183"/>
      <c r="JYJ2" s="183"/>
      <c r="JYK2" s="183"/>
      <c r="JYL2" s="183"/>
      <c r="JYM2" s="183"/>
      <c r="JYN2" s="183"/>
      <c r="JYO2" s="183"/>
      <c r="JYP2" s="183"/>
      <c r="JYQ2" s="183"/>
      <c r="JYR2" s="183"/>
      <c r="JYS2" s="183"/>
      <c r="JYT2" s="183"/>
      <c r="JYU2" s="183"/>
      <c r="JYV2" s="183"/>
      <c r="JYW2" s="183"/>
      <c r="JYX2" s="183"/>
      <c r="JYY2" s="183"/>
      <c r="JYZ2" s="183"/>
      <c r="JZA2" s="183"/>
      <c r="JZB2" s="183"/>
      <c r="JZC2" s="183"/>
      <c r="JZD2" s="183"/>
      <c r="JZE2" s="183"/>
      <c r="JZF2" s="183"/>
      <c r="JZG2" s="183"/>
      <c r="JZH2" s="183"/>
      <c r="JZI2" s="183"/>
      <c r="JZJ2" s="183"/>
      <c r="JZK2" s="183"/>
      <c r="JZL2" s="183"/>
      <c r="JZM2" s="183"/>
      <c r="JZN2" s="183"/>
      <c r="JZO2" s="183"/>
      <c r="JZP2" s="183"/>
      <c r="JZQ2" s="183"/>
      <c r="JZR2" s="183"/>
      <c r="JZS2" s="183"/>
      <c r="JZT2" s="183"/>
      <c r="JZU2" s="183"/>
      <c r="JZV2" s="183"/>
      <c r="JZW2" s="183"/>
      <c r="JZX2" s="183"/>
      <c r="JZY2" s="183"/>
      <c r="JZZ2" s="183"/>
      <c r="KAA2" s="183"/>
      <c r="KAB2" s="183"/>
      <c r="KAC2" s="183"/>
      <c r="KAD2" s="183"/>
      <c r="KAE2" s="183"/>
      <c r="KAF2" s="183"/>
      <c r="KAG2" s="183"/>
      <c r="KAH2" s="183"/>
      <c r="KAI2" s="183"/>
      <c r="KAJ2" s="183"/>
      <c r="KAK2" s="183"/>
      <c r="KAL2" s="183"/>
      <c r="KAM2" s="183"/>
      <c r="KAN2" s="183"/>
      <c r="KAO2" s="183"/>
      <c r="KAP2" s="183"/>
      <c r="KAQ2" s="183"/>
      <c r="KAR2" s="183"/>
      <c r="KAS2" s="183"/>
      <c r="KAT2" s="183"/>
      <c r="KAU2" s="183"/>
      <c r="KAV2" s="183"/>
      <c r="KAW2" s="183"/>
      <c r="KAX2" s="183"/>
      <c r="KAY2" s="183"/>
      <c r="KAZ2" s="183"/>
      <c r="KBA2" s="183"/>
      <c r="KBB2" s="183"/>
      <c r="KBC2" s="183"/>
      <c r="KBD2" s="183"/>
      <c r="KBE2" s="183"/>
      <c r="KBF2" s="183"/>
      <c r="KBG2" s="183"/>
      <c r="KBH2" s="183"/>
      <c r="KBI2" s="183"/>
      <c r="KBJ2" s="183"/>
      <c r="KBK2" s="183"/>
      <c r="KBL2" s="183"/>
      <c r="KBM2" s="183"/>
      <c r="KBN2" s="183"/>
      <c r="KBO2" s="183"/>
      <c r="KBP2" s="183"/>
      <c r="KBQ2" s="183"/>
      <c r="KBR2" s="183"/>
      <c r="KBS2" s="183"/>
      <c r="KBT2" s="183"/>
      <c r="KBU2" s="183"/>
      <c r="KBV2" s="183"/>
      <c r="KBW2" s="183"/>
      <c r="KBX2" s="183"/>
      <c r="KBY2" s="183"/>
      <c r="KBZ2" s="183"/>
      <c r="KCA2" s="183"/>
      <c r="KCB2" s="183"/>
      <c r="KCC2" s="183"/>
      <c r="KCD2" s="183"/>
      <c r="KCE2" s="183"/>
      <c r="KCF2" s="183"/>
      <c r="KCG2" s="183"/>
      <c r="KCH2" s="183"/>
      <c r="KCI2" s="183"/>
      <c r="KCJ2" s="183"/>
      <c r="KCK2" s="183"/>
      <c r="KCL2" s="183"/>
      <c r="KCM2" s="183"/>
      <c r="KCN2" s="183"/>
      <c r="KCO2" s="183"/>
      <c r="KCP2" s="183"/>
      <c r="KCQ2" s="183"/>
      <c r="KCR2" s="183"/>
      <c r="KCS2" s="183"/>
      <c r="KCT2" s="183"/>
      <c r="KCU2" s="183"/>
      <c r="KCV2" s="183"/>
      <c r="KCW2" s="183"/>
      <c r="KCX2" s="183"/>
      <c r="KCY2" s="183"/>
      <c r="KCZ2" s="183"/>
      <c r="KDA2" s="183"/>
      <c r="KDB2" s="183"/>
      <c r="KDC2" s="183"/>
      <c r="KDD2" s="183"/>
      <c r="KDE2" s="183"/>
      <c r="KDF2" s="183"/>
      <c r="KDG2" s="183"/>
      <c r="KDH2" s="183"/>
      <c r="KDI2" s="183"/>
      <c r="KDJ2" s="183"/>
      <c r="KDK2" s="183"/>
      <c r="KDL2" s="183"/>
      <c r="KDM2" s="183"/>
      <c r="KDN2" s="183"/>
      <c r="KDO2" s="183"/>
      <c r="KDP2" s="183"/>
      <c r="KDQ2" s="183"/>
      <c r="KDR2" s="183"/>
      <c r="KDS2" s="183"/>
      <c r="KDT2" s="183"/>
      <c r="KDU2" s="183"/>
      <c r="KDV2" s="183"/>
      <c r="KDW2" s="183"/>
      <c r="KDX2" s="183"/>
      <c r="KDY2" s="183"/>
      <c r="KDZ2" s="183"/>
      <c r="KEA2" s="183"/>
      <c r="KEB2" s="183"/>
      <c r="KEC2" s="183"/>
      <c r="KED2" s="183"/>
      <c r="KEE2" s="183"/>
      <c r="KEF2" s="183"/>
      <c r="KEG2" s="183"/>
      <c r="KEH2" s="183"/>
      <c r="KEI2" s="183"/>
      <c r="KEJ2" s="183"/>
      <c r="KEK2" s="183"/>
      <c r="KEL2" s="183"/>
      <c r="KEM2" s="183"/>
      <c r="KEN2" s="183"/>
      <c r="KEO2" s="183"/>
      <c r="KEP2" s="183"/>
      <c r="KEQ2" s="183"/>
      <c r="KER2" s="183"/>
      <c r="KES2" s="183"/>
      <c r="KET2" s="183"/>
      <c r="KEU2" s="183"/>
      <c r="KEV2" s="183"/>
      <c r="KEW2" s="183"/>
      <c r="KEX2" s="183"/>
      <c r="KEY2" s="183"/>
      <c r="KEZ2" s="183"/>
      <c r="KFA2" s="183"/>
      <c r="KFB2" s="183"/>
      <c r="KFC2" s="183"/>
      <c r="KFD2" s="183"/>
      <c r="KFE2" s="183"/>
      <c r="KFF2" s="183"/>
      <c r="KFG2" s="183"/>
      <c r="KFH2" s="183"/>
      <c r="KFI2" s="183"/>
      <c r="KFJ2" s="183"/>
      <c r="KFK2" s="183"/>
      <c r="KFL2" s="183"/>
      <c r="KFM2" s="183"/>
      <c r="KFN2" s="183"/>
      <c r="KFO2" s="183"/>
      <c r="KFP2" s="183"/>
      <c r="KFQ2" s="183"/>
      <c r="KFR2" s="183"/>
      <c r="KFS2" s="183"/>
      <c r="KFT2" s="183"/>
      <c r="KFU2" s="183"/>
      <c r="KFV2" s="183"/>
      <c r="KFW2" s="183"/>
      <c r="KFX2" s="183"/>
      <c r="KFY2" s="183"/>
      <c r="KFZ2" s="183"/>
      <c r="KGA2" s="183"/>
      <c r="KGB2" s="183"/>
      <c r="KGC2" s="183"/>
      <c r="KGD2" s="183"/>
      <c r="KGE2" s="183"/>
      <c r="KGF2" s="183"/>
      <c r="KGG2" s="183"/>
      <c r="KGH2" s="183"/>
      <c r="KGI2" s="183"/>
      <c r="KGJ2" s="183"/>
      <c r="KGK2" s="183"/>
      <c r="KGL2" s="183"/>
      <c r="KGM2" s="183"/>
      <c r="KGN2" s="183"/>
      <c r="KGO2" s="183"/>
      <c r="KGP2" s="183"/>
      <c r="KGQ2" s="183"/>
      <c r="KGR2" s="183"/>
      <c r="KGS2" s="183"/>
      <c r="KGT2" s="183"/>
      <c r="KGU2" s="183"/>
      <c r="KGV2" s="183"/>
      <c r="KGW2" s="183"/>
      <c r="KGX2" s="183"/>
      <c r="KGY2" s="183"/>
      <c r="KGZ2" s="183"/>
      <c r="KHA2" s="183"/>
      <c r="KHB2" s="183"/>
      <c r="KHC2" s="183"/>
      <c r="KHD2" s="183"/>
      <c r="KHE2" s="183"/>
      <c r="KHF2" s="183"/>
      <c r="KHG2" s="183"/>
      <c r="KHH2" s="183"/>
      <c r="KHI2" s="183"/>
      <c r="KHJ2" s="183"/>
      <c r="KHK2" s="183"/>
      <c r="KHL2" s="183"/>
      <c r="KHM2" s="183"/>
      <c r="KHN2" s="183"/>
      <c r="KHO2" s="183"/>
      <c r="KHP2" s="183"/>
      <c r="KHQ2" s="183"/>
      <c r="KHR2" s="183"/>
      <c r="KHS2" s="183"/>
      <c r="KHT2" s="183"/>
      <c r="KHU2" s="183"/>
      <c r="KHV2" s="183"/>
      <c r="KHW2" s="183"/>
      <c r="KHX2" s="183"/>
      <c r="KHY2" s="183"/>
      <c r="KHZ2" s="183"/>
      <c r="KIA2" s="183"/>
      <c r="KIB2" s="183"/>
      <c r="KIC2" s="183"/>
      <c r="KID2" s="183"/>
      <c r="KIE2" s="183"/>
      <c r="KIF2" s="183"/>
      <c r="KIG2" s="183"/>
      <c r="KIH2" s="183"/>
      <c r="KII2" s="183"/>
      <c r="KIJ2" s="183"/>
      <c r="KIK2" s="183"/>
      <c r="KIL2" s="183"/>
      <c r="KIM2" s="183"/>
      <c r="KIN2" s="183"/>
      <c r="KIO2" s="183"/>
      <c r="KIP2" s="183"/>
      <c r="KIQ2" s="183"/>
      <c r="KIR2" s="183"/>
      <c r="KIS2" s="183"/>
      <c r="KIT2" s="183"/>
      <c r="KIU2" s="183"/>
      <c r="KIV2" s="183"/>
      <c r="KIW2" s="183"/>
      <c r="KIX2" s="183"/>
      <c r="KIY2" s="183"/>
      <c r="KIZ2" s="183"/>
      <c r="KJA2" s="183"/>
      <c r="KJB2" s="183"/>
      <c r="KJC2" s="183"/>
      <c r="KJD2" s="183"/>
      <c r="KJE2" s="183"/>
      <c r="KJF2" s="183"/>
      <c r="KJG2" s="183"/>
      <c r="KJH2" s="183"/>
      <c r="KJI2" s="183"/>
      <c r="KJJ2" s="183"/>
      <c r="KJK2" s="183"/>
      <c r="KJL2" s="183"/>
      <c r="KJM2" s="183"/>
      <c r="KJN2" s="183"/>
      <c r="KJO2" s="183"/>
      <c r="KJP2" s="183"/>
      <c r="KJQ2" s="183"/>
      <c r="KJR2" s="183"/>
      <c r="KJS2" s="183"/>
      <c r="KJT2" s="183"/>
      <c r="KJU2" s="183"/>
      <c r="KJV2" s="183"/>
      <c r="KJW2" s="183"/>
      <c r="KJX2" s="183"/>
      <c r="KJY2" s="183"/>
      <c r="KJZ2" s="183"/>
      <c r="KKA2" s="183"/>
      <c r="KKB2" s="183"/>
      <c r="KKC2" s="183"/>
      <c r="KKD2" s="183"/>
      <c r="KKE2" s="183"/>
      <c r="KKF2" s="183"/>
      <c r="KKG2" s="183"/>
      <c r="KKH2" s="183"/>
      <c r="KKI2" s="183"/>
      <c r="KKJ2" s="183"/>
      <c r="KKK2" s="183"/>
      <c r="KKL2" s="183"/>
      <c r="KKM2" s="183"/>
      <c r="KKN2" s="183"/>
      <c r="KKO2" s="183"/>
      <c r="KKP2" s="183"/>
      <c r="KKQ2" s="183"/>
      <c r="KKR2" s="183"/>
      <c r="KKS2" s="183"/>
      <c r="KKT2" s="183"/>
      <c r="KKU2" s="183"/>
      <c r="KKV2" s="183"/>
      <c r="KKW2" s="183"/>
      <c r="KKX2" s="183"/>
      <c r="KKY2" s="183"/>
      <c r="KKZ2" s="183"/>
      <c r="KLA2" s="183"/>
      <c r="KLB2" s="183"/>
      <c r="KLC2" s="183"/>
      <c r="KLD2" s="183"/>
      <c r="KLE2" s="183"/>
      <c r="KLF2" s="183"/>
      <c r="KLG2" s="183"/>
      <c r="KLH2" s="183"/>
      <c r="KLI2" s="183"/>
      <c r="KLJ2" s="183"/>
      <c r="KLK2" s="183"/>
      <c r="KLL2" s="183"/>
      <c r="KLM2" s="183"/>
      <c r="KLN2" s="183"/>
      <c r="KLO2" s="183"/>
      <c r="KLP2" s="183"/>
      <c r="KLQ2" s="183"/>
      <c r="KLR2" s="183"/>
      <c r="KLS2" s="183"/>
      <c r="KLT2" s="183"/>
      <c r="KLU2" s="183"/>
      <c r="KLV2" s="183"/>
      <c r="KLW2" s="183"/>
      <c r="KLX2" s="183"/>
      <c r="KLY2" s="183"/>
      <c r="KLZ2" s="183"/>
      <c r="KMA2" s="183"/>
      <c r="KMB2" s="183"/>
      <c r="KMC2" s="183"/>
      <c r="KMD2" s="183"/>
      <c r="KME2" s="183"/>
      <c r="KMF2" s="183"/>
      <c r="KMG2" s="183"/>
      <c r="KMH2" s="183"/>
      <c r="KMI2" s="183"/>
      <c r="KMJ2" s="183"/>
      <c r="KMK2" s="183"/>
      <c r="KML2" s="183"/>
      <c r="KMM2" s="183"/>
      <c r="KMN2" s="183"/>
      <c r="KMO2" s="183"/>
      <c r="KMP2" s="183"/>
      <c r="KMQ2" s="183"/>
      <c r="KMR2" s="183"/>
      <c r="KMS2" s="183"/>
      <c r="KMT2" s="183"/>
      <c r="KMU2" s="183"/>
      <c r="KMV2" s="183"/>
      <c r="KMW2" s="183"/>
      <c r="KMX2" s="183"/>
      <c r="KMY2" s="183"/>
      <c r="KMZ2" s="183"/>
      <c r="KNA2" s="183"/>
      <c r="KNB2" s="183"/>
      <c r="KNC2" s="183"/>
      <c r="KND2" s="183"/>
      <c r="KNE2" s="183"/>
      <c r="KNF2" s="183"/>
      <c r="KNG2" s="183"/>
      <c r="KNH2" s="183"/>
      <c r="KNI2" s="183"/>
      <c r="KNJ2" s="183"/>
      <c r="KNK2" s="183"/>
      <c r="KNL2" s="183"/>
      <c r="KNM2" s="183"/>
      <c r="KNN2" s="183"/>
      <c r="KNO2" s="183"/>
      <c r="KNP2" s="183"/>
      <c r="KNQ2" s="183"/>
      <c r="KNR2" s="183"/>
      <c r="KNS2" s="183"/>
      <c r="KNT2" s="183"/>
      <c r="KNU2" s="183"/>
      <c r="KNV2" s="183"/>
      <c r="KNW2" s="183"/>
      <c r="KNX2" s="183"/>
      <c r="KNY2" s="183"/>
      <c r="KNZ2" s="183"/>
      <c r="KOA2" s="183"/>
      <c r="KOB2" s="183"/>
      <c r="KOC2" s="183"/>
      <c r="KOD2" s="183"/>
      <c r="KOE2" s="183"/>
      <c r="KOF2" s="183"/>
      <c r="KOG2" s="183"/>
      <c r="KOH2" s="183"/>
      <c r="KOI2" s="183"/>
      <c r="KOJ2" s="183"/>
      <c r="KOK2" s="183"/>
      <c r="KOL2" s="183"/>
      <c r="KOM2" s="183"/>
      <c r="KON2" s="183"/>
      <c r="KOO2" s="183"/>
      <c r="KOP2" s="183"/>
      <c r="KOQ2" s="183"/>
      <c r="KOR2" s="183"/>
      <c r="KOS2" s="183"/>
      <c r="KOT2" s="183"/>
      <c r="KOU2" s="183"/>
      <c r="KOV2" s="183"/>
      <c r="KOW2" s="183"/>
      <c r="KOX2" s="183"/>
      <c r="KOY2" s="183"/>
      <c r="KOZ2" s="183"/>
      <c r="KPA2" s="183"/>
      <c r="KPB2" s="183"/>
      <c r="KPC2" s="183"/>
      <c r="KPD2" s="183"/>
      <c r="KPE2" s="183"/>
      <c r="KPF2" s="183"/>
      <c r="KPG2" s="183"/>
      <c r="KPH2" s="183"/>
      <c r="KPI2" s="183"/>
      <c r="KPJ2" s="183"/>
      <c r="KPK2" s="183"/>
      <c r="KPL2" s="183"/>
      <c r="KPM2" s="183"/>
      <c r="KPN2" s="183"/>
      <c r="KPO2" s="183"/>
      <c r="KPP2" s="183"/>
      <c r="KPQ2" s="183"/>
      <c r="KPR2" s="183"/>
      <c r="KPS2" s="183"/>
      <c r="KPT2" s="183"/>
      <c r="KPU2" s="183"/>
      <c r="KPV2" s="183"/>
      <c r="KPW2" s="183"/>
      <c r="KPX2" s="183"/>
      <c r="KPY2" s="183"/>
      <c r="KPZ2" s="183"/>
      <c r="KQA2" s="183"/>
      <c r="KQB2" s="183"/>
      <c r="KQC2" s="183"/>
      <c r="KQD2" s="183"/>
      <c r="KQE2" s="183"/>
      <c r="KQF2" s="183"/>
      <c r="KQG2" s="183"/>
      <c r="KQH2" s="183"/>
      <c r="KQI2" s="183"/>
      <c r="KQJ2" s="183"/>
      <c r="KQK2" s="183"/>
      <c r="KQL2" s="183"/>
      <c r="KQM2" s="183"/>
      <c r="KQN2" s="183"/>
      <c r="KQO2" s="183"/>
      <c r="KQP2" s="183"/>
      <c r="KQQ2" s="183"/>
      <c r="KQR2" s="183"/>
      <c r="KQS2" s="183"/>
      <c r="KQT2" s="183"/>
      <c r="KQU2" s="183"/>
      <c r="KQV2" s="183"/>
      <c r="KQW2" s="183"/>
      <c r="KQX2" s="183"/>
      <c r="KQY2" s="183"/>
      <c r="KQZ2" s="183"/>
      <c r="KRA2" s="183"/>
      <c r="KRB2" s="183"/>
      <c r="KRC2" s="183"/>
      <c r="KRD2" s="183"/>
      <c r="KRE2" s="183"/>
      <c r="KRF2" s="183"/>
      <c r="KRG2" s="183"/>
      <c r="KRH2" s="183"/>
      <c r="KRI2" s="183"/>
      <c r="KRJ2" s="183"/>
      <c r="KRK2" s="183"/>
      <c r="KRL2" s="183"/>
      <c r="KRM2" s="183"/>
      <c r="KRN2" s="183"/>
      <c r="KRO2" s="183"/>
      <c r="KRP2" s="183"/>
      <c r="KRQ2" s="183"/>
      <c r="KRR2" s="183"/>
      <c r="KRS2" s="183"/>
      <c r="KRT2" s="183"/>
      <c r="KRU2" s="183"/>
      <c r="KRV2" s="183"/>
      <c r="KRW2" s="183"/>
      <c r="KRX2" s="183"/>
      <c r="KRY2" s="183"/>
      <c r="KRZ2" s="183"/>
      <c r="KSA2" s="183"/>
      <c r="KSB2" s="183"/>
      <c r="KSC2" s="183"/>
      <c r="KSD2" s="183"/>
      <c r="KSE2" s="183"/>
      <c r="KSF2" s="183"/>
      <c r="KSG2" s="183"/>
      <c r="KSH2" s="183"/>
      <c r="KSI2" s="183"/>
      <c r="KSJ2" s="183"/>
      <c r="KSK2" s="183"/>
      <c r="KSL2" s="183"/>
      <c r="KSM2" s="183"/>
      <c r="KSN2" s="183"/>
      <c r="KSO2" s="183"/>
      <c r="KSP2" s="183"/>
      <c r="KSQ2" s="183"/>
      <c r="KSR2" s="183"/>
      <c r="KSS2" s="183"/>
      <c r="KST2" s="183"/>
      <c r="KSU2" s="183"/>
      <c r="KSV2" s="183"/>
      <c r="KSW2" s="183"/>
      <c r="KSX2" s="183"/>
      <c r="KSY2" s="183"/>
      <c r="KSZ2" s="183"/>
      <c r="KTA2" s="183"/>
      <c r="KTB2" s="183"/>
      <c r="KTC2" s="183"/>
      <c r="KTD2" s="183"/>
      <c r="KTE2" s="183"/>
      <c r="KTF2" s="183"/>
      <c r="KTG2" s="183"/>
      <c r="KTH2" s="183"/>
      <c r="KTI2" s="183"/>
      <c r="KTJ2" s="183"/>
      <c r="KTK2" s="183"/>
      <c r="KTL2" s="183"/>
      <c r="KTM2" s="183"/>
      <c r="KTN2" s="183"/>
      <c r="KTO2" s="183"/>
      <c r="KTP2" s="183"/>
      <c r="KTQ2" s="183"/>
      <c r="KTR2" s="183"/>
      <c r="KTS2" s="183"/>
      <c r="KTT2" s="183"/>
      <c r="KTU2" s="183"/>
      <c r="KTV2" s="183"/>
      <c r="KTW2" s="183"/>
      <c r="KTX2" s="183"/>
      <c r="KTY2" s="183"/>
      <c r="KTZ2" s="183"/>
      <c r="KUA2" s="183"/>
      <c r="KUB2" s="183"/>
      <c r="KUC2" s="183"/>
      <c r="KUD2" s="183"/>
      <c r="KUE2" s="183"/>
      <c r="KUF2" s="183"/>
      <c r="KUG2" s="183"/>
      <c r="KUH2" s="183"/>
      <c r="KUI2" s="183"/>
      <c r="KUJ2" s="183"/>
      <c r="KUK2" s="183"/>
      <c r="KUL2" s="183"/>
      <c r="KUM2" s="183"/>
      <c r="KUN2" s="183"/>
      <c r="KUO2" s="183"/>
      <c r="KUP2" s="183"/>
      <c r="KUQ2" s="183"/>
      <c r="KUR2" s="183"/>
      <c r="KUS2" s="183"/>
      <c r="KUT2" s="183"/>
      <c r="KUU2" s="183"/>
      <c r="KUV2" s="183"/>
      <c r="KUW2" s="183"/>
      <c r="KUX2" s="183"/>
      <c r="KUY2" s="183"/>
      <c r="KUZ2" s="183"/>
      <c r="KVA2" s="183"/>
      <c r="KVB2" s="183"/>
      <c r="KVC2" s="183"/>
      <c r="KVD2" s="183"/>
      <c r="KVE2" s="183"/>
      <c r="KVF2" s="183"/>
      <c r="KVG2" s="183"/>
      <c r="KVH2" s="183"/>
      <c r="KVI2" s="183"/>
      <c r="KVJ2" s="183"/>
      <c r="KVK2" s="183"/>
      <c r="KVL2" s="183"/>
      <c r="KVM2" s="183"/>
      <c r="KVN2" s="183"/>
      <c r="KVO2" s="183"/>
      <c r="KVP2" s="183"/>
      <c r="KVQ2" s="183"/>
      <c r="KVR2" s="183"/>
      <c r="KVS2" s="183"/>
      <c r="KVT2" s="183"/>
      <c r="KVU2" s="183"/>
      <c r="KVV2" s="183"/>
      <c r="KVW2" s="183"/>
      <c r="KVX2" s="183"/>
      <c r="KVY2" s="183"/>
      <c r="KVZ2" s="183"/>
      <c r="KWA2" s="183"/>
      <c r="KWB2" s="183"/>
      <c r="KWC2" s="183"/>
      <c r="KWD2" s="183"/>
      <c r="KWE2" s="183"/>
      <c r="KWF2" s="183"/>
      <c r="KWG2" s="183"/>
      <c r="KWH2" s="183"/>
      <c r="KWI2" s="183"/>
      <c r="KWJ2" s="183"/>
      <c r="KWK2" s="183"/>
      <c r="KWL2" s="183"/>
      <c r="KWM2" s="183"/>
      <c r="KWN2" s="183"/>
      <c r="KWO2" s="183"/>
      <c r="KWP2" s="183"/>
      <c r="KWQ2" s="183"/>
      <c r="KWR2" s="183"/>
      <c r="KWS2" s="183"/>
      <c r="KWT2" s="183"/>
      <c r="KWU2" s="183"/>
      <c r="KWV2" s="183"/>
      <c r="KWW2" s="183"/>
      <c r="KWX2" s="183"/>
      <c r="KWY2" s="183"/>
      <c r="KWZ2" s="183"/>
      <c r="KXA2" s="183"/>
      <c r="KXB2" s="183"/>
      <c r="KXC2" s="183"/>
      <c r="KXD2" s="183"/>
      <c r="KXE2" s="183"/>
      <c r="KXF2" s="183"/>
      <c r="KXG2" s="183"/>
      <c r="KXH2" s="183"/>
      <c r="KXI2" s="183"/>
      <c r="KXJ2" s="183"/>
      <c r="KXK2" s="183"/>
      <c r="KXL2" s="183"/>
      <c r="KXM2" s="183"/>
      <c r="KXN2" s="183"/>
      <c r="KXO2" s="183"/>
      <c r="KXP2" s="183"/>
      <c r="KXQ2" s="183"/>
      <c r="KXR2" s="183"/>
      <c r="KXS2" s="183"/>
      <c r="KXT2" s="183"/>
      <c r="KXU2" s="183"/>
      <c r="KXV2" s="183"/>
      <c r="KXW2" s="183"/>
      <c r="KXX2" s="183"/>
      <c r="KXY2" s="183"/>
      <c r="KXZ2" s="183"/>
      <c r="KYA2" s="183"/>
      <c r="KYB2" s="183"/>
      <c r="KYC2" s="183"/>
      <c r="KYD2" s="183"/>
      <c r="KYE2" s="183"/>
      <c r="KYF2" s="183"/>
      <c r="KYG2" s="183"/>
      <c r="KYH2" s="183"/>
      <c r="KYI2" s="183"/>
      <c r="KYJ2" s="183"/>
      <c r="KYK2" s="183"/>
      <c r="KYL2" s="183"/>
      <c r="KYM2" s="183"/>
      <c r="KYN2" s="183"/>
      <c r="KYO2" s="183"/>
      <c r="KYP2" s="183"/>
      <c r="KYQ2" s="183"/>
      <c r="KYR2" s="183"/>
      <c r="KYS2" s="183"/>
      <c r="KYT2" s="183"/>
      <c r="KYU2" s="183"/>
      <c r="KYV2" s="183"/>
      <c r="KYW2" s="183"/>
      <c r="KYX2" s="183"/>
      <c r="KYY2" s="183"/>
      <c r="KYZ2" s="183"/>
      <c r="KZA2" s="183"/>
      <c r="KZB2" s="183"/>
      <c r="KZC2" s="183"/>
      <c r="KZD2" s="183"/>
      <c r="KZE2" s="183"/>
      <c r="KZF2" s="183"/>
      <c r="KZG2" s="183"/>
      <c r="KZH2" s="183"/>
      <c r="KZI2" s="183"/>
      <c r="KZJ2" s="183"/>
      <c r="KZK2" s="183"/>
      <c r="KZL2" s="183"/>
      <c r="KZM2" s="183"/>
      <c r="KZN2" s="183"/>
      <c r="KZO2" s="183"/>
      <c r="KZP2" s="183"/>
      <c r="KZQ2" s="183"/>
      <c r="KZR2" s="183"/>
      <c r="KZS2" s="183"/>
      <c r="KZT2" s="183"/>
      <c r="KZU2" s="183"/>
      <c r="KZV2" s="183"/>
      <c r="KZW2" s="183"/>
      <c r="KZX2" s="183"/>
      <c r="KZY2" s="183"/>
      <c r="KZZ2" s="183"/>
      <c r="LAA2" s="183"/>
      <c r="LAB2" s="183"/>
      <c r="LAC2" s="183"/>
      <c r="LAD2" s="183"/>
      <c r="LAE2" s="183"/>
      <c r="LAF2" s="183"/>
      <c r="LAG2" s="183"/>
      <c r="LAH2" s="183"/>
      <c r="LAI2" s="183"/>
      <c r="LAJ2" s="183"/>
      <c r="LAK2" s="183"/>
      <c r="LAL2" s="183"/>
      <c r="LAM2" s="183"/>
      <c r="LAN2" s="183"/>
      <c r="LAO2" s="183"/>
      <c r="LAP2" s="183"/>
      <c r="LAQ2" s="183"/>
      <c r="LAR2" s="183"/>
      <c r="LAS2" s="183"/>
      <c r="LAT2" s="183"/>
      <c r="LAU2" s="183"/>
      <c r="LAV2" s="183"/>
      <c r="LAW2" s="183"/>
      <c r="LAX2" s="183"/>
      <c r="LAY2" s="183"/>
      <c r="LAZ2" s="183"/>
      <c r="LBA2" s="183"/>
      <c r="LBB2" s="183"/>
      <c r="LBC2" s="183"/>
      <c r="LBD2" s="183"/>
      <c r="LBE2" s="183"/>
      <c r="LBF2" s="183"/>
      <c r="LBG2" s="183"/>
      <c r="LBH2" s="183"/>
      <c r="LBI2" s="183"/>
      <c r="LBJ2" s="183"/>
      <c r="LBK2" s="183"/>
      <c r="LBL2" s="183"/>
      <c r="LBM2" s="183"/>
      <c r="LBN2" s="183"/>
      <c r="LBO2" s="183"/>
      <c r="LBP2" s="183"/>
      <c r="LBQ2" s="183"/>
      <c r="LBR2" s="183"/>
      <c r="LBS2" s="183"/>
      <c r="LBT2" s="183"/>
      <c r="LBU2" s="183"/>
      <c r="LBV2" s="183"/>
      <c r="LBW2" s="183"/>
      <c r="LBX2" s="183"/>
      <c r="LBY2" s="183"/>
      <c r="LBZ2" s="183"/>
      <c r="LCA2" s="183"/>
      <c r="LCB2" s="183"/>
      <c r="LCC2" s="183"/>
      <c r="LCD2" s="183"/>
      <c r="LCE2" s="183"/>
      <c r="LCF2" s="183"/>
      <c r="LCG2" s="183"/>
      <c r="LCH2" s="183"/>
      <c r="LCI2" s="183"/>
      <c r="LCJ2" s="183"/>
      <c r="LCK2" s="183"/>
      <c r="LCL2" s="183"/>
      <c r="LCM2" s="183"/>
      <c r="LCN2" s="183"/>
      <c r="LCO2" s="183"/>
      <c r="LCP2" s="183"/>
      <c r="LCQ2" s="183"/>
      <c r="LCR2" s="183"/>
      <c r="LCS2" s="183"/>
      <c r="LCT2" s="183"/>
      <c r="LCU2" s="183"/>
      <c r="LCV2" s="183"/>
      <c r="LCW2" s="183"/>
      <c r="LCX2" s="183"/>
      <c r="LCY2" s="183"/>
      <c r="LCZ2" s="183"/>
      <c r="LDA2" s="183"/>
      <c r="LDB2" s="183"/>
      <c r="LDC2" s="183"/>
      <c r="LDD2" s="183"/>
      <c r="LDE2" s="183"/>
      <c r="LDF2" s="183"/>
      <c r="LDG2" s="183"/>
      <c r="LDH2" s="183"/>
      <c r="LDI2" s="183"/>
      <c r="LDJ2" s="183"/>
      <c r="LDK2" s="183"/>
      <c r="LDL2" s="183"/>
      <c r="LDM2" s="183"/>
      <c r="LDN2" s="183"/>
      <c r="LDO2" s="183"/>
      <c r="LDP2" s="183"/>
      <c r="LDQ2" s="183"/>
      <c r="LDR2" s="183"/>
      <c r="LDS2" s="183"/>
      <c r="LDT2" s="183"/>
      <c r="LDU2" s="183"/>
      <c r="LDV2" s="183"/>
      <c r="LDW2" s="183"/>
      <c r="LDX2" s="183"/>
      <c r="LDY2" s="183"/>
      <c r="LDZ2" s="183"/>
      <c r="LEA2" s="183"/>
      <c r="LEB2" s="183"/>
      <c r="LEC2" s="183"/>
      <c r="LED2" s="183"/>
      <c r="LEE2" s="183"/>
      <c r="LEF2" s="183"/>
      <c r="LEG2" s="183"/>
      <c r="LEH2" s="183"/>
      <c r="LEI2" s="183"/>
      <c r="LEJ2" s="183"/>
      <c r="LEK2" s="183"/>
      <c r="LEL2" s="183"/>
      <c r="LEM2" s="183"/>
      <c r="LEN2" s="183"/>
      <c r="LEO2" s="183"/>
      <c r="LEP2" s="183"/>
      <c r="LEQ2" s="183"/>
      <c r="LER2" s="183"/>
      <c r="LES2" s="183"/>
      <c r="LET2" s="183"/>
      <c r="LEU2" s="183"/>
      <c r="LEV2" s="183"/>
      <c r="LEW2" s="183"/>
      <c r="LEX2" s="183"/>
      <c r="LEY2" s="183"/>
      <c r="LEZ2" s="183"/>
      <c r="LFA2" s="183"/>
      <c r="LFB2" s="183"/>
      <c r="LFC2" s="183"/>
      <c r="LFD2" s="183"/>
      <c r="LFE2" s="183"/>
      <c r="LFF2" s="183"/>
      <c r="LFG2" s="183"/>
      <c r="LFH2" s="183"/>
      <c r="LFI2" s="183"/>
      <c r="LFJ2" s="183"/>
      <c r="LFK2" s="183"/>
      <c r="LFL2" s="183"/>
      <c r="LFM2" s="183"/>
      <c r="LFN2" s="183"/>
      <c r="LFO2" s="183"/>
      <c r="LFP2" s="183"/>
      <c r="LFQ2" s="183"/>
      <c r="LFR2" s="183"/>
      <c r="LFS2" s="183"/>
      <c r="LFT2" s="183"/>
      <c r="LFU2" s="183"/>
      <c r="LFV2" s="183"/>
      <c r="LFW2" s="183"/>
      <c r="LFX2" s="183"/>
      <c r="LFY2" s="183"/>
      <c r="LFZ2" s="183"/>
      <c r="LGA2" s="183"/>
      <c r="LGB2" s="183"/>
      <c r="LGC2" s="183"/>
      <c r="LGD2" s="183"/>
      <c r="LGE2" s="183"/>
      <c r="LGF2" s="183"/>
      <c r="LGG2" s="183"/>
      <c r="LGH2" s="183"/>
      <c r="LGI2" s="183"/>
      <c r="LGJ2" s="183"/>
      <c r="LGK2" s="183"/>
      <c r="LGL2" s="183"/>
      <c r="LGM2" s="183"/>
      <c r="LGN2" s="183"/>
      <c r="LGO2" s="183"/>
      <c r="LGP2" s="183"/>
      <c r="LGQ2" s="183"/>
      <c r="LGR2" s="183"/>
      <c r="LGS2" s="183"/>
      <c r="LGT2" s="183"/>
      <c r="LGU2" s="183"/>
      <c r="LGV2" s="183"/>
      <c r="LGW2" s="183"/>
      <c r="LGX2" s="183"/>
      <c r="LGY2" s="183"/>
      <c r="LGZ2" s="183"/>
      <c r="LHA2" s="183"/>
      <c r="LHB2" s="183"/>
      <c r="LHC2" s="183"/>
      <c r="LHD2" s="183"/>
      <c r="LHE2" s="183"/>
      <c r="LHF2" s="183"/>
      <c r="LHG2" s="183"/>
      <c r="LHH2" s="183"/>
      <c r="LHI2" s="183"/>
      <c r="LHJ2" s="183"/>
      <c r="LHK2" s="183"/>
      <c r="LHL2" s="183"/>
      <c r="LHM2" s="183"/>
      <c r="LHN2" s="183"/>
      <c r="LHO2" s="183"/>
      <c r="LHP2" s="183"/>
      <c r="LHQ2" s="183"/>
      <c r="LHR2" s="183"/>
      <c r="LHS2" s="183"/>
      <c r="LHT2" s="183"/>
      <c r="LHU2" s="183"/>
      <c r="LHV2" s="183"/>
      <c r="LHW2" s="183"/>
      <c r="LHX2" s="183"/>
      <c r="LHY2" s="183"/>
      <c r="LHZ2" s="183"/>
      <c r="LIA2" s="183"/>
      <c r="LIB2" s="183"/>
      <c r="LIC2" s="183"/>
      <c r="LID2" s="183"/>
      <c r="LIE2" s="183"/>
      <c r="LIF2" s="183"/>
      <c r="LIG2" s="183"/>
      <c r="LIH2" s="183"/>
      <c r="LII2" s="183"/>
      <c r="LIJ2" s="183"/>
      <c r="LIK2" s="183"/>
      <c r="LIL2" s="183"/>
      <c r="LIM2" s="183"/>
      <c r="LIN2" s="183"/>
      <c r="LIO2" s="183"/>
      <c r="LIP2" s="183"/>
      <c r="LIQ2" s="183"/>
      <c r="LIR2" s="183"/>
      <c r="LIS2" s="183"/>
      <c r="LIT2" s="183"/>
      <c r="LIU2" s="183"/>
      <c r="LIV2" s="183"/>
      <c r="LIW2" s="183"/>
      <c r="LIX2" s="183"/>
      <c r="LIY2" s="183"/>
      <c r="LIZ2" s="183"/>
      <c r="LJA2" s="183"/>
      <c r="LJB2" s="183"/>
      <c r="LJC2" s="183"/>
      <c r="LJD2" s="183"/>
      <c r="LJE2" s="183"/>
      <c r="LJF2" s="183"/>
      <c r="LJG2" s="183"/>
      <c r="LJH2" s="183"/>
      <c r="LJI2" s="183"/>
      <c r="LJJ2" s="183"/>
      <c r="LJK2" s="183"/>
      <c r="LJL2" s="183"/>
      <c r="LJM2" s="183"/>
      <c r="LJN2" s="183"/>
      <c r="LJO2" s="183"/>
      <c r="LJP2" s="183"/>
      <c r="LJQ2" s="183"/>
      <c r="LJR2" s="183"/>
      <c r="LJS2" s="183"/>
      <c r="LJT2" s="183"/>
      <c r="LJU2" s="183"/>
      <c r="LJV2" s="183"/>
      <c r="LJW2" s="183"/>
      <c r="LJX2" s="183"/>
      <c r="LJY2" s="183"/>
      <c r="LJZ2" s="183"/>
      <c r="LKA2" s="183"/>
      <c r="LKB2" s="183"/>
      <c r="LKC2" s="183"/>
      <c r="LKD2" s="183"/>
      <c r="LKE2" s="183"/>
      <c r="LKF2" s="183"/>
      <c r="LKG2" s="183"/>
      <c r="LKH2" s="183"/>
      <c r="LKI2" s="183"/>
      <c r="LKJ2" s="183"/>
      <c r="LKK2" s="183"/>
      <c r="LKL2" s="183"/>
      <c r="LKM2" s="183"/>
      <c r="LKN2" s="183"/>
      <c r="LKO2" s="183"/>
      <c r="LKP2" s="183"/>
      <c r="LKQ2" s="183"/>
      <c r="LKR2" s="183"/>
      <c r="LKS2" s="183"/>
      <c r="LKT2" s="183"/>
      <c r="LKU2" s="183"/>
      <c r="LKV2" s="183"/>
      <c r="LKW2" s="183"/>
      <c r="LKX2" s="183"/>
      <c r="LKY2" s="183"/>
      <c r="LKZ2" s="183"/>
      <c r="LLA2" s="183"/>
      <c r="LLB2" s="183"/>
      <c r="LLC2" s="183"/>
      <c r="LLD2" s="183"/>
      <c r="LLE2" s="183"/>
      <c r="LLF2" s="183"/>
      <c r="LLG2" s="183"/>
      <c r="LLH2" s="183"/>
      <c r="LLI2" s="183"/>
      <c r="LLJ2" s="183"/>
      <c r="LLK2" s="183"/>
      <c r="LLL2" s="183"/>
      <c r="LLM2" s="183"/>
      <c r="LLN2" s="183"/>
      <c r="LLO2" s="183"/>
      <c r="LLP2" s="183"/>
      <c r="LLQ2" s="183"/>
      <c r="LLR2" s="183"/>
      <c r="LLS2" s="183"/>
      <c r="LLT2" s="183"/>
      <c r="LLU2" s="183"/>
      <c r="LLV2" s="183"/>
      <c r="LLW2" s="183"/>
      <c r="LLX2" s="183"/>
      <c r="LLY2" s="183"/>
      <c r="LLZ2" s="183"/>
      <c r="LMA2" s="183"/>
      <c r="LMB2" s="183"/>
      <c r="LMC2" s="183"/>
      <c r="LMD2" s="183"/>
      <c r="LME2" s="183"/>
      <c r="LMF2" s="183"/>
      <c r="LMG2" s="183"/>
      <c r="LMH2" s="183"/>
      <c r="LMI2" s="183"/>
      <c r="LMJ2" s="183"/>
      <c r="LMK2" s="183"/>
      <c r="LML2" s="183"/>
      <c r="LMM2" s="183"/>
      <c r="LMN2" s="183"/>
      <c r="LMO2" s="183"/>
      <c r="LMP2" s="183"/>
      <c r="LMQ2" s="183"/>
      <c r="LMR2" s="183"/>
      <c r="LMS2" s="183"/>
      <c r="LMT2" s="183"/>
      <c r="LMU2" s="183"/>
      <c r="LMV2" s="183"/>
      <c r="LMW2" s="183"/>
      <c r="LMX2" s="183"/>
      <c r="LMY2" s="183"/>
      <c r="LMZ2" s="183"/>
      <c r="LNA2" s="183"/>
      <c r="LNB2" s="183"/>
      <c r="LNC2" s="183"/>
      <c r="LND2" s="183"/>
      <c r="LNE2" s="183"/>
      <c r="LNF2" s="183"/>
      <c r="LNG2" s="183"/>
      <c r="LNH2" s="183"/>
      <c r="LNI2" s="183"/>
      <c r="LNJ2" s="183"/>
      <c r="LNK2" s="183"/>
      <c r="LNL2" s="183"/>
      <c r="LNM2" s="183"/>
      <c r="LNN2" s="183"/>
      <c r="LNO2" s="183"/>
      <c r="LNP2" s="183"/>
      <c r="LNQ2" s="183"/>
      <c r="LNR2" s="183"/>
      <c r="LNS2" s="183"/>
      <c r="LNT2" s="183"/>
      <c r="LNU2" s="183"/>
      <c r="LNV2" s="183"/>
      <c r="LNW2" s="183"/>
      <c r="LNX2" s="183"/>
      <c r="LNY2" s="183"/>
      <c r="LNZ2" s="183"/>
      <c r="LOA2" s="183"/>
      <c r="LOB2" s="183"/>
      <c r="LOC2" s="183"/>
      <c r="LOD2" s="183"/>
      <c r="LOE2" s="183"/>
      <c r="LOF2" s="183"/>
      <c r="LOG2" s="183"/>
      <c r="LOH2" s="183"/>
      <c r="LOI2" s="183"/>
      <c r="LOJ2" s="183"/>
      <c r="LOK2" s="183"/>
      <c r="LOL2" s="183"/>
      <c r="LOM2" s="183"/>
      <c r="LON2" s="183"/>
      <c r="LOO2" s="183"/>
      <c r="LOP2" s="183"/>
      <c r="LOQ2" s="183"/>
      <c r="LOR2" s="183"/>
      <c r="LOS2" s="183"/>
      <c r="LOT2" s="183"/>
      <c r="LOU2" s="183"/>
      <c r="LOV2" s="183"/>
      <c r="LOW2" s="183"/>
      <c r="LOX2" s="183"/>
      <c r="LOY2" s="183"/>
      <c r="LOZ2" s="183"/>
      <c r="LPA2" s="183"/>
      <c r="LPB2" s="183"/>
      <c r="LPC2" s="183"/>
      <c r="LPD2" s="183"/>
      <c r="LPE2" s="183"/>
      <c r="LPF2" s="183"/>
      <c r="LPG2" s="183"/>
      <c r="LPH2" s="183"/>
      <c r="LPI2" s="183"/>
      <c r="LPJ2" s="183"/>
      <c r="LPK2" s="183"/>
      <c r="LPL2" s="183"/>
      <c r="LPM2" s="183"/>
      <c r="LPN2" s="183"/>
      <c r="LPO2" s="183"/>
      <c r="LPP2" s="183"/>
      <c r="LPQ2" s="183"/>
      <c r="LPR2" s="183"/>
      <c r="LPS2" s="183"/>
      <c r="LPT2" s="183"/>
      <c r="LPU2" s="183"/>
      <c r="LPV2" s="183"/>
      <c r="LPW2" s="183"/>
      <c r="LPX2" s="183"/>
      <c r="LPY2" s="183"/>
      <c r="LPZ2" s="183"/>
      <c r="LQA2" s="183"/>
      <c r="LQB2" s="183"/>
      <c r="LQC2" s="183"/>
      <c r="LQD2" s="183"/>
      <c r="LQE2" s="183"/>
      <c r="LQF2" s="183"/>
      <c r="LQG2" s="183"/>
      <c r="LQH2" s="183"/>
      <c r="LQI2" s="183"/>
      <c r="LQJ2" s="183"/>
      <c r="LQK2" s="183"/>
      <c r="LQL2" s="183"/>
      <c r="LQM2" s="183"/>
      <c r="LQN2" s="183"/>
      <c r="LQO2" s="183"/>
      <c r="LQP2" s="183"/>
      <c r="LQQ2" s="183"/>
      <c r="LQR2" s="183"/>
      <c r="LQS2" s="183"/>
      <c r="LQT2" s="183"/>
      <c r="LQU2" s="183"/>
      <c r="LQV2" s="183"/>
      <c r="LQW2" s="183"/>
      <c r="LQX2" s="183"/>
      <c r="LQY2" s="183"/>
      <c r="LQZ2" s="183"/>
      <c r="LRA2" s="183"/>
      <c r="LRB2" s="183"/>
      <c r="LRC2" s="183"/>
      <c r="LRD2" s="183"/>
      <c r="LRE2" s="183"/>
      <c r="LRF2" s="183"/>
      <c r="LRG2" s="183"/>
      <c r="LRH2" s="183"/>
      <c r="LRI2" s="183"/>
      <c r="LRJ2" s="183"/>
      <c r="LRK2" s="183"/>
      <c r="LRL2" s="183"/>
      <c r="LRM2" s="183"/>
      <c r="LRN2" s="183"/>
      <c r="LRO2" s="183"/>
      <c r="LRP2" s="183"/>
      <c r="LRQ2" s="183"/>
      <c r="LRR2" s="183"/>
      <c r="LRS2" s="183"/>
      <c r="LRT2" s="183"/>
      <c r="LRU2" s="183"/>
      <c r="LRV2" s="183"/>
      <c r="LRW2" s="183"/>
      <c r="LRX2" s="183"/>
      <c r="LRY2" s="183"/>
      <c r="LRZ2" s="183"/>
      <c r="LSA2" s="183"/>
      <c r="LSB2" s="183"/>
      <c r="LSC2" s="183"/>
      <c r="LSD2" s="183"/>
      <c r="LSE2" s="183"/>
      <c r="LSF2" s="183"/>
      <c r="LSG2" s="183"/>
      <c r="LSH2" s="183"/>
      <c r="LSI2" s="183"/>
      <c r="LSJ2" s="183"/>
      <c r="LSK2" s="183"/>
      <c r="LSL2" s="183"/>
      <c r="LSM2" s="183"/>
      <c r="LSN2" s="183"/>
      <c r="LSO2" s="183"/>
      <c r="LSP2" s="183"/>
      <c r="LSQ2" s="183"/>
      <c r="LSR2" s="183"/>
      <c r="LSS2" s="183"/>
      <c r="LST2" s="183"/>
      <c r="LSU2" s="183"/>
      <c r="LSV2" s="183"/>
      <c r="LSW2" s="183"/>
      <c r="LSX2" s="183"/>
      <c r="LSY2" s="183"/>
      <c r="LSZ2" s="183"/>
      <c r="LTA2" s="183"/>
      <c r="LTB2" s="183"/>
      <c r="LTC2" s="183"/>
      <c r="LTD2" s="183"/>
      <c r="LTE2" s="183"/>
      <c r="LTF2" s="183"/>
      <c r="LTG2" s="183"/>
      <c r="LTH2" s="183"/>
      <c r="LTI2" s="183"/>
      <c r="LTJ2" s="183"/>
      <c r="LTK2" s="183"/>
      <c r="LTL2" s="183"/>
      <c r="LTM2" s="183"/>
      <c r="LTN2" s="183"/>
      <c r="LTO2" s="183"/>
      <c r="LTP2" s="183"/>
      <c r="LTQ2" s="183"/>
      <c r="LTR2" s="183"/>
      <c r="LTS2" s="183"/>
      <c r="LTT2" s="183"/>
      <c r="LTU2" s="183"/>
      <c r="LTV2" s="183"/>
      <c r="LTW2" s="183"/>
      <c r="LTX2" s="183"/>
      <c r="LTY2" s="183"/>
      <c r="LTZ2" s="183"/>
      <c r="LUA2" s="183"/>
      <c r="LUB2" s="183"/>
      <c r="LUC2" s="183"/>
      <c r="LUD2" s="183"/>
      <c r="LUE2" s="183"/>
      <c r="LUF2" s="183"/>
      <c r="LUG2" s="183"/>
      <c r="LUH2" s="183"/>
      <c r="LUI2" s="183"/>
      <c r="LUJ2" s="183"/>
      <c r="LUK2" s="183"/>
      <c r="LUL2" s="183"/>
      <c r="LUM2" s="183"/>
      <c r="LUN2" s="183"/>
      <c r="LUO2" s="183"/>
      <c r="LUP2" s="183"/>
      <c r="LUQ2" s="183"/>
      <c r="LUR2" s="183"/>
      <c r="LUS2" s="183"/>
      <c r="LUT2" s="183"/>
      <c r="LUU2" s="183"/>
      <c r="LUV2" s="183"/>
      <c r="LUW2" s="183"/>
      <c r="LUX2" s="183"/>
      <c r="LUY2" s="183"/>
      <c r="LUZ2" s="183"/>
      <c r="LVA2" s="183"/>
      <c r="LVB2" s="183"/>
      <c r="LVC2" s="183"/>
      <c r="LVD2" s="183"/>
      <c r="LVE2" s="183"/>
      <c r="LVF2" s="183"/>
      <c r="LVG2" s="183"/>
      <c r="LVH2" s="183"/>
      <c r="LVI2" s="183"/>
      <c r="LVJ2" s="183"/>
      <c r="LVK2" s="183"/>
      <c r="LVL2" s="183"/>
      <c r="LVM2" s="183"/>
      <c r="LVN2" s="183"/>
      <c r="LVO2" s="183"/>
      <c r="LVP2" s="183"/>
      <c r="LVQ2" s="183"/>
      <c r="LVR2" s="183"/>
      <c r="LVS2" s="183"/>
      <c r="LVT2" s="183"/>
      <c r="LVU2" s="183"/>
      <c r="LVV2" s="183"/>
      <c r="LVW2" s="183"/>
      <c r="LVX2" s="183"/>
      <c r="LVY2" s="183"/>
      <c r="LVZ2" s="183"/>
      <c r="LWA2" s="183"/>
      <c r="LWB2" s="183"/>
      <c r="LWC2" s="183"/>
      <c r="LWD2" s="183"/>
      <c r="LWE2" s="183"/>
      <c r="LWF2" s="183"/>
      <c r="LWG2" s="183"/>
      <c r="LWH2" s="183"/>
      <c r="LWI2" s="183"/>
      <c r="LWJ2" s="183"/>
      <c r="LWK2" s="183"/>
      <c r="LWL2" s="183"/>
      <c r="LWM2" s="183"/>
      <c r="LWN2" s="183"/>
      <c r="LWO2" s="183"/>
      <c r="LWP2" s="183"/>
      <c r="LWQ2" s="183"/>
      <c r="LWR2" s="183"/>
      <c r="LWS2" s="183"/>
      <c r="LWT2" s="183"/>
      <c r="LWU2" s="183"/>
      <c r="LWV2" s="183"/>
      <c r="LWW2" s="183"/>
      <c r="LWX2" s="183"/>
      <c r="LWY2" s="183"/>
      <c r="LWZ2" s="183"/>
      <c r="LXA2" s="183"/>
      <c r="LXB2" s="183"/>
      <c r="LXC2" s="183"/>
      <c r="LXD2" s="183"/>
      <c r="LXE2" s="183"/>
      <c r="LXF2" s="183"/>
      <c r="LXG2" s="183"/>
      <c r="LXH2" s="183"/>
      <c r="LXI2" s="183"/>
      <c r="LXJ2" s="183"/>
      <c r="LXK2" s="183"/>
      <c r="LXL2" s="183"/>
      <c r="LXM2" s="183"/>
      <c r="LXN2" s="183"/>
      <c r="LXO2" s="183"/>
      <c r="LXP2" s="183"/>
      <c r="LXQ2" s="183"/>
      <c r="LXR2" s="183"/>
      <c r="LXS2" s="183"/>
      <c r="LXT2" s="183"/>
      <c r="LXU2" s="183"/>
      <c r="LXV2" s="183"/>
      <c r="LXW2" s="183"/>
      <c r="LXX2" s="183"/>
      <c r="LXY2" s="183"/>
      <c r="LXZ2" s="183"/>
      <c r="LYA2" s="183"/>
      <c r="LYB2" s="183"/>
      <c r="LYC2" s="183"/>
      <c r="LYD2" s="183"/>
      <c r="LYE2" s="183"/>
      <c r="LYF2" s="183"/>
      <c r="LYG2" s="183"/>
      <c r="LYH2" s="183"/>
      <c r="LYI2" s="183"/>
      <c r="LYJ2" s="183"/>
      <c r="LYK2" s="183"/>
      <c r="LYL2" s="183"/>
      <c r="LYM2" s="183"/>
      <c r="LYN2" s="183"/>
      <c r="LYO2" s="183"/>
      <c r="LYP2" s="183"/>
      <c r="LYQ2" s="183"/>
      <c r="LYR2" s="183"/>
      <c r="LYS2" s="183"/>
      <c r="LYT2" s="183"/>
      <c r="LYU2" s="183"/>
      <c r="LYV2" s="183"/>
      <c r="LYW2" s="183"/>
      <c r="LYX2" s="183"/>
      <c r="LYY2" s="183"/>
      <c r="LYZ2" s="183"/>
      <c r="LZA2" s="183"/>
      <c r="LZB2" s="183"/>
      <c r="LZC2" s="183"/>
      <c r="LZD2" s="183"/>
      <c r="LZE2" s="183"/>
      <c r="LZF2" s="183"/>
      <c r="LZG2" s="183"/>
      <c r="LZH2" s="183"/>
      <c r="LZI2" s="183"/>
      <c r="LZJ2" s="183"/>
      <c r="LZK2" s="183"/>
      <c r="LZL2" s="183"/>
      <c r="LZM2" s="183"/>
      <c r="LZN2" s="183"/>
      <c r="LZO2" s="183"/>
      <c r="LZP2" s="183"/>
      <c r="LZQ2" s="183"/>
      <c r="LZR2" s="183"/>
      <c r="LZS2" s="183"/>
      <c r="LZT2" s="183"/>
      <c r="LZU2" s="183"/>
      <c r="LZV2" s="183"/>
      <c r="LZW2" s="183"/>
      <c r="LZX2" s="183"/>
      <c r="LZY2" s="183"/>
      <c r="LZZ2" s="183"/>
      <c r="MAA2" s="183"/>
      <c r="MAB2" s="183"/>
      <c r="MAC2" s="183"/>
      <c r="MAD2" s="183"/>
      <c r="MAE2" s="183"/>
      <c r="MAF2" s="183"/>
      <c r="MAG2" s="183"/>
      <c r="MAH2" s="183"/>
      <c r="MAI2" s="183"/>
      <c r="MAJ2" s="183"/>
      <c r="MAK2" s="183"/>
      <c r="MAL2" s="183"/>
      <c r="MAM2" s="183"/>
      <c r="MAN2" s="183"/>
      <c r="MAO2" s="183"/>
      <c r="MAP2" s="183"/>
      <c r="MAQ2" s="183"/>
      <c r="MAR2" s="183"/>
      <c r="MAS2" s="183"/>
      <c r="MAT2" s="183"/>
      <c r="MAU2" s="183"/>
      <c r="MAV2" s="183"/>
      <c r="MAW2" s="183"/>
      <c r="MAX2" s="183"/>
      <c r="MAY2" s="183"/>
      <c r="MAZ2" s="183"/>
      <c r="MBA2" s="183"/>
      <c r="MBB2" s="183"/>
      <c r="MBC2" s="183"/>
      <c r="MBD2" s="183"/>
      <c r="MBE2" s="183"/>
      <c r="MBF2" s="183"/>
      <c r="MBG2" s="183"/>
      <c r="MBH2" s="183"/>
      <c r="MBI2" s="183"/>
      <c r="MBJ2" s="183"/>
      <c r="MBK2" s="183"/>
      <c r="MBL2" s="183"/>
      <c r="MBM2" s="183"/>
      <c r="MBN2" s="183"/>
      <c r="MBO2" s="183"/>
      <c r="MBP2" s="183"/>
      <c r="MBQ2" s="183"/>
      <c r="MBR2" s="183"/>
      <c r="MBS2" s="183"/>
      <c r="MBT2" s="183"/>
      <c r="MBU2" s="183"/>
      <c r="MBV2" s="183"/>
      <c r="MBW2" s="183"/>
      <c r="MBX2" s="183"/>
      <c r="MBY2" s="183"/>
      <c r="MBZ2" s="183"/>
      <c r="MCA2" s="183"/>
      <c r="MCB2" s="183"/>
      <c r="MCC2" s="183"/>
      <c r="MCD2" s="183"/>
      <c r="MCE2" s="183"/>
      <c r="MCF2" s="183"/>
      <c r="MCG2" s="183"/>
      <c r="MCH2" s="183"/>
      <c r="MCI2" s="183"/>
      <c r="MCJ2" s="183"/>
      <c r="MCK2" s="183"/>
      <c r="MCL2" s="183"/>
      <c r="MCM2" s="183"/>
      <c r="MCN2" s="183"/>
      <c r="MCO2" s="183"/>
      <c r="MCP2" s="183"/>
      <c r="MCQ2" s="183"/>
      <c r="MCR2" s="183"/>
      <c r="MCS2" s="183"/>
      <c r="MCT2" s="183"/>
      <c r="MCU2" s="183"/>
      <c r="MCV2" s="183"/>
      <c r="MCW2" s="183"/>
      <c r="MCX2" s="183"/>
      <c r="MCY2" s="183"/>
      <c r="MCZ2" s="183"/>
      <c r="MDA2" s="183"/>
      <c r="MDB2" s="183"/>
      <c r="MDC2" s="183"/>
      <c r="MDD2" s="183"/>
      <c r="MDE2" s="183"/>
      <c r="MDF2" s="183"/>
      <c r="MDG2" s="183"/>
      <c r="MDH2" s="183"/>
      <c r="MDI2" s="183"/>
      <c r="MDJ2" s="183"/>
      <c r="MDK2" s="183"/>
      <c r="MDL2" s="183"/>
      <c r="MDM2" s="183"/>
      <c r="MDN2" s="183"/>
      <c r="MDO2" s="183"/>
      <c r="MDP2" s="183"/>
      <c r="MDQ2" s="183"/>
      <c r="MDR2" s="183"/>
      <c r="MDS2" s="183"/>
      <c r="MDT2" s="183"/>
      <c r="MDU2" s="183"/>
      <c r="MDV2" s="183"/>
      <c r="MDW2" s="183"/>
      <c r="MDX2" s="183"/>
      <c r="MDY2" s="183"/>
      <c r="MDZ2" s="183"/>
      <c r="MEA2" s="183"/>
      <c r="MEB2" s="183"/>
      <c r="MEC2" s="183"/>
      <c r="MED2" s="183"/>
      <c r="MEE2" s="183"/>
      <c r="MEF2" s="183"/>
      <c r="MEG2" s="183"/>
      <c r="MEH2" s="183"/>
      <c r="MEI2" s="183"/>
      <c r="MEJ2" s="183"/>
      <c r="MEK2" s="183"/>
      <c r="MEL2" s="183"/>
      <c r="MEM2" s="183"/>
      <c r="MEN2" s="183"/>
      <c r="MEO2" s="183"/>
      <c r="MEP2" s="183"/>
      <c r="MEQ2" s="183"/>
      <c r="MER2" s="183"/>
      <c r="MES2" s="183"/>
      <c r="MET2" s="183"/>
      <c r="MEU2" s="183"/>
      <c r="MEV2" s="183"/>
      <c r="MEW2" s="183"/>
      <c r="MEX2" s="183"/>
      <c r="MEY2" s="183"/>
      <c r="MEZ2" s="183"/>
      <c r="MFA2" s="183"/>
      <c r="MFB2" s="183"/>
      <c r="MFC2" s="183"/>
      <c r="MFD2" s="183"/>
      <c r="MFE2" s="183"/>
      <c r="MFF2" s="183"/>
      <c r="MFG2" s="183"/>
      <c r="MFH2" s="183"/>
      <c r="MFI2" s="183"/>
      <c r="MFJ2" s="183"/>
      <c r="MFK2" s="183"/>
      <c r="MFL2" s="183"/>
      <c r="MFM2" s="183"/>
      <c r="MFN2" s="183"/>
      <c r="MFO2" s="183"/>
      <c r="MFP2" s="183"/>
      <c r="MFQ2" s="183"/>
      <c r="MFR2" s="183"/>
      <c r="MFS2" s="183"/>
      <c r="MFT2" s="183"/>
      <c r="MFU2" s="183"/>
      <c r="MFV2" s="183"/>
      <c r="MFW2" s="183"/>
      <c r="MFX2" s="183"/>
      <c r="MFY2" s="183"/>
      <c r="MFZ2" s="183"/>
      <c r="MGA2" s="183"/>
      <c r="MGB2" s="183"/>
      <c r="MGC2" s="183"/>
      <c r="MGD2" s="183"/>
      <c r="MGE2" s="183"/>
      <c r="MGF2" s="183"/>
      <c r="MGG2" s="183"/>
      <c r="MGH2" s="183"/>
      <c r="MGI2" s="183"/>
      <c r="MGJ2" s="183"/>
      <c r="MGK2" s="183"/>
      <c r="MGL2" s="183"/>
      <c r="MGM2" s="183"/>
      <c r="MGN2" s="183"/>
      <c r="MGO2" s="183"/>
      <c r="MGP2" s="183"/>
      <c r="MGQ2" s="183"/>
      <c r="MGR2" s="183"/>
      <c r="MGS2" s="183"/>
      <c r="MGT2" s="183"/>
      <c r="MGU2" s="183"/>
      <c r="MGV2" s="183"/>
      <c r="MGW2" s="183"/>
      <c r="MGX2" s="183"/>
      <c r="MGY2" s="183"/>
      <c r="MGZ2" s="183"/>
      <c r="MHA2" s="183"/>
      <c r="MHB2" s="183"/>
      <c r="MHC2" s="183"/>
      <c r="MHD2" s="183"/>
      <c r="MHE2" s="183"/>
      <c r="MHF2" s="183"/>
      <c r="MHG2" s="183"/>
      <c r="MHH2" s="183"/>
      <c r="MHI2" s="183"/>
      <c r="MHJ2" s="183"/>
      <c r="MHK2" s="183"/>
      <c r="MHL2" s="183"/>
      <c r="MHM2" s="183"/>
      <c r="MHN2" s="183"/>
      <c r="MHO2" s="183"/>
      <c r="MHP2" s="183"/>
      <c r="MHQ2" s="183"/>
      <c r="MHR2" s="183"/>
      <c r="MHS2" s="183"/>
      <c r="MHT2" s="183"/>
      <c r="MHU2" s="183"/>
      <c r="MHV2" s="183"/>
      <c r="MHW2" s="183"/>
      <c r="MHX2" s="183"/>
      <c r="MHY2" s="183"/>
      <c r="MHZ2" s="183"/>
      <c r="MIA2" s="183"/>
      <c r="MIB2" s="183"/>
      <c r="MIC2" s="183"/>
      <c r="MID2" s="183"/>
      <c r="MIE2" s="183"/>
      <c r="MIF2" s="183"/>
      <c r="MIG2" s="183"/>
      <c r="MIH2" s="183"/>
      <c r="MII2" s="183"/>
      <c r="MIJ2" s="183"/>
      <c r="MIK2" s="183"/>
      <c r="MIL2" s="183"/>
      <c r="MIM2" s="183"/>
      <c r="MIN2" s="183"/>
      <c r="MIO2" s="183"/>
      <c r="MIP2" s="183"/>
      <c r="MIQ2" s="183"/>
      <c r="MIR2" s="183"/>
      <c r="MIS2" s="183"/>
      <c r="MIT2" s="183"/>
      <c r="MIU2" s="183"/>
      <c r="MIV2" s="183"/>
      <c r="MIW2" s="183"/>
      <c r="MIX2" s="183"/>
      <c r="MIY2" s="183"/>
      <c r="MIZ2" s="183"/>
      <c r="MJA2" s="183"/>
      <c r="MJB2" s="183"/>
      <c r="MJC2" s="183"/>
      <c r="MJD2" s="183"/>
      <c r="MJE2" s="183"/>
      <c r="MJF2" s="183"/>
      <c r="MJG2" s="183"/>
      <c r="MJH2" s="183"/>
      <c r="MJI2" s="183"/>
      <c r="MJJ2" s="183"/>
      <c r="MJK2" s="183"/>
      <c r="MJL2" s="183"/>
      <c r="MJM2" s="183"/>
      <c r="MJN2" s="183"/>
      <c r="MJO2" s="183"/>
      <c r="MJP2" s="183"/>
      <c r="MJQ2" s="183"/>
      <c r="MJR2" s="183"/>
      <c r="MJS2" s="183"/>
      <c r="MJT2" s="183"/>
      <c r="MJU2" s="183"/>
      <c r="MJV2" s="183"/>
      <c r="MJW2" s="183"/>
      <c r="MJX2" s="183"/>
      <c r="MJY2" s="183"/>
      <c r="MJZ2" s="183"/>
      <c r="MKA2" s="183"/>
      <c r="MKB2" s="183"/>
      <c r="MKC2" s="183"/>
      <c r="MKD2" s="183"/>
      <c r="MKE2" s="183"/>
      <c r="MKF2" s="183"/>
      <c r="MKG2" s="183"/>
      <c r="MKH2" s="183"/>
      <c r="MKI2" s="183"/>
      <c r="MKJ2" s="183"/>
      <c r="MKK2" s="183"/>
      <c r="MKL2" s="183"/>
      <c r="MKM2" s="183"/>
      <c r="MKN2" s="183"/>
      <c r="MKO2" s="183"/>
      <c r="MKP2" s="183"/>
      <c r="MKQ2" s="183"/>
      <c r="MKR2" s="183"/>
      <c r="MKS2" s="183"/>
      <c r="MKT2" s="183"/>
      <c r="MKU2" s="183"/>
      <c r="MKV2" s="183"/>
      <c r="MKW2" s="183"/>
      <c r="MKX2" s="183"/>
      <c r="MKY2" s="183"/>
      <c r="MKZ2" s="183"/>
      <c r="MLA2" s="183"/>
      <c r="MLB2" s="183"/>
      <c r="MLC2" s="183"/>
      <c r="MLD2" s="183"/>
      <c r="MLE2" s="183"/>
      <c r="MLF2" s="183"/>
      <c r="MLG2" s="183"/>
      <c r="MLH2" s="183"/>
      <c r="MLI2" s="183"/>
      <c r="MLJ2" s="183"/>
      <c r="MLK2" s="183"/>
      <c r="MLL2" s="183"/>
      <c r="MLM2" s="183"/>
      <c r="MLN2" s="183"/>
      <c r="MLO2" s="183"/>
      <c r="MLP2" s="183"/>
      <c r="MLQ2" s="183"/>
      <c r="MLR2" s="183"/>
      <c r="MLS2" s="183"/>
      <c r="MLT2" s="183"/>
      <c r="MLU2" s="183"/>
      <c r="MLV2" s="183"/>
      <c r="MLW2" s="183"/>
      <c r="MLX2" s="183"/>
      <c r="MLY2" s="183"/>
      <c r="MLZ2" s="183"/>
      <c r="MMA2" s="183"/>
      <c r="MMB2" s="183"/>
      <c r="MMC2" s="183"/>
      <c r="MMD2" s="183"/>
      <c r="MME2" s="183"/>
      <c r="MMF2" s="183"/>
      <c r="MMG2" s="183"/>
      <c r="MMH2" s="183"/>
      <c r="MMI2" s="183"/>
      <c r="MMJ2" s="183"/>
      <c r="MMK2" s="183"/>
      <c r="MML2" s="183"/>
      <c r="MMM2" s="183"/>
      <c r="MMN2" s="183"/>
      <c r="MMO2" s="183"/>
      <c r="MMP2" s="183"/>
      <c r="MMQ2" s="183"/>
      <c r="MMR2" s="183"/>
      <c r="MMS2" s="183"/>
      <c r="MMT2" s="183"/>
      <c r="MMU2" s="183"/>
      <c r="MMV2" s="183"/>
      <c r="MMW2" s="183"/>
      <c r="MMX2" s="183"/>
      <c r="MMY2" s="183"/>
      <c r="MMZ2" s="183"/>
      <c r="MNA2" s="183"/>
      <c r="MNB2" s="183"/>
      <c r="MNC2" s="183"/>
      <c r="MND2" s="183"/>
      <c r="MNE2" s="183"/>
      <c r="MNF2" s="183"/>
      <c r="MNG2" s="183"/>
      <c r="MNH2" s="183"/>
      <c r="MNI2" s="183"/>
      <c r="MNJ2" s="183"/>
      <c r="MNK2" s="183"/>
      <c r="MNL2" s="183"/>
      <c r="MNM2" s="183"/>
      <c r="MNN2" s="183"/>
      <c r="MNO2" s="183"/>
      <c r="MNP2" s="183"/>
      <c r="MNQ2" s="183"/>
      <c r="MNR2" s="183"/>
      <c r="MNS2" s="183"/>
      <c r="MNT2" s="183"/>
      <c r="MNU2" s="183"/>
      <c r="MNV2" s="183"/>
      <c r="MNW2" s="183"/>
      <c r="MNX2" s="183"/>
      <c r="MNY2" s="183"/>
      <c r="MNZ2" s="183"/>
      <c r="MOA2" s="183"/>
      <c r="MOB2" s="183"/>
      <c r="MOC2" s="183"/>
      <c r="MOD2" s="183"/>
      <c r="MOE2" s="183"/>
      <c r="MOF2" s="183"/>
      <c r="MOG2" s="183"/>
      <c r="MOH2" s="183"/>
      <c r="MOI2" s="183"/>
      <c r="MOJ2" s="183"/>
      <c r="MOK2" s="183"/>
      <c r="MOL2" s="183"/>
      <c r="MOM2" s="183"/>
      <c r="MON2" s="183"/>
      <c r="MOO2" s="183"/>
      <c r="MOP2" s="183"/>
      <c r="MOQ2" s="183"/>
      <c r="MOR2" s="183"/>
      <c r="MOS2" s="183"/>
      <c r="MOT2" s="183"/>
      <c r="MOU2" s="183"/>
      <c r="MOV2" s="183"/>
      <c r="MOW2" s="183"/>
      <c r="MOX2" s="183"/>
      <c r="MOY2" s="183"/>
      <c r="MOZ2" s="183"/>
      <c r="MPA2" s="183"/>
      <c r="MPB2" s="183"/>
      <c r="MPC2" s="183"/>
      <c r="MPD2" s="183"/>
      <c r="MPE2" s="183"/>
      <c r="MPF2" s="183"/>
      <c r="MPG2" s="183"/>
      <c r="MPH2" s="183"/>
      <c r="MPI2" s="183"/>
      <c r="MPJ2" s="183"/>
      <c r="MPK2" s="183"/>
      <c r="MPL2" s="183"/>
      <c r="MPM2" s="183"/>
      <c r="MPN2" s="183"/>
      <c r="MPO2" s="183"/>
      <c r="MPP2" s="183"/>
      <c r="MPQ2" s="183"/>
      <c r="MPR2" s="183"/>
      <c r="MPS2" s="183"/>
      <c r="MPT2" s="183"/>
      <c r="MPU2" s="183"/>
      <c r="MPV2" s="183"/>
      <c r="MPW2" s="183"/>
      <c r="MPX2" s="183"/>
      <c r="MPY2" s="183"/>
      <c r="MPZ2" s="183"/>
      <c r="MQA2" s="183"/>
      <c r="MQB2" s="183"/>
      <c r="MQC2" s="183"/>
      <c r="MQD2" s="183"/>
      <c r="MQE2" s="183"/>
      <c r="MQF2" s="183"/>
      <c r="MQG2" s="183"/>
      <c r="MQH2" s="183"/>
      <c r="MQI2" s="183"/>
      <c r="MQJ2" s="183"/>
      <c r="MQK2" s="183"/>
      <c r="MQL2" s="183"/>
      <c r="MQM2" s="183"/>
      <c r="MQN2" s="183"/>
      <c r="MQO2" s="183"/>
      <c r="MQP2" s="183"/>
      <c r="MQQ2" s="183"/>
      <c r="MQR2" s="183"/>
      <c r="MQS2" s="183"/>
      <c r="MQT2" s="183"/>
      <c r="MQU2" s="183"/>
      <c r="MQV2" s="183"/>
      <c r="MQW2" s="183"/>
      <c r="MQX2" s="183"/>
      <c r="MQY2" s="183"/>
      <c r="MQZ2" s="183"/>
      <c r="MRA2" s="183"/>
      <c r="MRB2" s="183"/>
      <c r="MRC2" s="183"/>
      <c r="MRD2" s="183"/>
      <c r="MRE2" s="183"/>
      <c r="MRF2" s="183"/>
      <c r="MRG2" s="183"/>
      <c r="MRH2" s="183"/>
      <c r="MRI2" s="183"/>
      <c r="MRJ2" s="183"/>
      <c r="MRK2" s="183"/>
      <c r="MRL2" s="183"/>
      <c r="MRM2" s="183"/>
      <c r="MRN2" s="183"/>
      <c r="MRO2" s="183"/>
      <c r="MRP2" s="183"/>
      <c r="MRQ2" s="183"/>
      <c r="MRR2" s="183"/>
      <c r="MRS2" s="183"/>
      <c r="MRT2" s="183"/>
      <c r="MRU2" s="183"/>
      <c r="MRV2" s="183"/>
      <c r="MRW2" s="183"/>
      <c r="MRX2" s="183"/>
      <c r="MRY2" s="183"/>
      <c r="MRZ2" s="183"/>
      <c r="MSA2" s="183"/>
      <c r="MSB2" s="183"/>
      <c r="MSC2" s="183"/>
      <c r="MSD2" s="183"/>
      <c r="MSE2" s="183"/>
      <c r="MSF2" s="183"/>
      <c r="MSG2" s="183"/>
      <c r="MSH2" s="183"/>
      <c r="MSI2" s="183"/>
      <c r="MSJ2" s="183"/>
      <c r="MSK2" s="183"/>
      <c r="MSL2" s="183"/>
      <c r="MSM2" s="183"/>
      <c r="MSN2" s="183"/>
      <c r="MSO2" s="183"/>
      <c r="MSP2" s="183"/>
      <c r="MSQ2" s="183"/>
      <c r="MSR2" s="183"/>
      <c r="MSS2" s="183"/>
      <c r="MST2" s="183"/>
      <c r="MSU2" s="183"/>
      <c r="MSV2" s="183"/>
      <c r="MSW2" s="183"/>
      <c r="MSX2" s="183"/>
      <c r="MSY2" s="183"/>
      <c r="MSZ2" s="183"/>
      <c r="MTA2" s="183"/>
      <c r="MTB2" s="183"/>
      <c r="MTC2" s="183"/>
      <c r="MTD2" s="183"/>
      <c r="MTE2" s="183"/>
      <c r="MTF2" s="183"/>
      <c r="MTG2" s="183"/>
      <c r="MTH2" s="183"/>
      <c r="MTI2" s="183"/>
      <c r="MTJ2" s="183"/>
      <c r="MTK2" s="183"/>
      <c r="MTL2" s="183"/>
      <c r="MTM2" s="183"/>
      <c r="MTN2" s="183"/>
      <c r="MTO2" s="183"/>
      <c r="MTP2" s="183"/>
      <c r="MTQ2" s="183"/>
      <c r="MTR2" s="183"/>
      <c r="MTS2" s="183"/>
      <c r="MTT2" s="183"/>
      <c r="MTU2" s="183"/>
      <c r="MTV2" s="183"/>
      <c r="MTW2" s="183"/>
      <c r="MTX2" s="183"/>
      <c r="MTY2" s="183"/>
      <c r="MTZ2" s="183"/>
      <c r="MUA2" s="183"/>
      <c r="MUB2" s="183"/>
      <c r="MUC2" s="183"/>
      <c r="MUD2" s="183"/>
      <c r="MUE2" s="183"/>
      <c r="MUF2" s="183"/>
      <c r="MUG2" s="183"/>
      <c r="MUH2" s="183"/>
      <c r="MUI2" s="183"/>
      <c r="MUJ2" s="183"/>
      <c r="MUK2" s="183"/>
      <c r="MUL2" s="183"/>
      <c r="MUM2" s="183"/>
      <c r="MUN2" s="183"/>
      <c r="MUO2" s="183"/>
      <c r="MUP2" s="183"/>
      <c r="MUQ2" s="183"/>
      <c r="MUR2" s="183"/>
      <c r="MUS2" s="183"/>
      <c r="MUT2" s="183"/>
      <c r="MUU2" s="183"/>
      <c r="MUV2" s="183"/>
      <c r="MUW2" s="183"/>
      <c r="MUX2" s="183"/>
      <c r="MUY2" s="183"/>
      <c r="MUZ2" s="183"/>
      <c r="MVA2" s="183"/>
      <c r="MVB2" s="183"/>
      <c r="MVC2" s="183"/>
      <c r="MVD2" s="183"/>
      <c r="MVE2" s="183"/>
      <c r="MVF2" s="183"/>
      <c r="MVG2" s="183"/>
      <c r="MVH2" s="183"/>
      <c r="MVI2" s="183"/>
      <c r="MVJ2" s="183"/>
      <c r="MVK2" s="183"/>
      <c r="MVL2" s="183"/>
      <c r="MVM2" s="183"/>
      <c r="MVN2" s="183"/>
      <c r="MVO2" s="183"/>
      <c r="MVP2" s="183"/>
      <c r="MVQ2" s="183"/>
      <c r="MVR2" s="183"/>
      <c r="MVS2" s="183"/>
      <c r="MVT2" s="183"/>
      <c r="MVU2" s="183"/>
      <c r="MVV2" s="183"/>
      <c r="MVW2" s="183"/>
      <c r="MVX2" s="183"/>
      <c r="MVY2" s="183"/>
      <c r="MVZ2" s="183"/>
      <c r="MWA2" s="183"/>
      <c r="MWB2" s="183"/>
      <c r="MWC2" s="183"/>
      <c r="MWD2" s="183"/>
      <c r="MWE2" s="183"/>
      <c r="MWF2" s="183"/>
      <c r="MWG2" s="183"/>
      <c r="MWH2" s="183"/>
      <c r="MWI2" s="183"/>
      <c r="MWJ2" s="183"/>
      <c r="MWK2" s="183"/>
      <c r="MWL2" s="183"/>
      <c r="MWM2" s="183"/>
      <c r="MWN2" s="183"/>
      <c r="MWO2" s="183"/>
      <c r="MWP2" s="183"/>
      <c r="MWQ2" s="183"/>
      <c r="MWR2" s="183"/>
      <c r="MWS2" s="183"/>
      <c r="MWT2" s="183"/>
      <c r="MWU2" s="183"/>
      <c r="MWV2" s="183"/>
      <c r="MWW2" s="183"/>
      <c r="MWX2" s="183"/>
      <c r="MWY2" s="183"/>
      <c r="MWZ2" s="183"/>
      <c r="MXA2" s="183"/>
      <c r="MXB2" s="183"/>
      <c r="MXC2" s="183"/>
      <c r="MXD2" s="183"/>
      <c r="MXE2" s="183"/>
      <c r="MXF2" s="183"/>
      <c r="MXG2" s="183"/>
      <c r="MXH2" s="183"/>
      <c r="MXI2" s="183"/>
      <c r="MXJ2" s="183"/>
      <c r="MXK2" s="183"/>
      <c r="MXL2" s="183"/>
      <c r="MXM2" s="183"/>
      <c r="MXN2" s="183"/>
      <c r="MXO2" s="183"/>
      <c r="MXP2" s="183"/>
      <c r="MXQ2" s="183"/>
      <c r="MXR2" s="183"/>
      <c r="MXS2" s="183"/>
      <c r="MXT2" s="183"/>
      <c r="MXU2" s="183"/>
      <c r="MXV2" s="183"/>
      <c r="MXW2" s="183"/>
      <c r="MXX2" s="183"/>
      <c r="MXY2" s="183"/>
      <c r="MXZ2" s="183"/>
      <c r="MYA2" s="183"/>
      <c r="MYB2" s="183"/>
      <c r="MYC2" s="183"/>
      <c r="MYD2" s="183"/>
      <c r="MYE2" s="183"/>
      <c r="MYF2" s="183"/>
      <c r="MYG2" s="183"/>
      <c r="MYH2" s="183"/>
      <c r="MYI2" s="183"/>
      <c r="MYJ2" s="183"/>
      <c r="MYK2" s="183"/>
      <c r="MYL2" s="183"/>
      <c r="MYM2" s="183"/>
      <c r="MYN2" s="183"/>
      <c r="MYO2" s="183"/>
      <c r="MYP2" s="183"/>
      <c r="MYQ2" s="183"/>
      <c r="MYR2" s="183"/>
      <c r="MYS2" s="183"/>
      <c r="MYT2" s="183"/>
      <c r="MYU2" s="183"/>
      <c r="MYV2" s="183"/>
      <c r="MYW2" s="183"/>
      <c r="MYX2" s="183"/>
      <c r="MYY2" s="183"/>
      <c r="MYZ2" s="183"/>
      <c r="MZA2" s="183"/>
      <c r="MZB2" s="183"/>
      <c r="MZC2" s="183"/>
      <c r="MZD2" s="183"/>
      <c r="MZE2" s="183"/>
      <c r="MZF2" s="183"/>
      <c r="MZG2" s="183"/>
      <c r="MZH2" s="183"/>
      <c r="MZI2" s="183"/>
      <c r="MZJ2" s="183"/>
      <c r="MZK2" s="183"/>
      <c r="MZL2" s="183"/>
      <c r="MZM2" s="183"/>
      <c r="MZN2" s="183"/>
      <c r="MZO2" s="183"/>
      <c r="MZP2" s="183"/>
      <c r="MZQ2" s="183"/>
      <c r="MZR2" s="183"/>
      <c r="MZS2" s="183"/>
      <c r="MZT2" s="183"/>
      <c r="MZU2" s="183"/>
      <c r="MZV2" s="183"/>
      <c r="MZW2" s="183"/>
      <c r="MZX2" s="183"/>
      <c r="MZY2" s="183"/>
      <c r="MZZ2" s="183"/>
      <c r="NAA2" s="183"/>
      <c r="NAB2" s="183"/>
      <c r="NAC2" s="183"/>
      <c r="NAD2" s="183"/>
      <c r="NAE2" s="183"/>
      <c r="NAF2" s="183"/>
      <c r="NAG2" s="183"/>
      <c r="NAH2" s="183"/>
      <c r="NAI2" s="183"/>
      <c r="NAJ2" s="183"/>
      <c r="NAK2" s="183"/>
      <c r="NAL2" s="183"/>
      <c r="NAM2" s="183"/>
      <c r="NAN2" s="183"/>
      <c r="NAO2" s="183"/>
      <c r="NAP2" s="183"/>
      <c r="NAQ2" s="183"/>
      <c r="NAR2" s="183"/>
      <c r="NAS2" s="183"/>
      <c r="NAT2" s="183"/>
      <c r="NAU2" s="183"/>
      <c r="NAV2" s="183"/>
      <c r="NAW2" s="183"/>
      <c r="NAX2" s="183"/>
      <c r="NAY2" s="183"/>
      <c r="NAZ2" s="183"/>
      <c r="NBA2" s="183"/>
      <c r="NBB2" s="183"/>
      <c r="NBC2" s="183"/>
      <c r="NBD2" s="183"/>
      <c r="NBE2" s="183"/>
      <c r="NBF2" s="183"/>
      <c r="NBG2" s="183"/>
      <c r="NBH2" s="183"/>
      <c r="NBI2" s="183"/>
      <c r="NBJ2" s="183"/>
      <c r="NBK2" s="183"/>
      <c r="NBL2" s="183"/>
      <c r="NBM2" s="183"/>
      <c r="NBN2" s="183"/>
      <c r="NBO2" s="183"/>
      <c r="NBP2" s="183"/>
      <c r="NBQ2" s="183"/>
      <c r="NBR2" s="183"/>
      <c r="NBS2" s="183"/>
      <c r="NBT2" s="183"/>
      <c r="NBU2" s="183"/>
      <c r="NBV2" s="183"/>
      <c r="NBW2" s="183"/>
      <c r="NBX2" s="183"/>
      <c r="NBY2" s="183"/>
      <c r="NBZ2" s="183"/>
      <c r="NCA2" s="183"/>
      <c r="NCB2" s="183"/>
      <c r="NCC2" s="183"/>
      <c r="NCD2" s="183"/>
      <c r="NCE2" s="183"/>
      <c r="NCF2" s="183"/>
      <c r="NCG2" s="183"/>
      <c r="NCH2" s="183"/>
      <c r="NCI2" s="183"/>
      <c r="NCJ2" s="183"/>
      <c r="NCK2" s="183"/>
      <c r="NCL2" s="183"/>
      <c r="NCM2" s="183"/>
      <c r="NCN2" s="183"/>
      <c r="NCO2" s="183"/>
      <c r="NCP2" s="183"/>
      <c r="NCQ2" s="183"/>
      <c r="NCR2" s="183"/>
      <c r="NCS2" s="183"/>
      <c r="NCT2" s="183"/>
      <c r="NCU2" s="183"/>
      <c r="NCV2" s="183"/>
      <c r="NCW2" s="183"/>
      <c r="NCX2" s="183"/>
      <c r="NCY2" s="183"/>
      <c r="NCZ2" s="183"/>
      <c r="NDA2" s="183"/>
      <c r="NDB2" s="183"/>
      <c r="NDC2" s="183"/>
      <c r="NDD2" s="183"/>
      <c r="NDE2" s="183"/>
      <c r="NDF2" s="183"/>
      <c r="NDG2" s="183"/>
      <c r="NDH2" s="183"/>
      <c r="NDI2" s="183"/>
      <c r="NDJ2" s="183"/>
      <c r="NDK2" s="183"/>
      <c r="NDL2" s="183"/>
      <c r="NDM2" s="183"/>
      <c r="NDN2" s="183"/>
      <c r="NDO2" s="183"/>
      <c r="NDP2" s="183"/>
      <c r="NDQ2" s="183"/>
      <c r="NDR2" s="183"/>
      <c r="NDS2" s="183"/>
      <c r="NDT2" s="183"/>
      <c r="NDU2" s="183"/>
      <c r="NDV2" s="183"/>
      <c r="NDW2" s="183"/>
      <c r="NDX2" s="183"/>
      <c r="NDY2" s="183"/>
      <c r="NDZ2" s="183"/>
      <c r="NEA2" s="183"/>
      <c r="NEB2" s="183"/>
      <c r="NEC2" s="183"/>
      <c r="NED2" s="183"/>
      <c r="NEE2" s="183"/>
      <c r="NEF2" s="183"/>
      <c r="NEG2" s="183"/>
      <c r="NEH2" s="183"/>
      <c r="NEI2" s="183"/>
      <c r="NEJ2" s="183"/>
      <c r="NEK2" s="183"/>
      <c r="NEL2" s="183"/>
      <c r="NEM2" s="183"/>
      <c r="NEN2" s="183"/>
      <c r="NEO2" s="183"/>
      <c r="NEP2" s="183"/>
      <c r="NEQ2" s="183"/>
      <c r="NER2" s="183"/>
      <c r="NES2" s="183"/>
      <c r="NET2" s="183"/>
      <c r="NEU2" s="183"/>
      <c r="NEV2" s="183"/>
      <c r="NEW2" s="183"/>
      <c r="NEX2" s="183"/>
      <c r="NEY2" s="183"/>
      <c r="NEZ2" s="183"/>
      <c r="NFA2" s="183"/>
      <c r="NFB2" s="183"/>
      <c r="NFC2" s="183"/>
      <c r="NFD2" s="183"/>
      <c r="NFE2" s="183"/>
      <c r="NFF2" s="183"/>
      <c r="NFG2" s="183"/>
      <c r="NFH2" s="183"/>
      <c r="NFI2" s="183"/>
      <c r="NFJ2" s="183"/>
      <c r="NFK2" s="183"/>
      <c r="NFL2" s="183"/>
      <c r="NFM2" s="183"/>
      <c r="NFN2" s="183"/>
      <c r="NFO2" s="183"/>
      <c r="NFP2" s="183"/>
      <c r="NFQ2" s="183"/>
      <c r="NFR2" s="183"/>
      <c r="NFS2" s="183"/>
      <c r="NFT2" s="183"/>
      <c r="NFU2" s="183"/>
      <c r="NFV2" s="183"/>
      <c r="NFW2" s="183"/>
      <c r="NFX2" s="183"/>
      <c r="NFY2" s="183"/>
      <c r="NFZ2" s="183"/>
      <c r="NGA2" s="183"/>
      <c r="NGB2" s="183"/>
      <c r="NGC2" s="183"/>
      <c r="NGD2" s="183"/>
      <c r="NGE2" s="183"/>
      <c r="NGF2" s="183"/>
      <c r="NGG2" s="183"/>
      <c r="NGH2" s="183"/>
      <c r="NGI2" s="183"/>
      <c r="NGJ2" s="183"/>
      <c r="NGK2" s="183"/>
      <c r="NGL2" s="183"/>
      <c r="NGM2" s="183"/>
      <c r="NGN2" s="183"/>
      <c r="NGO2" s="183"/>
      <c r="NGP2" s="183"/>
      <c r="NGQ2" s="183"/>
      <c r="NGR2" s="183"/>
      <c r="NGS2" s="183"/>
      <c r="NGT2" s="183"/>
      <c r="NGU2" s="183"/>
      <c r="NGV2" s="183"/>
      <c r="NGW2" s="183"/>
      <c r="NGX2" s="183"/>
      <c r="NGY2" s="183"/>
      <c r="NGZ2" s="183"/>
      <c r="NHA2" s="183"/>
      <c r="NHB2" s="183"/>
      <c r="NHC2" s="183"/>
      <c r="NHD2" s="183"/>
      <c r="NHE2" s="183"/>
      <c r="NHF2" s="183"/>
      <c r="NHG2" s="183"/>
      <c r="NHH2" s="183"/>
      <c r="NHI2" s="183"/>
      <c r="NHJ2" s="183"/>
      <c r="NHK2" s="183"/>
      <c r="NHL2" s="183"/>
      <c r="NHM2" s="183"/>
      <c r="NHN2" s="183"/>
      <c r="NHO2" s="183"/>
      <c r="NHP2" s="183"/>
      <c r="NHQ2" s="183"/>
      <c r="NHR2" s="183"/>
      <c r="NHS2" s="183"/>
      <c r="NHT2" s="183"/>
      <c r="NHU2" s="183"/>
      <c r="NHV2" s="183"/>
      <c r="NHW2" s="183"/>
      <c r="NHX2" s="183"/>
      <c r="NHY2" s="183"/>
      <c r="NHZ2" s="183"/>
      <c r="NIA2" s="183"/>
      <c r="NIB2" s="183"/>
      <c r="NIC2" s="183"/>
      <c r="NID2" s="183"/>
      <c r="NIE2" s="183"/>
      <c r="NIF2" s="183"/>
      <c r="NIG2" s="183"/>
      <c r="NIH2" s="183"/>
      <c r="NII2" s="183"/>
      <c r="NIJ2" s="183"/>
      <c r="NIK2" s="183"/>
      <c r="NIL2" s="183"/>
      <c r="NIM2" s="183"/>
      <c r="NIN2" s="183"/>
      <c r="NIO2" s="183"/>
      <c r="NIP2" s="183"/>
      <c r="NIQ2" s="183"/>
      <c r="NIR2" s="183"/>
      <c r="NIS2" s="183"/>
      <c r="NIT2" s="183"/>
      <c r="NIU2" s="183"/>
      <c r="NIV2" s="183"/>
      <c r="NIW2" s="183"/>
      <c r="NIX2" s="183"/>
      <c r="NIY2" s="183"/>
      <c r="NIZ2" s="183"/>
      <c r="NJA2" s="183"/>
      <c r="NJB2" s="183"/>
      <c r="NJC2" s="183"/>
      <c r="NJD2" s="183"/>
      <c r="NJE2" s="183"/>
      <c r="NJF2" s="183"/>
      <c r="NJG2" s="183"/>
      <c r="NJH2" s="183"/>
      <c r="NJI2" s="183"/>
      <c r="NJJ2" s="183"/>
      <c r="NJK2" s="183"/>
      <c r="NJL2" s="183"/>
      <c r="NJM2" s="183"/>
      <c r="NJN2" s="183"/>
      <c r="NJO2" s="183"/>
      <c r="NJP2" s="183"/>
      <c r="NJQ2" s="183"/>
      <c r="NJR2" s="183"/>
      <c r="NJS2" s="183"/>
      <c r="NJT2" s="183"/>
      <c r="NJU2" s="183"/>
      <c r="NJV2" s="183"/>
      <c r="NJW2" s="183"/>
      <c r="NJX2" s="183"/>
      <c r="NJY2" s="183"/>
      <c r="NJZ2" s="183"/>
      <c r="NKA2" s="183"/>
      <c r="NKB2" s="183"/>
      <c r="NKC2" s="183"/>
      <c r="NKD2" s="183"/>
      <c r="NKE2" s="183"/>
      <c r="NKF2" s="183"/>
      <c r="NKG2" s="183"/>
      <c r="NKH2" s="183"/>
      <c r="NKI2" s="183"/>
      <c r="NKJ2" s="183"/>
      <c r="NKK2" s="183"/>
      <c r="NKL2" s="183"/>
      <c r="NKM2" s="183"/>
      <c r="NKN2" s="183"/>
      <c r="NKO2" s="183"/>
      <c r="NKP2" s="183"/>
      <c r="NKQ2" s="183"/>
      <c r="NKR2" s="183"/>
      <c r="NKS2" s="183"/>
      <c r="NKT2" s="183"/>
      <c r="NKU2" s="183"/>
      <c r="NKV2" s="183"/>
      <c r="NKW2" s="183"/>
      <c r="NKX2" s="183"/>
      <c r="NKY2" s="183"/>
      <c r="NKZ2" s="183"/>
      <c r="NLA2" s="183"/>
      <c r="NLB2" s="183"/>
      <c r="NLC2" s="183"/>
      <c r="NLD2" s="183"/>
      <c r="NLE2" s="183"/>
      <c r="NLF2" s="183"/>
      <c r="NLG2" s="183"/>
      <c r="NLH2" s="183"/>
      <c r="NLI2" s="183"/>
      <c r="NLJ2" s="183"/>
      <c r="NLK2" s="183"/>
      <c r="NLL2" s="183"/>
      <c r="NLM2" s="183"/>
      <c r="NLN2" s="183"/>
      <c r="NLO2" s="183"/>
      <c r="NLP2" s="183"/>
      <c r="NLQ2" s="183"/>
      <c r="NLR2" s="183"/>
      <c r="NLS2" s="183"/>
      <c r="NLT2" s="183"/>
      <c r="NLU2" s="183"/>
      <c r="NLV2" s="183"/>
      <c r="NLW2" s="183"/>
      <c r="NLX2" s="183"/>
      <c r="NLY2" s="183"/>
      <c r="NLZ2" s="183"/>
      <c r="NMA2" s="183"/>
      <c r="NMB2" s="183"/>
      <c r="NMC2" s="183"/>
      <c r="NMD2" s="183"/>
      <c r="NME2" s="183"/>
      <c r="NMF2" s="183"/>
      <c r="NMG2" s="183"/>
      <c r="NMH2" s="183"/>
      <c r="NMI2" s="183"/>
      <c r="NMJ2" s="183"/>
      <c r="NMK2" s="183"/>
      <c r="NML2" s="183"/>
      <c r="NMM2" s="183"/>
      <c r="NMN2" s="183"/>
      <c r="NMO2" s="183"/>
      <c r="NMP2" s="183"/>
      <c r="NMQ2" s="183"/>
      <c r="NMR2" s="183"/>
      <c r="NMS2" s="183"/>
      <c r="NMT2" s="183"/>
      <c r="NMU2" s="183"/>
      <c r="NMV2" s="183"/>
      <c r="NMW2" s="183"/>
      <c r="NMX2" s="183"/>
      <c r="NMY2" s="183"/>
      <c r="NMZ2" s="183"/>
      <c r="NNA2" s="183"/>
      <c r="NNB2" s="183"/>
      <c r="NNC2" s="183"/>
      <c r="NND2" s="183"/>
      <c r="NNE2" s="183"/>
      <c r="NNF2" s="183"/>
      <c r="NNG2" s="183"/>
      <c r="NNH2" s="183"/>
      <c r="NNI2" s="183"/>
      <c r="NNJ2" s="183"/>
      <c r="NNK2" s="183"/>
      <c r="NNL2" s="183"/>
      <c r="NNM2" s="183"/>
      <c r="NNN2" s="183"/>
      <c r="NNO2" s="183"/>
      <c r="NNP2" s="183"/>
      <c r="NNQ2" s="183"/>
      <c r="NNR2" s="183"/>
      <c r="NNS2" s="183"/>
      <c r="NNT2" s="183"/>
      <c r="NNU2" s="183"/>
      <c r="NNV2" s="183"/>
      <c r="NNW2" s="183"/>
      <c r="NNX2" s="183"/>
      <c r="NNY2" s="183"/>
      <c r="NNZ2" s="183"/>
      <c r="NOA2" s="183"/>
      <c r="NOB2" s="183"/>
      <c r="NOC2" s="183"/>
      <c r="NOD2" s="183"/>
      <c r="NOE2" s="183"/>
      <c r="NOF2" s="183"/>
      <c r="NOG2" s="183"/>
      <c r="NOH2" s="183"/>
      <c r="NOI2" s="183"/>
      <c r="NOJ2" s="183"/>
      <c r="NOK2" s="183"/>
      <c r="NOL2" s="183"/>
      <c r="NOM2" s="183"/>
      <c r="NON2" s="183"/>
      <c r="NOO2" s="183"/>
      <c r="NOP2" s="183"/>
      <c r="NOQ2" s="183"/>
      <c r="NOR2" s="183"/>
      <c r="NOS2" s="183"/>
      <c r="NOT2" s="183"/>
      <c r="NOU2" s="183"/>
      <c r="NOV2" s="183"/>
      <c r="NOW2" s="183"/>
      <c r="NOX2" s="183"/>
      <c r="NOY2" s="183"/>
      <c r="NOZ2" s="183"/>
      <c r="NPA2" s="183"/>
      <c r="NPB2" s="183"/>
      <c r="NPC2" s="183"/>
      <c r="NPD2" s="183"/>
      <c r="NPE2" s="183"/>
      <c r="NPF2" s="183"/>
      <c r="NPG2" s="183"/>
      <c r="NPH2" s="183"/>
      <c r="NPI2" s="183"/>
      <c r="NPJ2" s="183"/>
      <c r="NPK2" s="183"/>
      <c r="NPL2" s="183"/>
      <c r="NPM2" s="183"/>
      <c r="NPN2" s="183"/>
      <c r="NPO2" s="183"/>
      <c r="NPP2" s="183"/>
      <c r="NPQ2" s="183"/>
      <c r="NPR2" s="183"/>
      <c r="NPS2" s="183"/>
      <c r="NPT2" s="183"/>
      <c r="NPU2" s="183"/>
      <c r="NPV2" s="183"/>
      <c r="NPW2" s="183"/>
      <c r="NPX2" s="183"/>
      <c r="NPY2" s="183"/>
      <c r="NPZ2" s="183"/>
      <c r="NQA2" s="183"/>
      <c r="NQB2" s="183"/>
      <c r="NQC2" s="183"/>
      <c r="NQD2" s="183"/>
      <c r="NQE2" s="183"/>
      <c r="NQF2" s="183"/>
      <c r="NQG2" s="183"/>
      <c r="NQH2" s="183"/>
      <c r="NQI2" s="183"/>
      <c r="NQJ2" s="183"/>
      <c r="NQK2" s="183"/>
      <c r="NQL2" s="183"/>
      <c r="NQM2" s="183"/>
      <c r="NQN2" s="183"/>
      <c r="NQO2" s="183"/>
      <c r="NQP2" s="183"/>
      <c r="NQQ2" s="183"/>
      <c r="NQR2" s="183"/>
      <c r="NQS2" s="183"/>
      <c r="NQT2" s="183"/>
      <c r="NQU2" s="183"/>
      <c r="NQV2" s="183"/>
      <c r="NQW2" s="183"/>
      <c r="NQX2" s="183"/>
      <c r="NQY2" s="183"/>
      <c r="NQZ2" s="183"/>
      <c r="NRA2" s="183"/>
      <c r="NRB2" s="183"/>
      <c r="NRC2" s="183"/>
      <c r="NRD2" s="183"/>
      <c r="NRE2" s="183"/>
      <c r="NRF2" s="183"/>
      <c r="NRG2" s="183"/>
      <c r="NRH2" s="183"/>
      <c r="NRI2" s="183"/>
      <c r="NRJ2" s="183"/>
      <c r="NRK2" s="183"/>
      <c r="NRL2" s="183"/>
      <c r="NRM2" s="183"/>
      <c r="NRN2" s="183"/>
      <c r="NRO2" s="183"/>
      <c r="NRP2" s="183"/>
      <c r="NRQ2" s="183"/>
      <c r="NRR2" s="183"/>
      <c r="NRS2" s="183"/>
      <c r="NRT2" s="183"/>
      <c r="NRU2" s="183"/>
      <c r="NRV2" s="183"/>
      <c r="NRW2" s="183"/>
      <c r="NRX2" s="183"/>
      <c r="NRY2" s="183"/>
      <c r="NRZ2" s="183"/>
      <c r="NSA2" s="183"/>
      <c r="NSB2" s="183"/>
      <c r="NSC2" s="183"/>
      <c r="NSD2" s="183"/>
      <c r="NSE2" s="183"/>
      <c r="NSF2" s="183"/>
      <c r="NSG2" s="183"/>
      <c r="NSH2" s="183"/>
      <c r="NSI2" s="183"/>
      <c r="NSJ2" s="183"/>
      <c r="NSK2" s="183"/>
      <c r="NSL2" s="183"/>
      <c r="NSM2" s="183"/>
      <c r="NSN2" s="183"/>
      <c r="NSO2" s="183"/>
      <c r="NSP2" s="183"/>
      <c r="NSQ2" s="183"/>
      <c r="NSR2" s="183"/>
      <c r="NSS2" s="183"/>
      <c r="NST2" s="183"/>
      <c r="NSU2" s="183"/>
      <c r="NSV2" s="183"/>
      <c r="NSW2" s="183"/>
      <c r="NSX2" s="183"/>
      <c r="NSY2" s="183"/>
      <c r="NSZ2" s="183"/>
      <c r="NTA2" s="183"/>
      <c r="NTB2" s="183"/>
      <c r="NTC2" s="183"/>
      <c r="NTD2" s="183"/>
      <c r="NTE2" s="183"/>
      <c r="NTF2" s="183"/>
      <c r="NTG2" s="183"/>
      <c r="NTH2" s="183"/>
      <c r="NTI2" s="183"/>
      <c r="NTJ2" s="183"/>
      <c r="NTK2" s="183"/>
      <c r="NTL2" s="183"/>
      <c r="NTM2" s="183"/>
      <c r="NTN2" s="183"/>
      <c r="NTO2" s="183"/>
      <c r="NTP2" s="183"/>
      <c r="NTQ2" s="183"/>
      <c r="NTR2" s="183"/>
      <c r="NTS2" s="183"/>
      <c r="NTT2" s="183"/>
      <c r="NTU2" s="183"/>
      <c r="NTV2" s="183"/>
      <c r="NTW2" s="183"/>
      <c r="NTX2" s="183"/>
      <c r="NTY2" s="183"/>
      <c r="NTZ2" s="183"/>
      <c r="NUA2" s="183"/>
      <c r="NUB2" s="183"/>
      <c r="NUC2" s="183"/>
      <c r="NUD2" s="183"/>
      <c r="NUE2" s="183"/>
      <c r="NUF2" s="183"/>
      <c r="NUG2" s="183"/>
      <c r="NUH2" s="183"/>
      <c r="NUI2" s="183"/>
      <c r="NUJ2" s="183"/>
      <c r="NUK2" s="183"/>
      <c r="NUL2" s="183"/>
      <c r="NUM2" s="183"/>
      <c r="NUN2" s="183"/>
      <c r="NUO2" s="183"/>
      <c r="NUP2" s="183"/>
      <c r="NUQ2" s="183"/>
      <c r="NUR2" s="183"/>
      <c r="NUS2" s="183"/>
      <c r="NUT2" s="183"/>
      <c r="NUU2" s="183"/>
      <c r="NUV2" s="183"/>
      <c r="NUW2" s="183"/>
      <c r="NUX2" s="183"/>
      <c r="NUY2" s="183"/>
      <c r="NUZ2" s="183"/>
      <c r="NVA2" s="183"/>
      <c r="NVB2" s="183"/>
      <c r="NVC2" s="183"/>
      <c r="NVD2" s="183"/>
      <c r="NVE2" s="183"/>
      <c r="NVF2" s="183"/>
      <c r="NVG2" s="183"/>
      <c r="NVH2" s="183"/>
      <c r="NVI2" s="183"/>
      <c r="NVJ2" s="183"/>
      <c r="NVK2" s="183"/>
      <c r="NVL2" s="183"/>
      <c r="NVM2" s="183"/>
      <c r="NVN2" s="183"/>
      <c r="NVO2" s="183"/>
      <c r="NVP2" s="183"/>
      <c r="NVQ2" s="183"/>
      <c r="NVR2" s="183"/>
      <c r="NVS2" s="183"/>
      <c r="NVT2" s="183"/>
      <c r="NVU2" s="183"/>
      <c r="NVV2" s="183"/>
      <c r="NVW2" s="183"/>
      <c r="NVX2" s="183"/>
      <c r="NVY2" s="183"/>
      <c r="NVZ2" s="183"/>
      <c r="NWA2" s="183"/>
      <c r="NWB2" s="183"/>
      <c r="NWC2" s="183"/>
      <c r="NWD2" s="183"/>
      <c r="NWE2" s="183"/>
      <c r="NWF2" s="183"/>
      <c r="NWG2" s="183"/>
      <c r="NWH2" s="183"/>
      <c r="NWI2" s="183"/>
      <c r="NWJ2" s="183"/>
      <c r="NWK2" s="183"/>
      <c r="NWL2" s="183"/>
      <c r="NWM2" s="183"/>
      <c r="NWN2" s="183"/>
      <c r="NWO2" s="183"/>
      <c r="NWP2" s="183"/>
      <c r="NWQ2" s="183"/>
      <c r="NWR2" s="183"/>
      <c r="NWS2" s="183"/>
      <c r="NWT2" s="183"/>
      <c r="NWU2" s="183"/>
      <c r="NWV2" s="183"/>
      <c r="NWW2" s="183"/>
      <c r="NWX2" s="183"/>
      <c r="NWY2" s="183"/>
      <c r="NWZ2" s="183"/>
      <c r="NXA2" s="183"/>
      <c r="NXB2" s="183"/>
      <c r="NXC2" s="183"/>
      <c r="NXD2" s="183"/>
      <c r="NXE2" s="183"/>
      <c r="NXF2" s="183"/>
      <c r="NXG2" s="183"/>
      <c r="NXH2" s="183"/>
      <c r="NXI2" s="183"/>
      <c r="NXJ2" s="183"/>
      <c r="NXK2" s="183"/>
      <c r="NXL2" s="183"/>
      <c r="NXM2" s="183"/>
      <c r="NXN2" s="183"/>
      <c r="NXO2" s="183"/>
      <c r="NXP2" s="183"/>
      <c r="NXQ2" s="183"/>
      <c r="NXR2" s="183"/>
      <c r="NXS2" s="183"/>
      <c r="NXT2" s="183"/>
      <c r="NXU2" s="183"/>
      <c r="NXV2" s="183"/>
      <c r="NXW2" s="183"/>
      <c r="NXX2" s="183"/>
      <c r="NXY2" s="183"/>
      <c r="NXZ2" s="183"/>
      <c r="NYA2" s="183"/>
      <c r="NYB2" s="183"/>
      <c r="NYC2" s="183"/>
      <c r="NYD2" s="183"/>
      <c r="NYE2" s="183"/>
      <c r="NYF2" s="183"/>
      <c r="NYG2" s="183"/>
      <c r="NYH2" s="183"/>
      <c r="NYI2" s="183"/>
      <c r="NYJ2" s="183"/>
      <c r="NYK2" s="183"/>
      <c r="NYL2" s="183"/>
      <c r="NYM2" s="183"/>
      <c r="NYN2" s="183"/>
      <c r="NYO2" s="183"/>
      <c r="NYP2" s="183"/>
      <c r="NYQ2" s="183"/>
      <c r="NYR2" s="183"/>
      <c r="NYS2" s="183"/>
      <c r="NYT2" s="183"/>
      <c r="NYU2" s="183"/>
      <c r="NYV2" s="183"/>
      <c r="NYW2" s="183"/>
      <c r="NYX2" s="183"/>
      <c r="NYY2" s="183"/>
      <c r="NYZ2" s="183"/>
      <c r="NZA2" s="183"/>
      <c r="NZB2" s="183"/>
      <c r="NZC2" s="183"/>
      <c r="NZD2" s="183"/>
      <c r="NZE2" s="183"/>
      <c r="NZF2" s="183"/>
      <c r="NZG2" s="183"/>
      <c r="NZH2" s="183"/>
      <c r="NZI2" s="183"/>
      <c r="NZJ2" s="183"/>
      <c r="NZK2" s="183"/>
      <c r="NZL2" s="183"/>
      <c r="NZM2" s="183"/>
      <c r="NZN2" s="183"/>
      <c r="NZO2" s="183"/>
      <c r="NZP2" s="183"/>
      <c r="NZQ2" s="183"/>
      <c r="NZR2" s="183"/>
      <c r="NZS2" s="183"/>
      <c r="NZT2" s="183"/>
      <c r="NZU2" s="183"/>
      <c r="NZV2" s="183"/>
      <c r="NZW2" s="183"/>
      <c r="NZX2" s="183"/>
      <c r="NZY2" s="183"/>
      <c r="NZZ2" s="183"/>
      <c r="OAA2" s="183"/>
      <c r="OAB2" s="183"/>
      <c r="OAC2" s="183"/>
      <c r="OAD2" s="183"/>
      <c r="OAE2" s="183"/>
      <c r="OAF2" s="183"/>
      <c r="OAG2" s="183"/>
      <c r="OAH2" s="183"/>
      <c r="OAI2" s="183"/>
      <c r="OAJ2" s="183"/>
      <c r="OAK2" s="183"/>
      <c r="OAL2" s="183"/>
      <c r="OAM2" s="183"/>
      <c r="OAN2" s="183"/>
      <c r="OAO2" s="183"/>
      <c r="OAP2" s="183"/>
      <c r="OAQ2" s="183"/>
      <c r="OAR2" s="183"/>
      <c r="OAS2" s="183"/>
      <c r="OAT2" s="183"/>
      <c r="OAU2" s="183"/>
      <c r="OAV2" s="183"/>
      <c r="OAW2" s="183"/>
      <c r="OAX2" s="183"/>
      <c r="OAY2" s="183"/>
      <c r="OAZ2" s="183"/>
      <c r="OBA2" s="183"/>
      <c r="OBB2" s="183"/>
      <c r="OBC2" s="183"/>
      <c r="OBD2" s="183"/>
      <c r="OBE2" s="183"/>
      <c r="OBF2" s="183"/>
      <c r="OBG2" s="183"/>
      <c r="OBH2" s="183"/>
      <c r="OBI2" s="183"/>
      <c r="OBJ2" s="183"/>
      <c r="OBK2" s="183"/>
      <c r="OBL2" s="183"/>
      <c r="OBM2" s="183"/>
      <c r="OBN2" s="183"/>
      <c r="OBO2" s="183"/>
      <c r="OBP2" s="183"/>
      <c r="OBQ2" s="183"/>
      <c r="OBR2" s="183"/>
      <c r="OBS2" s="183"/>
      <c r="OBT2" s="183"/>
      <c r="OBU2" s="183"/>
      <c r="OBV2" s="183"/>
      <c r="OBW2" s="183"/>
      <c r="OBX2" s="183"/>
      <c r="OBY2" s="183"/>
      <c r="OBZ2" s="183"/>
      <c r="OCA2" s="183"/>
      <c r="OCB2" s="183"/>
      <c r="OCC2" s="183"/>
      <c r="OCD2" s="183"/>
      <c r="OCE2" s="183"/>
      <c r="OCF2" s="183"/>
      <c r="OCG2" s="183"/>
      <c r="OCH2" s="183"/>
      <c r="OCI2" s="183"/>
      <c r="OCJ2" s="183"/>
      <c r="OCK2" s="183"/>
      <c r="OCL2" s="183"/>
      <c r="OCM2" s="183"/>
      <c r="OCN2" s="183"/>
      <c r="OCO2" s="183"/>
      <c r="OCP2" s="183"/>
      <c r="OCQ2" s="183"/>
      <c r="OCR2" s="183"/>
      <c r="OCS2" s="183"/>
      <c r="OCT2" s="183"/>
      <c r="OCU2" s="183"/>
      <c r="OCV2" s="183"/>
      <c r="OCW2" s="183"/>
      <c r="OCX2" s="183"/>
      <c r="OCY2" s="183"/>
      <c r="OCZ2" s="183"/>
      <c r="ODA2" s="183"/>
      <c r="ODB2" s="183"/>
      <c r="ODC2" s="183"/>
      <c r="ODD2" s="183"/>
      <c r="ODE2" s="183"/>
      <c r="ODF2" s="183"/>
      <c r="ODG2" s="183"/>
      <c r="ODH2" s="183"/>
      <c r="ODI2" s="183"/>
      <c r="ODJ2" s="183"/>
      <c r="ODK2" s="183"/>
      <c r="ODL2" s="183"/>
      <c r="ODM2" s="183"/>
      <c r="ODN2" s="183"/>
      <c r="ODO2" s="183"/>
      <c r="ODP2" s="183"/>
      <c r="ODQ2" s="183"/>
      <c r="ODR2" s="183"/>
      <c r="ODS2" s="183"/>
      <c r="ODT2" s="183"/>
      <c r="ODU2" s="183"/>
      <c r="ODV2" s="183"/>
      <c r="ODW2" s="183"/>
      <c r="ODX2" s="183"/>
      <c r="ODY2" s="183"/>
      <c r="ODZ2" s="183"/>
      <c r="OEA2" s="183"/>
      <c r="OEB2" s="183"/>
      <c r="OEC2" s="183"/>
      <c r="OED2" s="183"/>
      <c r="OEE2" s="183"/>
      <c r="OEF2" s="183"/>
      <c r="OEG2" s="183"/>
      <c r="OEH2" s="183"/>
      <c r="OEI2" s="183"/>
      <c r="OEJ2" s="183"/>
      <c r="OEK2" s="183"/>
      <c r="OEL2" s="183"/>
      <c r="OEM2" s="183"/>
      <c r="OEN2" s="183"/>
      <c r="OEO2" s="183"/>
      <c r="OEP2" s="183"/>
      <c r="OEQ2" s="183"/>
      <c r="OER2" s="183"/>
      <c r="OES2" s="183"/>
      <c r="OET2" s="183"/>
      <c r="OEU2" s="183"/>
      <c r="OEV2" s="183"/>
      <c r="OEW2" s="183"/>
      <c r="OEX2" s="183"/>
      <c r="OEY2" s="183"/>
      <c r="OEZ2" s="183"/>
      <c r="OFA2" s="183"/>
      <c r="OFB2" s="183"/>
      <c r="OFC2" s="183"/>
      <c r="OFD2" s="183"/>
      <c r="OFE2" s="183"/>
      <c r="OFF2" s="183"/>
      <c r="OFG2" s="183"/>
      <c r="OFH2" s="183"/>
      <c r="OFI2" s="183"/>
      <c r="OFJ2" s="183"/>
      <c r="OFK2" s="183"/>
      <c r="OFL2" s="183"/>
      <c r="OFM2" s="183"/>
      <c r="OFN2" s="183"/>
      <c r="OFO2" s="183"/>
      <c r="OFP2" s="183"/>
      <c r="OFQ2" s="183"/>
      <c r="OFR2" s="183"/>
      <c r="OFS2" s="183"/>
      <c r="OFT2" s="183"/>
      <c r="OFU2" s="183"/>
      <c r="OFV2" s="183"/>
      <c r="OFW2" s="183"/>
      <c r="OFX2" s="183"/>
      <c r="OFY2" s="183"/>
      <c r="OFZ2" s="183"/>
      <c r="OGA2" s="183"/>
      <c r="OGB2" s="183"/>
      <c r="OGC2" s="183"/>
      <c r="OGD2" s="183"/>
      <c r="OGE2" s="183"/>
      <c r="OGF2" s="183"/>
      <c r="OGG2" s="183"/>
      <c r="OGH2" s="183"/>
      <c r="OGI2" s="183"/>
      <c r="OGJ2" s="183"/>
      <c r="OGK2" s="183"/>
      <c r="OGL2" s="183"/>
      <c r="OGM2" s="183"/>
      <c r="OGN2" s="183"/>
      <c r="OGO2" s="183"/>
      <c r="OGP2" s="183"/>
      <c r="OGQ2" s="183"/>
      <c r="OGR2" s="183"/>
      <c r="OGS2" s="183"/>
      <c r="OGT2" s="183"/>
      <c r="OGU2" s="183"/>
      <c r="OGV2" s="183"/>
      <c r="OGW2" s="183"/>
      <c r="OGX2" s="183"/>
      <c r="OGY2" s="183"/>
      <c r="OGZ2" s="183"/>
      <c r="OHA2" s="183"/>
      <c r="OHB2" s="183"/>
      <c r="OHC2" s="183"/>
      <c r="OHD2" s="183"/>
      <c r="OHE2" s="183"/>
      <c r="OHF2" s="183"/>
      <c r="OHG2" s="183"/>
      <c r="OHH2" s="183"/>
      <c r="OHI2" s="183"/>
      <c r="OHJ2" s="183"/>
      <c r="OHK2" s="183"/>
      <c r="OHL2" s="183"/>
      <c r="OHM2" s="183"/>
      <c r="OHN2" s="183"/>
      <c r="OHO2" s="183"/>
      <c r="OHP2" s="183"/>
      <c r="OHQ2" s="183"/>
      <c r="OHR2" s="183"/>
      <c r="OHS2" s="183"/>
      <c r="OHT2" s="183"/>
      <c r="OHU2" s="183"/>
      <c r="OHV2" s="183"/>
      <c r="OHW2" s="183"/>
      <c r="OHX2" s="183"/>
      <c r="OHY2" s="183"/>
      <c r="OHZ2" s="183"/>
      <c r="OIA2" s="183"/>
      <c r="OIB2" s="183"/>
      <c r="OIC2" s="183"/>
      <c r="OID2" s="183"/>
      <c r="OIE2" s="183"/>
      <c r="OIF2" s="183"/>
      <c r="OIG2" s="183"/>
      <c r="OIH2" s="183"/>
      <c r="OII2" s="183"/>
      <c r="OIJ2" s="183"/>
      <c r="OIK2" s="183"/>
      <c r="OIL2" s="183"/>
      <c r="OIM2" s="183"/>
      <c r="OIN2" s="183"/>
      <c r="OIO2" s="183"/>
      <c r="OIP2" s="183"/>
      <c r="OIQ2" s="183"/>
      <c r="OIR2" s="183"/>
      <c r="OIS2" s="183"/>
      <c r="OIT2" s="183"/>
      <c r="OIU2" s="183"/>
      <c r="OIV2" s="183"/>
      <c r="OIW2" s="183"/>
      <c r="OIX2" s="183"/>
      <c r="OIY2" s="183"/>
      <c r="OIZ2" s="183"/>
      <c r="OJA2" s="183"/>
      <c r="OJB2" s="183"/>
      <c r="OJC2" s="183"/>
      <c r="OJD2" s="183"/>
      <c r="OJE2" s="183"/>
      <c r="OJF2" s="183"/>
      <c r="OJG2" s="183"/>
      <c r="OJH2" s="183"/>
      <c r="OJI2" s="183"/>
      <c r="OJJ2" s="183"/>
      <c r="OJK2" s="183"/>
      <c r="OJL2" s="183"/>
      <c r="OJM2" s="183"/>
      <c r="OJN2" s="183"/>
      <c r="OJO2" s="183"/>
      <c r="OJP2" s="183"/>
      <c r="OJQ2" s="183"/>
      <c r="OJR2" s="183"/>
      <c r="OJS2" s="183"/>
      <c r="OJT2" s="183"/>
      <c r="OJU2" s="183"/>
      <c r="OJV2" s="183"/>
      <c r="OJW2" s="183"/>
      <c r="OJX2" s="183"/>
      <c r="OJY2" s="183"/>
      <c r="OJZ2" s="183"/>
      <c r="OKA2" s="183"/>
      <c r="OKB2" s="183"/>
      <c r="OKC2" s="183"/>
      <c r="OKD2" s="183"/>
      <c r="OKE2" s="183"/>
      <c r="OKF2" s="183"/>
      <c r="OKG2" s="183"/>
      <c r="OKH2" s="183"/>
      <c r="OKI2" s="183"/>
      <c r="OKJ2" s="183"/>
      <c r="OKK2" s="183"/>
      <c r="OKL2" s="183"/>
      <c r="OKM2" s="183"/>
      <c r="OKN2" s="183"/>
      <c r="OKO2" s="183"/>
      <c r="OKP2" s="183"/>
      <c r="OKQ2" s="183"/>
      <c r="OKR2" s="183"/>
      <c r="OKS2" s="183"/>
      <c r="OKT2" s="183"/>
      <c r="OKU2" s="183"/>
      <c r="OKV2" s="183"/>
      <c r="OKW2" s="183"/>
      <c r="OKX2" s="183"/>
      <c r="OKY2" s="183"/>
      <c r="OKZ2" s="183"/>
      <c r="OLA2" s="183"/>
      <c r="OLB2" s="183"/>
      <c r="OLC2" s="183"/>
      <c r="OLD2" s="183"/>
      <c r="OLE2" s="183"/>
      <c r="OLF2" s="183"/>
      <c r="OLG2" s="183"/>
      <c r="OLH2" s="183"/>
      <c r="OLI2" s="183"/>
      <c r="OLJ2" s="183"/>
      <c r="OLK2" s="183"/>
      <c r="OLL2" s="183"/>
      <c r="OLM2" s="183"/>
      <c r="OLN2" s="183"/>
      <c r="OLO2" s="183"/>
      <c r="OLP2" s="183"/>
      <c r="OLQ2" s="183"/>
      <c r="OLR2" s="183"/>
      <c r="OLS2" s="183"/>
      <c r="OLT2" s="183"/>
      <c r="OLU2" s="183"/>
      <c r="OLV2" s="183"/>
      <c r="OLW2" s="183"/>
      <c r="OLX2" s="183"/>
      <c r="OLY2" s="183"/>
      <c r="OLZ2" s="183"/>
      <c r="OMA2" s="183"/>
      <c r="OMB2" s="183"/>
      <c r="OMC2" s="183"/>
      <c r="OMD2" s="183"/>
      <c r="OME2" s="183"/>
      <c r="OMF2" s="183"/>
      <c r="OMG2" s="183"/>
      <c r="OMH2" s="183"/>
      <c r="OMI2" s="183"/>
      <c r="OMJ2" s="183"/>
      <c r="OMK2" s="183"/>
      <c r="OML2" s="183"/>
      <c r="OMM2" s="183"/>
      <c r="OMN2" s="183"/>
      <c r="OMO2" s="183"/>
      <c r="OMP2" s="183"/>
      <c r="OMQ2" s="183"/>
      <c r="OMR2" s="183"/>
      <c r="OMS2" s="183"/>
      <c r="OMT2" s="183"/>
      <c r="OMU2" s="183"/>
      <c r="OMV2" s="183"/>
      <c r="OMW2" s="183"/>
      <c r="OMX2" s="183"/>
      <c r="OMY2" s="183"/>
      <c r="OMZ2" s="183"/>
      <c r="ONA2" s="183"/>
      <c r="ONB2" s="183"/>
      <c r="ONC2" s="183"/>
      <c r="OND2" s="183"/>
      <c r="ONE2" s="183"/>
      <c r="ONF2" s="183"/>
      <c r="ONG2" s="183"/>
      <c r="ONH2" s="183"/>
      <c r="ONI2" s="183"/>
      <c r="ONJ2" s="183"/>
      <c r="ONK2" s="183"/>
      <c r="ONL2" s="183"/>
      <c r="ONM2" s="183"/>
      <c r="ONN2" s="183"/>
      <c r="ONO2" s="183"/>
      <c r="ONP2" s="183"/>
      <c r="ONQ2" s="183"/>
      <c r="ONR2" s="183"/>
      <c r="ONS2" s="183"/>
      <c r="ONT2" s="183"/>
      <c r="ONU2" s="183"/>
      <c r="ONV2" s="183"/>
      <c r="ONW2" s="183"/>
      <c r="ONX2" s="183"/>
      <c r="ONY2" s="183"/>
      <c r="ONZ2" s="183"/>
      <c r="OOA2" s="183"/>
      <c r="OOB2" s="183"/>
      <c r="OOC2" s="183"/>
      <c r="OOD2" s="183"/>
      <c r="OOE2" s="183"/>
      <c r="OOF2" s="183"/>
      <c r="OOG2" s="183"/>
      <c r="OOH2" s="183"/>
      <c r="OOI2" s="183"/>
      <c r="OOJ2" s="183"/>
      <c r="OOK2" s="183"/>
      <c r="OOL2" s="183"/>
      <c r="OOM2" s="183"/>
      <c r="OON2" s="183"/>
      <c r="OOO2" s="183"/>
      <c r="OOP2" s="183"/>
      <c r="OOQ2" s="183"/>
      <c r="OOR2" s="183"/>
      <c r="OOS2" s="183"/>
      <c r="OOT2" s="183"/>
      <c r="OOU2" s="183"/>
      <c r="OOV2" s="183"/>
      <c r="OOW2" s="183"/>
      <c r="OOX2" s="183"/>
      <c r="OOY2" s="183"/>
      <c r="OOZ2" s="183"/>
      <c r="OPA2" s="183"/>
      <c r="OPB2" s="183"/>
      <c r="OPC2" s="183"/>
      <c r="OPD2" s="183"/>
      <c r="OPE2" s="183"/>
      <c r="OPF2" s="183"/>
      <c r="OPG2" s="183"/>
      <c r="OPH2" s="183"/>
      <c r="OPI2" s="183"/>
      <c r="OPJ2" s="183"/>
      <c r="OPK2" s="183"/>
      <c r="OPL2" s="183"/>
      <c r="OPM2" s="183"/>
      <c r="OPN2" s="183"/>
      <c r="OPO2" s="183"/>
      <c r="OPP2" s="183"/>
      <c r="OPQ2" s="183"/>
      <c r="OPR2" s="183"/>
      <c r="OPS2" s="183"/>
      <c r="OPT2" s="183"/>
      <c r="OPU2" s="183"/>
      <c r="OPV2" s="183"/>
      <c r="OPW2" s="183"/>
      <c r="OPX2" s="183"/>
      <c r="OPY2" s="183"/>
      <c r="OPZ2" s="183"/>
      <c r="OQA2" s="183"/>
      <c r="OQB2" s="183"/>
      <c r="OQC2" s="183"/>
      <c r="OQD2" s="183"/>
      <c r="OQE2" s="183"/>
      <c r="OQF2" s="183"/>
      <c r="OQG2" s="183"/>
      <c r="OQH2" s="183"/>
      <c r="OQI2" s="183"/>
      <c r="OQJ2" s="183"/>
      <c r="OQK2" s="183"/>
      <c r="OQL2" s="183"/>
      <c r="OQM2" s="183"/>
      <c r="OQN2" s="183"/>
      <c r="OQO2" s="183"/>
      <c r="OQP2" s="183"/>
      <c r="OQQ2" s="183"/>
      <c r="OQR2" s="183"/>
      <c r="OQS2" s="183"/>
      <c r="OQT2" s="183"/>
      <c r="OQU2" s="183"/>
      <c r="OQV2" s="183"/>
      <c r="OQW2" s="183"/>
      <c r="OQX2" s="183"/>
      <c r="OQY2" s="183"/>
      <c r="OQZ2" s="183"/>
      <c r="ORA2" s="183"/>
      <c r="ORB2" s="183"/>
      <c r="ORC2" s="183"/>
      <c r="ORD2" s="183"/>
      <c r="ORE2" s="183"/>
      <c r="ORF2" s="183"/>
      <c r="ORG2" s="183"/>
      <c r="ORH2" s="183"/>
      <c r="ORI2" s="183"/>
      <c r="ORJ2" s="183"/>
      <c r="ORK2" s="183"/>
      <c r="ORL2" s="183"/>
      <c r="ORM2" s="183"/>
      <c r="ORN2" s="183"/>
      <c r="ORO2" s="183"/>
      <c r="ORP2" s="183"/>
      <c r="ORQ2" s="183"/>
      <c r="ORR2" s="183"/>
      <c r="ORS2" s="183"/>
      <c r="ORT2" s="183"/>
      <c r="ORU2" s="183"/>
      <c r="ORV2" s="183"/>
      <c r="ORW2" s="183"/>
      <c r="ORX2" s="183"/>
      <c r="ORY2" s="183"/>
      <c r="ORZ2" s="183"/>
      <c r="OSA2" s="183"/>
      <c r="OSB2" s="183"/>
      <c r="OSC2" s="183"/>
      <c r="OSD2" s="183"/>
      <c r="OSE2" s="183"/>
      <c r="OSF2" s="183"/>
      <c r="OSG2" s="183"/>
      <c r="OSH2" s="183"/>
      <c r="OSI2" s="183"/>
      <c r="OSJ2" s="183"/>
      <c r="OSK2" s="183"/>
      <c r="OSL2" s="183"/>
      <c r="OSM2" s="183"/>
      <c r="OSN2" s="183"/>
      <c r="OSO2" s="183"/>
      <c r="OSP2" s="183"/>
      <c r="OSQ2" s="183"/>
      <c r="OSR2" s="183"/>
      <c r="OSS2" s="183"/>
      <c r="OST2" s="183"/>
      <c r="OSU2" s="183"/>
      <c r="OSV2" s="183"/>
      <c r="OSW2" s="183"/>
      <c r="OSX2" s="183"/>
      <c r="OSY2" s="183"/>
      <c r="OSZ2" s="183"/>
      <c r="OTA2" s="183"/>
      <c r="OTB2" s="183"/>
      <c r="OTC2" s="183"/>
      <c r="OTD2" s="183"/>
      <c r="OTE2" s="183"/>
      <c r="OTF2" s="183"/>
      <c r="OTG2" s="183"/>
      <c r="OTH2" s="183"/>
      <c r="OTI2" s="183"/>
      <c r="OTJ2" s="183"/>
      <c r="OTK2" s="183"/>
      <c r="OTL2" s="183"/>
      <c r="OTM2" s="183"/>
      <c r="OTN2" s="183"/>
      <c r="OTO2" s="183"/>
      <c r="OTP2" s="183"/>
      <c r="OTQ2" s="183"/>
      <c r="OTR2" s="183"/>
      <c r="OTS2" s="183"/>
      <c r="OTT2" s="183"/>
      <c r="OTU2" s="183"/>
      <c r="OTV2" s="183"/>
      <c r="OTW2" s="183"/>
      <c r="OTX2" s="183"/>
      <c r="OTY2" s="183"/>
      <c r="OTZ2" s="183"/>
      <c r="OUA2" s="183"/>
      <c r="OUB2" s="183"/>
      <c r="OUC2" s="183"/>
      <c r="OUD2" s="183"/>
      <c r="OUE2" s="183"/>
      <c r="OUF2" s="183"/>
      <c r="OUG2" s="183"/>
      <c r="OUH2" s="183"/>
      <c r="OUI2" s="183"/>
      <c r="OUJ2" s="183"/>
      <c r="OUK2" s="183"/>
      <c r="OUL2" s="183"/>
      <c r="OUM2" s="183"/>
      <c r="OUN2" s="183"/>
      <c r="OUO2" s="183"/>
      <c r="OUP2" s="183"/>
      <c r="OUQ2" s="183"/>
      <c r="OUR2" s="183"/>
      <c r="OUS2" s="183"/>
      <c r="OUT2" s="183"/>
      <c r="OUU2" s="183"/>
      <c r="OUV2" s="183"/>
      <c r="OUW2" s="183"/>
      <c r="OUX2" s="183"/>
      <c r="OUY2" s="183"/>
      <c r="OUZ2" s="183"/>
      <c r="OVA2" s="183"/>
      <c r="OVB2" s="183"/>
      <c r="OVC2" s="183"/>
      <c r="OVD2" s="183"/>
      <c r="OVE2" s="183"/>
      <c r="OVF2" s="183"/>
      <c r="OVG2" s="183"/>
      <c r="OVH2" s="183"/>
      <c r="OVI2" s="183"/>
      <c r="OVJ2" s="183"/>
      <c r="OVK2" s="183"/>
      <c r="OVL2" s="183"/>
      <c r="OVM2" s="183"/>
      <c r="OVN2" s="183"/>
      <c r="OVO2" s="183"/>
      <c r="OVP2" s="183"/>
      <c r="OVQ2" s="183"/>
      <c r="OVR2" s="183"/>
      <c r="OVS2" s="183"/>
      <c r="OVT2" s="183"/>
      <c r="OVU2" s="183"/>
      <c r="OVV2" s="183"/>
      <c r="OVW2" s="183"/>
      <c r="OVX2" s="183"/>
      <c r="OVY2" s="183"/>
      <c r="OVZ2" s="183"/>
      <c r="OWA2" s="183"/>
      <c r="OWB2" s="183"/>
      <c r="OWC2" s="183"/>
      <c r="OWD2" s="183"/>
      <c r="OWE2" s="183"/>
      <c r="OWF2" s="183"/>
      <c r="OWG2" s="183"/>
      <c r="OWH2" s="183"/>
      <c r="OWI2" s="183"/>
      <c r="OWJ2" s="183"/>
      <c r="OWK2" s="183"/>
      <c r="OWL2" s="183"/>
      <c r="OWM2" s="183"/>
      <c r="OWN2" s="183"/>
      <c r="OWO2" s="183"/>
      <c r="OWP2" s="183"/>
      <c r="OWQ2" s="183"/>
      <c r="OWR2" s="183"/>
      <c r="OWS2" s="183"/>
      <c r="OWT2" s="183"/>
      <c r="OWU2" s="183"/>
      <c r="OWV2" s="183"/>
      <c r="OWW2" s="183"/>
      <c r="OWX2" s="183"/>
      <c r="OWY2" s="183"/>
      <c r="OWZ2" s="183"/>
      <c r="OXA2" s="183"/>
      <c r="OXB2" s="183"/>
      <c r="OXC2" s="183"/>
      <c r="OXD2" s="183"/>
      <c r="OXE2" s="183"/>
      <c r="OXF2" s="183"/>
      <c r="OXG2" s="183"/>
      <c r="OXH2" s="183"/>
      <c r="OXI2" s="183"/>
      <c r="OXJ2" s="183"/>
      <c r="OXK2" s="183"/>
      <c r="OXL2" s="183"/>
      <c r="OXM2" s="183"/>
      <c r="OXN2" s="183"/>
      <c r="OXO2" s="183"/>
      <c r="OXP2" s="183"/>
      <c r="OXQ2" s="183"/>
      <c r="OXR2" s="183"/>
      <c r="OXS2" s="183"/>
      <c r="OXT2" s="183"/>
      <c r="OXU2" s="183"/>
      <c r="OXV2" s="183"/>
      <c r="OXW2" s="183"/>
      <c r="OXX2" s="183"/>
      <c r="OXY2" s="183"/>
      <c r="OXZ2" s="183"/>
      <c r="OYA2" s="183"/>
      <c r="OYB2" s="183"/>
      <c r="OYC2" s="183"/>
      <c r="OYD2" s="183"/>
      <c r="OYE2" s="183"/>
      <c r="OYF2" s="183"/>
      <c r="OYG2" s="183"/>
      <c r="OYH2" s="183"/>
      <c r="OYI2" s="183"/>
      <c r="OYJ2" s="183"/>
      <c r="OYK2" s="183"/>
      <c r="OYL2" s="183"/>
      <c r="OYM2" s="183"/>
      <c r="OYN2" s="183"/>
      <c r="OYO2" s="183"/>
      <c r="OYP2" s="183"/>
      <c r="OYQ2" s="183"/>
      <c r="OYR2" s="183"/>
      <c r="OYS2" s="183"/>
      <c r="OYT2" s="183"/>
      <c r="OYU2" s="183"/>
      <c r="OYV2" s="183"/>
      <c r="OYW2" s="183"/>
      <c r="OYX2" s="183"/>
      <c r="OYY2" s="183"/>
      <c r="OYZ2" s="183"/>
      <c r="OZA2" s="183"/>
      <c r="OZB2" s="183"/>
      <c r="OZC2" s="183"/>
      <c r="OZD2" s="183"/>
      <c r="OZE2" s="183"/>
      <c r="OZF2" s="183"/>
      <c r="OZG2" s="183"/>
      <c r="OZH2" s="183"/>
      <c r="OZI2" s="183"/>
      <c r="OZJ2" s="183"/>
      <c r="OZK2" s="183"/>
      <c r="OZL2" s="183"/>
      <c r="OZM2" s="183"/>
      <c r="OZN2" s="183"/>
      <c r="OZO2" s="183"/>
      <c r="OZP2" s="183"/>
      <c r="OZQ2" s="183"/>
      <c r="OZR2" s="183"/>
      <c r="OZS2" s="183"/>
      <c r="OZT2" s="183"/>
      <c r="OZU2" s="183"/>
      <c r="OZV2" s="183"/>
      <c r="OZW2" s="183"/>
      <c r="OZX2" s="183"/>
      <c r="OZY2" s="183"/>
      <c r="OZZ2" s="183"/>
      <c r="PAA2" s="183"/>
      <c r="PAB2" s="183"/>
      <c r="PAC2" s="183"/>
      <c r="PAD2" s="183"/>
      <c r="PAE2" s="183"/>
      <c r="PAF2" s="183"/>
      <c r="PAG2" s="183"/>
      <c r="PAH2" s="183"/>
      <c r="PAI2" s="183"/>
      <c r="PAJ2" s="183"/>
      <c r="PAK2" s="183"/>
      <c r="PAL2" s="183"/>
      <c r="PAM2" s="183"/>
      <c r="PAN2" s="183"/>
      <c r="PAO2" s="183"/>
      <c r="PAP2" s="183"/>
      <c r="PAQ2" s="183"/>
      <c r="PAR2" s="183"/>
      <c r="PAS2" s="183"/>
      <c r="PAT2" s="183"/>
      <c r="PAU2" s="183"/>
      <c r="PAV2" s="183"/>
      <c r="PAW2" s="183"/>
      <c r="PAX2" s="183"/>
      <c r="PAY2" s="183"/>
      <c r="PAZ2" s="183"/>
      <c r="PBA2" s="183"/>
      <c r="PBB2" s="183"/>
      <c r="PBC2" s="183"/>
      <c r="PBD2" s="183"/>
      <c r="PBE2" s="183"/>
      <c r="PBF2" s="183"/>
      <c r="PBG2" s="183"/>
      <c r="PBH2" s="183"/>
      <c r="PBI2" s="183"/>
      <c r="PBJ2" s="183"/>
      <c r="PBK2" s="183"/>
      <c r="PBL2" s="183"/>
      <c r="PBM2" s="183"/>
      <c r="PBN2" s="183"/>
      <c r="PBO2" s="183"/>
      <c r="PBP2" s="183"/>
      <c r="PBQ2" s="183"/>
      <c r="PBR2" s="183"/>
      <c r="PBS2" s="183"/>
      <c r="PBT2" s="183"/>
      <c r="PBU2" s="183"/>
      <c r="PBV2" s="183"/>
      <c r="PBW2" s="183"/>
      <c r="PBX2" s="183"/>
      <c r="PBY2" s="183"/>
      <c r="PBZ2" s="183"/>
      <c r="PCA2" s="183"/>
      <c r="PCB2" s="183"/>
      <c r="PCC2" s="183"/>
      <c r="PCD2" s="183"/>
      <c r="PCE2" s="183"/>
      <c r="PCF2" s="183"/>
      <c r="PCG2" s="183"/>
      <c r="PCH2" s="183"/>
      <c r="PCI2" s="183"/>
      <c r="PCJ2" s="183"/>
      <c r="PCK2" s="183"/>
      <c r="PCL2" s="183"/>
      <c r="PCM2" s="183"/>
      <c r="PCN2" s="183"/>
      <c r="PCO2" s="183"/>
      <c r="PCP2" s="183"/>
      <c r="PCQ2" s="183"/>
      <c r="PCR2" s="183"/>
      <c r="PCS2" s="183"/>
      <c r="PCT2" s="183"/>
      <c r="PCU2" s="183"/>
      <c r="PCV2" s="183"/>
      <c r="PCW2" s="183"/>
      <c r="PCX2" s="183"/>
      <c r="PCY2" s="183"/>
      <c r="PCZ2" s="183"/>
      <c r="PDA2" s="183"/>
      <c r="PDB2" s="183"/>
      <c r="PDC2" s="183"/>
      <c r="PDD2" s="183"/>
      <c r="PDE2" s="183"/>
      <c r="PDF2" s="183"/>
      <c r="PDG2" s="183"/>
      <c r="PDH2" s="183"/>
      <c r="PDI2" s="183"/>
      <c r="PDJ2" s="183"/>
      <c r="PDK2" s="183"/>
      <c r="PDL2" s="183"/>
      <c r="PDM2" s="183"/>
      <c r="PDN2" s="183"/>
      <c r="PDO2" s="183"/>
      <c r="PDP2" s="183"/>
      <c r="PDQ2" s="183"/>
      <c r="PDR2" s="183"/>
      <c r="PDS2" s="183"/>
      <c r="PDT2" s="183"/>
      <c r="PDU2" s="183"/>
      <c r="PDV2" s="183"/>
      <c r="PDW2" s="183"/>
      <c r="PDX2" s="183"/>
      <c r="PDY2" s="183"/>
      <c r="PDZ2" s="183"/>
      <c r="PEA2" s="183"/>
      <c r="PEB2" s="183"/>
      <c r="PEC2" s="183"/>
      <c r="PED2" s="183"/>
      <c r="PEE2" s="183"/>
      <c r="PEF2" s="183"/>
      <c r="PEG2" s="183"/>
      <c r="PEH2" s="183"/>
      <c r="PEI2" s="183"/>
      <c r="PEJ2" s="183"/>
      <c r="PEK2" s="183"/>
      <c r="PEL2" s="183"/>
      <c r="PEM2" s="183"/>
      <c r="PEN2" s="183"/>
      <c r="PEO2" s="183"/>
      <c r="PEP2" s="183"/>
      <c r="PEQ2" s="183"/>
      <c r="PER2" s="183"/>
      <c r="PES2" s="183"/>
      <c r="PET2" s="183"/>
      <c r="PEU2" s="183"/>
      <c r="PEV2" s="183"/>
      <c r="PEW2" s="183"/>
      <c r="PEX2" s="183"/>
      <c r="PEY2" s="183"/>
      <c r="PEZ2" s="183"/>
      <c r="PFA2" s="183"/>
      <c r="PFB2" s="183"/>
      <c r="PFC2" s="183"/>
      <c r="PFD2" s="183"/>
      <c r="PFE2" s="183"/>
      <c r="PFF2" s="183"/>
      <c r="PFG2" s="183"/>
      <c r="PFH2" s="183"/>
      <c r="PFI2" s="183"/>
      <c r="PFJ2" s="183"/>
      <c r="PFK2" s="183"/>
      <c r="PFL2" s="183"/>
      <c r="PFM2" s="183"/>
      <c r="PFN2" s="183"/>
      <c r="PFO2" s="183"/>
      <c r="PFP2" s="183"/>
      <c r="PFQ2" s="183"/>
      <c r="PFR2" s="183"/>
      <c r="PFS2" s="183"/>
      <c r="PFT2" s="183"/>
      <c r="PFU2" s="183"/>
      <c r="PFV2" s="183"/>
      <c r="PFW2" s="183"/>
      <c r="PFX2" s="183"/>
      <c r="PFY2" s="183"/>
      <c r="PFZ2" s="183"/>
      <c r="PGA2" s="183"/>
      <c r="PGB2" s="183"/>
      <c r="PGC2" s="183"/>
      <c r="PGD2" s="183"/>
      <c r="PGE2" s="183"/>
      <c r="PGF2" s="183"/>
      <c r="PGG2" s="183"/>
      <c r="PGH2" s="183"/>
      <c r="PGI2" s="183"/>
      <c r="PGJ2" s="183"/>
      <c r="PGK2" s="183"/>
      <c r="PGL2" s="183"/>
      <c r="PGM2" s="183"/>
      <c r="PGN2" s="183"/>
      <c r="PGO2" s="183"/>
      <c r="PGP2" s="183"/>
      <c r="PGQ2" s="183"/>
      <c r="PGR2" s="183"/>
      <c r="PGS2" s="183"/>
      <c r="PGT2" s="183"/>
      <c r="PGU2" s="183"/>
      <c r="PGV2" s="183"/>
      <c r="PGW2" s="183"/>
      <c r="PGX2" s="183"/>
      <c r="PGY2" s="183"/>
      <c r="PGZ2" s="183"/>
      <c r="PHA2" s="183"/>
      <c r="PHB2" s="183"/>
      <c r="PHC2" s="183"/>
      <c r="PHD2" s="183"/>
      <c r="PHE2" s="183"/>
      <c r="PHF2" s="183"/>
      <c r="PHG2" s="183"/>
      <c r="PHH2" s="183"/>
      <c r="PHI2" s="183"/>
      <c r="PHJ2" s="183"/>
      <c r="PHK2" s="183"/>
      <c r="PHL2" s="183"/>
      <c r="PHM2" s="183"/>
      <c r="PHN2" s="183"/>
      <c r="PHO2" s="183"/>
      <c r="PHP2" s="183"/>
      <c r="PHQ2" s="183"/>
      <c r="PHR2" s="183"/>
      <c r="PHS2" s="183"/>
      <c r="PHT2" s="183"/>
      <c r="PHU2" s="183"/>
      <c r="PHV2" s="183"/>
      <c r="PHW2" s="183"/>
      <c r="PHX2" s="183"/>
      <c r="PHY2" s="183"/>
      <c r="PHZ2" s="183"/>
      <c r="PIA2" s="183"/>
      <c r="PIB2" s="183"/>
      <c r="PIC2" s="183"/>
      <c r="PID2" s="183"/>
      <c r="PIE2" s="183"/>
      <c r="PIF2" s="183"/>
      <c r="PIG2" s="183"/>
      <c r="PIH2" s="183"/>
      <c r="PII2" s="183"/>
      <c r="PIJ2" s="183"/>
      <c r="PIK2" s="183"/>
      <c r="PIL2" s="183"/>
      <c r="PIM2" s="183"/>
      <c r="PIN2" s="183"/>
      <c r="PIO2" s="183"/>
      <c r="PIP2" s="183"/>
      <c r="PIQ2" s="183"/>
      <c r="PIR2" s="183"/>
      <c r="PIS2" s="183"/>
      <c r="PIT2" s="183"/>
      <c r="PIU2" s="183"/>
      <c r="PIV2" s="183"/>
      <c r="PIW2" s="183"/>
      <c r="PIX2" s="183"/>
      <c r="PIY2" s="183"/>
      <c r="PIZ2" s="183"/>
      <c r="PJA2" s="183"/>
      <c r="PJB2" s="183"/>
      <c r="PJC2" s="183"/>
      <c r="PJD2" s="183"/>
      <c r="PJE2" s="183"/>
      <c r="PJF2" s="183"/>
      <c r="PJG2" s="183"/>
      <c r="PJH2" s="183"/>
      <c r="PJI2" s="183"/>
      <c r="PJJ2" s="183"/>
      <c r="PJK2" s="183"/>
      <c r="PJL2" s="183"/>
      <c r="PJM2" s="183"/>
      <c r="PJN2" s="183"/>
      <c r="PJO2" s="183"/>
      <c r="PJP2" s="183"/>
      <c r="PJQ2" s="183"/>
      <c r="PJR2" s="183"/>
      <c r="PJS2" s="183"/>
      <c r="PJT2" s="183"/>
      <c r="PJU2" s="183"/>
      <c r="PJV2" s="183"/>
      <c r="PJW2" s="183"/>
      <c r="PJX2" s="183"/>
      <c r="PJY2" s="183"/>
      <c r="PJZ2" s="183"/>
      <c r="PKA2" s="183"/>
      <c r="PKB2" s="183"/>
      <c r="PKC2" s="183"/>
      <c r="PKD2" s="183"/>
      <c r="PKE2" s="183"/>
      <c r="PKF2" s="183"/>
      <c r="PKG2" s="183"/>
      <c r="PKH2" s="183"/>
      <c r="PKI2" s="183"/>
      <c r="PKJ2" s="183"/>
      <c r="PKK2" s="183"/>
      <c r="PKL2" s="183"/>
      <c r="PKM2" s="183"/>
      <c r="PKN2" s="183"/>
      <c r="PKO2" s="183"/>
      <c r="PKP2" s="183"/>
      <c r="PKQ2" s="183"/>
      <c r="PKR2" s="183"/>
      <c r="PKS2" s="183"/>
      <c r="PKT2" s="183"/>
      <c r="PKU2" s="183"/>
      <c r="PKV2" s="183"/>
      <c r="PKW2" s="183"/>
      <c r="PKX2" s="183"/>
      <c r="PKY2" s="183"/>
      <c r="PKZ2" s="183"/>
      <c r="PLA2" s="183"/>
      <c r="PLB2" s="183"/>
      <c r="PLC2" s="183"/>
      <c r="PLD2" s="183"/>
      <c r="PLE2" s="183"/>
      <c r="PLF2" s="183"/>
      <c r="PLG2" s="183"/>
      <c r="PLH2" s="183"/>
      <c r="PLI2" s="183"/>
      <c r="PLJ2" s="183"/>
      <c r="PLK2" s="183"/>
      <c r="PLL2" s="183"/>
      <c r="PLM2" s="183"/>
      <c r="PLN2" s="183"/>
      <c r="PLO2" s="183"/>
      <c r="PLP2" s="183"/>
      <c r="PLQ2" s="183"/>
      <c r="PLR2" s="183"/>
      <c r="PLS2" s="183"/>
      <c r="PLT2" s="183"/>
      <c r="PLU2" s="183"/>
      <c r="PLV2" s="183"/>
      <c r="PLW2" s="183"/>
      <c r="PLX2" s="183"/>
      <c r="PLY2" s="183"/>
      <c r="PLZ2" s="183"/>
      <c r="PMA2" s="183"/>
      <c r="PMB2" s="183"/>
      <c r="PMC2" s="183"/>
      <c r="PMD2" s="183"/>
      <c r="PME2" s="183"/>
      <c r="PMF2" s="183"/>
      <c r="PMG2" s="183"/>
      <c r="PMH2" s="183"/>
      <c r="PMI2" s="183"/>
      <c r="PMJ2" s="183"/>
      <c r="PMK2" s="183"/>
      <c r="PML2" s="183"/>
      <c r="PMM2" s="183"/>
      <c r="PMN2" s="183"/>
      <c r="PMO2" s="183"/>
      <c r="PMP2" s="183"/>
      <c r="PMQ2" s="183"/>
      <c r="PMR2" s="183"/>
      <c r="PMS2" s="183"/>
      <c r="PMT2" s="183"/>
      <c r="PMU2" s="183"/>
      <c r="PMV2" s="183"/>
      <c r="PMW2" s="183"/>
      <c r="PMX2" s="183"/>
      <c r="PMY2" s="183"/>
      <c r="PMZ2" s="183"/>
      <c r="PNA2" s="183"/>
      <c r="PNB2" s="183"/>
      <c r="PNC2" s="183"/>
      <c r="PND2" s="183"/>
      <c r="PNE2" s="183"/>
      <c r="PNF2" s="183"/>
      <c r="PNG2" s="183"/>
      <c r="PNH2" s="183"/>
      <c r="PNI2" s="183"/>
      <c r="PNJ2" s="183"/>
      <c r="PNK2" s="183"/>
      <c r="PNL2" s="183"/>
      <c r="PNM2" s="183"/>
      <c r="PNN2" s="183"/>
      <c r="PNO2" s="183"/>
      <c r="PNP2" s="183"/>
      <c r="PNQ2" s="183"/>
      <c r="PNR2" s="183"/>
      <c r="PNS2" s="183"/>
      <c r="PNT2" s="183"/>
      <c r="PNU2" s="183"/>
      <c r="PNV2" s="183"/>
      <c r="PNW2" s="183"/>
      <c r="PNX2" s="183"/>
      <c r="PNY2" s="183"/>
      <c r="PNZ2" s="183"/>
      <c r="POA2" s="183"/>
      <c r="POB2" s="183"/>
      <c r="POC2" s="183"/>
      <c r="POD2" s="183"/>
      <c r="POE2" s="183"/>
      <c r="POF2" s="183"/>
      <c r="POG2" s="183"/>
      <c r="POH2" s="183"/>
      <c r="POI2" s="183"/>
      <c r="POJ2" s="183"/>
      <c r="POK2" s="183"/>
      <c r="POL2" s="183"/>
      <c r="POM2" s="183"/>
      <c r="PON2" s="183"/>
      <c r="POO2" s="183"/>
      <c r="POP2" s="183"/>
      <c r="POQ2" s="183"/>
      <c r="POR2" s="183"/>
      <c r="POS2" s="183"/>
      <c r="POT2" s="183"/>
      <c r="POU2" s="183"/>
      <c r="POV2" s="183"/>
      <c r="POW2" s="183"/>
      <c r="POX2" s="183"/>
      <c r="POY2" s="183"/>
      <c r="POZ2" s="183"/>
      <c r="PPA2" s="183"/>
      <c r="PPB2" s="183"/>
      <c r="PPC2" s="183"/>
      <c r="PPD2" s="183"/>
      <c r="PPE2" s="183"/>
      <c r="PPF2" s="183"/>
      <c r="PPG2" s="183"/>
      <c r="PPH2" s="183"/>
      <c r="PPI2" s="183"/>
      <c r="PPJ2" s="183"/>
      <c r="PPK2" s="183"/>
      <c r="PPL2" s="183"/>
      <c r="PPM2" s="183"/>
      <c r="PPN2" s="183"/>
      <c r="PPO2" s="183"/>
      <c r="PPP2" s="183"/>
      <c r="PPQ2" s="183"/>
      <c r="PPR2" s="183"/>
      <c r="PPS2" s="183"/>
      <c r="PPT2" s="183"/>
      <c r="PPU2" s="183"/>
      <c r="PPV2" s="183"/>
      <c r="PPW2" s="183"/>
      <c r="PPX2" s="183"/>
      <c r="PPY2" s="183"/>
      <c r="PPZ2" s="183"/>
      <c r="PQA2" s="183"/>
      <c r="PQB2" s="183"/>
      <c r="PQC2" s="183"/>
      <c r="PQD2" s="183"/>
      <c r="PQE2" s="183"/>
      <c r="PQF2" s="183"/>
      <c r="PQG2" s="183"/>
      <c r="PQH2" s="183"/>
      <c r="PQI2" s="183"/>
      <c r="PQJ2" s="183"/>
      <c r="PQK2" s="183"/>
      <c r="PQL2" s="183"/>
      <c r="PQM2" s="183"/>
      <c r="PQN2" s="183"/>
      <c r="PQO2" s="183"/>
      <c r="PQP2" s="183"/>
      <c r="PQQ2" s="183"/>
      <c r="PQR2" s="183"/>
      <c r="PQS2" s="183"/>
      <c r="PQT2" s="183"/>
      <c r="PQU2" s="183"/>
      <c r="PQV2" s="183"/>
      <c r="PQW2" s="183"/>
      <c r="PQX2" s="183"/>
      <c r="PQY2" s="183"/>
      <c r="PQZ2" s="183"/>
      <c r="PRA2" s="183"/>
      <c r="PRB2" s="183"/>
      <c r="PRC2" s="183"/>
      <c r="PRD2" s="183"/>
      <c r="PRE2" s="183"/>
      <c r="PRF2" s="183"/>
      <c r="PRG2" s="183"/>
      <c r="PRH2" s="183"/>
      <c r="PRI2" s="183"/>
      <c r="PRJ2" s="183"/>
      <c r="PRK2" s="183"/>
      <c r="PRL2" s="183"/>
      <c r="PRM2" s="183"/>
      <c r="PRN2" s="183"/>
      <c r="PRO2" s="183"/>
      <c r="PRP2" s="183"/>
      <c r="PRQ2" s="183"/>
      <c r="PRR2" s="183"/>
      <c r="PRS2" s="183"/>
      <c r="PRT2" s="183"/>
      <c r="PRU2" s="183"/>
      <c r="PRV2" s="183"/>
      <c r="PRW2" s="183"/>
      <c r="PRX2" s="183"/>
      <c r="PRY2" s="183"/>
      <c r="PRZ2" s="183"/>
      <c r="PSA2" s="183"/>
      <c r="PSB2" s="183"/>
      <c r="PSC2" s="183"/>
      <c r="PSD2" s="183"/>
      <c r="PSE2" s="183"/>
      <c r="PSF2" s="183"/>
      <c r="PSG2" s="183"/>
      <c r="PSH2" s="183"/>
      <c r="PSI2" s="183"/>
      <c r="PSJ2" s="183"/>
      <c r="PSK2" s="183"/>
      <c r="PSL2" s="183"/>
      <c r="PSM2" s="183"/>
      <c r="PSN2" s="183"/>
      <c r="PSO2" s="183"/>
      <c r="PSP2" s="183"/>
      <c r="PSQ2" s="183"/>
      <c r="PSR2" s="183"/>
      <c r="PSS2" s="183"/>
      <c r="PST2" s="183"/>
      <c r="PSU2" s="183"/>
      <c r="PSV2" s="183"/>
      <c r="PSW2" s="183"/>
      <c r="PSX2" s="183"/>
      <c r="PSY2" s="183"/>
      <c r="PSZ2" s="183"/>
      <c r="PTA2" s="183"/>
      <c r="PTB2" s="183"/>
      <c r="PTC2" s="183"/>
      <c r="PTD2" s="183"/>
      <c r="PTE2" s="183"/>
      <c r="PTF2" s="183"/>
      <c r="PTG2" s="183"/>
      <c r="PTH2" s="183"/>
      <c r="PTI2" s="183"/>
      <c r="PTJ2" s="183"/>
      <c r="PTK2" s="183"/>
      <c r="PTL2" s="183"/>
      <c r="PTM2" s="183"/>
      <c r="PTN2" s="183"/>
      <c r="PTO2" s="183"/>
      <c r="PTP2" s="183"/>
      <c r="PTQ2" s="183"/>
      <c r="PTR2" s="183"/>
      <c r="PTS2" s="183"/>
      <c r="PTT2" s="183"/>
      <c r="PTU2" s="183"/>
      <c r="PTV2" s="183"/>
      <c r="PTW2" s="183"/>
      <c r="PTX2" s="183"/>
      <c r="PTY2" s="183"/>
      <c r="PTZ2" s="183"/>
      <c r="PUA2" s="183"/>
      <c r="PUB2" s="183"/>
      <c r="PUC2" s="183"/>
      <c r="PUD2" s="183"/>
      <c r="PUE2" s="183"/>
      <c r="PUF2" s="183"/>
      <c r="PUG2" s="183"/>
      <c r="PUH2" s="183"/>
      <c r="PUI2" s="183"/>
      <c r="PUJ2" s="183"/>
      <c r="PUK2" s="183"/>
      <c r="PUL2" s="183"/>
      <c r="PUM2" s="183"/>
      <c r="PUN2" s="183"/>
      <c r="PUO2" s="183"/>
      <c r="PUP2" s="183"/>
      <c r="PUQ2" s="183"/>
      <c r="PUR2" s="183"/>
      <c r="PUS2" s="183"/>
      <c r="PUT2" s="183"/>
      <c r="PUU2" s="183"/>
      <c r="PUV2" s="183"/>
      <c r="PUW2" s="183"/>
      <c r="PUX2" s="183"/>
      <c r="PUY2" s="183"/>
      <c r="PUZ2" s="183"/>
      <c r="PVA2" s="183"/>
      <c r="PVB2" s="183"/>
      <c r="PVC2" s="183"/>
      <c r="PVD2" s="183"/>
      <c r="PVE2" s="183"/>
      <c r="PVF2" s="183"/>
      <c r="PVG2" s="183"/>
      <c r="PVH2" s="183"/>
      <c r="PVI2" s="183"/>
      <c r="PVJ2" s="183"/>
      <c r="PVK2" s="183"/>
      <c r="PVL2" s="183"/>
      <c r="PVM2" s="183"/>
      <c r="PVN2" s="183"/>
      <c r="PVO2" s="183"/>
      <c r="PVP2" s="183"/>
      <c r="PVQ2" s="183"/>
      <c r="PVR2" s="183"/>
      <c r="PVS2" s="183"/>
      <c r="PVT2" s="183"/>
      <c r="PVU2" s="183"/>
      <c r="PVV2" s="183"/>
      <c r="PVW2" s="183"/>
      <c r="PVX2" s="183"/>
      <c r="PVY2" s="183"/>
      <c r="PVZ2" s="183"/>
      <c r="PWA2" s="183"/>
      <c r="PWB2" s="183"/>
      <c r="PWC2" s="183"/>
      <c r="PWD2" s="183"/>
      <c r="PWE2" s="183"/>
      <c r="PWF2" s="183"/>
      <c r="PWG2" s="183"/>
      <c r="PWH2" s="183"/>
      <c r="PWI2" s="183"/>
      <c r="PWJ2" s="183"/>
      <c r="PWK2" s="183"/>
      <c r="PWL2" s="183"/>
      <c r="PWM2" s="183"/>
      <c r="PWN2" s="183"/>
      <c r="PWO2" s="183"/>
      <c r="PWP2" s="183"/>
      <c r="PWQ2" s="183"/>
      <c r="PWR2" s="183"/>
      <c r="PWS2" s="183"/>
      <c r="PWT2" s="183"/>
      <c r="PWU2" s="183"/>
      <c r="PWV2" s="183"/>
      <c r="PWW2" s="183"/>
      <c r="PWX2" s="183"/>
      <c r="PWY2" s="183"/>
      <c r="PWZ2" s="183"/>
      <c r="PXA2" s="183"/>
      <c r="PXB2" s="183"/>
      <c r="PXC2" s="183"/>
      <c r="PXD2" s="183"/>
      <c r="PXE2" s="183"/>
      <c r="PXF2" s="183"/>
      <c r="PXG2" s="183"/>
      <c r="PXH2" s="183"/>
      <c r="PXI2" s="183"/>
      <c r="PXJ2" s="183"/>
      <c r="PXK2" s="183"/>
      <c r="PXL2" s="183"/>
      <c r="PXM2" s="183"/>
      <c r="PXN2" s="183"/>
      <c r="PXO2" s="183"/>
      <c r="PXP2" s="183"/>
      <c r="PXQ2" s="183"/>
      <c r="PXR2" s="183"/>
      <c r="PXS2" s="183"/>
      <c r="PXT2" s="183"/>
      <c r="PXU2" s="183"/>
      <c r="PXV2" s="183"/>
      <c r="PXW2" s="183"/>
      <c r="PXX2" s="183"/>
      <c r="PXY2" s="183"/>
      <c r="PXZ2" s="183"/>
      <c r="PYA2" s="183"/>
      <c r="PYB2" s="183"/>
      <c r="PYC2" s="183"/>
      <c r="PYD2" s="183"/>
      <c r="PYE2" s="183"/>
      <c r="PYF2" s="183"/>
      <c r="PYG2" s="183"/>
      <c r="PYH2" s="183"/>
      <c r="PYI2" s="183"/>
      <c r="PYJ2" s="183"/>
      <c r="PYK2" s="183"/>
      <c r="PYL2" s="183"/>
      <c r="PYM2" s="183"/>
      <c r="PYN2" s="183"/>
      <c r="PYO2" s="183"/>
      <c r="PYP2" s="183"/>
      <c r="PYQ2" s="183"/>
      <c r="PYR2" s="183"/>
      <c r="PYS2" s="183"/>
      <c r="PYT2" s="183"/>
      <c r="PYU2" s="183"/>
      <c r="PYV2" s="183"/>
      <c r="PYW2" s="183"/>
      <c r="PYX2" s="183"/>
      <c r="PYY2" s="183"/>
      <c r="PYZ2" s="183"/>
      <c r="PZA2" s="183"/>
      <c r="PZB2" s="183"/>
      <c r="PZC2" s="183"/>
      <c r="PZD2" s="183"/>
      <c r="PZE2" s="183"/>
      <c r="PZF2" s="183"/>
      <c r="PZG2" s="183"/>
      <c r="PZH2" s="183"/>
      <c r="PZI2" s="183"/>
      <c r="PZJ2" s="183"/>
      <c r="PZK2" s="183"/>
      <c r="PZL2" s="183"/>
      <c r="PZM2" s="183"/>
      <c r="PZN2" s="183"/>
      <c r="PZO2" s="183"/>
      <c r="PZP2" s="183"/>
      <c r="PZQ2" s="183"/>
      <c r="PZR2" s="183"/>
      <c r="PZS2" s="183"/>
      <c r="PZT2" s="183"/>
      <c r="PZU2" s="183"/>
      <c r="PZV2" s="183"/>
      <c r="PZW2" s="183"/>
      <c r="PZX2" s="183"/>
      <c r="PZY2" s="183"/>
      <c r="PZZ2" s="183"/>
      <c r="QAA2" s="183"/>
      <c r="QAB2" s="183"/>
      <c r="QAC2" s="183"/>
      <c r="QAD2" s="183"/>
      <c r="QAE2" s="183"/>
      <c r="QAF2" s="183"/>
      <c r="QAG2" s="183"/>
      <c r="QAH2" s="183"/>
      <c r="QAI2" s="183"/>
      <c r="QAJ2" s="183"/>
      <c r="QAK2" s="183"/>
      <c r="QAL2" s="183"/>
      <c r="QAM2" s="183"/>
      <c r="QAN2" s="183"/>
      <c r="QAO2" s="183"/>
      <c r="QAP2" s="183"/>
      <c r="QAQ2" s="183"/>
      <c r="QAR2" s="183"/>
      <c r="QAS2" s="183"/>
      <c r="QAT2" s="183"/>
      <c r="QAU2" s="183"/>
      <c r="QAV2" s="183"/>
      <c r="QAW2" s="183"/>
      <c r="QAX2" s="183"/>
      <c r="QAY2" s="183"/>
      <c r="QAZ2" s="183"/>
      <c r="QBA2" s="183"/>
      <c r="QBB2" s="183"/>
      <c r="QBC2" s="183"/>
      <c r="QBD2" s="183"/>
      <c r="QBE2" s="183"/>
      <c r="QBF2" s="183"/>
      <c r="QBG2" s="183"/>
      <c r="QBH2" s="183"/>
      <c r="QBI2" s="183"/>
      <c r="QBJ2" s="183"/>
      <c r="QBK2" s="183"/>
      <c r="QBL2" s="183"/>
      <c r="QBM2" s="183"/>
      <c r="QBN2" s="183"/>
      <c r="QBO2" s="183"/>
      <c r="QBP2" s="183"/>
      <c r="QBQ2" s="183"/>
      <c r="QBR2" s="183"/>
      <c r="QBS2" s="183"/>
      <c r="QBT2" s="183"/>
      <c r="QBU2" s="183"/>
      <c r="QBV2" s="183"/>
      <c r="QBW2" s="183"/>
      <c r="QBX2" s="183"/>
      <c r="QBY2" s="183"/>
      <c r="QBZ2" s="183"/>
      <c r="QCA2" s="183"/>
      <c r="QCB2" s="183"/>
      <c r="QCC2" s="183"/>
      <c r="QCD2" s="183"/>
      <c r="QCE2" s="183"/>
      <c r="QCF2" s="183"/>
      <c r="QCG2" s="183"/>
      <c r="QCH2" s="183"/>
      <c r="QCI2" s="183"/>
      <c r="QCJ2" s="183"/>
      <c r="QCK2" s="183"/>
      <c r="QCL2" s="183"/>
      <c r="QCM2" s="183"/>
      <c r="QCN2" s="183"/>
      <c r="QCO2" s="183"/>
      <c r="QCP2" s="183"/>
      <c r="QCQ2" s="183"/>
      <c r="QCR2" s="183"/>
      <c r="QCS2" s="183"/>
      <c r="QCT2" s="183"/>
      <c r="QCU2" s="183"/>
      <c r="QCV2" s="183"/>
      <c r="QCW2" s="183"/>
      <c r="QCX2" s="183"/>
      <c r="QCY2" s="183"/>
      <c r="QCZ2" s="183"/>
      <c r="QDA2" s="183"/>
      <c r="QDB2" s="183"/>
      <c r="QDC2" s="183"/>
      <c r="QDD2" s="183"/>
      <c r="QDE2" s="183"/>
      <c r="QDF2" s="183"/>
      <c r="QDG2" s="183"/>
      <c r="QDH2" s="183"/>
      <c r="QDI2" s="183"/>
      <c r="QDJ2" s="183"/>
      <c r="QDK2" s="183"/>
      <c r="QDL2" s="183"/>
      <c r="QDM2" s="183"/>
      <c r="QDN2" s="183"/>
      <c r="QDO2" s="183"/>
      <c r="QDP2" s="183"/>
      <c r="QDQ2" s="183"/>
      <c r="QDR2" s="183"/>
      <c r="QDS2" s="183"/>
      <c r="QDT2" s="183"/>
      <c r="QDU2" s="183"/>
      <c r="QDV2" s="183"/>
      <c r="QDW2" s="183"/>
      <c r="QDX2" s="183"/>
      <c r="QDY2" s="183"/>
      <c r="QDZ2" s="183"/>
      <c r="QEA2" s="183"/>
      <c r="QEB2" s="183"/>
      <c r="QEC2" s="183"/>
      <c r="QED2" s="183"/>
      <c r="QEE2" s="183"/>
      <c r="QEF2" s="183"/>
      <c r="QEG2" s="183"/>
      <c r="QEH2" s="183"/>
      <c r="QEI2" s="183"/>
      <c r="QEJ2" s="183"/>
      <c r="QEK2" s="183"/>
      <c r="QEL2" s="183"/>
      <c r="QEM2" s="183"/>
      <c r="QEN2" s="183"/>
      <c r="QEO2" s="183"/>
      <c r="QEP2" s="183"/>
      <c r="QEQ2" s="183"/>
      <c r="QER2" s="183"/>
      <c r="QES2" s="183"/>
      <c r="QET2" s="183"/>
      <c r="QEU2" s="183"/>
      <c r="QEV2" s="183"/>
      <c r="QEW2" s="183"/>
      <c r="QEX2" s="183"/>
      <c r="QEY2" s="183"/>
      <c r="QEZ2" s="183"/>
      <c r="QFA2" s="183"/>
      <c r="QFB2" s="183"/>
      <c r="QFC2" s="183"/>
      <c r="QFD2" s="183"/>
      <c r="QFE2" s="183"/>
      <c r="QFF2" s="183"/>
      <c r="QFG2" s="183"/>
      <c r="QFH2" s="183"/>
      <c r="QFI2" s="183"/>
      <c r="QFJ2" s="183"/>
      <c r="QFK2" s="183"/>
      <c r="QFL2" s="183"/>
      <c r="QFM2" s="183"/>
      <c r="QFN2" s="183"/>
      <c r="QFO2" s="183"/>
      <c r="QFP2" s="183"/>
      <c r="QFQ2" s="183"/>
      <c r="QFR2" s="183"/>
      <c r="QFS2" s="183"/>
      <c r="QFT2" s="183"/>
      <c r="QFU2" s="183"/>
      <c r="QFV2" s="183"/>
      <c r="QFW2" s="183"/>
      <c r="QFX2" s="183"/>
      <c r="QFY2" s="183"/>
      <c r="QFZ2" s="183"/>
      <c r="QGA2" s="183"/>
      <c r="QGB2" s="183"/>
      <c r="QGC2" s="183"/>
      <c r="QGD2" s="183"/>
      <c r="QGE2" s="183"/>
      <c r="QGF2" s="183"/>
      <c r="QGG2" s="183"/>
      <c r="QGH2" s="183"/>
      <c r="QGI2" s="183"/>
      <c r="QGJ2" s="183"/>
      <c r="QGK2" s="183"/>
      <c r="QGL2" s="183"/>
      <c r="QGM2" s="183"/>
      <c r="QGN2" s="183"/>
      <c r="QGO2" s="183"/>
      <c r="QGP2" s="183"/>
      <c r="QGQ2" s="183"/>
      <c r="QGR2" s="183"/>
      <c r="QGS2" s="183"/>
      <c r="QGT2" s="183"/>
      <c r="QGU2" s="183"/>
      <c r="QGV2" s="183"/>
      <c r="QGW2" s="183"/>
      <c r="QGX2" s="183"/>
      <c r="QGY2" s="183"/>
      <c r="QGZ2" s="183"/>
      <c r="QHA2" s="183"/>
      <c r="QHB2" s="183"/>
      <c r="QHC2" s="183"/>
      <c r="QHD2" s="183"/>
      <c r="QHE2" s="183"/>
      <c r="QHF2" s="183"/>
      <c r="QHG2" s="183"/>
      <c r="QHH2" s="183"/>
      <c r="QHI2" s="183"/>
      <c r="QHJ2" s="183"/>
      <c r="QHK2" s="183"/>
      <c r="QHL2" s="183"/>
      <c r="QHM2" s="183"/>
      <c r="QHN2" s="183"/>
      <c r="QHO2" s="183"/>
      <c r="QHP2" s="183"/>
      <c r="QHQ2" s="183"/>
      <c r="QHR2" s="183"/>
      <c r="QHS2" s="183"/>
      <c r="QHT2" s="183"/>
      <c r="QHU2" s="183"/>
      <c r="QHV2" s="183"/>
      <c r="QHW2" s="183"/>
      <c r="QHX2" s="183"/>
      <c r="QHY2" s="183"/>
      <c r="QHZ2" s="183"/>
      <c r="QIA2" s="183"/>
      <c r="QIB2" s="183"/>
      <c r="QIC2" s="183"/>
      <c r="QID2" s="183"/>
      <c r="QIE2" s="183"/>
      <c r="QIF2" s="183"/>
      <c r="QIG2" s="183"/>
      <c r="QIH2" s="183"/>
      <c r="QII2" s="183"/>
      <c r="QIJ2" s="183"/>
      <c r="QIK2" s="183"/>
      <c r="QIL2" s="183"/>
      <c r="QIM2" s="183"/>
      <c r="QIN2" s="183"/>
      <c r="QIO2" s="183"/>
      <c r="QIP2" s="183"/>
      <c r="QIQ2" s="183"/>
      <c r="QIR2" s="183"/>
      <c r="QIS2" s="183"/>
      <c r="QIT2" s="183"/>
      <c r="QIU2" s="183"/>
      <c r="QIV2" s="183"/>
      <c r="QIW2" s="183"/>
      <c r="QIX2" s="183"/>
      <c r="QIY2" s="183"/>
      <c r="QIZ2" s="183"/>
      <c r="QJA2" s="183"/>
      <c r="QJB2" s="183"/>
      <c r="QJC2" s="183"/>
      <c r="QJD2" s="183"/>
      <c r="QJE2" s="183"/>
      <c r="QJF2" s="183"/>
      <c r="QJG2" s="183"/>
      <c r="QJH2" s="183"/>
      <c r="QJI2" s="183"/>
      <c r="QJJ2" s="183"/>
      <c r="QJK2" s="183"/>
      <c r="QJL2" s="183"/>
      <c r="QJM2" s="183"/>
      <c r="QJN2" s="183"/>
      <c r="QJO2" s="183"/>
      <c r="QJP2" s="183"/>
      <c r="QJQ2" s="183"/>
      <c r="QJR2" s="183"/>
      <c r="QJS2" s="183"/>
      <c r="QJT2" s="183"/>
      <c r="QJU2" s="183"/>
      <c r="QJV2" s="183"/>
      <c r="QJW2" s="183"/>
      <c r="QJX2" s="183"/>
      <c r="QJY2" s="183"/>
      <c r="QJZ2" s="183"/>
      <c r="QKA2" s="183"/>
      <c r="QKB2" s="183"/>
      <c r="QKC2" s="183"/>
      <c r="QKD2" s="183"/>
      <c r="QKE2" s="183"/>
      <c r="QKF2" s="183"/>
      <c r="QKG2" s="183"/>
      <c r="QKH2" s="183"/>
      <c r="QKI2" s="183"/>
      <c r="QKJ2" s="183"/>
      <c r="QKK2" s="183"/>
      <c r="QKL2" s="183"/>
      <c r="QKM2" s="183"/>
      <c r="QKN2" s="183"/>
      <c r="QKO2" s="183"/>
      <c r="QKP2" s="183"/>
      <c r="QKQ2" s="183"/>
      <c r="QKR2" s="183"/>
      <c r="QKS2" s="183"/>
      <c r="QKT2" s="183"/>
      <c r="QKU2" s="183"/>
      <c r="QKV2" s="183"/>
      <c r="QKW2" s="183"/>
      <c r="QKX2" s="183"/>
      <c r="QKY2" s="183"/>
      <c r="QKZ2" s="183"/>
      <c r="QLA2" s="183"/>
      <c r="QLB2" s="183"/>
      <c r="QLC2" s="183"/>
      <c r="QLD2" s="183"/>
      <c r="QLE2" s="183"/>
      <c r="QLF2" s="183"/>
      <c r="QLG2" s="183"/>
      <c r="QLH2" s="183"/>
      <c r="QLI2" s="183"/>
      <c r="QLJ2" s="183"/>
      <c r="QLK2" s="183"/>
      <c r="QLL2" s="183"/>
      <c r="QLM2" s="183"/>
      <c r="QLN2" s="183"/>
      <c r="QLO2" s="183"/>
      <c r="QLP2" s="183"/>
      <c r="QLQ2" s="183"/>
      <c r="QLR2" s="183"/>
      <c r="QLS2" s="183"/>
      <c r="QLT2" s="183"/>
      <c r="QLU2" s="183"/>
      <c r="QLV2" s="183"/>
      <c r="QLW2" s="183"/>
      <c r="QLX2" s="183"/>
      <c r="QLY2" s="183"/>
      <c r="QLZ2" s="183"/>
      <c r="QMA2" s="183"/>
      <c r="QMB2" s="183"/>
      <c r="QMC2" s="183"/>
      <c r="QMD2" s="183"/>
      <c r="QME2" s="183"/>
      <c r="QMF2" s="183"/>
      <c r="QMG2" s="183"/>
      <c r="QMH2" s="183"/>
      <c r="QMI2" s="183"/>
      <c r="QMJ2" s="183"/>
      <c r="QMK2" s="183"/>
      <c r="QML2" s="183"/>
      <c r="QMM2" s="183"/>
      <c r="QMN2" s="183"/>
      <c r="QMO2" s="183"/>
      <c r="QMP2" s="183"/>
      <c r="QMQ2" s="183"/>
      <c r="QMR2" s="183"/>
      <c r="QMS2" s="183"/>
      <c r="QMT2" s="183"/>
      <c r="QMU2" s="183"/>
      <c r="QMV2" s="183"/>
      <c r="QMW2" s="183"/>
      <c r="QMX2" s="183"/>
      <c r="QMY2" s="183"/>
      <c r="QMZ2" s="183"/>
      <c r="QNA2" s="183"/>
      <c r="QNB2" s="183"/>
      <c r="QNC2" s="183"/>
      <c r="QND2" s="183"/>
      <c r="QNE2" s="183"/>
      <c r="QNF2" s="183"/>
      <c r="QNG2" s="183"/>
      <c r="QNH2" s="183"/>
      <c r="QNI2" s="183"/>
      <c r="QNJ2" s="183"/>
      <c r="QNK2" s="183"/>
      <c r="QNL2" s="183"/>
      <c r="QNM2" s="183"/>
      <c r="QNN2" s="183"/>
      <c r="QNO2" s="183"/>
      <c r="QNP2" s="183"/>
      <c r="QNQ2" s="183"/>
      <c r="QNR2" s="183"/>
      <c r="QNS2" s="183"/>
      <c r="QNT2" s="183"/>
      <c r="QNU2" s="183"/>
      <c r="QNV2" s="183"/>
      <c r="QNW2" s="183"/>
      <c r="QNX2" s="183"/>
      <c r="QNY2" s="183"/>
      <c r="QNZ2" s="183"/>
      <c r="QOA2" s="183"/>
      <c r="QOB2" s="183"/>
      <c r="QOC2" s="183"/>
      <c r="QOD2" s="183"/>
      <c r="QOE2" s="183"/>
      <c r="QOF2" s="183"/>
      <c r="QOG2" s="183"/>
      <c r="QOH2" s="183"/>
      <c r="QOI2" s="183"/>
      <c r="QOJ2" s="183"/>
      <c r="QOK2" s="183"/>
      <c r="QOL2" s="183"/>
      <c r="QOM2" s="183"/>
      <c r="QON2" s="183"/>
      <c r="QOO2" s="183"/>
      <c r="QOP2" s="183"/>
      <c r="QOQ2" s="183"/>
      <c r="QOR2" s="183"/>
      <c r="QOS2" s="183"/>
      <c r="QOT2" s="183"/>
      <c r="QOU2" s="183"/>
      <c r="QOV2" s="183"/>
      <c r="QOW2" s="183"/>
      <c r="QOX2" s="183"/>
      <c r="QOY2" s="183"/>
      <c r="QOZ2" s="183"/>
      <c r="QPA2" s="183"/>
      <c r="QPB2" s="183"/>
      <c r="QPC2" s="183"/>
      <c r="QPD2" s="183"/>
      <c r="QPE2" s="183"/>
      <c r="QPF2" s="183"/>
      <c r="QPG2" s="183"/>
      <c r="QPH2" s="183"/>
      <c r="QPI2" s="183"/>
      <c r="QPJ2" s="183"/>
      <c r="QPK2" s="183"/>
      <c r="QPL2" s="183"/>
      <c r="QPM2" s="183"/>
      <c r="QPN2" s="183"/>
      <c r="QPO2" s="183"/>
      <c r="QPP2" s="183"/>
      <c r="QPQ2" s="183"/>
      <c r="QPR2" s="183"/>
      <c r="QPS2" s="183"/>
      <c r="QPT2" s="183"/>
      <c r="QPU2" s="183"/>
      <c r="QPV2" s="183"/>
      <c r="QPW2" s="183"/>
      <c r="QPX2" s="183"/>
      <c r="QPY2" s="183"/>
      <c r="QPZ2" s="183"/>
      <c r="QQA2" s="183"/>
      <c r="QQB2" s="183"/>
      <c r="QQC2" s="183"/>
      <c r="QQD2" s="183"/>
      <c r="QQE2" s="183"/>
      <c r="QQF2" s="183"/>
      <c r="QQG2" s="183"/>
      <c r="QQH2" s="183"/>
      <c r="QQI2" s="183"/>
      <c r="QQJ2" s="183"/>
      <c r="QQK2" s="183"/>
      <c r="QQL2" s="183"/>
      <c r="QQM2" s="183"/>
      <c r="QQN2" s="183"/>
      <c r="QQO2" s="183"/>
      <c r="QQP2" s="183"/>
      <c r="QQQ2" s="183"/>
      <c r="QQR2" s="183"/>
      <c r="QQS2" s="183"/>
      <c r="QQT2" s="183"/>
      <c r="QQU2" s="183"/>
      <c r="QQV2" s="183"/>
      <c r="QQW2" s="183"/>
      <c r="QQX2" s="183"/>
      <c r="QQY2" s="183"/>
      <c r="QQZ2" s="183"/>
      <c r="QRA2" s="183"/>
      <c r="QRB2" s="183"/>
      <c r="QRC2" s="183"/>
      <c r="QRD2" s="183"/>
      <c r="QRE2" s="183"/>
      <c r="QRF2" s="183"/>
      <c r="QRG2" s="183"/>
      <c r="QRH2" s="183"/>
      <c r="QRI2" s="183"/>
      <c r="QRJ2" s="183"/>
      <c r="QRK2" s="183"/>
      <c r="QRL2" s="183"/>
      <c r="QRM2" s="183"/>
      <c r="QRN2" s="183"/>
      <c r="QRO2" s="183"/>
      <c r="QRP2" s="183"/>
      <c r="QRQ2" s="183"/>
      <c r="QRR2" s="183"/>
      <c r="QRS2" s="183"/>
      <c r="QRT2" s="183"/>
      <c r="QRU2" s="183"/>
      <c r="QRV2" s="183"/>
      <c r="QRW2" s="183"/>
      <c r="QRX2" s="183"/>
      <c r="QRY2" s="183"/>
      <c r="QRZ2" s="183"/>
      <c r="QSA2" s="183"/>
      <c r="QSB2" s="183"/>
      <c r="QSC2" s="183"/>
      <c r="QSD2" s="183"/>
      <c r="QSE2" s="183"/>
      <c r="QSF2" s="183"/>
      <c r="QSG2" s="183"/>
      <c r="QSH2" s="183"/>
      <c r="QSI2" s="183"/>
      <c r="QSJ2" s="183"/>
      <c r="QSK2" s="183"/>
      <c r="QSL2" s="183"/>
      <c r="QSM2" s="183"/>
      <c r="QSN2" s="183"/>
      <c r="QSO2" s="183"/>
      <c r="QSP2" s="183"/>
      <c r="QSQ2" s="183"/>
      <c r="QSR2" s="183"/>
      <c r="QSS2" s="183"/>
      <c r="QST2" s="183"/>
      <c r="QSU2" s="183"/>
      <c r="QSV2" s="183"/>
      <c r="QSW2" s="183"/>
      <c r="QSX2" s="183"/>
      <c r="QSY2" s="183"/>
      <c r="QSZ2" s="183"/>
      <c r="QTA2" s="183"/>
      <c r="QTB2" s="183"/>
      <c r="QTC2" s="183"/>
      <c r="QTD2" s="183"/>
      <c r="QTE2" s="183"/>
      <c r="QTF2" s="183"/>
      <c r="QTG2" s="183"/>
      <c r="QTH2" s="183"/>
      <c r="QTI2" s="183"/>
      <c r="QTJ2" s="183"/>
      <c r="QTK2" s="183"/>
      <c r="QTL2" s="183"/>
      <c r="QTM2" s="183"/>
      <c r="QTN2" s="183"/>
      <c r="QTO2" s="183"/>
      <c r="QTP2" s="183"/>
      <c r="QTQ2" s="183"/>
      <c r="QTR2" s="183"/>
      <c r="QTS2" s="183"/>
      <c r="QTT2" s="183"/>
      <c r="QTU2" s="183"/>
      <c r="QTV2" s="183"/>
      <c r="QTW2" s="183"/>
      <c r="QTX2" s="183"/>
      <c r="QTY2" s="183"/>
      <c r="QTZ2" s="183"/>
      <c r="QUA2" s="183"/>
      <c r="QUB2" s="183"/>
      <c r="QUC2" s="183"/>
      <c r="QUD2" s="183"/>
      <c r="QUE2" s="183"/>
      <c r="QUF2" s="183"/>
      <c r="QUG2" s="183"/>
      <c r="QUH2" s="183"/>
      <c r="QUI2" s="183"/>
      <c r="QUJ2" s="183"/>
      <c r="QUK2" s="183"/>
      <c r="QUL2" s="183"/>
      <c r="QUM2" s="183"/>
      <c r="QUN2" s="183"/>
      <c r="QUO2" s="183"/>
      <c r="QUP2" s="183"/>
      <c r="QUQ2" s="183"/>
      <c r="QUR2" s="183"/>
      <c r="QUS2" s="183"/>
      <c r="QUT2" s="183"/>
      <c r="QUU2" s="183"/>
      <c r="QUV2" s="183"/>
      <c r="QUW2" s="183"/>
      <c r="QUX2" s="183"/>
      <c r="QUY2" s="183"/>
      <c r="QUZ2" s="183"/>
      <c r="QVA2" s="183"/>
      <c r="QVB2" s="183"/>
      <c r="QVC2" s="183"/>
      <c r="QVD2" s="183"/>
      <c r="QVE2" s="183"/>
      <c r="QVF2" s="183"/>
      <c r="QVG2" s="183"/>
      <c r="QVH2" s="183"/>
      <c r="QVI2" s="183"/>
      <c r="QVJ2" s="183"/>
      <c r="QVK2" s="183"/>
      <c r="QVL2" s="183"/>
      <c r="QVM2" s="183"/>
      <c r="QVN2" s="183"/>
      <c r="QVO2" s="183"/>
      <c r="QVP2" s="183"/>
      <c r="QVQ2" s="183"/>
      <c r="QVR2" s="183"/>
      <c r="QVS2" s="183"/>
      <c r="QVT2" s="183"/>
      <c r="QVU2" s="183"/>
      <c r="QVV2" s="183"/>
      <c r="QVW2" s="183"/>
      <c r="QVX2" s="183"/>
      <c r="QVY2" s="183"/>
      <c r="QVZ2" s="183"/>
      <c r="QWA2" s="183"/>
      <c r="QWB2" s="183"/>
      <c r="QWC2" s="183"/>
      <c r="QWD2" s="183"/>
      <c r="QWE2" s="183"/>
      <c r="QWF2" s="183"/>
      <c r="QWG2" s="183"/>
      <c r="QWH2" s="183"/>
      <c r="QWI2" s="183"/>
      <c r="QWJ2" s="183"/>
      <c r="QWK2" s="183"/>
      <c r="QWL2" s="183"/>
      <c r="QWM2" s="183"/>
      <c r="QWN2" s="183"/>
      <c r="QWO2" s="183"/>
      <c r="QWP2" s="183"/>
      <c r="QWQ2" s="183"/>
      <c r="QWR2" s="183"/>
      <c r="QWS2" s="183"/>
      <c r="QWT2" s="183"/>
      <c r="QWU2" s="183"/>
      <c r="QWV2" s="183"/>
      <c r="QWW2" s="183"/>
      <c r="QWX2" s="183"/>
      <c r="QWY2" s="183"/>
      <c r="QWZ2" s="183"/>
      <c r="QXA2" s="183"/>
      <c r="QXB2" s="183"/>
      <c r="QXC2" s="183"/>
      <c r="QXD2" s="183"/>
      <c r="QXE2" s="183"/>
      <c r="QXF2" s="183"/>
      <c r="QXG2" s="183"/>
      <c r="QXH2" s="183"/>
      <c r="QXI2" s="183"/>
      <c r="QXJ2" s="183"/>
      <c r="QXK2" s="183"/>
      <c r="QXL2" s="183"/>
      <c r="QXM2" s="183"/>
      <c r="QXN2" s="183"/>
      <c r="QXO2" s="183"/>
      <c r="QXP2" s="183"/>
      <c r="QXQ2" s="183"/>
      <c r="QXR2" s="183"/>
      <c r="QXS2" s="183"/>
      <c r="QXT2" s="183"/>
      <c r="QXU2" s="183"/>
      <c r="QXV2" s="183"/>
      <c r="QXW2" s="183"/>
      <c r="QXX2" s="183"/>
      <c r="QXY2" s="183"/>
      <c r="QXZ2" s="183"/>
      <c r="QYA2" s="183"/>
      <c r="QYB2" s="183"/>
      <c r="QYC2" s="183"/>
      <c r="QYD2" s="183"/>
      <c r="QYE2" s="183"/>
      <c r="QYF2" s="183"/>
      <c r="QYG2" s="183"/>
      <c r="QYH2" s="183"/>
      <c r="QYI2" s="183"/>
      <c r="QYJ2" s="183"/>
      <c r="QYK2" s="183"/>
      <c r="QYL2" s="183"/>
      <c r="QYM2" s="183"/>
      <c r="QYN2" s="183"/>
      <c r="QYO2" s="183"/>
      <c r="QYP2" s="183"/>
      <c r="QYQ2" s="183"/>
      <c r="QYR2" s="183"/>
      <c r="QYS2" s="183"/>
      <c r="QYT2" s="183"/>
      <c r="QYU2" s="183"/>
      <c r="QYV2" s="183"/>
      <c r="QYW2" s="183"/>
      <c r="QYX2" s="183"/>
      <c r="QYY2" s="183"/>
      <c r="QYZ2" s="183"/>
      <c r="QZA2" s="183"/>
      <c r="QZB2" s="183"/>
      <c r="QZC2" s="183"/>
      <c r="QZD2" s="183"/>
      <c r="QZE2" s="183"/>
      <c r="QZF2" s="183"/>
      <c r="QZG2" s="183"/>
      <c r="QZH2" s="183"/>
      <c r="QZI2" s="183"/>
      <c r="QZJ2" s="183"/>
      <c r="QZK2" s="183"/>
      <c r="QZL2" s="183"/>
      <c r="QZM2" s="183"/>
      <c r="QZN2" s="183"/>
      <c r="QZO2" s="183"/>
      <c r="QZP2" s="183"/>
      <c r="QZQ2" s="183"/>
      <c r="QZR2" s="183"/>
      <c r="QZS2" s="183"/>
      <c r="QZT2" s="183"/>
      <c r="QZU2" s="183"/>
      <c r="QZV2" s="183"/>
      <c r="QZW2" s="183"/>
      <c r="QZX2" s="183"/>
      <c r="QZY2" s="183"/>
      <c r="QZZ2" s="183"/>
      <c r="RAA2" s="183"/>
      <c r="RAB2" s="183"/>
      <c r="RAC2" s="183"/>
      <c r="RAD2" s="183"/>
      <c r="RAE2" s="183"/>
      <c r="RAF2" s="183"/>
      <c r="RAG2" s="183"/>
      <c r="RAH2" s="183"/>
      <c r="RAI2" s="183"/>
      <c r="RAJ2" s="183"/>
      <c r="RAK2" s="183"/>
      <c r="RAL2" s="183"/>
      <c r="RAM2" s="183"/>
      <c r="RAN2" s="183"/>
      <c r="RAO2" s="183"/>
      <c r="RAP2" s="183"/>
      <c r="RAQ2" s="183"/>
      <c r="RAR2" s="183"/>
      <c r="RAS2" s="183"/>
      <c r="RAT2" s="183"/>
      <c r="RAU2" s="183"/>
      <c r="RAV2" s="183"/>
      <c r="RAW2" s="183"/>
      <c r="RAX2" s="183"/>
      <c r="RAY2" s="183"/>
      <c r="RAZ2" s="183"/>
      <c r="RBA2" s="183"/>
      <c r="RBB2" s="183"/>
      <c r="RBC2" s="183"/>
      <c r="RBD2" s="183"/>
      <c r="RBE2" s="183"/>
      <c r="RBF2" s="183"/>
      <c r="RBG2" s="183"/>
      <c r="RBH2" s="183"/>
      <c r="RBI2" s="183"/>
      <c r="RBJ2" s="183"/>
      <c r="RBK2" s="183"/>
      <c r="RBL2" s="183"/>
      <c r="RBM2" s="183"/>
      <c r="RBN2" s="183"/>
      <c r="RBO2" s="183"/>
      <c r="RBP2" s="183"/>
      <c r="RBQ2" s="183"/>
      <c r="RBR2" s="183"/>
      <c r="RBS2" s="183"/>
      <c r="RBT2" s="183"/>
      <c r="RBU2" s="183"/>
      <c r="RBV2" s="183"/>
      <c r="RBW2" s="183"/>
      <c r="RBX2" s="183"/>
      <c r="RBY2" s="183"/>
      <c r="RBZ2" s="183"/>
      <c r="RCA2" s="183"/>
      <c r="RCB2" s="183"/>
      <c r="RCC2" s="183"/>
      <c r="RCD2" s="183"/>
      <c r="RCE2" s="183"/>
      <c r="RCF2" s="183"/>
      <c r="RCG2" s="183"/>
      <c r="RCH2" s="183"/>
      <c r="RCI2" s="183"/>
      <c r="RCJ2" s="183"/>
      <c r="RCK2" s="183"/>
      <c r="RCL2" s="183"/>
      <c r="RCM2" s="183"/>
      <c r="RCN2" s="183"/>
      <c r="RCO2" s="183"/>
      <c r="RCP2" s="183"/>
      <c r="RCQ2" s="183"/>
      <c r="RCR2" s="183"/>
      <c r="RCS2" s="183"/>
      <c r="RCT2" s="183"/>
      <c r="RCU2" s="183"/>
      <c r="RCV2" s="183"/>
      <c r="RCW2" s="183"/>
      <c r="RCX2" s="183"/>
      <c r="RCY2" s="183"/>
      <c r="RCZ2" s="183"/>
      <c r="RDA2" s="183"/>
      <c r="RDB2" s="183"/>
      <c r="RDC2" s="183"/>
      <c r="RDD2" s="183"/>
      <c r="RDE2" s="183"/>
      <c r="RDF2" s="183"/>
      <c r="RDG2" s="183"/>
      <c r="RDH2" s="183"/>
      <c r="RDI2" s="183"/>
      <c r="RDJ2" s="183"/>
      <c r="RDK2" s="183"/>
      <c r="RDL2" s="183"/>
      <c r="RDM2" s="183"/>
      <c r="RDN2" s="183"/>
      <c r="RDO2" s="183"/>
      <c r="RDP2" s="183"/>
      <c r="RDQ2" s="183"/>
      <c r="RDR2" s="183"/>
      <c r="RDS2" s="183"/>
      <c r="RDT2" s="183"/>
      <c r="RDU2" s="183"/>
      <c r="RDV2" s="183"/>
      <c r="RDW2" s="183"/>
      <c r="RDX2" s="183"/>
      <c r="RDY2" s="183"/>
      <c r="RDZ2" s="183"/>
      <c r="REA2" s="183"/>
      <c r="REB2" s="183"/>
      <c r="REC2" s="183"/>
      <c r="RED2" s="183"/>
      <c r="REE2" s="183"/>
      <c r="REF2" s="183"/>
      <c r="REG2" s="183"/>
      <c r="REH2" s="183"/>
      <c r="REI2" s="183"/>
      <c r="REJ2" s="183"/>
      <c r="REK2" s="183"/>
      <c r="REL2" s="183"/>
      <c r="REM2" s="183"/>
      <c r="REN2" s="183"/>
      <c r="REO2" s="183"/>
      <c r="REP2" s="183"/>
      <c r="REQ2" s="183"/>
      <c r="RER2" s="183"/>
      <c r="RES2" s="183"/>
      <c r="RET2" s="183"/>
      <c r="REU2" s="183"/>
      <c r="REV2" s="183"/>
      <c r="REW2" s="183"/>
      <c r="REX2" s="183"/>
      <c r="REY2" s="183"/>
      <c r="REZ2" s="183"/>
      <c r="RFA2" s="183"/>
      <c r="RFB2" s="183"/>
      <c r="RFC2" s="183"/>
      <c r="RFD2" s="183"/>
      <c r="RFE2" s="183"/>
      <c r="RFF2" s="183"/>
      <c r="RFG2" s="183"/>
      <c r="RFH2" s="183"/>
      <c r="RFI2" s="183"/>
      <c r="RFJ2" s="183"/>
      <c r="RFK2" s="183"/>
      <c r="RFL2" s="183"/>
      <c r="RFM2" s="183"/>
      <c r="RFN2" s="183"/>
      <c r="RFO2" s="183"/>
      <c r="RFP2" s="183"/>
      <c r="RFQ2" s="183"/>
      <c r="RFR2" s="183"/>
      <c r="RFS2" s="183"/>
      <c r="RFT2" s="183"/>
      <c r="RFU2" s="183"/>
      <c r="RFV2" s="183"/>
      <c r="RFW2" s="183"/>
      <c r="RFX2" s="183"/>
      <c r="RFY2" s="183"/>
      <c r="RFZ2" s="183"/>
      <c r="RGA2" s="183"/>
      <c r="RGB2" s="183"/>
      <c r="RGC2" s="183"/>
      <c r="RGD2" s="183"/>
      <c r="RGE2" s="183"/>
      <c r="RGF2" s="183"/>
      <c r="RGG2" s="183"/>
      <c r="RGH2" s="183"/>
      <c r="RGI2" s="183"/>
      <c r="RGJ2" s="183"/>
      <c r="RGK2" s="183"/>
      <c r="RGL2" s="183"/>
      <c r="RGM2" s="183"/>
      <c r="RGN2" s="183"/>
      <c r="RGO2" s="183"/>
      <c r="RGP2" s="183"/>
      <c r="RGQ2" s="183"/>
      <c r="RGR2" s="183"/>
      <c r="RGS2" s="183"/>
      <c r="RGT2" s="183"/>
      <c r="RGU2" s="183"/>
      <c r="RGV2" s="183"/>
      <c r="RGW2" s="183"/>
      <c r="RGX2" s="183"/>
      <c r="RGY2" s="183"/>
      <c r="RGZ2" s="183"/>
      <c r="RHA2" s="183"/>
      <c r="RHB2" s="183"/>
      <c r="RHC2" s="183"/>
      <c r="RHD2" s="183"/>
      <c r="RHE2" s="183"/>
      <c r="RHF2" s="183"/>
      <c r="RHG2" s="183"/>
      <c r="RHH2" s="183"/>
      <c r="RHI2" s="183"/>
      <c r="RHJ2" s="183"/>
      <c r="RHK2" s="183"/>
      <c r="RHL2" s="183"/>
      <c r="RHM2" s="183"/>
      <c r="RHN2" s="183"/>
      <c r="RHO2" s="183"/>
      <c r="RHP2" s="183"/>
      <c r="RHQ2" s="183"/>
      <c r="RHR2" s="183"/>
      <c r="RHS2" s="183"/>
      <c r="RHT2" s="183"/>
      <c r="RHU2" s="183"/>
      <c r="RHV2" s="183"/>
      <c r="RHW2" s="183"/>
      <c r="RHX2" s="183"/>
      <c r="RHY2" s="183"/>
      <c r="RHZ2" s="183"/>
      <c r="RIA2" s="183"/>
      <c r="RIB2" s="183"/>
      <c r="RIC2" s="183"/>
      <c r="RID2" s="183"/>
      <c r="RIE2" s="183"/>
      <c r="RIF2" s="183"/>
      <c r="RIG2" s="183"/>
      <c r="RIH2" s="183"/>
      <c r="RII2" s="183"/>
      <c r="RIJ2" s="183"/>
      <c r="RIK2" s="183"/>
      <c r="RIL2" s="183"/>
      <c r="RIM2" s="183"/>
      <c r="RIN2" s="183"/>
      <c r="RIO2" s="183"/>
      <c r="RIP2" s="183"/>
      <c r="RIQ2" s="183"/>
      <c r="RIR2" s="183"/>
      <c r="RIS2" s="183"/>
      <c r="RIT2" s="183"/>
      <c r="RIU2" s="183"/>
      <c r="RIV2" s="183"/>
      <c r="RIW2" s="183"/>
      <c r="RIX2" s="183"/>
      <c r="RIY2" s="183"/>
      <c r="RIZ2" s="183"/>
      <c r="RJA2" s="183"/>
      <c r="RJB2" s="183"/>
      <c r="RJC2" s="183"/>
      <c r="RJD2" s="183"/>
      <c r="RJE2" s="183"/>
      <c r="RJF2" s="183"/>
      <c r="RJG2" s="183"/>
      <c r="RJH2" s="183"/>
      <c r="RJI2" s="183"/>
      <c r="RJJ2" s="183"/>
      <c r="RJK2" s="183"/>
      <c r="RJL2" s="183"/>
      <c r="RJM2" s="183"/>
      <c r="RJN2" s="183"/>
      <c r="RJO2" s="183"/>
      <c r="RJP2" s="183"/>
      <c r="RJQ2" s="183"/>
      <c r="RJR2" s="183"/>
      <c r="RJS2" s="183"/>
      <c r="RJT2" s="183"/>
      <c r="RJU2" s="183"/>
      <c r="RJV2" s="183"/>
      <c r="RJW2" s="183"/>
      <c r="RJX2" s="183"/>
      <c r="RJY2" s="183"/>
      <c r="RJZ2" s="183"/>
      <c r="RKA2" s="183"/>
      <c r="RKB2" s="183"/>
      <c r="RKC2" s="183"/>
      <c r="RKD2" s="183"/>
      <c r="RKE2" s="183"/>
      <c r="RKF2" s="183"/>
      <c r="RKG2" s="183"/>
      <c r="RKH2" s="183"/>
      <c r="RKI2" s="183"/>
      <c r="RKJ2" s="183"/>
      <c r="RKK2" s="183"/>
      <c r="RKL2" s="183"/>
      <c r="RKM2" s="183"/>
      <c r="RKN2" s="183"/>
      <c r="RKO2" s="183"/>
      <c r="RKP2" s="183"/>
      <c r="RKQ2" s="183"/>
      <c r="RKR2" s="183"/>
      <c r="RKS2" s="183"/>
      <c r="RKT2" s="183"/>
      <c r="RKU2" s="183"/>
      <c r="RKV2" s="183"/>
      <c r="RKW2" s="183"/>
      <c r="RKX2" s="183"/>
      <c r="RKY2" s="183"/>
      <c r="RKZ2" s="183"/>
      <c r="RLA2" s="183"/>
      <c r="RLB2" s="183"/>
      <c r="RLC2" s="183"/>
      <c r="RLD2" s="183"/>
      <c r="RLE2" s="183"/>
      <c r="RLF2" s="183"/>
      <c r="RLG2" s="183"/>
      <c r="RLH2" s="183"/>
      <c r="RLI2" s="183"/>
      <c r="RLJ2" s="183"/>
      <c r="RLK2" s="183"/>
      <c r="RLL2" s="183"/>
      <c r="RLM2" s="183"/>
      <c r="RLN2" s="183"/>
      <c r="RLO2" s="183"/>
      <c r="RLP2" s="183"/>
      <c r="RLQ2" s="183"/>
      <c r="RLR2" s="183"/>
      <c r="RLS2" s="183"/>
      <c r="RLT2" s="183"/>
      <c r="RLU2" s="183"/>
      <c r="RLV2" s="183"/>
      <c r="RLW2" s="183"/>
      <c r="RLX2" s="183"/>
      <c r="RLY2" s="183"/>
      <c r="RLZ2" s="183"/>
      <c r="RMA2" s="183"/>
      <c r="RMB2" s="183"/>
      <c r="RMC2" s="183"/>
      <c r="RMD2" s="183"/>
      <c r="RME2" s="183"/>
      <c r="RMF2" s="183"/>
      <c r="RMG2" s="183"/>
      <c r="RMH2" s="183"/>
      <c r="RMI2" s="183"/>
      <c r="RMJ2" s="183"/>
      <c r="RMK2" s="183"/>
      <c r="RML2" s="183"/>
      <c r="RMM2" s="183"/>
      <c r="RMN2" s="183"/>
      <c r="RMO2" s="183"/>
      <c r="RMP2" s="183"/>
      <c r="RMQ2" s="183"/>
      <c r="RMR2" s="183"/>
      <c r="RMS2" s="183"/>
      <c r="RMT2" s="183"/>
      <c r="RMU2" s="183"/>
      <c r="RMV2" s="183"/>
      <c r="RMW2" s="183"/>
      <c r="RMX2" s="183"/>
      <c r="RMY2" s="183"/>
      <c r="RMZ2" s="183"/>
      <c r="RNA2" s="183"/>
      <c r="RNB2" s="183"/>
      <c r="RNC2" s="183"/>
      <c r="RND2" s="183"/>
      <c r="RNE2" s="183"/>
      <c r="RNF2" s="183"/>
      <c r="RNG2" s="183"/>
      <c r="RNH2" s="183"/>
      <c r="RNI2" s="183"/>
      <c r="RNJ2" s="183"/>
      <c r="RNK2" s="183"/>
      <c r="RNL2" s="183"/>
      <c r="RNM2" s="183"/>
      <c r="RNN2" s="183"/>
      <c r="RNO2" s="183"/>
      <c r="RNP2" s="183"/>
      <c r="RNQ2" s="183"/>
      <c r="RNR2" s="183"/>
      <c r="RNS2" s="183"/>
      <c r="RNT2" s="183"/>
      <c r="RNU2" s="183"/>
      <c r="RNV2" s="183"/>
      <c r="RNW2" s="183"/>
      <c r="RNX2" s="183"/>
      <c r="RNY2" s="183"/>
      <c r="RNZ2" s="183"/>
      <c r="ROA2" s="183"/>
      <c r="ROB2" s="183"/>
      <c r="ROC2" s="183"/>
      <c r="ROD2" s="183"/>
      <c r="ROE2" s="183"/>
      <c r="ROF2" s="183"/>
      <c r="ROG2" s="183"/>
      <c r="ROH2" s="183"/>
      <c r="ROI2" s="183"/>
      <c r="ROJ2" s="183"/>
      <c r="ROK2" s="183"/>
      <c r="ROL2" s="183"/>
      <c r="ROM2" s="183"/>
      <c r="RON2" s="183"/>
      <c r="ROO2" s="183"/>
      <c r="ROP2" s="183"/>
      <c r="ROQ2" s="183"/>
      <c r="ROR2" s="183"/>
      <c r="ROS2" s="183"/>
      <c r="ROT2" s="183"/>
      <c r="ROU2" s="183"/>
      <c r="ROV2" s="183"/>
      <c r="ROW2" s="183"/>
      <c r="ROX2" s="183"/>
      <c r="ROY2" s="183"/>
      <c r="ROZ2" s="183"/>
      <c r="RPA2" s="183"/>
      <c r="RPB2" s="183"/>
      <c r="RPC2" s="183"/>
      <c r="RPD2" s="183"/>
      <c r="RPE2" s="183"/>
      <c r="RPF2" s="183"/>
      <c r="RPG2" s="183"/>
      <c r="RPH2" s="183"/>
      <c r="RPI2" s="183"/>
      <c r="RPJ2" s="183"/>
      <c r="RPK2" s="183"/>
      <c r="RPL2" s="183"/>
      <c r="RPM2" s="183"/>
      <c r="RPN2" s="183"/>
      <c r="RPO2" s="183"/>
      <c r="RPP2" s="183"/>
      <c r="RPQ2" s="183"/>
      <c r="RPR2" s="183"/>
      <c r="RPS2" s="183"/>
      <c r="RPT2" s="183"/>
      <c r="RPU2" s="183"/>
      <c r="RPV2" s="183"/>
      <c r="RPW2" s="183"/>
      <c r="RPX2" s="183"/>
      <c r="RPY2" s="183"/>
      <c r="RPZ2" s="183"/>
      <c r="RQA2" s="183"/>
      <c r="RQB2" s="183"/>
      <c r="RQC2" s="183"/>
      <c r="RQD2" s="183"/>
      <c r="RQE2" s="183"/>
      <c r="RQF2" s="183"/>
      <c r="RQG2" s="183"/>
      <c r="RQH2" s="183"/>
      <c r="RQI2" s="183"/>
      <c r="RQJ2" s="183"/>
      <c r="RQK2" s="183"/>
      <c r="RQL2" s="183"/>
      <c r="RQM2" s="183"/>
      <c r="RQN2" s="183"/>
      <c r="RQO2" s="183"/>
      <c r="RQP2" s="183"/>
      <c r="RQQ2" s="183"/>
      <c r="RQR2" s="183"/>
      <c r="RQS2" s="183"/>
      <c r="RQT2" s="183"/>
      <c r="RQU2" s="183"/>
      <c r="RQV2" s="183"/>
      <c r="RQW2" s="183"/>
      <c r="RQX2" s="183"/>
      <c r="RQY2" s="183"/>
      <c r="RQZ2" s="183"/>
      <c r="RRA2" s="183"/>
      <c r="RRB2" s="183"/>
      <c r="RRC2" s="183"/>
      <c r="RRD2" s="183"/>
      <c r="RRE2" s="183"/>
      <c r="RRF2" s="183"/>
      <c r="RRG2" s="183"/>
      <c r="RRH2" s="183"/>
      <c r="RRI2" s="183"/>
      <c r="RRJ2" s="183"/>
      <c r="RRK2" s="183"/>
      <c r="RRL2" s="183"/>
      <c r="RRM2" s="183"/>
      <c r="RRN2" s="183"/>
      <c r="RRO2" s="183"/>
      <c r="RRP2" s="183"/>
      <c r="RRQ2" s="183"/>
      <c r="RRR2" s="183"/>
      <c r="RRS2" s="183"/>
      <c r="RRT2" s="183"/>
      <c r="RRU2" s="183"/>
      <c r="RRV2" s="183"/>
      <c r="RRW2" s="183"/>
      <c r="RRX2" s="183"/>
      <c r="RRY2" s="183"/>
      <c r="RRZ2" s="183"/>
      <c r="RSA2" s="183"/>
      <c r="RSB2" s="183"/>
      <c r="RSC2" s="183"/>
      <c r="RSD2" s="183"/>
      <c r="RSE2" s="183"/>
      <c r="RSF2" s="183"/>
      <c r="RSG2" s="183"/>
      <c r="RSH2" s="183"/>
      <c r="RSI2" s="183"/>
      <c r="RSJ2" s="183"/>
      <c r="RSK2" s="183"/>
      <c r="RSL2" s="183"/>
      <c r="RSM2" s="183"/>
      <c r="RSN2" s="183"/>
      <c r="RSO2" s="183"/>
      <c r="RSP2" s="183"/>
      <c r="RSQ2" s="183"/>
      <c r="RSR2" s="183"/>
      <c r="RSS2" s="183"/>
      <c r="RST2" s="183"/>
      <c r="RSU2" s="183"/>
      <c r="RSV2" s="183"/>
      <c r="RSW2" s="183"/>
      <c r="RSX2" s="183"/>
      <c r="RSY2" s="183"/>
      <c r="RSZ2" s="183"/>
      <c r="RTA2" s="183"/>
      <c r="RTB2" s="183"/>
      <c r="RTC2" s="183"/>
      <c r="RTD2" s="183"/>
      <c r="RTE2" s="183"/>
      <c r="RTF2" s="183"/>
      <c r="RTG2" s="183"/>
      <c r="RTH2" s="183"/>
      <c r="RTI2" s="183"/>
      <c r="RTJ2" s="183"/>
      <c r="RTK2" s="183"/>
      <c r="RTL2" s="183"/>
      <c r="RTM2" s="183"/>
      <c r="RTN2" s="183"/>
      <c r="RTO2" s="183"/>
      <c r="RTP2" s="183"/>
      <c r="RTQ2" s="183"/>
      <c r="RTR2" s="183"/>
      <c r="RTS2" s="183"/>
      <c r="RTT2" s="183"/>
      <c r="RTU2" s="183"/>
      <c r="RTV2" s="183"/>
      <c r="RTW2" s="183"/>
      <c r="RTX2" s="183"/>
      <c r="RTY2" s="183"/>
      <c r="RTZ2" s="183"/>
      <c r="RUA2" s="183"/>
      <c r="RUB2" s="183"/>
      <c r="RUC2" s="183"/>
      <c r="RUD2" s="183"/>
      <c r="RUE2" s="183"/>
      <c r="RUF2" s="183"/>
      <c r="RUG2" s="183"/>
      <c r="RUH2" s="183"/>
      <c r="RUI2" s="183"/>
      <c r="RUJ2" s="183"/>
      <c r="RUK2" s="183"/>
      <c r="RUL2" s="183"/>
      <c r="RUM2" s="183"/>
      <c r="RUN2" s="183"/>
      <c r="RUO2" s="183"/>
      <c r="RUP2" s="183"/>
      <c r="RUQ2" s="183"/>
      <c r="RUR2" s="183"/>
      <c r="RUS2" s="183"/>
      <c r="RUT2" s="183"/>
      <c r="RUU2" s="183"/>
      <c r="RUV2" s="183"/>
      <c r="RUW2" s="183"/>
      <c r="RUX2" s="183"/>
      <c r="RUY2" s="183"/>
      <c r="RUZ2" s="183"/>
      <c r="RVA2" s="183"/>
      <c r="RVB2" s="183"/>
      <c r="RVC2" s="183"/>
      <c r="RVD2" s="183"/>
      <c r="RVE2" s="183"/>
      <c r="RVF2" s="183"/>
      <c r="RVG2" s="183"/>
      <c r="RVH2" s="183"/>
      <c r="RVI2" s="183"/>
      <c r="RVJ2" s="183"/>
      <c r="RVK2" s="183"/>
      <c r="RVL2" s="183"/>
      <c r="RVM2" s="183"/>
      <c r="RVN2" s="183"/>
      <c r="RVO2" s="183"/>
      <c r="RVP2" s="183"/>
      <c r="RVQ2" s="183"/>
      <c r="RVR2" s="183"/>
      <c r="RVS2" s="183"/>
      <c r="RVT2" s="183"/>
      <c r="RVU2" s="183"/>
      <c r="RVV2" s="183"/>
      <c r="RVW2" s="183"/>
      <c r="RVX2" s="183"/>
      <c r="RVY2" s="183"/>
      <c r="RVZ2" s="183"/>
      <c r="RWA2" s="183"/>
      <c r="RWB2" s="183"/>
      <c r="RWC2" s="183"/>
      <c r="RWD2" s="183"/>
      <c r="RWE2" s="183"/>
      <c r="RWF2" s="183"/>
      <c r="RWG2" s="183"/>
      <c r="RWH2" s="183"/>
      <c r="RWI2" s="183"/>
      <c r="RWJ2" s="183"/>
      <c r="RWK2" s="183"/>
      <c r="RWL2" s="183"/>
      <c r="RWM2" s="183"/>
      <c r="RWN2" s="183"/>
      <c r="RWO2" s="183"/>
      <c r="RWP2" s="183"/>
      <c r="RWQ2" s="183"/>
      <c r="RWR2" s="183"/>
      <c r="RWS2" s="183"/>
      <c r="RWT2" s="183"/>
      <c r="RWU2" s="183"/>
      <c r="RWV2" s="183"/>
      <c r="RWW2" s="183"/>
      <c r="RWX2" s="183"/>
      <c r="RWY2" s="183"/>
      <c r="RWZ2" s="183"/>
      <c r="RXA2" s="183"/>
      <c r="RXB2" s="183"/>
      <c r="RXC2" s="183"/>
      <c r="RXD2" s="183"/>
      <c r="RXE2" s="183"/>
      <c r="RXF2" s="183"/>
      <c r="RXG2" s="183"/>
      <c r="RXH2" s="183"/>
      <c r="RXI2" s="183"/>
      <c r="RXJ2" s="183"/>
      <c r="RXK2" s="183"/>
      <c r="RXL2" s="183"/>
      <c r="RXM2" s="183"/>
      <c r="RXN2" s="183"/>
      <c r="RXO2" s="183"/>
      <c r="RXP2" s="183"/>
      <c r="RXQ2" s="183"/>
      <c r="RXR2" s="183"/>
      <c r="RXS2" s="183"/>
      <c r="RXT2" s="183"/>
      <c r="RXU2" s="183"/>
      <c r="RXV2" s="183"/>
      <c r="RXW2" s="183"/>
      <c r="RXX2" s="183"/>
      <c r="RXY2" s="183"/>
      <c r="RXZ2" s="183"/>
      <c r="RYA2" s="183"/>
      <c r="RYB2" s="183"/>
      <c r="RYC2" s="183"/>
      <c r="RYD2" s="183"/>
      <c r="RYE2" s="183"/>
      <c r="RYF2" s="183"/>
      <c r="RYG2" s="183"/>
      <c r="RYH2" s="183"/>
      <c r="RYI2" s="183"/>
      <c r="RYJ2" s="183"/>
      <c r="RYK2" s="183"/>
      <c r="RYL2" s="183"/>
      <c r="RYM2" s="183"/>
      <c r="RYN2" s="183"/>
      <c r="RYO2" s="183"/>
      <c r="RYP2" s="183"/>
      <c r="RYQ2" s="183"/>
      <c r="RYR2" s="183"/>
      <c r="RYS2" s="183"/>
      <c r="RYT2" s="183"/>
      <c r="RYU2" s="183"/>
      <c r="RYV2" s="183"/>
      <c r="RYW2" s="183"/>
      <c r="RYX2" s="183"/>
      <c r="RYY2" s="183"/>
      <c r="RYZ2" s="183"/>
      <c r="RZA2" s="183"/>
      <c r="RZB2" s="183"/>
      <c r="RZC2" s="183"/>
      <c r="RZD2" s="183"/>
      <c r="RZE2" s="183"/>
      <c r="RZF2" s="183"/>
      <c r="RZG2" s="183"/>
      <c r="RZH2" s="183"/>
      <c r="RZI2" s="183"/>
      <c r="RZJ2" s="183"/>
      <c r="RZK2" s="183"/>
      <c r="RZL2" s="183"/>
      <c r="RZM2" s="183"/>
      <c r="RZN2" s="183"/>
      <c r="RZO2" s="183"/>
      <c r="RZP2" s="183"/>
      <c r="RZQ2" s="183"/>
      <c r="RZR2" s="183"/>
      <c r="RZS2" s="183"/>
      <c r="RZT2" s="183"/>
      <c r="RZU2" s="183"/>
      <c r="RZV2" s="183"/>
      <c r="RZW2" s="183"/>
      <c r="RZX2" s="183"/>
      <c r="RZY2" s="183"/>
      <c r="RZZ2" s="183"/>
      <c r="SAA2" s="183"/>
      <c r="SAB2" s="183"/>
      <c r="SAC2" s="183"/>
      <c r="SAD2" s="183"/>
      <c r="SAE2" s="183"/>
      <c r="SAF2" s="183"/>
      <c r="SAG2" s="183"/>
      <c r="SAH2" s="183"/>
      <c r="SAI2" s="183"/>
      <c r="SAJ2" s="183"/>
      <c r="SAK2" s="183"/>
      <c r="SAL2" s="183"/>
      <c r="SAM2" s="183"/>
      <c r="SAN2" s="183"/>
      <c r="SAO2" s="183"/>
      <c r="SAP2" s="183"/>
      <c r="SAQ2" s="183"/>
      <c r="SAR2" s="183"/>
      <c r="SAS2" s="183"/>
      <c r="SAT2" s="183"/>
      <c r="SAU2" s="183"/>
      <c r="SAV2" s="183"/>
      <c r="SAW2" s="183"/>
      <c r="SAX2" s="183"/>
      <c r="SAY2" s="183"/>
      <c r="SAZ2" s="183"/>
      <c r="SBA2" s="183"/>
      <c r="SBB2" s="183"/>
      <c r="SBC2" s="183"/>
      <c r="SBD2" s="183"/>
      <c r="SBE2" s="183"/>
      <c r="SBF2" s="183"/>
      <c r="SBG2" s="183"/>
      <c r="SBH2" s="183"/>
      <c r="SBI2" s="183"/>
      <c r="SBJ2" s="183"/>
      <c r="SBK2" s="183"/>
      <c r="SBL2" s="183"/>
      <c r="SBM2" s="183"/>
      <c r="SBN2" s="183"/>
      <c r="SBO2" s="183"/>
      <c r="SBP2" s="183"/>
      <c r="SBQ2" s="183"/>
      <c r="SBR2" s="183"/>
      <c r="SBS2" s="183"/>
      <c r="SBT2" s="183"/>
      <c r="SBU2" s="183"/>
      <c r="SBV2" s="183"/>
      <c r="SBW2" s="183"/>
      <c r="SBX2" s="183"/>
      <c r="SBY2" s="183"/>
      <c r="SBZ2" s="183"/>
      <c r="SCA2" s="183"/>
      <c r="SCB2" s="183"/>
      <c r="SCC2" s="183"/>
      <c r="SCD2" s="183"/>
      <c r="SCE2" s="183"/>
      <c r="SCF2" s="183"/>
      <c r="SCG2" s="183"/>
      <c r="SCH2" s="183"/>
      <c r="SCI2" s="183"/>
      <c r="SCJ2" s="183"/>
      <c r="SCK2" s="183"/>
      <c r="SCL2" s="183"/>
      <c r="SCM2" s="183"/>
      <c r="SCN2" s="183"/>
      <c r="SCO2" s="183"/>
      <c r="SCP2" s="183"/>
      <c r="SCQ2" s="183"/>
      <c r="SCR2" s="183"/>
      <c r="SCS2" s="183"/>
      <c r="SCT2" s="183"/>
      <c r="SCU2" s="183"/>
      <c r="SCV2" s="183"/>
      <c r="SCW2" s="183"/>
      <c r="SCX2" s="183"/>
      <c r="SCY2" s="183"/>
      <c r="SCZ2" s="183"/>
      <c r="SDA2" s="183"/>
      <c r="SDB2" s="183"/>
      <c r="SDC2" s="183"/>
      <c r="SDD2" s="183"/>
      <c r="SDE2" s="183"/>
      <c r="SDF2" s="183"/>
      <c r="SDG2" s="183"/>
      <c r="SDH2" s="183"/>
      <c r="SDI2" s="183"/>
      <c r="SDJ2" s="183"/>
      <c r="SDK2" s="183"/>
      <c r="SDL2" s="183"/>
      <c r="SDM2" s="183"/>
      <c r="SDN2" s="183"/>
      <c r="SDO2" s="183"/>
      <c r="SDP2" s="183"/>
      <c r="SDQ2" s="183"/>
      <c r="SDR2" s="183"/>
      <c r="SDS2" s="183"/>
      <c r="SDT2" s="183"/>
      <c r="SDU2" s="183"/>
      <c r="SDV2" s="183"/>
      <c r="SDW2" s="183"/>
      <c r="SDX2" s="183"/>
      <c r="SDY2" s="183"/>
      <c r="SDZ2" s="183"/>
      <c r="SEA2" s="183"/>
      <c r="SEB2" s="183"/>
      <c r="SEC2" s="183"/>
      <c r="SED2" s="183"/>
      <c r="SEE2" s="183"/>
      <c r="SEF2" s="183"/>
      <c r="SEG2" s="183"/>
      <c r="SEH2" s="183"/>
      <c r="SEI2" s="183"/>
      <c r="SEJ2" s="183"/>
      <c r="SEK2" s="183"/>
      <c r="SEL2" s="183"/>
      <c r="SEM2" s="183"/>
      <c r="SEN2" s="183"/>
      <c r="SEO2" s="183"/>
      <c r="SEP2" s="183"/>
      <c r="SEQ2" s="183"/>
      <c r="SER2" s="183"/>
      <c r="SES2" s="183"/>
      <c r="SET2" s="183"/>
      <c r="SEU2" s="183"/>
      <c r="SEV2" s="183"/>
      <c r="SEW2" s="183"/>
      <c r="SEX2" s="183"/>
      <c r="SEY2" s="183"/>
      <c r="SEZ2" s="183"/>
      <c r="SFA2" s="183"/>
      <c r="SFB2" s="183"/>
      <c r="SFC2" s="183"/>
      <c r="SFD2" s="183"/>
      <c r="SFE2" s="183"/>
      <c r="SFF2" s="183"/>
      <c r="SFG2" s="183"/>
      <c r="SFH2" s="183"/>
      <c r="SFI2" s="183"/>
      <c r="SFJ2" s="183"/>
      <c r="SFK2" s="183"/>
      <c r="SFL2" s="183"/>
      <c r="SFM2" s="183"/>
      <c r="SFN2" s="183"/>
      <c r="SFO2" s="183"/>
      <c r="SFP2" s="183"/>
      <c r="SFQ2" s="183"/>
      <c r="SFR2" s="183"/>
      <c r="SFS2" s="183"/>
      <c r="SFT2" s="183"/>
      <c r="SFU2" s="183"/>
      <c r="SFV2" s="183"/>
      <c r="SFW2" s="183"/>
      <c r="SFX2" s="183"/>
      <c r="SFY2" s="183"/>
      <c r="SFZ2" s="183"/>
      <c r="SGA2" s="183"/>
      <c r="SGB2" s="183"/>
      <c r="SGC2" s="183"/>
      <c r="SGD2" s="183"/>
      <c r="SGE2" s="183"/>
      <c r="SGF2" s="183"/>
      <c r="SGG2" s="183"/>
      <c r="SGH2" s="183"/>
      <c r="SGI2" s="183"/>
      <c r="SGJ2" s="183"/>
      <c r="SGK2" s="183"/>
      <c r="SGL2" s="183"/>
      <c r="SGM2" s="183"/>
      <c r="SGN2" s="183"/>
      <c r="SGO2" s="183"/>
      <c r="SGP2" s="183"/>
      <c r="SGQ2" s="183"/>
      <c r="SGR2" s="183"/>
      <c r="SGS2" s="183"/>
      <c r="SGT2" s="183"/>
      <c r="SGU2" s="183"/>
      <c r="SGV2" s="183"/>
      <c r="SGW2" s="183"/>
      <c r="SGX2" s="183"/>
      <c r="SGY2" s="183"/>
      <c r="SGZ2" s="183"/>
      <c r="SHA2" s="183"/>
      <c r="SHB2" s="183"/>
      <c r="SHC2" s="183"/>
      <c r="SHD2" s="183"/>
      <c r="SHE2" s="183"/>
      <c r="SHF2" s="183"/>
      <c r="SHG2" s="183"/>
      <c r="SHH2" s="183"/>
      <c r="SHI2" s="183"/>
      <c r="SHJ2" s="183"/>
      <c r="SHK2" s="183"/>
      <c r="SHL2" s="183"/>
      <c r="SHM2" s="183"/>
      <c r="SHN2" s="183"/>
      <c r="SHO2" s="183"/>
      <c r="SHP2" s="183"/>
      <c r="SHQ2" s="183"/>
      <c r="SHR2" s="183"/>
      <c r="SHS2" s="183"/>
      <c r="SHT2" s="183"/>
      <c r="SHU2" s="183"/>
      <c r="SHV2" s="183"/>
      <c r="SHW2" s="183"/>
      <c r="SHX2" s="183"/>
      <c r="SHY2" s="183"/>
      <c r="SHZ2" s="183"/>
      <c r="SIA2" s="183"/>
      <c r="SIB2" s="183"/>
      <c r="SIC2" s="183"/>
      <c r="SID2" s="183"/>
      <c r="SIE2" s="183"/>
      <c r="SIF2" s="183"/>
      <c r="SIG2" s="183"/>
      <c r="SIH2" s="183"/>
      <c r="SII2" s="183"/>
      <c r="SIJ2" s="183"/>
      <c r="SIK2" s="183"/>
      <c r="SIL2" s="183"/>
      <c r="SIM2" s="183"/>
      <c r="SIN2" s="183"/>
      <c r="SIO2" s="183"/>
      <c r="SIP2" s="183"/>
      <c r="SIQ2" s="183"/>
      <c r="SIR2" s="183"/>
      <c r="SIS2" s="183"/>
      <c r="SIT2" s="183"/>
      <c r="SIU2" s="183"/>
      <c r="SIV2" s="183"/>
      <c r="SIW2" s="183"/>
      <c r="SIX2" s="183"/>
      <c r="SIY2" s="183"/>
      <c r="SIZ2" s="183"/>
      <c r="SJA2" s="183"/>
      <c r="SJB2" s="183"/>
      <c r="SJC2" s="183"/>
      <c r="SJD2" s="183"/>
      <c r="SJE2" s="183"/>
      <c r="SJF2" s="183"/>
      <c r="SJG2" s="183"/>
      <c r="SJH2" s="183"/>
      <c r="SJI2" s="183"/>
      <c r="SJJ2" s="183"/>
      <c r="SJK2" s="183"/>
      <c r="SJL2" s="183"/>
      <c r="SJM2" s="183"/>
      <c r="SJN2" s="183"/>
      <c r="SJO2" s="183"/>
      <c r="SJP2" s="183"/>
      <c r="SJQ2" s="183"/>
      <c r="SJR2" s="183"/>
      <c r="SJS2" s="183"/>
      <c r="SJT2" s="183"/>
      <c r="SJU2" s="183"/>
      <c r="SJV2" s="183"/>
      <c r="SJW2" s="183"/>
      <c r="SJX2" s="183"/>
      <c r="SJY2" s="183"/>
      <c r="SJZ2" s="183"/>
      <c r="SKA2" s="183"/>
      <c r="SKB2" s="183"/>
      <c r="SKC2" s="183"/>
      <c r="SKD2" s="183"/>
      <c r="SKE2" s="183"/>
      <c r="SKF2" s="183"/>
      <c r="SKG2" s="183"/>
      <c r="SKH2" s="183"/>
      <c r="SKI2" s="183"/>
      <c r="SKJ2" s="183"/>
      <c r="SKK2" s="183"/>
      <c r="SKL2" s="183"/>
      <c r="SKM2" s="183"/>
      <c r="SKN2" s="183"/>
      <c r="SKO2" s="183"/>
      <c r="SKP2" s="183"/>
      <c r="SKQ2" s="183"/>
      <c r="SKR2" s="183"/>
      <c r="SKS2" s="183"/>
      <c r="SKT2" s="183"/>
      <c r="SKU2" s="183"/>
      <c r="SKV2" s="183"/>
      <c r="SKW2" s="183"/>
      <c r="SKX2" s="183"/>
      <c r="SKY2" s="183"/>
      <c r="SKZ2" s="183"/>
      <c r="SLA2" s="183"/>
      <c r="SLB2" s="183"/>
      <c r="SLC2" s="183"/>
      <c r="SLD2" s="183"/>
      <c r="SLE2" s="183"/>
      <c r="SLF2" s="183"/>
      <c r="SLG2" s="183"/>
      <c r="SLH2" s="183"/>
      <c r="SLI2" s="183"/>
      <c r="SLJ2" s="183"/>
      <c r="SLK2" s="183"/>
      <c r="SLL2" s="183"/>
      <c r="SLM2" s="183"/>
      <c r="SLN2" s="183"/>
      <c r="SLO2" s="183"/>
      <c r="SLP2" s="183"/>
      <c r="SLQ2" s="183"/>
      <c r="SLR2" s="183"/>
      <c r="SLS2" s="183"/>
      <c r="SLT2" s="183"/>
      <c r="SLU2" s="183"/>
      <c r="SLV2" s="183"/>
      <c r="SLW2" s="183"/>
      <c r="SLX2" s="183"/>
      <c r="SLY2" s="183"/>
      <c r="SLZ2" s="183"/>
      <c r="SMA2" s="183"/>
      <c r="SMB2" s="183"/>
      <c r="SMC2" s="183"/>
      <c r="SMD2" s="183"/>
      <c r="SME2" s="183"/>
      <c r="SMF2" s="183"/>
      <c r="SMG2" s="183"/>
      <c r="SMH2" s="183"/>
      <c r="SMI2" s="183"/>
      <c r="SMJ2" s="183"/>
      <c r="SMK2" s="183"/>
      <c r="SML2" s="183"/>
      <c r="SMM2" s="183"/>
      <c r="SMN2" s="183"/>
      <c r="SMO2" s="183"/>
      <c r="SMP2" s="183"/>
      <c r="SMQ2" s="183"/>
      <c r="SMR2" s="183"/>
      <c r="SMS2" s="183"/>
      <c r="SMT2" s="183"/>
      <c r="SMU2" s="183"/>
      <c r="SMV2" s="183"/>
      <c r="SMW2" s="183"/>
      <c r="SMX2" s="183"/>
      <c r="SMY2" s="183"/>
      <c r="SMZ2" s="183"/>
      <c r="SNA2" s="183"/>
      <c r="SNB2" s="183"/>
      <c r="SNC2" s="183"/>
      <c r="SND2" s="183"/>
      <c r="SNE2" s="183"/>
      <c r="SNF2" s="183"/>
      <c r="SNG2" s="183"/>
      <c r="SNH2" s="183"/>
      <c r="SNI2" s="183"/>
      <c r="SNJ2" s="183"/>
      <c r="SNK2" s="183"/>
      <c r="SNL2" s="183"/>
      <c r="SNM2" s="183"/>
      <c r="SNN2" s="183"/>
      <c r="SNO2" s="183"/>
      <c r="SNP2" s="183"/>
      <c r="SNQ2" s="183"/>
      <c r="SNR2" s="183"/>
      <c r="SNS2" s="183"/>
      <c r="SNT2" s="183"/>
      <c r="SNU2" s="183"/>
      <c r="SNV2" s="183"/>
      <c r="SNW2" s="183"/>
      <c r="SNX2" s="183"/>
      <c r="SNY2" s="183"/>
      <c r="SNZ2" s="183"/>
      <c r="SOA2" s="183"/>
      <c r="SOB2" s="183"/>
      <c r="SOC2" s="183"/>
      <c r="SOD2" s="183"/>
      <c r="SOE2" s="183"/>
      <c r="SOF2" s="183"/>
      <c r="SOG2" s="183"/>
      <c r="SOH2" s="183"/>
      <c r="SOI2" s="183"/>
      <c r="SOJ2" s="183"/>
      <c r="SOK2" s="183"/>
      <c r="SOL2" s="183"/>
      <c r="SOM2" s="183"/>
      <c r="SON2" s="183"/>
      <c r="SOO2" s="183"/>
      <c r="SOP2" s="183"/>
      <c r="SOQ2" s="183"/>
      <c r="SOR2" s="183"/>
      <c r="SOS2" s="183"/>
      <c r="SOT2" s="183"/>
      <c r="SOU2" s="183"/>
      <c r="SOV2" s="183"/>
      <c r="SOW2" s="183"/>
      <c r="SOX2" s="183"/>
      <c r="SOY2" s="183"/>
      <c r="SOZ2" s="183"/>
      <c r="SPA2" s="183"/>
      <c r="SPB2" s="183"/>
      <c r="SPC2" s="183"/>
      <c r="SPD2" s="183"/>
      <c r="SPE2" s="183"/>
      <c r="SPF2" s="183"/>
      <c r="SPG2" s="183"/>
      <c r="SPH2" s="183"/>
      <c r="SPI2" s="183"/>
      <c r="SPJ2" s="183"/>
      <c r="SPK2" s="183"/>
      <c r="SPL2" s="183"/>
      <c r="SPM2" s="183"/>
      <c r="SPN2" s="183"/>
      <c r="SPO2" s="183"/>
      <c r="SPP2" s="183"/>
      <c r="SPQ2" s="183"/>
      <c r="SPR2" s="183"/>
      <c r="SPS2" s="183"/>
      <c r="SPT2" s="183"/>
      <c r="SPU2" s="183"/>
      <c r="SPV2" s="183"/>
      <c r="SPW2" s="183"/>
      <c r="SPX2" s="183"/>
      <c r="SPY2" s="183"/>
      <c r="SPZ2" s="183"/>
      <c r="SQA2" s="183"/>
      <c r="SQB2" s="183"/>
      <c r="SQC2" s="183"/>
      <c r="SQD2" s="183"/>
      <c r="SQE2" s="183"/>
      <c r="SQF2" s="183"/>
      <c r="SQG2" s="183"/>
      <c r="SQH2" s="183"/>
      <c r="SQI2" s="183"/>
      <c r="SQJ2" s="183"/>
      <c r="SQK2" s="183"/>
      <c r="SQL2" s="183"/>
      <c r="SQM2" s="183"/>
      <c r="SQN2" s="183"/>
      <c r="SQO2" s="183"/>
      <c r="SQP2" s="183"/>
      <c r="SQQ2" s="183"/>
      <c r="SQR2" s="183"/>
      <c r="SQS2" s="183"/>
      <c r="SQT2" s="183"/>
      <c r="SQU2" s="183"/>
      <c r="SQV2" s="183"/>
      <c r="SQW2" s="183"/>
      <c r="SQX2" s="183"/>
      <c r="SQY2" s="183"/>
      <c r="SQZ2" s="183"/>
      <c r="SRA2" s="183"/>
      <c r="SRB2" s="183"/>
      <c r="SRC2" s="183"/>
      <c r="SRD2" s="183"/>
      <c r="SRE2" s="183"/>
      <c r="SRF2" s="183"/>
      <c r="SRG2" s="183"/>
      <c r="SRH2" s="183"/>
      <c r="SRI2" s="183"/>
      <c r="SRJ2" s="183"/>
      <c r="SRK2" s="183"/>
      <c r="SRL2" s="183"/>
      <c r="SRM2" s="183"/>
      <c r="SRN2" s="183"/>
      <c r="SRO2" s="183"/>
      <c r="SRP2" s="183"/>
      <c r="SRQ2" s="183"/>
      <c r="SRR2" s="183"/>
      <c r="SRS2" s="183"/>
      <c r="SRT2" s="183"/>
      <c r="SRU2" s="183"/>
      <c r="SRV2" s="183"/>
      <c r="SRW2" s="183"/>
      <c r="SRX2" s="183"/>
      <c r="SRY2" s="183"/>
      <c r="SRZ2" s="183"/>
      <c r="SSA2" s="183"/>
      <c r="SSB2" s="183"/>
      <c r="SSC2" s="183"/>
      <c r="SSD2" s="183"/>
      <c r="SSE2" s="183"/>
      <c r="SSF2" s="183"/>
      <c r="SSG2" s="183"/>
      <c r="SSH2" s="183"/>
      <c r="SSI2" s="183"/>
      <c r="SSJ2" s="183"/>
      <c r="SSK2" s="183"/>
      <c r="SSL2" s="183"/>
      <c r="SSM2" s="183"/>
      <c r="SSN2" s="183"/>
      <c r="SSO2" s="183"/>
      <c r="SSP2" s="183"/>
      <c r="SSQ2" s="183"/>
      <c r="SSR2" s="183"/>
      <c r="SSS2" s="183"/>
      <c r="SST2" s="183"/>
      <c r="SSU2" s="183"/>
      <c r="SSV2" s="183"/>
      <c r="SSW2" s="183"/>
      <c r="SSX2" s="183"/>
      <c r="SSY2" s="183"/>
      <c r="SSZ2" s="183"/>
      <c r="STA2" s="183"/>
      <c r="STB2" s="183"/>
      <c r="STC2" s="183"/>
      <c r="STD2" s="183"/>
      <c r="STE2" s="183"/>
      <c r="STF2" s="183"/>
      <c r="STG2" s="183"/>
      <c r="STH2" s="183"/>
      <c r="STI2" s="183"/>
      <c r="STJ2" s="183"/>
      <c r="STK2" s="183"/>
      <c r="STL2" s="183"/>
      <c r="STM2" s="183"/>
      <c r="STN2" s="183"/>
      <c r="STO2" s="183"/>
      <c r="STP2" s="183"/>
      <c r="STQ2" s="183"/>
      <c r="STR2" s="183"/>
      <c r="STS2" s="183"/>
      <c r="STT2" s="183"/>
      <c r="STU2" s="183"/>
      <c r="STV2" s="183"/>
      <c r="STW2" s="183"/>
      <c r="STX2" s="183"/>
      <c r="STY2" s="183"/>
      <c r="STZ2" s="183"/>
      <c r="SUA2" s="183"/>
      <c r="SUB2" s="183"/>
      <c r="SUC2" s="183"/>
      <c r="SUD2" s="183"/>
      <c r="SUE2" s="183"/>
      <c r="SUF2" s="183"/>
      <c r="SUG2" s="183"/>
      <c r="SUH2" s="183"/>
      <c r="SUI2" s="183"/>
      <c r="SUJ2" s="183"/>
      <c r="SUK2" s="183"/>
      <c r="SUL2" s="183"/>
      <c r="SUM2" s="183"/>
      <c r="SUN2" s="183"/>
      <c r="SUO2" s="183"/>
      <c r="SUP2" s="183"/>
      <c r="SUQ2" s="183"/>
      <c r="SUR2" s="183"/>
      <c r="SUS2" s="183"/>
      <c r="SUT2" s="183"/>
      <c r="SUU2" s="183"/>
      <c r="SUV2" s="183"/>
      <c r="SUW2" s="183"/>
      <c r="SUX2" s="183"/>
      <c r="SUY2" s="183"/>
      <c r="SUZ2" s="183"/>
      <c r="SVA2" s="183"/>
      <c r="SVB2" s="183"/>
      <c r="SVC2" s="183"/>
      <c r="SVD2" s="183"/>
      <c r="SVE2" s="183"/>
      <c r="SVF2" s="183"/>
      <c r="SVG2" s="183"/>
      <c r="SVH2" s="183"/>
      <c r="SVI2" s="183"/>
      <c r="SVJ2" s="183"/>
      <c r="SVK2" s="183"/>
      <c r="SVL2" s="183"/>
      <c r="SVM2" s="183"/>
      <c r="SVN2" s="183"/>
      <c r="SVO2" s="183"/>
      <c r="SVP2" s="183"/>
      <c r="SVQ2" s="183"/>
      <c r="SVR2" s="183"/>
      <c r="SVS2" s="183"/>
      <c r="SVT2" s="183"/>
      <c r="SVU2" s="183"/>
      <c r="SVV2" s="183"/>
      <c r="SVW2" s="183"/>
      <c r="SVX2" s="183"/>
      <c r="SVY2" s="183"/>
      <c r="SVZ2" s="183"/>
      <c r="SWA2" s="183"/>
      <c r="SWB2" s="183"/>
      <c r="SWC2" s="183"/>
      <c r="SWD2" s="183"/>
      <c r="SWE2" s="183"/>
      <c r="SWF2" s="183"/>
      <c r="SWG2" s="183"/>
      <c r="SWH2" s="183"/>
      <c r="SWI2" s="183"/>
      <c r="SWJ2" s="183"/>
      <c r="SWK2" s="183"/>
      <c r="SWL2" s="183"/>
      <c r="SWM2" s="183"/>
      <c r="SWN2" s="183"/>
      <c r="SWO2" s="183"/>
      <c r="SWP2" s="183"/>
      <c r="SWQ2" s="183"/>
      <c r="SWR2" s="183"/>
      <c r="SWS2" s="183"/>
      <c r="SWT2" s="183"/>
      <c r="SWU2" s="183"/>
      <c r="SWV2" s="183"/>
      <c r="SWW2" s="183"/>
      <c r="SWX2" s="183"/>
      <c r="SWY2" s="183"/>
      <c r="SWZ2" s="183"/>
      <c r="SXA2" s="183"/>
      <c r="SXB2" s="183"/>
      <c r="SXC2" s="183"/>
      <c r="SXD2" s="183"/>
      <c r="SXE2" s="183"/>
      <c r="SXF2" s="183"/>
      <c r="SXG2" s="183"/>
      <c r="SXH2" s="183"/>
      <c r="SXI2" s="183"/>
      <c r="SXJ2" s="183"/>
      <c r="SXK2" s="183"/>
      <c r="SXL2" s="183"/>
      <c r="SXM2" s="183"/>
      <c r="SXN2" s="183"/>
      <c r="SXO2" s="183"/>
      <c r="SXP2" s="183"/>
      <c r="SXQ2" s="183"/>
      <c r="SXR2" s="183"/>
      <c r="SXS2" s="183"/>
      <c r="SXT2" s="183"/>
      <c r="SXU2" s="183"/>
      <c r="SXV2" s="183"/>
      <c r="SXW2" s="183"/>
      <c r="SXX2" s="183"/>
      <c r="SXY2" s="183"/>
      <c r="SXZ2" s="183"/>
      <c r="SYA2" s="183"/>
      <c r="SYB2" s="183"/>
      <c r="SYC2" s="183"/>
      <c r="SYD2" s="183"/>
      <c r="SYE2" s="183"/>
      <c r="SYF2" s="183"/>
      <c r="SYG2" s="183"/>
      <c r="SYH2" s="183"/>
      <c r="SYI2" s="183"/>
      <c r="SYJ2" s="183"/>
      <c r="SYK2" s="183"/>
      <c r="SYL2" s="183"/>
      <c r="SYM2" s="183"/>
      <c r="SYN2" s="183"/>
      <c r="SYO2" s="183"/>
      <c r="SYP2" s="183"/>
      <c r="SYQ2" s="183"/>
      <c r="SYR2" s="183"/>
      <c r="SYS2" s="183"/>
      <c r="SYT2" s="183"/>
      <c r="SYU2" s="183"/>
      <c r="SYV2" s="183"/>
      <c r="SYW2" s="183"/>
      <c r="SYX2" s="183"/>
      <c r="SYY2" s="183"/>
      <c r="SYZ2" s="183"/>
      <c r="SZA2" s="183"/>
      <c r="SZB2" s="183"/>
      <c r="SZC2" s="183"/>
      <c r="SZD2" s="183"/>
      <c r="SZE2" s="183"/>
      <c r="SZF2" s="183"/>
      <c r="SZG2" s="183"/>
      <c r="SZH2" s="183"/>
      <c r="SZI2" s="183"/>
      <c r="SZJ2" s="183"/>
      <c r="SZK2" s="183"/>
      <c r="SZL2" s="183"/>
      <c r="SZM2" s="183"/>
      <c r="SZN2" s="183"/>
      <c r="SZO2" s="183"/>
      <c r="SZP2" s="183"/>
      <c r="SZQ2" s="183"/>
      <c r="SZR2" s="183"/>
      <c r="SZS2" s="183"/>
      <c r="SZT2" s="183"/>
      <c r="SZU2" s="183"/>
      <c r="SZV2" s="183"/>
      <c r="SZW2" s="183"/>
      <c r="SZX2" s="183"/>
      <c r="SZY2" s="183"/>
      <c r="SZZ2" s="183"/>
      <c r="TAA2" s="183"/>
      <c r="TAB2" s="183"/>
      <c r="TAC2" s="183"/>
      <c r="TAD2" s="183"/>
      <c r="TAE2" s="183"/>
      <c r="TAF2" s="183"/>
      <c r="TAG2" s="183"/>
      <c r="TAH2" s="183"/>
      <c r="TAI2" s="183"/>
      <c r="TAJ2" s="183"/>
      <c r="TAK2" s="183"/>
      <c r="TAL2" s="183"/>
      <c r="TAM2" s="183"/>
      <c r="TAN2" s="183"/>
      <c r="TAO2" s="183"/>
      <c r="TAP2" s="183"/>
      <c r="TAQ2" s="183"/>
      <c r="TAR2" s="183"/>
      <c r="TAS2" s="183"/>
      <c r="TAT2" s="183"/>
      <c r="TAU2" s="183"/>
      <c r="TAV2" s="183"/>
      <c r="TAW2" s="183"/>
      <c r="TAX2" s="183"/>
      <c r="TAY2" s="183"/>
      <c r="TAZ2" s="183"/>
      <c r="TBA2" s="183"/>
      <c r="TBB2" s="183"/>
      <c r="TBC2" s="183"/>
      <c r="TBD2" s="183"/>
      <c r="TBE2" s="183"/>
      <c r="TBF2" s="183"/>
      <c r="TBG2" s="183"/>
      <c r="TBH2" s="183"/>
      <c r="TBI2" s="183"/>
      <c r="TBJ2" s="183"/>
      <c r="TBK2" s="183"/>
      <c r="TBL2" s="183"/>
      <c r="TBM2" s="183"/>
      <c r="TBN2" s="183"/>
      <c r="TBO2" s="183"/>
      <c r="TBP2" s="183"/>
      <c r="TBQ2" s="183"/>
      <c r="TBR2" s="183"/>
      <c r="TBS2" s="183"/>
      <c r="TBT2" s="183"/>
      <c r="TBU2" s="183"/>
      <c r="TBV2" s="183"/>
      <c r="TBW2" s="183"/>
      <c r="TBX2" s="183"/>
      <c r="TBY2" s="183"/>
      <c r="TBZ2" s="183"/>
      <c r="TCA2" s="183"/>
      <c r="TCB2" s="183"/>
      <c r="TCC2" s="183"/>
      <c r="TCD2" s="183"/>
      <c r="TCE2" s="183"/>
      <c r="TCF2" s="183"/>
      <c r="TCG2" s="183"/>
      <c r="TCH2" s="183"/>
      <c r="TCI2" s="183"/>
      <c r="TCJ2" s="183"/>
      <c r="TCK2" s="183"/>
      <c r="TCL2" s="183"/>
      <c r="TCM2" s="183"/>
      <c r="TCN2" s="183"/>
      <c r="TCO2" s="183"/>
      <c r="TCP2" s="183"/>
      <c r="TCQ2" s="183"/>
      <c r="TCR2" s="183"/>
      <c r="TCS2" s="183"/>
      <c r="TCT2" s="183"/>
      <c r="TCU2" s="183"/>
      <c r="TCV2" s="183"/>
      <c r="TCW2" s="183"/>
      <c r="TCX2" s="183"/>
      <c r="TCY2" s="183"/>
      <c r="TCZ2" s="183"/>
      <c r="TDA2" s="183"/>
      <c r="TDB2" s="183"/>
      <c r="TDC2" s="183"/>
      <c r="TDD2" s="183"/>
      <c r="TDE2" s="183"/>
      <c r="TDF2" s="183"/>
      <c r="TDG2" s="183"/>
      <c r="TDH2" s="183"/>
      <c r="TDI2" s="183"/>
      <c r="TDJ2" s="183"/>
      <c r="TDK2" s="183"/>
      <c r="TDL2" s="183"/>
      <c r="TDM2" s="183"/>
      <c r="TDN2" s="183"/>
      <c r="TDO2" s="183"/>
      <c r="TDP2" s="183"/>
      <c r="TDQ2" s="183"/>
      <c r="TDR2" s="183"/>
      <c r="TDS2" s="183"/>
      <c r="TDT2" s="183"/>
      <c r="TDU2" s="183"/>
      <c r="TDV2" s="183"/>
      <c r="TDW2" s="183"/>
      <c r="TDX2" s="183"/>
      <c r="TDY2" s="183"/>
      <c r="TDZ2" s="183"/>
      <c r="TEA2" s="183"/>
      <c r="TEB2" s="183"/>
      <c r="TEC2" s="183"/>
      <c r="TED2" s="183"/>
      <c r="TEE2" s="183"/>
      <c r="TEF2" s="183"/>
      <c r="TEG2" s="183"/>
      <c r="TEH2" s="183"/>
      <c r="TEI2" s="183"/>
      <c r="TEJ2" s="183"/>
      <c r="TEK2" s="183"/>
      <c r="TEL2" s="183"/>
      <c r="TEM2" s="183"/>
      <c r="TEN2" s="183"/>
      <c r="TEO2" s="183"/>
      <c r="TEP2" s="183"/>
      <c r="TEQ2" s="183"/>
      <c r="TER2" s="183"/>
      <c r="TES2" s="183"/>
      <c r="TET2" s="183"/>
      <c r="TEU2" s="183"/>
      <c r="TEV2" s="183"/>
      <c r="TEW2" s="183"/>
      <c r="TEX2" s="183"/>
      <c r="TEY2" s="183"/>
      <c r="TEZ2" s="183"/>
      <c r="TFA2" s="183"/>
      <c r="TFB2" s="183"/>
      <c r="TFC2" s="183"/>
      <c r="TFD2" s="183"/>
      <c r="TFE2" s="183"/>
      <c r="TFF2" s="183"/>
      <c r="TFG2" s="183"/>
      <c r="TFH2" s="183"/>
      <c r="TFI2" s="183"/>
      <c r="TFJ2" s="183"/>
      <c r="TFK2" s="183"/>
      <c r="TFL2" s="183"/>
      <c r="TFM2" s="183"/>
      <c r="TFN2" s="183"/>
      <c r="TFO2" s="183"/>
      <c r="TFP2" s="183"/>
      <c r="TFQ2" s="183"/>
      <c r="TFR2" s="183"/>
      <c r="TFS2" s="183"/>
      <c r="TFT2" s="183"/>
      <c r="TFU2" s="183"/>
      <c r="TFV2" s="183"/>
      <c r="TFW2" s="183"/>
      <c r="TFX2" s="183"/>
      <c r="TFY2" s="183"/>
      <c r="TFZ2" s="183"/>
      <c r="TGA2" s="183"/>
      <c r="TGB2" s="183"/>
      <c r="TGC2" s="183"/>
      <c r="TGD2" s="183"/>
      <c r="TGE2" s="183"/>
      <c r="TGF2" s="183"/>
      <c r="TGG2" s="183"/>
      <c r="TGH2" s="183"/>
      <c r="TGI2" s="183"/>
      <c r="TGJ2" s="183"/>
      <c r="TGK2" s="183"/>
      <c r="TGL2" s="183"/>
      <c r="TGM2" s="183"/>
      <c r="TGN2" s="183"/>
      <c r="TGO2" s="183"/>
      <c r="TGP2" s="183"/>
      <c r="TGQ2" s="183"/>
      <c r="TGR2" s="183"/>
      <c r="TGS2" s="183"/>
      <c r="TGT2" s="183"/>
      <c r="TGU2" s="183"/>
      <c r="TGV2" s="183"/>
      <c r="TGW2" s="183"/>
      <c r="TGX2" s="183"/>
      <c r="TGY2" s="183"/>
      <c r="TGZ2" s="183"/>
      <c r="THA2" s="183"/>
      <c r="THB2" s="183"/>
      <c r="THC2" s="183"/>
      <c r="THD2" s="183"/>
      <c r="THE2" s="183"/>
      <c r="THF2" s="183"/>
      <c r="THG2" s="183"/>
      <c r="THH2" s="183"/>
      <c r="THI2" s="183"/>
      <c r="THJ2" s="183"/>
      <c r="THK2" s="183"/>
      <c r="THL2" s="183"/>
      <c r="THM2" s="183"/>
      <c r="THN2" s="183"/>
      <c r="THO2" s="183"/>
      <c r="THP2" s="183"/>
      <c r="THQ2" s="183"/>
      <c r="THR2" s="183"/>
      <c r="THS2" s="183"/>
      <c r="THT2" s="183"/>
      <c r="THU2" s="183"/>
      <c r="THV2" s="183"/>
      <c r="THW2" s="183"/>
      <c r="THX2" s="183"/>
      <c r="THY2" s="183"/>
      <c r="THZ2" s="183"/>
      <c r="TIA2" s="183"/>
      <c r="TIB2" s="183"/>
      <c r="TIC2" s="183"/>
      <c r="TID2" s="183"/>
      <c r="TIE2" s="183"/>
      <c r="TIF2" s="183"/>
      <c r="TIG2" s="183"/>
      <c r="TIH2" s="183"/>
      <c r="TII2" s="183"/>
      <c r="TIJ2" s="183"/>
      <c r="TIK2" s="183"/>
      <c r="TIL2" s="183"/>
      <c r="TIM2" s="183"/>
      <c r="TIN2" s="183"/>
      <c r="TIO2" s="183"/>
      <c r="TIP2" s="183"/>
      <c r="TIQ2" s="183"/>
      <c r="TIR2" s="183"/>
      <c r="TIS2" s="183"/>
      <c r="TIT2" s="183"/>
      <c r="TIU2" s="183"/>
      <c r="TIV2" s="183"/>
      <c r="TIW2" s="183"/>
      <c r="TIX2" s="183"/>
      <c r="TIY2" s="183"/>
      <c r="TIZ2" s="183"/>
      <c r="TJA2" s="183"/>
      <c r="TJB2" s="183"/>
      <c r="TJC2" s="183"/>
      <c r="TJD2" s="183"/>
      <c r="TJE2" s="183"/>
      <c r="TJF2" s="183"/>
      <c r="TJG2" s="183"/>
      <c r="TJH2" s="183"/>
      <c r="TJI2" s="183"/>
      <c r="TJJ2" s="183"/>
      <c r="TJK2" s="183"/>
      <c r="TJL2" s="183"/>
      <c r="TJM2" s="183"/>
      <c r="TJN2" s="183"/>
      <c r="TJO2" s="183"/>
      <c r="TJP2" s="183"/>
      <c r="TJQ2" s="183"/>
      <c r="TJR2" s="183"/>
      <c r="TJS2" s="183"/>
      <c r="TJT2" s="183"/>
      <c r="TJU2" s="183"/>
      <c r="TJV2" s="183"/>
      <c r="TJW2" s="183"/>
      <c r="TJX2" s="183"/>
      <c r="TJY2" s="183"/>
      <c r="TJZ2" s="183"/>
      <c r="TKA2" s="183"/>
      <c r="TKB2" s="183"/>
      <c r="TKC2" s="183"/>
      <c r="TKD2" s="183"/>
      <c r="TKE2" s="183"/>
      <c r="TKF2" s="183"/>
      <c r="TKG2" s="183"/>
      <c r="TKH2" s="183"/>
      <c r="TKI2" s="183"/>
      <c r="TKJ2" s="183"/>
      <c r="TKK2" s="183"/>
      <c r="TKL2" s="183"/>
      <c r="TKM2" s="183"/>
      <c r="TKN2" s="183"/>
      <c r="TKO2" s="183"/>
      <c r="TKP2" s="183"/>
      <c r="TKQ2" s="183"/>
      <c r="TKR2" s="183"/>
      <c r="TKS2" s="183"/>
      <c r="TKT2" s="183"/>
      <c r="TKU2" s="183"/>
      <c r="TKV2" s="183"/>
      <c r="TKW2" s="183"/>
      <c r="TKX2" s="183"/>
      <c r="TKY2" s="183"/>
      <c r="TKZ2" s="183"/>
      <c r="TLA2" s="183"/>
      <c r="TLB2" s="183"/>
      <c r="TLC2" s="183"/>
      <c r="TLD2" s="183"/>
      <c r="TLE2" s="183"/>
      <c r="TLF2" s="183"/>
      <c r="TLG2" s="183"/>
      <c r="TLH2" s="183"/>
      <c r="TLI2" s="183"/>
      <c r="TLJ2" s="183"/>
      <c r="TLK2" s="183"/>
      <c r="TLL2" s="183"/>
      <c r="TLM2" s="183"/>
      <c r="TLN2" s="183"/>
      <c r="TLO2" s="183"/>
      <c r="TLP2" s="183"/>
      <c r="TLQ2" s="183"/>
      <c r="TLR2" s="183"/>
      <c r="TLS2" s="183"/>
      <c r="TLT2" s="183"/>
      <c r="TLU2" s="183"/>
      <c r="TLV2" s="183"/>
      <c r="TLW2" s="183"/>
      <c r="TLX2" s="183"/>
      <c r="TLY2" s="183"/>
      <c r="TLZ2" s="183"/>
      <c r="TMA2" s="183"/>
      <c r="TMB2" s="183"/>
      <c r="TMC2" s="183"/>
      <c r="TMD2" s="183"/>
      <c r="TME2" s="183"/>
      <c r="TMF2" s="183"/>
      <c r="TMG2" s="183"/>
      <c r="TMH2" s="183"/>
      <c r="TMI2" s="183"/>
      <c r="TMJ2" s="183"/>
      <c r="TMK2" s="183"/>
      <c r="TML2" s="183"/>
      <c r="TMM2" s="183"/>
      <c r="TMN2" s="183"/>
      <c r="TMO2" s="183"/>
      <c r="TMP2" s="183"/>
      <c r="TMQ2" s="183"/>
      <c r="TMR2" s="183"/>
      <c r="TMS2" s="183"/>
      <c r="TMT2" s="183"/>
      <c r="TMU2" s="183"/>
      <c r="TMV2" s="183"/>
      <c r="TMW2" s="183"/>
      <c r="TMX2" s="183"/>
      <c r="TMY2" s="183"/>
      <c r="TMZ2" s="183"/>
      <c r="TNA2" s="183"/>
      <c r="TNB2" s="183"/>
      <c r="TNC2" s="183"/>
      <c r="TND2" s="183"/>
      <c r="TNE2" s="183"/>
      <c r="TNF2" s="183"/>
      <c r="TNG2" s="183"/>
      <c r="TNH2" s="183"/>
      <c r="TNI2" s="183"/>
      <c r="TNJ2" s="183"/>
      <c r="TNK2" s="183"/>
      <c r="TNL2" s="183"/>
      <c r="TNM2" s="183"/>
      <c r="TNN2" s="183"/>
      <c r="TNO2" s="183"/>
      <c r="TNP2" s="183"/>
      <c r="TNQ2" s="183"/>
      <c r="TNR2" s="183"/>
      <c r="TNS2" s="183"/>
      <c r="TNT2" s="183"/>
      <c r="TNU2" s="183"/>
      <c r="TNV2" s="183"/>
      <c r="TNW2" s="183"/>
      <c r="TNX2" s="183"/>
      <c r="TNY2" s="183"/>
      <c r="TNZ2" s="183"/>
      <c r="TOA2" s="183"/>
      <c r="TOB2" s="183"/>
      <c r="TOC2" s="183"/>
      <c r="TOD2" s="183"/>
      <c r="TOE2" s="183"/>
      <c r="TOF2" s="183"/>
      <c r="TOG2" s="183"/>
      <c r="TOH2" s="183"/>
      <c r="TOI2" s="183"/>
      <c r="TOJ2" s="183"/>
      <c r="TOK2" s="183"/>
      <c r="TOL2" s="183"/>
      <c r="TOM2" s="183"/>
      <c r="TON2" s="183"/>
      <c r="TOO2" s="183"/>
      <c r="TOP2" s="183"/>
      <c r="TOQ2" s="183"/>
      <c r="TOR2" s="183"/>
      <c r="TOS2" s="183"/>
      <c r="TOT2" s="183"/>
      <c r="TOU2" s="183"/>
      <c r="TOV2" s="183"/>
      <c r="TOW2" s="183"/>
      <c r="TOX2" s="183"/>
      <c r="TOY2" s="183"/>
      <c r="TOZ2" s="183"/>
      <c r="TPA2" s="183"/>
      <c r="TPB2" s="183"/>
      <c r="TPC2" s="183"/>
      <c r="TPD2" s="183"/>
      <c r="TPE2" s="183"/>
      <c r="TPF2" s="183"/>
      <c r="TPG2" s="183"/>
      <c r="TPH2" s="183"/>
      <c r="TPI2" s="183"/>
      <c r="TPJ2" s="183"/>
      <c r="TPK2" s="183"/>
      <c r="TPL2" s="183"/>
      <c r="TPM2" s="183"/>
      <c r="TPN2" s="183"/>
      <c r="TPO2" s="183"/>
      <c r="TPP2" s="183"/>
      <c r="TPQ2" s="183"/>
      <c r="TPR2" s="183"/>
      <c r="TPS2" s="183"/>
      <c r="TPT2" s="183"/>
      <c r="TPU2" s="183"/>
      <c r="TPV2" s="183"/>
      <c r="TPW2" s="183"/>
      <c r="TPX2" s="183"/>
      <c r="TPY2" s="183"/>
      <c r="TPZ2" s="183"/>
      <c r="TQA2" s="183"/>
      <c r="TQB2" s="183"/>
      <c r="TQC2" s="183"/>
      <c r="TQD2" s="183"/>
      <c r="TQE2" s="183"/>
      <c r="TQF2" s="183"/>
      <c r="TQG2" s="183"/>
      <c r="TQH2" s="183"/>
      <c r="TQI2" s="183"/>
      <c r="TQJ2" s="183"/>
      <c r="TQK2" s="183"/>
      <c r="TQL2" s="183"/>
      <c r="TQM2" s="183"/>
      <c r="TQN2" s="183"/>
      <c r="TQO2" s="183"/>
      <c r="TQP2" s="183"/>
      <c r="TQQ2" s="183"/>
      <c r="TQR2" s="183"/>
      <c r="TQS2" s="183"/>
      <c r="TQT2" s="183"/>
      <c r="TQU2" s="183"/>
      <c r="TQV2" s="183"/>
      <c r="TQW2" s="183"/>
      <c r="TQX2" s="183"/>
      <c r="TQY2" s="183"/>
      <c r="TQZ2" s="183"/>
      <c r="TRA2" s="183"/>
      <c r="TRB2" s="183"/>
      <c r="TRC2" s="183"/>
      <c r="TRD2" s="183"/>
      <c r="TRE2" s="183"/>
      <c r="TRF2" s="183"/>
      <c r="TRG2" s="183"/>
      <c r="TRH2" s="183"/>
      <c r="TRI2" s="183"/>
      <c r="TRJ2" s="183"/>
      <c r="TRK2" s="183"/>
      <c r="TRL2" s="183"/>
      <c r="TRM2" s="183"/>
      <c r="TRN2" s="183"/>
      <c r="TRO2" s="183"/>
      <c r="TRP2" s="183"/>
      <c r="TRQ2" s="183"/>
      <c r="TRR2" s="183"/>
      <c r="TRS2" s="183"/>
      <c r="TRT2" s="183"/>
      <c r="TRU2" s="183"/>
      <c r="TRV2" s="183"/>
      <c r="TRW2" s="183"/>
      <c r="TRX2" s="183"/>
      <c r="TRY2" s="183"/>
      <c r="TRZ2" s="183"/>
      <c r="TSA2" s="183"/>
      <c r="TSB2" s="183"/>
      <c r="TSC2" s="183"/>
      <c r="TSD2" s="183"/>
      <c r="TSE2" s="183"/>
      <c r="TSF2" s="183"/>
      <c r="TSG2" s="183"/>
      <c r="TSH2" s="183"/>
      <c r="TSI2" s="183"/>
      <c r="TSJ2" s="183"/>
      <c r="TSK2" s="183"/>
      <c r="TSL2" s="183"/>
      <c r="TSM2" s="183"/>
      <c r="TSN2" s="183"/>
      <c r="TSO2" s="183"/>
      <c r="TSP2" s="183"/>
      <c r="TSQ2" s="183"/>
      <c r="TSR2" s="183"/>
      <c r="TSS2" s="183"/>
      <c r="TST2" s="183"/>
      <c r="TSU2" s="183"/>
      <c r="TSV2" s="183"/>
      <c r="TSW2" s="183"/>
      <c r="TSX2" s="183"/>
      <c r="TSY2" s="183"/>
      <c r="TSZ2" s="183"/>
      <c r="TTA2" s="183"/>
      <c r="TTB2" s="183"/>
      <c r="TTC2" s="183"/>
      <c r="TTD2" s="183"/>
      <c r="TTE2" s="183"/>
      <c r="TTF2" s="183"/>
      <c r="TTG2" s="183"/>
      <c r="TTH2" s="183"/>
      <c r="TTI2" s="183"/>
      <c r="TTJ2" s="183"/>
      <c r="TTK2" s="183"/>
      <c r="TTL2" s="183"/>
      <c r="TTM2" s="183"/>
      <c r="TTN2" s="183"/>
      <c r="TTO2" s="183"/>
      <c r="TTP2" s="183"/>
      <c r="TTQ2" s="183"/>
      <c r="TTR2" s="183"/>
      <c r="TTS2" s="183"/>
      <c r="TTT2" s="183"/>
      <c r="TTU2" s="183"/>
      <c r="TTV2" s="183"/>
      <c r="TTW2" s="183"/>
      <c r="TTX2" s="183"/>
      <c r="TTY2" s="183"/>
      <c r="TTZ2" s="183"/>
      <c r="TUA2" s="183"/>
      <c r="TUB2" s="183"/>
      <c r="TUC2" s="183"/>
      <c r="TUD2" s="183"/>
      <c r="TUE2" s="183"/>
      <c r="TUF2" s="183"/>
      <c r="TUG2" s="183"/>
      <c r="TUH2" s="183"/>
      <c r="TUI2" s="183"/>
      <c r="TUJ2" s="183"/>
      <c r="TUK2" s="183"/>
      <c r="TUL2" s="183"/>
      <c r="TUM2" s="183"/>
      <c r="TUN2" s="183"/>
      <c r="TUO2" s="183"/>
      <c r="TUP2" s="183"/>
      <c r="TUQ2" s="183"/>
      <c r="TUR2" s="183"/>
      <c r="TUS2" s="183"/>
      <c r="TUT2" s="183"/>
      <c r="TUU2" s="183"/>
      <c r="TUV2" s="183"/>
      <c r="TUW2" s="183"/>
      <c r="TUX2" s="183"/>
      <c r="TUY2" s="183"/>
      <c r="TUZ2" s="183"/>
      <c r="TVA2" s="183"/>
      <c r="TVB2" s="183"/>
      <c r="TVC2" s="183"/>
      <c r="TVD2" s="183"/>
      <c r="TVE2" s="183"/>
      <c r="TVF2" s="183"/>
      <c r="TVG2" s="183"/>
      <c r="TVH2" s="183"/>
      <c r="TVI2" s="183"/>
      <c r="TVJ2" s="183"/>
      <c r="TVK2" s="183"/>
      <c r="TVL2" s="183"/>
      <c r="TVM2" s="183"/>
      <c r="TVN2" s="183"/>
      <c r="TVO2" s="183"/>
      <c r="TVP2" s="183"/>
      <c r="TVQ2" s="183"/>
      <c r="TVR2" s="183"/>
      <c r="TVS2" s="183"/>
      <c r="TVT2" s="183"/>
      <c r="TVU2" s="183"/>
      <c r="TVV2" s="183"/>
      <c r="TVW2" s="183"/>
      <c r="TVX2" s="183"/>
      <c r="TVY2" s="183"/>
      <c r="TVZ2" s="183"/>
      <c r="TWA2" s="183"/>
      <c r="TWB2" s="183"/>
      <c r="TWC2" s="183"/>
      <c r="TWD2" s="183"/>
      <c r="TWE2" s="183"/>
      <c r="TWF2" s="183"/>
      <c r="TWG2" s="183"/>
      <c r="TWH2" s="183"/>
      <c r="TWI2" s="183"/>
      <c r="TWJ2" s="183"/>
      <c r="TWK2" s="183"/>
      <c r="TWL2" s="183"/>
      <c r="TWM2" s="183"/>
      <c r="TWN2" s="183"/>
      <c r="TWO2" s="183"/>
      <c r="TWP2" s="183"/>
      <c r="TWQ2" s="183"/>
      <c r="TWR2" s="183"/>
      <c r="TWS2" s="183"/>
      <c r="TWT2" s="183"/>
      <c r="TWU2" s="183"/>
      <c r="TWV2" s="183"/>
      <c r="TWW2" s="183"/>
      <c r="TWX2" s="183"/>
      <c r="TWY2" s="183"/>
      <c r="TWZ2" s="183"/>
      <c r="TXA2" s="183"/>
      <c r="TXB2" s="183"/>
      <c r="TXC2" s="183"/>
      <c r="TXD2" s="183"/>
      <c r="TXE2" s="183"/>
      <c r="TXF2" s="183"/>
      <c r="TXG2" s="183"/>
      <c r="TXH2" s="183"/>
      <c r="TXI2" s="183"/>
      <c r="TXJ2" s="183"/>
      <c r="TXK2" s="183"/>
      <c r="TXL2" s="183"/>
      <c r="TXM2" s="183"/>
      <c r="TXN2" s="183"/>
      <c r="TXO2" s="183"/>
      <c r="TXP2" s="183"/>
      <c r="TXQ2" s="183"/>
      <c r="TXR2" s="183"/>
      <c r="TXS2" s="183"/>
      <c r="TXT2" s="183"/>
      <c r="TXU2" s="183"/>
      <c r="TXV2" s="183"/>
      <c r="TXW2" s="183"/>
      <c r="TXX2" s="183"/>
      <c r="TXY2" s="183"/>
      <c r="TXZ2" s="183"/>
      <c r="TYA2" s="183"/>
      <c r="TYB2" s="183"/>
      <c r="TYC2" s="183"/>
      <c r="TYD2" s="183"/>
      <c r="TYE2" s="183"/>
      <c r="TYF2" s="183"/>
      <c r="TYG2" s="183"/>
      <c r="TYH2" s="183"/>
      <c r="TYI2" s="183"/>
      <c r="TYJ2" s="183"/>
      <c r="TYK2" s="183"/>
      <c r="TYL2" s="183"/>
      <c r="TYM2" s="183"/>
      <c r="TYN2" s="183"/>
      <c r="TYO2" s="183"/>
      <c r="TYP2" s="183"/>
      <c r="TYQ2" s="183"/>
      <c r="TYR2" s="183"/>
      <c r="TYS2" s="183"/>
      <c r="TYT2" s="183"/>
      <c r="TYU2" s="183"/>
      <c r="TYV2" s="183"/>
      <c r="TYW2" s="183"/>
      <c r="TYX2" s="183"/>
      <c r="TYY2" s="183"/>
      <c r="TYZ2" s="183"/>
      <c r="TZA2" s="183"/>
      <c r="TZB2" s="183"/>
      <c r="TZC2" s="183"/>
      <c r="TZD2" s="183"/>
      <c r="TZE2" s="183"/>
      <c r="TZF2" s="183"/>
      <c r="TZG2" s="183"/>
      <c r="TZH2" s="183"/>
      <c r="TZI2" s="183"/>
      <c r="TZJ2" s="183"/>
      <c r="TZK2" s="183"/>
      <c r="TZL2" s="183"/>
      <c r="TZM2" s="183"/>
      <c r="TZN2" s="183"/>
      <c r="TZO2" s="183"/>
      <c r="TZP2" s="183"/>
      <c r="TZQ2" s="183"/>
      <c r="TZR2" s="183"/>
      <c r="TZS2" s="183"/>
      <c r="TZT2" s="183"/>
      <c r="TZU2" s="183"/>
      <c r="TZV2" s="183"/>
      <c r="TZW2" s="183"/>
      <c r="TZX2" s="183"/>
      <c r="TZY2" s="183"/>
      <c r="TZZ2" s="183"/>
      <c r="UAA2" s="183"/>
      <c r="UAB2" s="183"/>
      <c r="UAC2" s="183"/>
      <c r="UAD2" s="183"/>
      <c r="UAE2" s="183"/>
      <c r="UAF2" s="183"/>
      <c r="UAG2" s="183"/>
      <c r="UAH2" s="183"/>
      <c r="UAI2" s="183"/>
      <c r="UAJ2" s="183"/>
      <c r="UAK2" s="183"/>
      <c r="UAL2" s="183"/>
      <c r="UAM2" s="183"/>
      <c r="UAN2" s="183"/>
      <c r="UAO2" s="183"/>
      <c r="UAP2" s="183"/>
      <c r="UAQ2" s="183"/>
      <c r="UAR2" s="183"/>
      <c r="UAS2" s="183"/>
      <c r="UAT2" s="183"/>
      <c r="UAU2" s="183"/>
      <c r="UAV2" s="183"/>
      <c r="UAW2" s="183"/>
      <c r="UAX2" s="183"/>
      <c r="UAY2" s="183"/>
      <c r="UAZ2" s="183"/>
      <c r="UBA2" s="183"/>
      <c r="UBB2" s="183"/>
      <c r="UBC2" s="183"/>
      <c r="UBD2" s="183"/>
      <c r="UBE2" s="183"/>
      <c r="UBF2" s="183"/>
      <c r="UBG2" s="183"/>
      <c r="UBH2" s="183"/>
      <c r="UBI2" s="183"/>
      <c r="UBJ2" s="183"/>
      <c r="UBK2" s="183"/>
      <c r="UBL2" s="183"/>
      <c r="UBM2" s="183"/>
      <c r="UBN2" s="183"/>
      <c r="UBO2" s="183"/>
      <c r="UBP2" s="183"/>
      <c r="UBQ2" s="183"/>
      <c r="UBR2" s="183"/>
      <c r="UBS2" s="183"/>
      <c r="UBT2" s="183"/>
      <c r="UBU2" s="183"/>
      <c r="UBV2" s="183"/>
      <c r="UBW2" s="183"/>
      <c r="UBX2" s="183"/>
      <c r="UBY2" s="183"/>
      <c r="UBZ2" s="183"/>
      <c r="UCA2" s="183"/>
      <c r="UCB2" s="183"/>
      <c r="UCC2" s="183"/>
      <c r="UCD2" s="183"/>
      <c r="UCE2" s="183"/>
      <c r="UCF2" s="183"/>
      <c r="UCG2" s="183"/>
      <c r="UCH2" s="183"/>
      <c r="UCI2" s="183"/>
      <c r="UCJ2" s="183"/>
      <c r="UCK2" s="183"/>
      <c r="UCL2" s="183"/>
      <c r="UCM2" s="183"/>
      <c r="UCN2" s="183"/>
      <c r="UCO2" s="183"/>
      <c r="UCP2" s="183"/>
      <c r="UCQ2" s="183"/>
      <c r="UCR2" s="183"/>
      <c r="UCS2" s="183"/>
      <c r="UCT2" s="183"/>
      <c r="UCU2" s="183"/>
      <c r="UCV2" s="183"/>
      <c r="UCW2" s="183"/>
      <c r="UCX2" s="183"/>
      <c r="UCY2" s="183"/>
      <c r="UCZ2" s="183"/>
      <c r="UDA2" s="183"/>
      <c r="UDB2" s="183"/>
      <c r="UDC2" s="183"/>
      <c r="UDD2" s="183"/>
      <c r="UDE2" s="183"/>
      <c r="UDF2" s="183"/>
      <c r="UDG2" s="183"/>
      <c r="UDH2" s="183"/>
      <c r="UDI2" s="183"/>
      <c r="UDJ2" s="183"/>
      <c r="UDK2" s="183"/>
      <c r="UDL2" s="183"/>
      <c r="UDM2" s="183"/>
      <c r="UDN2" s="183"/>
      <c r="UDO2" s="183"/>
      <c r="UDP2" s="183"/>
      <c r="UDQ2" s="183"/>
      <c r="UDR2" s="183"/>
      <c r="UDS2" s="183"/>
      <c r="UDT2" s="183"/>
      <c r="UDU2" s="183"/>
      <c r="UDV2" s="183"/>
      <c r="UDW2" s="183"/>
      <c r="UDX2" s="183"/>
      <c r="UDY2" s="183"/>
      <c r="UDZ2" s="183"/>
      <c r="UEA2" s="183"/>
      <c r="UEB2" s="183"/>
      <c r="UEC2" s="183"/>
      <c r="UED2" s="183"/>
      <c r="UEE2" s="183"/>
      <c r="UEF2" s="183"/>
      <c r="UEG2" s="183"/>
      <c r="UEH2" s="183"/>
      <c r="UEI2" s="183"/>
      <c r="UEJ2" s="183"/>
      <c r="UEK2" s="183"/>
      <c r="UEL2" s="183"/>
      <c r="UEM2" s="183"/>
      <c r="UEN2" s="183"/>
      <c r="UEO2" s="183"/>
      <c r="UEP2" s="183"/>
      <c r="UEQ2" s="183"/>
      <c r="UER2" s="183"/>
      <c r="UES2" s="183"/>
      <c r="UET2" s="183"/>
      <c r="UEU2" s="183"/>
      <c r="UEV2" s="183"/>
      <c r="UEW2" s="183"/>
      <c r="UEX2" s="183"/>
      <c r="UEY2" s="183"/>
      <c r="UEZ2" s="183"/>
      <c r="UFA2" s="183"/>
      <c r="UFB2" s="183"/>
      <c r="UFC2" s="183"/>
      <c r="UFD2" s="183"/>
      <c r="UFE2" s="183"/>
      <c r="UFF2" s="183"/>
      <c r="UFG2" s="183"/>
      <c r="UFH2" s="183"/>
      <c r="UFI2" s="183"/>
      <c r="UFJ2" s="183"/>
      <c r="UFK2" s="183"/>
      <c r="UFL2" s="183"/>
      <c r="UFM2" s="183"/>
      <c r="UFN2" s="183"/>
      <c r="UFO2" s="183"/>
      <c r="UFP2" s="183"/>
      <c r="UFQ2" s="183"/>
      <c r="UFR2" s="183"/>
      <c r="UFS2" s="183"/>
      <c r="UFT2" s="183"/>
      <c r="UFU2" s="183"/>
      <c r="UFV2" s="183"/>
      <c r="UFW2" s="183"/>
      <c r="UFX2" s="183"/>
      <c r="UFY2" s="183"/>
      <c r="UFZ2" s="183"/>
      <c r="UGA2" s="183"/>
      <c r="UGB2" s="183"/>
      <c r="UGC2" s="183"/>
      <c r="UGD2" s="183"/>
      <c r="UGE2" s="183"/>
      <c r="UGF2" s="183"/>
      <c r="UGG2" s="183"/>
      <c r="UGH2" s="183"/>
      <c r="UGI2" s="183"/>
      <c r="UGJ2" s="183"/>
      <c r="UGK2" s="183"/>
      <c r="UGL2" s="183"/>
      <c r="UGM2" s="183"/>
      <c r="UGN2" s="183"/>
      <c r="UGO2" s="183"/>
      <c r="UGP2" s="183"/>
      <c r="UGQ2" s="183"/>
      <c r="UGR2" s="183"/>
      <c r="UGS2" s="183"/>
      <c r="UGT2" s="183"/>
      <c r="UGU2" s="183"/>
      <c r="UGV2" s="183"/>
      <c r="UGW2" s="183"/>
      <c r="UGX2" s="183"/>
      <c r="UGY2" s="183"/>
      <c r="UGZ2" s="183"/>
      <c r="UHA2" s="183"/>
      <c r="UHB2" s="183"/>
      <c r="UHC2" s="183"/>
      <c r="UHD2" s="183"/>
      <c r="UHE2" s="183"/>
      <c r="UHF2" s="183"/>
      <c r="UHG2" s="183"/>
      <c r="UHH2" s="183"/>
      <c r="UHI2" s="183"/>
      <c r="UHJ2" s="183"/>
      <c r="UHK2" s="183"/>
      <c r="UHL2" s="183"/>
      <c r="UHM2" s="183"/>
      <c r="UHN2" s="183"/>
      <c r="UHO2" s="183"/>
      <c r="UHP2" s="183"/>
      <c r="UHQ2" s="183"/>
      <c r="UHR2" s="183"/>
      <c r="UHS2" s="183"/>
      <c r="UHT2" s="183"/>
      <c r="UHU2" s="183"/>
      <c r="UHV2" s="183"/>
      <c r="UHW2" s="183"/>
      <c r="UHX2" s="183"/>
      <c r="UHY2" s="183"/>
      <c r="UHZ2" s="183"/>
      <c r="UIA2" s="183"/>
      <c r="UIB2" s="183"/>
      <c r="UIC2" s="183"/>
      <c r="UID2" s="183"/>
      <c r="UIE2" s="183"/>
      <c r="UIF2" s="183"/>
      <c r="UIG2" s="183"/>
      <c r="UIH2" s="183"/>
      <c r="UII2" s="183"/>
      <c r="UIJ2" s="183"/>
      <c r="UIK2" s="183"/>
      <c r="UIL2" s="183"/>
      <c r="UIM2" s="183"/>
      <c r="UIN2" s="183"/>
      <c r="UIO2" s="183"/>
      <c r="UIP2" s="183"/>
      <c r="UIQ2" s="183"/>
      <c r="UIR2" s="183"/>
      <c r="UIS2" s="183"/>
      <c r="UIT2" s="183"/>
      <c r="UIU2" s="183"/>
      <c r="UIV2" s="183"/>
      <c r="UIW2" s="183"/>
      <c r="UIX2" s="183"/>
      <c r="UIY2" s="183"/>
      <c r="UIZ2" s="183"/>
      <c r="UJA2" s="183"/>
      <c r="UJB2" s="183"/>
      <c r="UJC2" s="183"/>
      <c r="UJD2" s="183"/>
      <c r="UJE2" s="183"/>
      <c r="UJF2" s="183"/>
      <c r="UJG2" s="183"/>
      <c r="UJH2" s="183"/>
      <c r="UJI2" s="183"/>
      <c r="UJJ2" s="183"/>
      <c r="UJK2" s="183"/>
      <c r="UJL2" s="183"/>
      <c r="UJM2" s="183"/>
      <c r="UJN2" s="183"/>
      <c r="UJO2" s="183"/>
      <c r="UJP2" s="183"/>
      <c r="UJQ2" s="183"/>
      <c r="UJR2" s="183"/>
      <c r="UJS2" s="183"/>
      <c r="UJT2" s="183"/>
      <c r="UJU2" s="183"/>
      <c r="UJV2" s="183"/>
      <c r="UJW2" s="183"/>
      <c r="UJX2" s="183"/>
      <c r="UJY2" s="183"/>
      <c r="UJZ2" s="183"/>
      <c r="UKA2" s="183"/>
      <c r="UKB2" s="183"/>
      <c r="UKC2" s="183"/>
      <c r="UKD2" s="183"/>
      <c r="UKE2" s="183"/>
      <c r="UKF2" s="183"/>
      <c r="UKG2" s="183"/>
      <c r="UKH2" s="183"/>
      <c r="UKI2" s="183"/>
      <c r="UKJ2" s="183"/>
      <c r="UKK2" s="183"/>
      <c r="UKL2" s="183"/>
      <c r="UKM2" s="183"/>
      <c r="UKN2" s="183"/>
      <c r="UKO2" s="183"/>
      <c r="UKP2" s="183"/>
      <c r="UKQ2" s="183"/>
      <c r="UKR2" s="183"/>
      <c r="UKS2" s="183"/>
      <c r="UKT2" s="183"/>
      <c r="UKU2" s="183"/>
      <c r="UKV2" s="183"/>
      <c r="UKW2" s="183"/>
      <c r="UKX2" s="183"/>
      <c r="UKY2" s="183"/>
      <c r="UKZ2" s="183"/>
      <c r="ULA2" s="183"/>
      <c r="ULB2" s="183"/>
      <c r="ULC2" s="183"/>
      <c r="ULD2" s="183"/>
      <c r="ULE2" s="183"/>
      <c r="ULF2" s="183"/>
      <c r="ULG2" s="183"/>
      <c r="ULH2" s="183"/>
      <c r="ULI2" s="183"/>
      <c r="ULJ2" s="183"/>
      <c r="ULK2" s="183"/>
      <c r="ULL2" s="183"/>
      <c r="ULM2" s="183"/>
      <c r="ULN2" s="183"/>
      <c r="ULO2" s="183"/>
      <c r="ULP2" s="183"/>
      <c r="ULQ2" s="183"/>
      <c r="ULR2" s="183"/>
      <c r="ULS2" s="183"/>
      <c r="ULT2" s="183"/>
      <c r="ULU2" s="183"/>
      <c r="ULV2" s="183"/>
      <c r="ULW2" s="183"/>
      <c r="ULX2" s="183"/>
      <c r="ULY2" s="183"/>
      <c r="ULZ2" s="183"/>
      <c r="UMA2" s="183"/>
      <c r="UMB2" s="183"/>
      <c r="UMC2" s="183"/>
      <c r="UMD2" s="183"/>
      <c r="UME2" s="183"/>
      <c r="UMF2" s="183"/>
      <c r="UMG2" s="183"/>
      <c r="UMH2" s="183"/>
      <c r="UMI2" s="183"/>
      <c r="UMJ2" s="183"/>
      <c r="UMK2" s="183"/>
      <c r="UML2" s="183"/>
      <c r="UMM2" s="183"/>
      <c r="UMN2" s="183"/>
      <c r="UMO2" s="183"/>
      <c r="UMP2" s="183"/>
      <c r="UMQ2" s="183"/>
      <c r="UMR2" s="183"/>
      <c r="UMS2" s="183"/>
      <c r="UMT2" s="183"/>
      <c r="UMU2" s="183"/>
      <c r="UMV2" s="183"/>
      <c r="UMW2" s="183"/>
      <c r="UMX2" s="183"/>
      <c r="UMY2" s="183"/>
      <c r="UMZ2" s="183"/>
      <c r="UNA2" s="183"/>
      <c r="UNB2" s="183"/>
      <c r="UNC2" s="183"/>
      <c r="UND2" s="183"/>
      <c r="UNE2" s="183"/>
      <c r="UNF2" s="183"/>
      <c r="UNG2" s="183"/>
      <c r="UNH2" s="183"/>
      <c r="UNI2" s="183"/>
      <c r="UNJ2" s="183"/>
      <c r="UNK2" s="183"/>
      <c r="UNL2" s="183"/>
      <c r="UNM2" s="183"/>
      <c r="UNN2" s="183"/>
      <c r="UNO2" s="183"/>
      <c r="UNP2" s="183"/>
      <c r="UNQ2" s="183"/>
      <c r="UNR2" s="183"/>
      <c r="UNS2" s="183"/>
      <c r="UNT2" s="183"/>
      <c r="UNU2" s="183"/>
      <c r="UNV2" s="183"/>
      <c r="UNW2" s="183"/>
      <c r="UNX2" s="183"/>
      <c r="UNY2" s="183"/>
      <c r="UNZ2" s="183"/>
      <c r="UOA2" s="183"/>
      <c r="UOB2" s="183"/>
      <c r="UOC2" s="183"/>
      <c r="UOD2" s="183"/>
      <c r="UOE2" s="183"/>
      <c r="UOF2" s="183"/>
      <c r="UOG2" s="183"/>
      <c r="UOH2" s="183"/>
      <c r="UOI2" s="183"/>
      <c r="UOJ2" s="183"/>
      <c r="UOK2" s="183"/>
      <c r="UOL2" s="183"/>
      <c r="UOM2" s="183"/>
      <c r="UON2" s="183"/>
      <c r="UOO2" s="183"/>
      <c r="UOP2" s="183"/>
      <c r="UOQ2" s="183"/>
      <c r="UOR2" s="183"/>
      <c r="UOS2" s="183"/>
      <c r="UOT2" s="183"/>
      <c r="UOU2" s="183"/>
      <c r="UOV2" s="183"/>
      <c r="UOW2" s="183"/>
      <c r="UOX2" s="183"/>
      <c r="UOY2" s="183"/>
      <c r="UOZ2" s="183"/>
      <c r="UPA2" s="183"/>
      <c r="UPB2" s="183"/>
      <c r="UPC2" s="183"/>
      <c r="UPD2" s="183"/>
      <c r="UPE2" s="183"/>
      <c r="UPF2" s="183"/>
      <c r="UPG2" s="183"/>
      <c r="UPH2" s="183"/>
      <c r="UPI2" s="183"/>
      <c r="UPJ2" s="183"/>
      <c r="UPK2" s="183"/>
      <c r="UPL2" s="183"/>
      <c r="UPM2" s="183"/>
      <c r="UPN2" s="183"/>
      <c r="UPO2" s="183"/>
      <c r="UPP2" s="183"/>
      <c r="UPQ2" s="183"/>
      <c r="UPR2" s="183"/>
      <c r="UPS2" s="183"/>
      <c r="UPT2" s="183"/>
      <c r="UPU2" s="183"/>
      <c r="UPV2" s="183"/>
      <c r="UPW2" s="183"/>
      <c r="UPX2" s="183"/>
      <c r="UPY2" s="183"/>
      <c r="UPZ2" s="183"/>
      <c r="UQA2" s="183"/>
      <c r="UQB2" s="183"/>
      <c r="UQC2" s="183"/>
      <c r="UQD2" s="183"/>
      <c r="UQE2" s="183"/>
      <c r="UQF2" s="183"/>
      <c r="UQG2" s="183"/>
      <c r="UQH2" s="183"/>
      <c r="UQI2" s="183"/>
      <c r="UQJ2" s="183"/>
      <c r="UQK2" s="183"/>
      <c r="UQL2" s="183"/>
      <c r="UQM2" s="183"/>
      <c r="UQN2" s="183"/>
      <c r="UQO2" s="183"/>
      <c r="UQP2" s="183"/>
      <c r="UQQ2" s="183"/>
      <c r="UQR2" s="183"/>
      <c r="UQS2" s="183"/>
      <c r="UQT2" s="183"/>
      <c r="UQU2" s="183"/>
      <c r="UQV2" s="183"/>
      <c r="UQW2" s="183"/>
      <c r="UQX2" s="183"/>
      <c r="UQY2" s="183"/>
      <c r="UQZ2" s="183"/>
      <c r="URA2" s="183"/>
      <c r="URB2" s="183"/>
      <c r="URC2" s="183"/>
      <c r="URD2" s="183"/>
      <c r="URE2" s="183"/>
      <c r="URF2" s="183"/>
      <c r="URG2" s="183"/>
      <c r="URH2" s="183"/>
      <c r="URI2" s="183"/>
      <c r="URJ2" s="183"/>
      <c r="URK2" s="183"/>
      <c r="URL2" s="183"/>
      <c r="URM2" s="183"/>
      <c r="URN2" s="183"/>
      <c r="URO2" s="183"/>
      <c r="URP2" s="183"/>
      <c r="URQ2" s="183"/>
      <c r="URR2" s="183"/>
      <c r="URS2" s="183"/>
      <c r="URT2" s="183"/>
      <c r="URU2" s="183"/>
      <c r="URV2" s="183"/>
      <c r="URW2" s="183"/>
      <c r="URX2" s="183"/>
      <c r="URY2" s="183"/>
      <c r="URZ2" s="183"/>
      <c r="USA2" s="183"/>
      <c r="USB2" s="183"/>
      <c r="USC2" s="183"/>
      <c r="USD2" s="183"/>
      <c r="USE2" s="183"/>
      <c r="USF2" s="183"/>
      <c r="USG2" s="183"/>
      <c r="USH2" s="183"/>
      <c r="USI2" s="183"/>
      <c r="USJ2" s="183"/>
      <c r="USK2" s="183"/>
      <c r="USL2" s="183"/>
      <c r="USM2" s="183"/>
      <c r="USN2" s="183"/>
      <c r="USO2" s="183"/>
      <c r="USP2" s="183"/>
      <c r="USQ2" s="183"/>
      <c r="USR2" s="183"/>
      <c r="USS2" s="183"/>
      <c r="UST2" s="183"/>
      <c r="USU2" s="183"/>
      <c r="USV2" s="183"/>
      <c r="USW2" s="183"/>
      <c r="USX2" s="183"/>
      <c r="USY2" s="183"/>
      <c r="USZ2" s="183"/>
      <c r="UTA2" s="183"/>
      <c r="UTB2" s="183"/>
      <c r="UTC2" s="183"/>
      <c r="UTD2" s="183"/>
      <c r="UTE2" s="183"/>
      <c r="UTF2" s="183"/>
      <c r="UTG2" s="183"/>
      <c r="UTH2" s="183"/>
      <c r="UTI2" s="183"/>
      <c r="UTJ2" s="183"/>
      <c r="UTK2" s="183"/>
      <c r="UTL2" s="183"/>
      <c r="UTM2" s="183"/>
      <c r="UTN2" s="183"/>
      <c r="UTO2" s="183"/>
      <c r="UTP2" s="183"/>
      <c r="UTQ2" s="183"/>
      <c r="UTR2" s="183"/>
      <c r="UTS2" s="183"/>
      <c r="UTT2" s="183"/>
      <c r="UTU2" s="183"/>
      <c r="UTV2" s="183"/>
      <c r="UTW2" s="183"/>
      <c r="UTX2" s="183"/>
      <c r="UTY2" s="183"/>
      <c r="UTZ2" s="183"/>
      <c r="UUA2" s="183"/>
      <c r="UUB2" s="183"/>
      <c r="UUC2" s="183"/>
      <c r="UUD2" s="183"/>
      <c r="UUE2" s="183"/>
      <c r="UUF2" s="183"/>
      <c r="UUG2" s="183"/>
      <c r="UUH2" s="183"/>
      <c r="UUI2" s="183"/>
      <c r="UUJ2" s="183"/>
      <c r="UUK2" s="183"/>
      <c r="UUL2" s="183"/>
      <c r="UUM2" s="183"/>
      <c r="UUN2" s="183"/>
      <c r="UUO2" s="183"/>
      <c r="UUP2" s="183"/>
      <c r="UUQ2" s="183"/>
      <c r="UUR2" s="183"/>
      <c r="UUS2" s="183"/>
      <c r="UUT2" s="183"/>
      <c r="UUU2" s="183"/>
      <c r="UUV2" s="183"/>
      <c r="UUW2" s="183"/>
      <c r="UUX2" s="183"/>
      <c r="UUY2" s="183"/>
      <c r="UUZ2" s="183"/>
      <c r="UVA2" s="183"/>
      <c r="UVB2" s="183"/>
      <c r="UVC2" s="183"/>
      <c r="UVD2" s="183"/>
      <c r="UVE2" s="183"/>
      <c r="UVF2" s="183"/>
      <c r="UVG2" s="183"/>
      <c r="UVH2" s="183"/>
      <c r="UVI2" s="183"/>
      <c r="UVJ2" s="183"/>
      <c r="UVK2" s="183"/>
      <c r="UVL2" s="183"/>
      <c r="UVM2" s="183"/>
      <c r="UVN2" s="183"/>
      <c r="UVO2" s="183"/>
      <c r="UVP2" s="183"/>
      <c r="UVQ2" s="183"/>
      <c r="UVR2" s="183"/>
      <c r="UVS2" s="183"/>
      <c r="UVT2" s="183"/>
      <c r="UVU2" s="183"/>
      <c r="UVV2" s="183"/>
      <c r="UVW2" s="183"/>
      <c r="UVX2" s="183"/>
      <c r="UVY2" s="183"/>
      <c r="UVZ2" s="183"/>
      <c r="UWA2" s="183"/>
      <c r="UWB2" s="183"/>
      <c r="UWC2" s="183"/>
      <c r="UWD2" s="183"/>
      <c r="UWE2" s="183"/>
      <c r="UWF2" s="183"/>
      <c r="UWG2" s="183"/>
      <c r="UWH2" s="183"/>
      <c r="UWI2" s="183"/>
      <c r="UWJ2" s="183"/>
      <c r="UWK2" s="183"/>
      <c r="UWL2" s="183"/>
      <c r="UWM2" s="183"/>
      <c r="UWN2" s="183"/>
      <c r="UWO2" s="183"/>
      <c r="UWP2" s="183"/>
      <c r="UWQ2" s="183"/>
      <c r="UWR2" s="183"/>
      <c r="UWS2" s="183"/>
      <c r="UWT2" s="183"/>
      <c r="UWU2" s="183"/>
      <c r="UWV2" s="183"/>
      <c r="UWW2" s="183"/>
      <c r="UWX2" s="183"/>
      <c r="UWY2" s="183"/>
      <c r="UWZ2" s="183"/>
      <c r="UXA2" s="183"/>
      <c r="UXB2" s="183"/>
      <c r="UXC2" s="183"/>
      <c r="UXD2" s="183"/>
      <c r="UXE2" s="183"/>
      <c r="UXF2" s="183"/>
      <c r="UXG2" s="183"/>
      <c r="UXH2" s="183"/>
      <c r="UXI2" s="183"/>
      <c r="UXJ2" s="183"/>
      <c r="UXK2" s="183"/>
      <c r="UXL2" s="183"/>
      <c r="UXM2" s="183"/>
      <c r="UXN2" s="183"/>
      <c r="UXO2" s="183"/>
      <c r="UXP2" s="183"/>
      <c r="UXQ2" s="183"/>
      <c r="UXR2" s="183"/>
      <c r="UXS2" s="183"/>
      <c r="UXT2" s="183"/>
      <c r="UXU2" s="183"/>
      <c r="UXV2" s="183"/>
      <c r="UXW2" s="183"/>
      <c r="UXX2" s="183"/>
      <c r="UXY2" s="183"/>
      <c r="UXZ2" s="183"/>
      <c r="UYA2" s="183"/>
      <c r="UYB2" s="183"/>
      <c r="UYC2" s="183"/>
      <c r="UYD2" s="183"/>
      <c r="UYE2" s="183"/>
      <c r="UYF2" s="183"/>
      <c r="UYG2" s="183"/>
      <c r="UYH2" s="183"/>
      <c r="UYI2" s="183"/>
      <c r="UYJ2" s="183"/>
      <c r="UYK2" s="183"/>
      <c r="UYL2" s="183"/>
      <c r="UYM2" s="183"/>
      <c r="UYN2" s="183"/>
      <c r="UYO2" s="183"/>
      <c r="UYP2" s="183"/>
      <c r="UYQ2" s="183"/>
      <c r="UYR2" s="183"/>
      <c r="UYS2" s="183"/>
      <c r="UYT2" s="183"/>
      <c r="UYU2" s="183"/>
      <c r="UYV2" s="183"/>
      <c r="UYW2" s="183"/>
      <c r="UYX2" s="183"/>
      <c r="UYY2" s="183"/>
      <c r="UYZ2" s="183"/>
      <c r="UZA2" s="183"/>
      <c r="UZB2" s="183"/>
      <c r="UZC2" s="183"/>
      <c r="UZD2" s="183"/>
      <c r="UZE2" s="183"/>
      <c r="UZF2" s="183"/>
      <c r="UZG2" s="183"/>
      <c r="UZH2" s="183"/>
      <c r="UZI2" s="183"/>
      <c r="UZJ2" s="183"/>
      <c r="UZK2" s="183"/>
      <c r="UZL2" s="183"/>
      <c r="UZM2" s="183"/>
      <c r="UZN2" s="183"/>
      <c r="UZO2" s="183"/>
      <c r="UZP2" s="183"/>
      <c r="UZQ2" s="183"/>
      <c r="UZR2" s="183"/>
      <c r="UZS2" s="183"/>
      <c r="UZT2" s="183"/>
      <c r="UZU2" s="183"/>
      <c r="UZV2" s="183"/>
      <c r="UZW2" s="183"/>
      <c r="UZX2" s="183"/>
      <c r="UZY2" s="183"/>
      <c r="UZZ2" s="183"/>
      <c r="VAA2" s="183"/>
      <c r="VAB2" s="183"/>
      <c r="VAC2" s="183"/>
      <c r="VAD2" s="183"/>
      <c r="VAE2" s="183"/>
      <c r="VAF2" s="183"/>
      <c r="VAG2" s="183"/>
      <c r="VAH2" s="183"/>
      <c r="VAI2" s="183"/>
      <c r="VAJ2" s="183"/>
      <c r="VAK2" s="183"/>
      <c r="VAL2" s="183"/>
      <c r="VAM2" s="183"/>
      <c r="VAN2" s="183"/>
      <c r="VAO2" s="183"/>
      <c r="VAP2" s="183"/>
      <c r="VAQ2" s="183"/>
      <c r="VAR2" s="183"/>
      <c r="VAS2" s="183"/>
      <c r="VAT2" s="183"/>
      <c r="VAU2" s="183"/>
      <c r="VAV2" s="183"/>
      <c r="VAW2" s="183"/>
      <c r="VAX2" s="183"/>
      <c r="VAY2" s="183"/>
      <c r="VAZ2" s="183"/>
      <c r="VBA2" s="183"/>
      <c r="VBB2" s="183"/>
      <c r="VBC2" s="183"/>
      <c r="VBD2" s="183"/>
      <c r="VBE2" s="183"/>
      <c r="VBF2" s="183"/>
      <c r="VBG2" s="183"/>
      <c r="VBH2" s="183"/>
      <c r="VBI2" s="183"/>
      <c r="VBJ2" s="183"/>
      <c r="VBK2" s="183"/>
      <c r="VBL2" s="183"/>
      <c r="VBM2" s="183"/>
      <c r="VBN2" s="183"/>
      <c r="VBO2" s="183"/>
      <c r="VBP2" s="183"/>
      <c r="VBQ2" s="183"/>
      <c r="VBR2" s="183"/>
      <c r="VBS2" s="183"/>
      <c r="VBT2" s="183"/>
      <c r="VBU2" s="183"/>
      <c r="VBV2" s="183"/>
      <c r="VBW2" s="183"/>
      <c r="VBX2" s="183"/>
      <c r="VBY2" s="183"/>
      <c r="VBZ2" s="183"/>
      <c r="VCA2" s="183"/>
      <c r="VCB2" s="183"/>
      <c r="VCC2" s="183"/>
      <c r="VCD2" s="183"/>
      <c r="VCE2" s="183"/>
      <c r="VCF2" s="183"/>
      <c r="VCG2" s="183"/>
      <c r="VCH2" s="183"/>
      <c r="VCI2" s="183"/>
      <c r="VCJ2" s="183"/>
      <c r="VCK2" s="183"/>
      <c r="VCL2" s="183"/>
      <c r="VCM2" s="183"/>
      <c r="VCN2" s="183"/>
      <c r="VCO2" s="183"/>
      <c r="VCP2" s="183"/>
      <c r="VCQ2" s="183"/>
      <c r="VCR2" s="183"/>
      <c r="VCS2" s="183"/>
      <c r="VCT2" s="183"/>
      <c r="VCU2" s="183"/>
      <c r="VCV2" s="183"/>
      <c r="VCW2" s="183"/>
      <c r="VCX2" s="183"/>
      <c r="VCY2" s="183"/>
      <c r="VCZ2" s="183"/>
      <c r="VDA2" s="183"/>
      <c r="VDB2" s="183"/>
      <c r="VDC2" s="183"/>
      <c r="VDD2" s="183"/>
      <c r="VDE2" s="183"/>
      <c r="VDF2" s="183"/>
      <c r="VDG2" s="183"/>
      <c r="VDH2" s="183"/>
      <c r="VDI2" s="183"/>
      <c r="VDJ2" s="183"/>
      <c r="VDK2" s="183"/>
      <c r="VDL2" s="183"/>
      <c r="VDM2" s="183"/>
      <c r="VDN2" s="183"/>
      <c r="VDO2" s="183"/>
      <c r="VDP2" s="183"/>
      <c r="VDQ2" s="183"/>
      <c r="VDR2" s="183"/>
      <c r="VDS2" s="183"/>
      <c r="VDT2" s="183"/>
      <c r="VDU2" s="183"/>
      <c r="VDV2" s="183"/>
      <c r="VDW2" s="183"/>
      <c r="VDX2" s="183"/>
      <c r="VDY2" s="183"/>
      <c r="VDZ2" s="183"/>
      <c r="VEA2" s="183"/>
      <c r="VEB2" s="183"/>
      <c r="VEC2" s="183"/>
      <c r="VED2" s="183"/>
      <c r="VEE2" s="183"/>
      <c r="VEF2" s="183"/>
      <c r="VEG2" s="183"/>
      <c r="VEH2" s="183"/>
      <c r="VEI2" s="183"/>
      <c r="VEJ2" s="183"/>
      <c r="VEK2" s="183"/>
      <c r="VEL2" s="183"/>
      <c r="VEM2" s="183"/>
      <c r="VEN2" s="183"/>
      <c r="VEO2" s="183"/>
      <c r="VEP2" s="183"/>
      <c r="VEQ2" s="183"/>
      <c r="VER2" s="183"/>
      <c r="VES2" s="183"/>
      <c r="VET2" s="183"/>
      <c r="VEU2" s="183"/>
      <c r="VEV2" s="183"/>
      <c r="VEW2" s="183"/>
      <c r="VEX2" s="183"/>
      <c r="VEY2" s="183"/>
      <c r="VEZ2" s="183"/>
      <c r="VFA2" s="183"/>
      <c r="VFB2" s="183"/>
      <c r="VFC2" s="183"/>
      <c r="VFD2" s="183"/>
      <c r="VFE2" s="183"/>
      <c r="VFF2" s="183"/>
      <c r="VFG2" s="183"/>
      <c r="VFH2" s="183"/>
      <c r="VFI2" s="183"/>
      <c r="VFJ2" s="183"/>
      <c r="VFK2" s="183"/>
      <c r="VFL2" s="183"/>
      <c r="VFM2" s="183"/>
      <c r="VFN2" s="183"/>
      <c r="VFO2" s="183"/>
      <c r="VFP2" s="183"/>
      <c r="VFQ2" s="183"/>
      <c r="VFR2" s="183"/>
      <c r="VFS2" s="183"/>
      <c r="VFT2" s="183"/>
      <c r="VFU2" s="183"/>
      <c r="VFV2" s="183"/>
      <c r="VFW2" s="183"/>
      <c r="VFX2" s="183"/>
      <c r="VFY2" s="183"/>
      <c r="VFZ2" s="183"/>
      <c r="VGA2" s="183"/>
      <c r="VGB2" s="183"/>
      <c r="VGC2" s="183"/>
      <c r="VGD2" s="183"/>
      <c r="VGE2" s="183"/>
      <c r="VGF2" s="183"/>
      <c r="VGG2" s="183"/>
      <c r="VGH2" s="183"/>
      <c r="VGI2" s="183"/>
      <c r="VGJ2" s="183"/>
      <c r="VGK2" s="183"/>
      <c r="VGL2" s="183"/>
      <c r="VGM2" s="183"/>
      <c r="VGN2" s="183"/>
      <c r="VGO2" s="183"/>
      <c r="VGP2" s="183"/>
      <c r="VGQ2" s="183"/>
      <c r="VGR2" s="183"/>
      <c r="VGS2" s="183"/>
      <c r="VGT2" s="183"/>
      <c r="VGU2" s="183"/>
      <c r="VGV2" s="183"/>
      <c r="VGW2" s="183"/>
      <c r="VGX2" s="183"/>
      <c r="VGY2" s="183"/>
      <c r="VGZ2" s="183"/>
      <c r="VHA2" s="183"/>
      <c r="VHB2" s="183"/>
      <c r="VHC2" s="183"/>
      <c r="VHD2" s="183"/>
      <c r="VHE2" s="183"/>
      <c r="VHF2" s="183"/>
      <c r="VHG2" s="183"/>
      <c r="VHH2" s="183"/>
      <c r="VHI2" s="183"/>
      <c r="VHJ2" s="183"/>
      <c r="VHK2" s="183"/>
      <c r="VHL2" s="183"/>
      <c r="VHM2" s="183"/>
      <c r="VHN2" s="183"/>
      <c r="VHO2" s="183"/>
      <c r="VHP2" s="183"/>
      <c r="VHQ2" s="183"/>
      <c r="VHR2" s="183"/>
      <c r="VHS2" s="183"/>
      <c r="VHT2" s="183"/>
      <c r="VHU2" s="183"/>
      <c r="VHV2" s="183"/>
      <c r="VHW2" s="183"/>
      <c r="VHX2" s="183"/>
      <c r="VHY2" s="183"/>
      <c r="VHZ2" s="183"/>
      <c r="VIA2" s="183"/>
      <c r="VIB2" s="183"/>
      <c r="VIC2" s="183"/>
      <c r="VID2" s="183"/>
      <c r="VIE2" s="183"/>
      <c r="VIF2" s="183"/>
      <c r="VIG2" s="183"/>
      <c r="VIH2" s="183"/>
      <c r="VII2" s="183"/>
      <c r="VIJ2" s="183"/>
      <c r="VIK2" s="183"/>
      <c r="VIL2" s="183"/>
      <c r="VIM2" s="183"/>
      <c r="VIN2" s="183"/>
      <c r="VIO2" s="183"/>
      <c r="VIP2" s="183"/>
      <c r="VIQ2" s="183"/>
      <c r="VIR2" s="183"/>
      <c r="VIS2" s="183"/>
      <c r="VIT2" s="183"/>
      <c r="VIU2" s="183"/>
      <c r="VIV2" s="183"/>
      <c r="VIW2" s="183"/>
      <c r="VIX2" s="183"/>
      <c r="VIY2" s="183"/>
      <c r="VIZ2" s="183"/>
      <c r="VJA2" s="183"/>
      <c r="VJB2" s="183"/>
      <c r="VJC2" s="183"/>
      <c r="VJD2" s="183"/>
      <c r="VJE2" s="183"/>
      <c r="VJF2" s="183"/>
      <c r="VJG2" s="183"/>
      <c r="VJH2" s="183"/>
      <c r="VJI2" s="183"/>
      <c r="VJJ2" s="183"/>
      <c r="VJK2" s="183"/>
      <c r="VJL2" s="183"/>
      <c r="VJM2" s="183"/>
      <c r="VJN2" s="183"/>
      <c r="VJO2" s="183"/>
      <c r="VJP2" s="183"/>
      <c r="VJQ2" s="183"/>
      <c r="VJR2" s="183"/>
      <c r="VJS2" s="183"/>
      <c r="VJT2" s="183"/>
      <c r="VJU2" s="183"/>
      <c r="VJV2" s="183"/>
      <c r="VJW2" s="183"/>
      <c r="VJX2" s="183"/>
      <c r="VJY2" s="183"/>
      <c r="VJZ2" s="183"/>
      <c r="VKA2" s="183"/>
      <c r="VKB2" s="183"/>
      <c r="VKC2" s="183"/>
      <c r="VKD2" s="183"/>
      <c r="VKE2" s="183"/>
      <c r="VKF2" s="183"/>
      <c r="VKG2" s="183"/>
      <c r="VKH2" s="183"/>
      <c r="VKI2" s="183"/>
      <c r="VKJ2" s="183"/>
      <c r="VKK2" s="183"/>
      <c r="VKL2" s="183"/>
      <c r="VKM2" s="183"/>
      <c r="VKN2" s="183"/>
      <c r="VKO2" s="183"/>
      <c r="VKP2" s="183"/>
      <c r="VKQ2" s="183"/>
      <c r="VKR2" s="183"/>
      <c r="VKS2" s="183"/>
      <c r="VKT2" s="183"/>
      <c r="VKU2" s="183"/>
      <c r="VKV2" s="183"/>
      <c r="VKW2" s="183"/>
      <c r="VKX2" s="183"/>
      <c r="VKY2" s="183"/>
      <c r="VKZ2" s="183"/>
      <c r="VLA2" s="183"/>
      <c r="VLB2" s="183"/>
      <c r="VLC2" s="183"/>
      <c r="VLD2" s="183"/>
      <c r="VLE2" s="183"/>
      <c r="VLF2" s="183"/>
      <c r="VLG2" s="183"/>
      <c r="VLH2" s="183"/>
      <c r="VLI2" s="183"/>
      <c r="VLJ2" s="183"/>
      <c r="VLK2" s="183"/>
      <c r="VLL2" s="183"/>
      <c r="VLM2" s="183"/>
      <c r="VLN2" s="183"/>
      <c r="VLO2" s="183"/>
      <c r="VLP2" s="183"/>
      <c r="VLQ2" s="183"/>
      <c r="VLR2" s="183"/>
      <c r="VLS2" s="183"/>
      <c r="VLT2" s="183"/>
      <c r="VLU2" s="183"/>
      <c r="VLV2" s="183"/>
      <c r="VLW2" s="183"/>
      <c r="VLX2" s="183"/>
      <c r="VLY2" s="183"/>
      <c r="VLZ2" s="183"/>
      <c r="VMA2" s="183"/>
      <c r="VMB2" s="183"/>
      <c r="VMC2" s="183"/>
      <c r="VMD2" s="183"/>
      <c r="VME2" s="183"/>
      <c r="VMF2" s="183"/>
      <c r="VMG2" s="183"/>
      <c r="VMH2" s="183"/>
      <c r="VMI2" s="183"/>
      <c r="VMJ2" s="183"/>
      <c r="VMK2" s="183"/>
      <c r="VML2" s="183"/>
      <c r="VMM2" s="183"/>
      <c r="VMN2" s="183"/>
      <c r="VMO2" s="183"/>
      <c r="VMP2" s="183"/>
      <c r="VMQ2" s="183"/>
      <c r="VMR2" s="183"/>
      <c r="VMS2" s="183"/>
      <c r="VMT2" s="183"/>
      <c r="VMU2" s="183"/>
      <c r="VMV2" s="183"/>
      <c r="VMW2" s="183"/>
      <c r="VMX2" s="183"/>
      <c r="VMY2" s="183"/>
      <c r="VMZ2" s="183"/>
      <c r="VNA2" s="183"/>
      <c r="VNB2" s="183"/>
      <c r="VNC2" s="183"/>
      <c r="VND2" s="183"/>
      <c r="VNE2" s="183"/>
      <c r="VNF2" s="183"/>
      <c r="VNG2" s="183"/>
      <c r="VNH2" s="183"/>
      <c r="VNI2" s="183"/>
      <c r="VNJ2" s="183"/>
      <c r="VNK2" s="183"/>
      <c r="VNL2" s="183"/>
      <c r="VNM2" s="183"/>
      <c r="VNN2" s="183"/>
      <c r="VNO2" s="183"/>
      <c r="VNP2" s="183"/>
      <c r="VNQ2" s="183"/>
      <c r="VNR2" s="183"/>
      <c r="VNS2" s="183"/>
      <c r="VNT2" s="183"/>
      <c r="VNU2" s="183"/>
      <c r="VNV2" s="183"/>
      <c r="VNW2" s="183"/>
      <c r="VNX2" s="183"/>
      <c r="VNY2" s="183"/>
      <c r="VNZ2" s="183"/>
      <c r="VOA2" s="183"/>
      <c r="VOB2" s="183"/>
      <c r="VOC2" s="183"/>
      <c r="VOD2" s="183"/>
      <c r="VOE2" s="183"/>
      <c r="VOF2" s="183"/>
      <c r="VOG2" s="183"/>
      <c r="VOH2" s="183"/>
      <c r="VOI2" s="183"/>
      <c r="VOJ2" s="183"/>
      <c r="VOK2" s="183"/>
      <c r="VOL2" s="183"/>
      <c r="VOM2" s="183"/>
      <c r="VON2" s="183"/>
      <c r="VOO2" s="183"/>
      <c r="VOP2" s="183"/>
      <c r="VOQ2" s="183"/>
      <c r="VOR2" s="183"/>
      <c r="VOS2" s="183"/>
      <c r="VOT2" s="183"/>
      <c r="VOU2" s="183"/>
      <c r="VOV2" s="183"/>
      <c r="VOW2" s="183"/>
      <c r="VOX2" s="183"/>
      <c r="VOY2" s="183"/>
      <c r="VOZ2" s="183"/>
      <c r="VPA2" s="183"/>
      <c r="VPB2" s="183"/>
      <c r="VPC2" s="183"/>
      <c r="VPD2" s="183"/>
      <c r="VPE2" s="183"/>
      <c r="VPF2" s="183"/>
      <c r="VPG2" s="183"/>
      <c r="VPH2" s="183"/>
      <c r="VPI2" s="183"/>
      <c r="VPJ2" s="183"/>
      <c r="VPK2" s="183"/>
      <c r="VPL2" s="183"/>
      <c r="VPM2" s="183"/>
      <c r="VPN2" s="183"/>
      <c r="VPO2" s="183"/>
      <c r="VPP2" s="183"/>
      <c r="VPQ2" s="183"/>
      <c r="VPR2" s="183"/>
      <c r="VPS2" s="183"/>
      <c r="VPT2" s="183"/>
      <c r="VPU2" s="183"/>
      <c r="VPV2" s="183"/>
      <c r="VPW2" s="183"/>
      <c r="VPX2" s="183"/>
      <c r="VPY2" s="183"/>
      <c r="VPZ2" s="183"/>
      <c r="VQA2" s="183"/>
      <c r="VQB2" s="183"/>
      <c r="VQC2" s="183"/>
      <c r="VQD2" s="183"/>
      <c r="VQE2" s="183"/>
      <c r="VQF2" s="183"/>
      <c r="VQG2" s="183"/>
      <c r="VQH2" s="183"/>
      <c r="VQI2" s="183"/>
      <c r="VQJ2" s="183"/>
      <c r="VQK2" s="183"/>
      <c r="VQL2" s="183"/>
      <c r="VQM2" s="183"/>
      <c r="VQN2" s="183"/>
      <c r="VQO2" s="183"/>
      <c r="VQP2" s="183"/>
      <c r="VQQ2" s="183"/>
      <c r="VQR2" s="183"/>
      <c r="VQS2" s="183"/>
      <c r="VQT2" s="183"/>
      <c r="VQU2" s="183"/>
      <c r="VQV2" s="183"/>
      <c r="VQW2" s="183"/>
      <c r="VQX2" s="183"/>
      <c r="VQY2" s="183"/>
      <c r="VQZ2" s="183"/>
      <c r="VRA2" s="183"/>
      <c r="VRB2" s="183"/>
      <c r="VRC2" s="183"/>
      <c r="VRD2" s="183"/>
      <c r="VRE2" s="183"/>
      <c r="VRF2" s="183"/>
      <c r="VRG2" s="183"/>
      <c r="VRH2" s="183"/>
      <c r="VRI2" s="183"/>
      <c r="VRJ2" s="183"/>
      <c r="VRK2" s="183"/>
      <c r="VRL2" s="183"/>
      <c r="VRM2" s="183"/>
      <c r="VRN2" s="183"/>
      <c r="VRO2" s="183"/>
      <c r="VRP2" s="183"/>
      <c r="VRQ2" s="183"/>
      <c r="VRR2" s="183"/>
      <c r="VRS2" s="183"/>
      <c r="VRT2" s="183"/>
      <c r="VRU2" s="183"/>
      <c r="VRV2" s="183"/>
      <c r="VRW2" s="183"/>
      <c r="VRX2" s="183"/>
      <c r="VRY2" s="183"/>
      <c r="VRZ2" s="183"/>
      <c r="VSA2" s="183"/>
      <c r="VSB2" s="183"/>
      <c r="VSC2" s="183"/>
      <c r="VSD2" s="183"/>
      <c r="VSE2" s="183"/>
      <c r="VSF2" s="183"/>
      <c r="VSG2" s="183"/>
      <c r="VSH2" s="183"/>
      <c r="VSI2" s="183"/>
      <c r="VSJ2" s="183"/>
      <c r="VSK2" s="183"/>
      <c r="VSL2" s="183"/>
      <c r="VSM2" s="183"/>
      <c r="VSN2" s="183"/>
      <c r="VSO2" s="183"/>
      <c r="VSP2" s="183"/>
      <c r="VSQ2" s="183"/>
      <c r="VSR2" s="183"/>
      <c r="VSS2" s="183"/>
      <c r="VST2" s="183"/>
      <c r="VSU2" s="183"/>
      <c r="VSV2" s="183"/>
      <c r="VSW2" s="183"/>
      <c r="VSX2" s="183"/>
      <c r="VSY2" s="183"/>
      <c r="VSZ2" s="183"/>
      <c r="VTA2" s="183"/>
      <c r="VTB2" s="183"/>
      <c r="VTC2" s="183"/>
      <c r="VTD2" s="183"/>
      <c r="VTE2" s="183"/>
      <c r="VTF2" s="183"/>
      <c r="VTG2" s="183"/>
      <c r="VTH2" s="183"/>
      <c r="VTI2" s="183"/>
      <c r="VTJ2" s="183"/>
      <c r="VTK2" s="183"/>
      <c r="VTL2" s="183"/>
      <c r="VTM2" s="183"/>
      <c r="VTN2" s="183"/>
      <c r="VTO2" s="183"/>
      <c r="VTP2" s="183"/>
      <c r="VTQ2" s="183"/>
      <c r="VTR2" s="183"/>
      <c r="VTS2" s="183"/>
      <c r="VTT2" s="183"/>
      <c r="VTU2" s="183"/>
      <c r="VTV2" s="183"/>
      <c r="VTW2" s="183"/>
      <c r="VTX2" s="183"/>
      <c r="VTY2" s="183"/>
      <c r="VTZ2" s="183"/>
      <c r="VUA2" s="183"/>
      <c r="VUB2" s="183"/>
      <c r="VUC2" s="183"/>
      <c r="VUD2" s="183"/>
      <c r="VUE2" s="183"/>
      <c r="VUF2" s="183"/>
      <c r="VUG2" s="183"/>
      <c r="VUH2" s="183"/>
      <c r="VUI2" s="183"/>
      <c r="VUJ2" s="183"/>
      <c r="VUK2" s="183"/>
      <c r="VUL2" s="183"/>
      <c r="VUM2" s="183"/>
      <c r="VUN2" s="183"/>
      <c r="VUO2" s="183"/>
      <c r="VUP2" s="183"/>
      <c r="VUQ2" s="183"/>
      <c r="VUR2" s="183"/>
      <c r="VUS2" s="183"/>
      <c r="VUT2" s="183"/>
      <c r="VUU2" s="183"/>
      <c r="VUV2" s="183"/>
      <c r="VUW2" s="183"/>
      <c r="VUX2" s="183"/>
      <c r="VUY2" s="183"/>
      <c r="VUZ2" s="183"/>
      <c r="VVA2" s="183"/>
      <c r="VVB2" s="183"/>
      <c r="VVC2" s="183"/>
      <c r="VVD2" s="183"/>
      <c r="VVE2" s="183"/>
      <c r="VVF2" s="183"/>
      <c r="VVG2" s="183"/>
      <c r="VVH2" s="183"/>
      <c r="VVI2" s="183"/>
      <c r="VVJ2" s="183"/>
      <c r="VVK2" s="183"/>
      <c r="VVL2" s="183"/>
      <c r="VVM2" s="183"/>
      <c r="VVN2" s="183"/>
      <c r="VVO2" s="183"/>
      <c r="VVP2" s="183"/>
      <c r="VVQ2" s="183"/>
      <c r="VVR2" s="183"/>
      <c r="VVS2" s="183"/>
      <c r="VVT2" s="183"/>
      <c r="VVU2" s="183"/>
      <c r="VVV2" s="183"/>
      <c r="VVW2" s="183"/>
      <c r="VVX2" s="183"/>
      <c r="VVY2" s="183"/>
      <c r="VVZ2" s="183"/>
      <c r="VWA2" s="183"/>
      <c r="VWB2" s="183"/>
      <c r="VWC2" s="183"/>
      <c r="VWD2" s="183"/>
      <c r="VWE2" s="183"/>
      <c r="VWF2" s="183"/>
      <c r="VWG2" s="183"/>
      <c r="VWH2" s="183"/>
      <c r="VWI2" s="183"/>
      <c r="VWJ2" s="183"/>
      <c r="VWK2" s="183"/>
      <c r="VWL2" s="183"/>
      <c r="VWM2" s="183"/>
      <c r="VWN2" s="183"/>
      <c r="VWO2" s="183"/>
      <c r="VWP2" s="183"/>
      <c r="VWQ2" s="183"/>
      <c r="VWR2" s="183"/>
      <c r="VWS2" s="183"/>
      <c r="VWT2" s="183"/>
      <c r="VWU2" s="183"/>
      <c r="VWV2" s="183"/>
      <c r="VWW2" s="183"/>
      <c r="VWX2" s="183"/>
      <c r="VWY2" s="183"/>
      <c r="VWZ2" s="183"/>
      <c r="VXA2" s="183"/>
      <c r="VXB2" s="183"/>
      <c r="VXC2" s="183"/>
      <c r="VXD2" s="183"/>
      <c r="VXE2" s="183"/>
      <c r="VXF2" s="183"/>
      <c r="VXG2" s="183"/>
      <c r="VXH2" s="183"/>
      <c r="VXI2" s="183"/>
      <c r="VXJ2" s="183"/>
      <c r="VXK2" s="183"/>
      <c r="VXL2" s="183"/>
      <c r="VXM2" s="183"/>
      <c r="VXN2" s="183"/>
      <c r="VXO2" s="183"/>
      <c r="VXP2" s="183"/>
      <c r="VXQ2" s="183"/>
      <c r="VXR2" s="183"/>
      <c r="VXS2" s="183"/>
      <c r="VXT2" s="183"/>
      <c r="VXU2" s="183"/>
      <c r="VXV2" s="183"/>
      <c r="VXW2" s="183"/>
      <c r="VXX2" s="183"/>
      <c r="VXY2" s="183"/>
      <c r="VXZ2" s="183"/>
      <c r="VYA2" s="183"/>
      <c r="VYB2" s="183"/>
      <c r="VYC2" s="183"/>
      <c r="VYD2" s="183"/>
      <c r="VYE2" s="183"/>
      <c r="VYF2" s="183"/>
      <c r="VYG2" s="183"/>
      <c r="VYH2" s="183"/>
      <c r="VYI2" s="183"/>
      <c r="VYJ2" s="183"/>
      <c r="VYK2" s="183"/>
      <c r="VYL2" s="183"/>
      <c r="VYM2" s="183"/>
      <c r="VYN2" s="183"/>
      <c r="VYO2" s="183"/>
      <c r="VYP2" s="183"/>
      <c r="VYQ2" s="183"/>
      <c r="VYR2" s="183"/>
      <c r="VYS2" s="183"/>
      <c r="VYT2" s="183"/>
      <c r="VYU2" s="183"/>
      <c r="VYV2" s="183"/>
      <c r="VYW2" s="183"/>
      <c r="VYX2" s="183"/>
      <c r="VYY2" s="183"/>
      <c r="VYZ2" s="183"/>
      <c r="VZA2" s="183"/>
      <c r="VZB2" s="183"/>
      <c r="VZC2" s="183"/>
      <c r="VZD2" s="183"/>
      <c r="VZE2" s="183"/>
      <c r="VZF2" s="183"/>
      <c r="VZG2" s="183"/>
      <c r="VZH2" s="183"/>
      <c r="VZI2" s="183"/>
      <c r="VZJ2" s="183"/>
      <c r="VZK2" s="183"/>
      <c r="VZL2" s="183"/>
      <c r="VZM2" s="183"/>
      <c r="VZN2" s="183"/>
      <c r="VZO2" s="183"/>
      <c r="VZP2" s="183"/>
      <c r="VZQ2" s="183"/>
      <c r="VZR2" s="183"/>
      <c r="VZS2" s="183"/>
      <c r="VZT2" s="183"/>
      <c r="VZU2" s="183"/>
      <c r="VZV2" s="183"/>
      <c r="VZW2" s="183"/>
      <c r="VZX2" s="183"/>
      <c r="VZY2" s="183"/>
      <c r="VZZ2" s="183"/>
      <c r="WAA2" s="183"/>
      <c r="WAB2" s="183"/>
      <c r="WAC2" s="183"/>
      <c r="WAD2" s="183"/>
      <c r="WAE2" s="183"/>
      <c r="WAF2" s="183"/>
      <c r="WAG2" s="183"/>
      <c r="WAH2" s="183"/>
      <c r="WAI2" s="183"/>
      <c r="WAJ2" s="183"/>
      <c r="WAK2" s="183"/>
      <c r="WAL2" s="183"/>
      <c r="WAM2" s="183"/>
      <c r="WAN2" s="183"/>
      <c r="WAO2" s="183"/>
      <c r="WAP2" s="183"/>
      <c r="WAQ2" s="183"/>
      <c r="WAR2" s="183"/>
      <c r="WAS2" s="183"/>
      <c r="WAT2" s="183"/>
      <c r="WAU2" s="183"/>
      <c r="WAV2" s="183"/>
      <c r="WAW2" s="183"/>
      <c r="WAX2" s="183"/>
      <c r="WAY2" s="183"/>
      <c r="WAZ2" s="183"/>
      <c r="WBA2" s="183"/>
      <c r="WBB2" s="183"/>
      <c r="WBC2" s="183"/>
      <c r="WBD2" s="183"/>
      <c r="WBE2" s="183"/>
      <c r="WBF2" s="183"/>
      <c r="WBG2" s="183"/>
      <c r="WBH2" s="183"/>
      <c r="WBI2" s="183"/>
      <c r="WBJ2" s="183"/>
      <c r="WBK2" s="183"/>
      <c r="WBL2" s="183"/>
      <c r="WBM2" s="183"/>
      <c r="WBN2" s="183"/>
      <c r="WBO2" s="183"/>
      <c r="WBP2" s="183"/>
      <c r="WBQ2" s="183"/>
      <c r="WBR2" s="183"/>
      <c r="WBS2" s="183"/>
      <c r="WBT2" s="183"/>
      <c r="WBU2" s="183"/>
      <c r="WBV2" s="183"/>
      <c r="WBW2" s="183"/>
      <c r="WBX2" s="183"/>
      <c r="WBY2" s="183"/>
      <c r="WBZ2" s="183"/>
      <c r="WCA2" s="183"/>
      <c r="WCB2" s="183"/>
      <c r="WCC2" s="183"/>
      <c r="WCD2" s="183"/>
      <c r="WCE2" s="183"/>
      <c r="WCF2" s="183"/>
      <c r="WCG2" s="183"/>
      <c r="WCH2" s="183"/>
      <c r="WCI2" s="183"/>
      <c r="WCJ2" s="183"/>
      <c r="WCK2" s="183"/>
      <c r="WCL2" s="183"/>
      <c r="WCM2" s="183"/>
      <c r="WCN2" s="183"/>
      <c r="WCO2" s="183"/>
      <c r="WCP2" s="183"/>
      <c r="WCQ2" s="183"/>
      <c r="WCR2" s="183"/>
      <c r="WCS2" s="183"/>
      <c r="WCT2" s="183"/>
      <c r="WCU2" s="183"/>
      <c r="WCV2" s="183"/>
      <c r="WCW2" s="183"/>
      <c r="WCX2" s="183"/>
      <c r="WCY2" s="183"/>
      <c r="WCZ2" s="183"/>
      <c r="WDA2" s="183"/>
      <c r="WDB2" s="183"/>
      <c r="WDC2" s="183"/>
      <c r="WDD2" s="183"/>
      <c r="WDE2" s="183"/>
      <c r="WDF2" s="183"/>
      <c r="WDG2" s="183"/>
      <c r="WDH2" s="183"/>
      <c r="WDI2" s="183"/>
      <c r="WDJ2" s="183"/>
      <c r="WDK2" s="183"/>
      <c r="WDL2" s="183"/>
      <c r="WDM2" s="183"/>
      <c r="WDN2" s="183"/>
      <c r="WDO2" s="183"/>
      <c r="WDP2" s="183"/>
      <c r="WDQ2" s="183"/>
      <c r="WDR2" s="183"/>
      <c r="WDS2" s="183"/>
      <c r="WDT2" s="183"/>
      <c r="WDU2" s="183"/>
      <c r="WDV2" s="183"/>
      <c r="WDW2" s="183"/>
      <c r="WDX2" s="183"/>
      <c r="WDY2" s="183"/>
      <c r="WDZ2" s="183"/>
      <c r="WEA2" s="183"/>
      <c r="WEB2" s="183"/>
      <c r="WEC2" s="183"/>
      <c r="WED2" s="183"/>
      <c r="WEE2" s="183"/>
      <c r="WEF2" s="183"/>
      <c r="WEG2" s="183"/>
      <c r="WEH2" s="183"/>
      <c r="WEI2" s="183"/>
      <c r="WEJ2" s="183"/>
      <c r="WEK2" s="183"/>
      <c r="WEL2" s="183"/>
      <c r="WEM2" s="183"/>
      <c r="WEN2" s="183"/>
      <c r="WEO2" s="183"/>
      <c r="WEP2" s="183"/>
      <c r="WEQ2" s="183"/>
      <c r="WER2" s="183"/>
      <c r="WES2" s="183"/>
      <c r="WET2" s="183"/>
      <c r="WEU2" s="183"/>
      <c r="WEV2" s="183"/>
      <c r="WEW2" s="183"/>
      <c r="WEX2" s="183"/>
      <c r="WEY2" s="183"/>
      <c r="WEZ2" s="183"/>
      <c r="WFA2" s="183"/>
      <c r="WFB2" s="183"/>
      <c r="WFC2" s="183"/>
      <c r="WFD2" s="183"/>
      <c r="WFE2" s="183"/>
      <c r="WFF2" s="183"/>
      <c r="WFG2" s="183"/>
      <c r="WFH2" s="183"/>
      <c r="WFI2" s="183"/>
      <c r="WFJ2" s="183"/>
      <c r="WFK2" s="183"/>
      <c r="WFL2" s="183"/>
      <c r="WFM2" s="183"/>
      <c r="WFN2" s="183"/>
      <c r="WFO2" s="183"/>
      <c r="WFP2" s="183"/>
      <c r="WFQ2" s="183"/>
      <c r="WFR2" s="183"/>
      <c r="WFS2" s="183"/>
      <c r="WFT2" s="183"/>
      <c r="WFU2" s="183"/>
      <c r="WFV2" s="183"/>
      <c r="WFW2" s="183"/>
      <c r="WFX2" s="183"/>
      <c r="WFY2" s="183"/>
      <c r="WFZ2" s="183"/>
      <c r="WGA2" s="183"/>
      <c r="WGB2" s="183"/>
      <c r="WGC2" s="183"/>
      <c r="WGD2" s="183"/>
      <c r="WGE2" s="183"/>
      <c r="WGF2" s="183"/>
      <c r="WGG2" s="183"/>
      <c r="WGH2" s="183"/>
      <c r="WGI2" s="183"/>
      <c r="WGJ2" s="183"/>
      <c r="WGK2" s="183"/>
      <c r="WGL2" s="183"/>
      <c r="WGM2" s="183"/>
      <c r="WGN2" s="183"/>
      <c r="WGO2" s="183"/>
      <c r="WGP2" s="183"/>
      <c r="WGQ2" s="183"/>
      <c r="WGR2" s="183"/>
      <c r="WGS2" s="183"/>
      <c r="WGT2" s="183"/>
      <c r="WGU2" s="183"/>
      <c r="WGV2" s="183"/>
      <c r="WGW2" s="183"/>
      <c r="WGX2" s="183"/>
      <c r="WGY2" s="183"/>
      <c r="WGZ2" s="183"/>
      <c r="WHA2" s="183"/>
      <c r="WHB2" s="183"/>
      <c r="WHC2" s="183"/>
      <c r="WHD2" s="183"/>
      <c r="WHE2" s="183"/>
      <c r="WHF2" s="183"/>
      <c r="WHG2" s="183"/>
      <c r="WHH2" s="183"/>
      <c r="WHI2" s="183"/>
      <c r="WHJ2" s="183"/>
      <c r="WHK2" s="183"/>
      <c r="WHL2" s="183"/>
      <c r="WHM2" s="183"/>
      <c r="WHN2" s="183"/>
      <c r="WHO2" s="183"/>
      <c r="WHP2" s="183"/>
      <c r="WHQ2" s="183"/>
      <c r="WHR2" s="183"/>
      <c r="WHS2" s="183"/>
      <c r="WHT2" s="183"/>
      <c r="WHU2" s="183"/>
      <c r="WHV2" s="183"/>
      <c r="WHW2" s="183"/>
      <c r="WHX2" s="183"/>
      <c r="WHY2" s="183"/>
      <c r="WHZ2" s="183"/>
      <c r="WIA2" s="183"/>
      <c r="WIB2" s="183"/>
      <c r="WIC2" s="183"/>
      <c r="WID2" s="183"/>
      <c r="WIE2" s="183"/>
      <c r="WIF2" s="183"/>
      <c r="WIG2" s="183"/>
      <c r="WIH2" s="183"/>
      <c r="WII2" s="183"/>
      <c r="WIJ2" s="183"/>
      <c r="WIK2" s="183"/>
      <c r="WIL2" s="183"/>
      <c r="WIM2" s="183"/>
      <c r="WIN2" s="183"/>
      <c r="WIO2" s="183"/>
      <c r="WIP2" s="183"/>
      <c r="WIQ2" s="183"/>
      <c r="WIR2" s="183"/>
      <c r="WIS2" s="183"/>
      <c r="WIT2" s="183"/>
      <c r="WIU2" s="183"/>
      <c r="WIV2" s="183"/>
      <c r="WIW2" s="183"/>
      <c r="WIX2" s="183"/>
      <c r="WIY2" s="183"/>
      <c r="WIZ2" s="183"/>
      <c r="WJA2" s="183"/>
      <c r="WJB2" s="183"/>
      <c r="WJC2" s="183"/>
      <c r="WJD2" s="183"/>
      <c r="WJE2" s="183"/>
      <c r="WJF2" s="183"/>
      <c r="WJG2" s="183"/>
      <c r="WJH2" s="183"/>
      <c r="WJI2" s="183"/>
      <c r="WJJ2" s="183"/>
      <c r="WJK2" s="183"/>
      <c r="WJL2" s="183"/>
      <c r="WJM2" s="183"/>
      <c r="WJN2" s="183"/>
      <c r="WJO2" s="183"/>
      <c r="WJP2" s="183"/>
      <c r="WJQ2" s="183"/>
      <c r="WJR2" s="183"/>
      <c r="WJS2" s="183"/>
      <c r="WJT2" s="183"/>
      <c r="WJU2" s="183"/>
      <c r="WJV2" s="183"/>
      <c r="WJW2" s="183"/>
      <c r="WJX2" s="183"/>
      <c r="WJY2" s="183"/>
      <c r="WJZ2" s="183"/>
      <c r="WKA2" s="183"/>
      <c r="WKB2" s="183"/>
      <c r="WKC2" s="183"/>
      <c r="WKD2" s="183"/>
      <c r="WKE2" s="183"/>
      <c r="WKF2" s="183"/>
      <c r="WKG2" s="183"/>
      <c r="WKH2" s="183"/>
      <c r="WKI2" s="183"/>
      <c r="WKJ2" s="183"/>
      <c r="WKK2" s="183"/>
      <c r="WKL2" s="183"/>
      <c r="WKM2" s="183"/>
      <c r="WKN2" s="183"/>
      <c r="WKO2" s="183"/>
      <c r="WKP2" s="183"/>
      <c r="WKQ2" s="183"/>
      <c r="WKR2" s="183"/>
      <c r="WKS2" s="183"/>
      <c r="WKT2" s="183"/>
      <c r="WKU2" s="183"/>
      <c r="WKV2" s="183"/>
      <c r="WKW2" s="183"/>
      <c r="WKX2" s="183"/>
      <c r="WKY2" s="183"/>
      <c r="WKZ2" s="183"/>
      <c r="WLA2" s="183"/>
      <c r="WLB2" s="183"/>
      <c r="WLC2" s="183"/>
      <c r="WLD2" s="183"/>
      <c r="WLE2" s="183"/>
      <c r="WLF2" s="183"/>
      <c r="WLG2" s="183"/>
      <c r="WLH2" s="183"/>
      <c r="WLI2" s="183"/>
      <c r="WLJ2" s="183"/>
      <c r="WLK2" s="183"/>
      <c r="WLL2" s="183"/>
      <c r="WLM2" s="183"/>
      <c r="WLN2" s="183"/>
      <c r="WLO2" s="183"/>
      <c r="WLP2" s="183"/>
      <c r="WLQ2" s="183"/>
      <c r="WLR2" s="183"/>
      <c r="WLS2" s="183"/>
      <c r="WLT2" s="183"/>
      <c r="WLU2" s="183"/>
      <c r="WLV2" s="183"/>
      <c r="WLW2" s="183"/>
      <c r="WLX2" s="183"/>
      <c r="WLY2" s="183"/>
      <c r="WLZ2" s="183"/>
      <c r="WMA2" s="183"/>
      <c r="WMB2" s="183"/>
      <c r="WMC2" s="183"/>
      <c r="WMD2" s="183"/>
      <c r="WME2" s="183"/>
      <c r="WMF2" s="183"/>
      <c r="WMG2" s="183"/>
      <c r="WMH2" s="183"/>
      <c r="WMI2" s="183"/>
      <c r="WMJ2" s="183"/>
      <c r="WMK2" s="183"/>
      <c r="WML2" s="183"/>
      <c r="WMM2" s="183"/>
      <c r="WMN2" s="183"/>
      <c r="WMO2" s="183"/>
      <c r="WMP2" s="183"/>
      <c r="WMQ2" s="183"/>
      <c r="WMR2" s="183"/>
      <c r="WMS2" s="183"/>
      <c r="WMT2" s="183"/>
      <c r="WMU2" s="183"/>
      <c r="WMV2" s="183"/>
      <c r="WMW2" s="183"/>
      <c r="WMX2" s="183"/>
      <c r="WMY2" s="183"/>
      <c r="WMZ2" s="183"/>
      <c r="WNA2" s="183"/>
      <c r="WNB2" s="183"/>
      <c r="WNC2" s="183"/>
      <c r="WND2" s="183"/>
      <c r="WNE2" s="183"/>
      <c r="WNF2" s="183"/>
      <c r="WNG2" s="183"/>
      <c r="WNH2" s="183"/>
      <c r="WNI2" s="183"/>
      <c r="WNJ2" s="183"/>
      <c r="WNK2" s="183"/>
      <c r="WNL2" s="183"/>
      <c r="WNM2" s="183"/>
      <c r="WNN2" s="183"/>
      <c r="WNO2" s="183"/>
      <c r="WNP2" s="183"/>
      <c r="WNQ2" s="183"/>
      <c r="WNR2" s="183"/>
      <c r="WNS2" s="183"/>
      <c r="WNT2" s="183"/>
      <c r="WNU2" s="183"/>
      <c r="WNV2" s="183"/>
      <c r="WNW2" s="183"/>
      <c r="WNX2" s="183"/>
      <c r="WNY2" s="183"/>
      <c r="WNZ2" s="183"/>
      <c r="WOA2" s="183"/>
      <c r="WOB2" s="183"/>
      <c r="WOC2" s="183"/>
      <c r="WOD2" s="183"/>
      <c r="WOE2" s="183"/>
      <c r="WOF2" s="183"/>
      <c r="WOG2" s="183"/>
      <c r="WOH2" s="183"/>
      <c r="WOI2" s="183"/>
      <c r="WOJ2" s="183"/>
      <c r="WOK2" s="183"/>
      <c r="WOL2" s="183"/>
      <c r="WOM2" s="183"/>
      <c r="WON2" s="183"/>
      <c r="WOO2" s="183"/>
      <c r="WOP2" s="183"/>
      <c r="WOQ2" s="183"/>
      <c r="WOR2" s="183"/>
      <c r="WOS2" s="183"/>
      <c r="WOT2" s="183"/>
      <c r="WOU2" s="183"/>
      <c r="WOV2" s="183"/>
      <c r="WOW2" s="183"/>
      <c r="WOX2" s="183"/>
      <c r="WOY2" s="183"/>
      <c r="WOZ2" s="183"/>
      <c r="WPA2" s="183"/>
      <c r="WPB2" s="183"/>
      <c r="WPC2" s="183"/>
      <c r="WPD2" s="183"/>
      <c r="WPE2" s="183"/>
      <c r="WPF2" s="183"/>
      <c r="WPG2" s="183"/>
      <c r="WPH2" s="183"/>
      <c r="WPI2" s="183"/>
      <c r="WPJ2" s="183"/>
      <c r="WPK2" s="183"/>
      <c r="WPL2" s="183"/>
      <c r="WPM2" s="183"/>
      <c r="WPN2" s="183"/>
      <c r="WPO2" s="183"/>
      <c r="WPP2" s="183"/>
      <c r="WPQ2" s="183"/>
      <c r="WPR2" s="183"/>
      <c r="WPS2" s="183"/>
      <c r="WPT2" s="183"/>
      <c r="WPU2" s="183"/>
      <c r="WPV2" s="183"/>
      <c r="WPW2" s="183"/>
      <c r="WPX2" s="183"/>
      <c r="WPY2" s="183"/>
      <c r="WPZ2" s="183"/>
      <c r="WQA2" s="183"/>
      <c r="WQB2" s="183"/>
      <c r="WQC2" s="183"/>
      <c r="WQD2" s="183"/>
      <c r="WQE2" s="183"/>
      <c r="WQF2" s="183"/>
      <c r="WQG2" s="183"/>
      <c r="WQH2" s="183"/>
      <c r="WQI2" s="183"/>
      <c r="WQJ2" s="183"/>
      <c r="WQK2" s="183"/>
      <c r="WQL2" s="183"/>
      <c r="WQM2" s="183"/>
      <c r="WQN2" s="183"/>
      <c r="WQO2" s="183"/>
      <c r="WQP2" s="183"/>
      <c r="WQQ2" s="183"/>
      <c r="WQR2" s="183"/>
      <c r="WQS2" s="183"/>
      <c r="WQT2" s="183"/>
      <c r="WQU2" s="183"/>
      <c r="WQV2" s="183"/>
      <c r="WQW2" s="183"/>
      <c r="WQX2" s="183"/>
      <c r="WQY2" s="183"/>
      <c r="WQZ2" s="183"/>
      <c r="WRA2" s="183"/>
      <c r="WRB2" s="183"/>
      <c r="WRC2" s="183"/>
      <c r="WRD2" s="183"/>
      <c r="WRE2" s="183"/>
      <c r="WRF2" s="183"/>
      <c r="WRG2" s="183"/>
      <c r="WRH2" s="183"/>
      <c r="WRI2" s="183"/>
      <c r="WRJ2" s="183"/>
      <c r="WRK2" s="183"/>
      <c r="WRL2" s="183"/>
      <c r="WRM2" s="183"/>
      <c r="WRN2" s="183"/>
      <c r="WRO2" s="183"/>
      <c r="WRP2" s="183"/>
      <c r="WRQ2" s="183"/>
      <c r="WRR2" s="183"/>
      <c r="WRS2" s="183"/>
      <c r="WRT2" s="183"/>
      <c r="WRU2" s="183"/>
      <c r="WRV2" s="183"/>
      <c r="WRW2" s="183"/>
      <c r="WRX2" s="183"/>
      <c r="WRY2" s="183"/>
      <c r="WRZ2" s="183"/>
      <c r="WSA2" s="183"/>
      <c r="WSB2" s="183"/>
      <c r="WSC2" s="183"/>
      <c r="WSD2" s="183"/>
      <c r="WSE2" s="183"/>
      <c r="WSF2" s="183"/>
      <c r="WSG2" s="183"/>
      <c r="WSH2" s="183"/>
      <c r="WSI2" s="183"/>
      <c r="WSJ2" s="183"/>
      <c r="WSK2" s="183"/>
      <c r="WSL2" s="183"/>
      <c r="WSM2" s="183"/>
      <c r="WSN2" s="183"/>
      <c r="WSO2" s="183"/>
      <c r="WSP2" s="183"/>
      <c r="WSQ2" s="183"/>
      <c r="WSR2" s="183"/>
      <c r="WSS2" s="183"/>
      <c r="WST2" s="183"/>
      <c r="WSU2" s="183"/>
      <c r="WSV2" s="183"/>
      <c r="WSW2" s="183"/>
      <c r="WSX2" s="183"/>
      <c r="WSY2" s="183"/>
      <c r="WSZ2" s="183"/>
      <c r="WTA2" s="183"/>
      <c r="WTB2" s="183"/>
      <c r="WTC2" s="183"/>
      <c r="WTD2" s="183"/>
      <c r="WTE2" s="183"/>
      <c r="WTF2" s="183"/>
      <c r="WTG2" s="183"/>
      <c r="WTH2" s="183"/>
      <c r="WTI2" s="183"/>
      <c r="WTJ2" s="183"/>
      <c r="WTK2" s="183"/>
      <c r="WTL2" s="183"/>
      <c r="WTM2" s="183"/>
      <c r="WTN2" s="183"/>
      <c r="WTO2" s="183"/>
      <c r="WTP2" s="183"/>
      <c r="WTQ2" s="183"/>
      <c r="WTR2" s="183"/>
      <c r="WTS2" s="183"/>
      <c r="WTT2" s="183"/>
      <c r="WTU2" s="183"/>
      <c r="WTV2" s="183"/>
      <c r="WTW2" s="183"/>
      <c r="WTX2" s="183"/>
      <c r="WTY2" s="183"/>
      <c r="WTZ2" s="183"/>
      <c r="WUA2" s="183"/>
      <c r="WUB2" s="183"/>
      <c r="WUC2" s="183"/>
      <c r="WUD2" s="183"/>
      <c r="WUE2" s="183"/>
      <c r="WUF2" s="183"/>
      <c r="WUG2" s="183"/>
      <c r="WUH2" s="183"/>
      <c r="WUI2" s="183"/>
      <c r="WUJ2" s="183"/>
      <c r="WUK2" s="183"/>
      <c r="WUL2" s="183"/>
      <c r="WUM2" s="183"/>
      <c r="WUN2" s="183"/>
      <c r="WUO2" s="183"/>
      <c r="WUP2" s="183"/>
      <c r="WUQ2" s="183"/>
      <c r="WUR2" s="183"/>
      <c r="WUS2" s="183"/>
      <c r="WUT2" s="183"/>
      <c r="WUU2" s="183"/>
      <c r="WUV2" s="183"/>
      <c r="WUW2" s="183"/>
      <c r="WUX2" s="183"/>
      <c r="WUY2" s="183"/>
      <c r="WUZ2" s="183"/>
      <c r="WVA2" s="183"/>
      <c r="WVB2" s="183"/>
      <c r="WVC2" s="183"/>
      <c r="WVD2" s="183"/>
      <c r="WVE2" s="183"/>
      <c r="WVF2" s="183"/>
      <c r="WVG2" s="183"/>
      <c r="WVH2" s="183"/>
      <c r="WVI2" s="183"/>
      <c r="WVJ2" s="183"/>
      <c r="WVK2" s="183"/>
      <c r="WVL2" s="183"/>
      <c r="WVM2" s="183"/>
      <c r="WVN2" s="183"/>
      <c r="WVO2" s="183"/>
      <c r="WVP2" s="183"/>
      <c r="WVQ2" s="183"/>
      <c r="WVR2" s="183"/>
      <c r="WVS2" s="183"/>
      <c r="WVT2" s="183"/>
      <c r="WVU2" s="183"/>
      <c r="WVV2" s="183"/>
      <c r="WVW2" s="183"/>
      <c r="WVX2" s="183"/>
      <c r="WVY2" s="183"/>
      <c r="WVZ2" s="183"/>
      <c r="WWA2" s="183"/>
      <c r="WWB2" s="183"/>
      <c r="WWC2" s="183"/>
      <c r="WWD2" s="183"/>
      <c r="WWE2" s="183"/>
      <c r="WWF2" s="183"/>
      <c r="WWG2" s="183"/>
      <c r="WWH2" s="183"/>
      <c r="WWI2" s="183"/>
      <c r="WWJ2" s="183"/>
      <c r="WWK2" s="183"/>
      <c r="WWL2" s="183"/>
      <c r="WWM2" s="183"/>
      <c r="WWN2" s="183"/>
      <c r="WWO2" s="183"/>
      <c r="WWP2" s="183"/>
      <c r="WWQ2" s="183"/>
      <c r="WWR2" s="183"/>
      <c r="WWS2" s="183"/>
      <c r="WWT2" s="183"/>
      <c r="WWU2" s="183"/>
      <c r="WWV2" s="183"/>
      <c r="WWW2" s="183"/>
      <c r="WWX2" s="183"/>
      <c r="WWY2" s="183"/>
      <c r="WWZ2" s="183"/>
      <c r="WXA2" s="183"/>
      <c r="WXB2" s="183"/>
      <c r="WXC2" s="183"/>
      <c r="WXD2" s="183"/>
      <c r="WXE2" s="183"/>
      <c r="WXF2" s="183"/>
      <c r="WXG2" s="183"/>
      <c r="WXH2" s="183"/>
      <c r="WXI2" s="183"/>
      <c r="WXJ2" s="183"/>
      <c r="WXK2" s="183"/>
      <c r="WXL2" s="183"/>
      <c r="WXM2" s="183"/>
      <c r="WXN2" s="183"/>
      <c r="WXO2" s="183"/>
      <c r="WXP2" s="183"/>
      <c r="WXQ2" s="183"/>
      <c r="WXR2" s="183"/>
      <c r="WXS2" s="183"/>
      <c r="WXT2" s="183"/>
      <c r="WXU2" s="183"/>
      <c r="WXV2" s="183"/>
      <c r="WXW2" s="183"/>
      <c r="WXX2" s="183"/>
      <c r="WXY2" s="183"/>
      <c r="WXZ2" s="183"/>
      <c r="WYA2" s="183"/>
      <c r="WYB2" s="183"/>
      <c r="WYC2" s="183"/>
      <c r="WYD2" s="183"/>
      <c r="WYE2" s="183"/>
      <c r="WYF2" s="183"/>
      <c r="WYG2" s="183"/>
      <c r="WYH2" s="183"/>
      <c r="WYI2" s="183"/>
      <c r="WYJ2" s="183"/>
      <c r="WYK2" s="183"/>
      <c r="WYL2" s="183"/>
      <c r="WYM2" s="183"/>
      <c r="WYN2" s="183"/>
      <c r="WYO2" s="183"/>
      <c r="WYP2" s="183"/>
      <c r="WYQ2" s="183"/>
      <c r="WYR2" s="183"/>
      <c r="WYS2" s="183"/>
      <c r="WYT2" s="183"/>
      <c r="WYU2" s="183"/>
      <c r="WYV2" s="183"/>
      <c r="WYW2" s="183"/>
      <c r="WYX2" s="183"/>
      <c r="WYY2" s="183"/>
      <c r="WYZ2" s="183"/>
      <c r="WZA2" s="183"/>
      <c r="WZB2" s="183"/>
      <c r="WZC2" s="183"/>
      <c r="WZD2" s="183"/>
      <c r="WZE2" s="183"/>
      <c r="WZF2" s="183"/>
      <c r="WZG2" s="183"/>
      <c r="WZH2" s="183"/>
      <c r="WZI2" s="183"/>
      <c r="WZJ2" s="183"/>
      <c r="WZK2" s="183"/>
      <c r="WZL2" s="183"/>
      <c r="WZM2" s="183"/>
      <c r="WZN2" s="183"/>
      <c r="WZO2" s="183"/>
      <c r="WZP2" s="183"/>
      <c r="WZQ2" s="183"/>
      <c r="WZR2" s="183"/>
      <c r="WZS2" s="183"/>
      <c r="WZT2" s="183"/>
      <c r="WZU2" s="183"/>
      <c r="WZV2" s="183"/>
      <c r="WZW2" s="183"/>
      <c r="WZX2" s="183"/>
      <c r="WZY2" s="183"/>
      <c r="WZZ2" s="183"/>
      <c r="XAA2" s="183"/>
      <c r="XAB2" s="183"/>
      <c r="XAC2" s="183"/>
      <c r="XAD2" s="183"/>
      <c r="XAE2" s="183"/>
      <c r="XAF2" s="183"/>
      <c r="XAG2" s="183"/>
      <c r="XAH2" s="183"/>
      <c r="XAI2" s="183"/>
      <c r="XAJ2" s="183"/>
      <c r="XAK2" s="183"/>
      <c r="XAL2" s="183"/>
      <c r="XAM2" s="183"/>
      <c r="XAN2" s="183"/>
      <c r="XAO2" s="183"/>
      <c r="XAP2" s="183"/>
      <c r="XAQ2" s="183"/>
      <c r="XAR2" s="183"/>
      <c r="XAS2" s="183"/>
      <c r="XAT2" s="183"/>
      <c r="XAU2" s="183"/>
      <c r="XAV2" s="183"/>
      <c r="XAW2" s="183"/>
      <c r="XAX2" s="183"/>
      <c r="XAY2" s="183"/>
      <c r="XAZ2" s="183"/>
      <c r="XBA2" s="183"/>
      <c r="XBB2" s="183"/>
      <c r="XBC2" s="183"/>
      <c r="XBD2" s="183"/>
      <c r="XBE2" s="183"/>
      <c r="XBF2" s="183"/>
      <c r="XBG2" s="183"/>
      <c r="XBH2" s="183"/>
      <c r="XBI2" s="183"/>
      <c r="XBJ2" s="183"/>
      <c r="XBK2" s="183"/>
      <c r="XBL2" s="183"/>
      <c r="XBM2" s="183"/>
      <c r="XBN2" s="183"/>
      <c r="XBO2" s="183"/>
      <c r="XBP2" s="183"/>
      <c r="XBQ2" s="183"/>
      <c r="XBR2" s="183"/>
      <c r="XBS2" s="183"/>
      <c r="XBT2" s="183"/>
      <c r="XBU2" s="183"/>
      <c r="XBV2" s="183"/>
      <c r="XBW2" s="183"/>
      <c r="XBX2" s="183"/>
      <c r="XBY2" s="183"/>
      <c r="XBZ2" s="183"/>
      <c r="XCA2" s="183"/>
      <c r="XCB2" s="183"/>
      <c r="XCC2" s="183"/>
      <c r="XCD2" s="183"/>
      <c r="XCE2" s="183"/>
      <c r="XCF2" s="183"/>
      <c r="XCG2" s="183"/>
      <c r="XCH2" s="183"/>
      <c r="XCI2" s="183"/>
      <c r="XCJ2" s="183"/>
      <c r="XCK2" s="183"/>
      <c r="XCL2" s="183"/>
      <c r="XCM2" s="183"/>
      <c r="XCN2" s="183"/>
      <c r="XCO2" s="183"/>
      <c r="XCP2" s="183"/>
      <c r="XCQ2" s="183"/>
      <c r="XCR2" s="183"/>
      <c r="XCS2" s="183"/>
      <c r="XCT2" s="183"/>
      <c r="XCU2" s="183"/>
      <c r="XCV2" s="183"/>
      <c r="XCW2" s="183"/>
      <c r="XCX2" s="183"/>
      <c r="XCY2" s="183"/>
      <c r="XCZ2" s="183"/>
      <c r="XDA2" s="183"/>
      <c r="XDB2" s="183"/>
      <c r="XDC2" s="183"/>
      <c r="XDD2" s="183"/>
      <c r="XDE2" s="183"/>
      <c r="XDF2" s="183"/>
      <c r="XDG2" s="183"/>
      <c r="XDH2" s="183"/>
      <c r="XDI2" s="183"/>
      <c r="XDJ2" s="183"/>
      <c r="XDK2" s="183"/>
      <c r="XDL2" s="183"/>
      <c r="XDM2" s="183"/>
      <c r="XDN2" s="183"/>
      <c r="XDO2" s="183"/>
      <c r="XDP2" s="183"/>
      <c r="XDQ2" s="183"/>
      <c r="XDR2" s="183"/>
      <c r="XDS2" s="183"/>
      <c r="XDT2" s="183"/>
      <c r="XDU2" s="183"/>
      <c r="XDV2" s="183"/>
      <c r="XDW2" s="183"/>
      <c r="XDX2" s="183"/>
      <c r="XDY2" s="183"/>
      <c r="XDZ2" s="183"/>
      <c r="XEA2" s="183"/>
      <c r="XEB2" s="183"/>
      <c r="XEC2" s="183"/>
      <c r="XED2" s="183"/>
      <c r="XEE2" s="183"/>
      <c r="XEF2" s="183"/>
      <c r="XEG2" s="183"/>
      <c r="XEH2" s="183"/>
      <c r="XEI2" s="183"/>
      <c r="XEJ2" s="183"/>
      <c r="XEK2" s="183"/>
      <c r="XEL2" s="183"/>
      <c r="XEM2" s="183"/>
      <c r="XEN2" s="183"/>
      <c r="XEO2" s="183"/>
      <c r="XEP2" s="183"/>
      <c r="XEQ2" s="183"/>
      <c r="XER2" s="183"/>
      <c r="XES2" s="183"/>
      <c r="XET2" s="183"/>
      <c r="XEU2" s="183"/>
      <c r="XEV2" s="183"/>
      <c r="XEW2" s="183"/>
      <c r="XEX2" s="183"/>
      <c r="XEY2" s="183"/>
      <c r="XEZ2" s="183"/>
      <c r="XFA2" s="183"/>
      <c r="XFB2" s="183"/>
      <c r="XFC2" s="183"/>
      <c r="XFD2" s="183"/>
    </row>
    <row r="3" spans="1:16384" ht="62" x14ac:dyDescent="0.35">
      <c r="A3" s="196"/>
      <c r="B3" s="197"/>
      <c r="C3" s="114" t="s">
        <v>353</v>
      </c>
      <c r="D3" s="114" t="s">
        <v>352</v>
      </c>
      <c r="E3" s="113" t="s">
        <v>351</v>
      </c>
      <c r="F3" s="112" t="s">
        <v>350</v>
      </c>
      <c r="G3" s="160" t="s">
        <v>394</v>
      </c>
      <c r="H3" s="112" t="s">
        <v>349</v>
      </c>
      <c r="I3" s="112" t="s">
        <v>348</v>
      </c>
      <c r="J3" s="112" t="s">
        <v>347</v>
      </c>
      <c r="K3" s="111" t="s">
        <v>346</v>
      </c>
    </row>
    <row r="4" spans="1:16384" ht="31" x14ac:dyDescent="0.35">
      <c r="A4" s="245" t="s">
        <v>44</v>
      </c>
      <c r="B4" s="244" t="s">
        <v>345</v>
      </c>
      <c r="C4" s="38">
        <v>388250</v>
      </c>
      <c r="D4" s="38" t="s">
        <v>46</v>
      </c>
      <c r="E4" s="71" t="s">
        <v>108</v>
      </c>
      <c r="F4" s="44" t="s">
        <v>62</v>
      </c>
      <c r="G4" s="157">
        <v>2018</v>
      </c>
      <c r="H4" s="44" t="s">
        <v>50</v>
      </c>
      <c r="I4" s="44" t="s">
        <v>94</v>
      </c>
      <c r="J4" s="35" t="s">
        <v>93</v>
      </c>
      <c r="K4" s="66" t="s">
        <v>92</v>
      </c>
    </row>
    <row r="5" spans="1:16384" ht="31" x14ac:dyDescent="0.35">
      <c r="A5" s="245"/>
      <c r="B5" s="244"/>
      <c r="C5" s="102">
        <v>20576384</v>
      </c>
      <c r="D5" s="102" t="s">
        <v>344</v>
      </c>
      <c r="E5" s="71" t="s">
        <v>343</v>
      </c>
      <c r="F5" s="44" t="s">
        <v>62</v>
      </c>
      <c r="G5" s="157">
        <v>2012</v>
      </c>
      <c r="H5" s="35" t="s">
        <v>55</v>
      </c>
      <c r="I5" s="44" t="s">
        <v>94</v>
      </c>
      <c r="J5" s="35" t="s">
        <v>342</v>
      </c>
      <c r="K5" s="66" t="s">
        <v>339</v>
      </c>
    </row>
    <row r="6" spans="1:16384" ht="31" x14ac:dyDescent="0.35">
      <c r="A6" s="245"/>
      <c r="B6" s="244"/>
      <c r="C6" s="102">
        <v>11953557</v>
      </c>
      <c r="D6" s="102" t="s">
        <v>341</v>
      </c>
      <c r="E6" s="71" t="s">
        <v>340</v>
      </c>
      <c r="F6" s="44" t="s">
        <v>62</v>
      </c>
      <c r="G6" s="157">
        <v>2013</v>
      </c>
      <c r="H6" s="35" t="s">
        <v>55</v>
      </c>
      <c r="I6" s="44" t="s">
        <v>94</v>
      </c>
      <c r="J6" s="35" t="s">
        <v>265</v>
      </c>
      <c r="K6" s="66" t="s">
        <v>339</v>
      </c>
    </row>
    <row r="7" spans="1:16384" ht="31" x14ac:dyDescent="0.35">
      <c r="A7" s="245"/>
      <c r="B7" s="244"/>
      <c r="C7" s="102">
        <v>11294690</v>
      </c>
      <c r="D7" s="102" t="s">
        <v>338</v>
      </c>
      <c r="E7" s="71" t="s">
        <v>63</v>
      </c>
      <c r="F7" s="44" t="s">
        <v>62</v>
      </c>
      <c r="G7" s="157">
        <v>2017</v>
      </c>
      <c r="H7" s="35" t="s">
        <v>50</v>
      </c>
      <c r="I7" s="44" t="s">
        <v>94</v>
      </c>
      <c r="J7" s="35" t="s">
        <v>265</v>
      </c>
      <c r="K7" s="66" t="s">
        <v>335</v>
      </c>
    </row>
    <row r="8" spans="1:16384" ht="31" x14ac:dyDescent="0.35">
      <c r="A8" s="245"/>
      <c r="B8" s="244"/>
      <c r="C8" s="102">
        <v>22983075.760000002</v>
      </c>
      <c r="D8" s="102" t="s">
        <v>337</v>
      </c>
      <c r="E8" s="71" t="s">
        <v>336</v>
      </c>
      <c r="F8" s="44" t="s">
        <v>62</v>
      </c>
      <c r="G8" s="157">
        <v>2017</v>
      </c>
      <c r="H8" s="35" t="s">
        <v>50</v>
      </c>
      <c r="I8" s="44" t="s">
        <v>94</v>
      </c>
      <c r="J8" s="35" t="s">
        <v>265</v>
      </c>
      <c r="K8" s="61" t="s">
        <v>335</v>
      </c>
    </row>
    <row r="9" spans="1:16384" x14ac:dyDescent="0.35">
      <c r="A9" s="245"/>
      <c r="B9" s="244"/>
      <c r="C9" s="101">
        <v>7707589.4900000002</v>
      </c>
      <c r="D9" s="101" t="s">
        <v>334</v>
      </c>
      <c r="E9" s="71" t="s">
        <v>305</v>
      </c>
      <c r="F9" s="44" t="s">
        <v>51</v>
      </c>
      <c r="G9" s="157">
        <v>2013</v>
      </c>
      <c r="H9" s="35" t="s">
        <v>55</v>
      </c>
      <c r="I9" s="35" t="s">
        <v>100</v>
      </c>
      <c r="J9" s="35" t="s">
        <v>228</v>
      </c>
      <c r="K9" s="61" t="s">
        <v>333</v>
      </c>
    </row>
    <row r="10" spans="1:16384" x14ac:dyDescent="0.35">
      <c r="A10" s="245"/>
      <c r="B10" s="244"/>
      <c r="C10" s="38">
        <v>889760.23</v>
      </c>
      <c r="D10" s="38" t="s">
        <v>332</v>
      </c>
      <c r="E10" s="71" t="s">
        <v>305</v>
      </c>
      <c r="F10" s="44" t="s">
        <v>51</v>
      </c>
      <c r="G10" s="157">
        <v>2015</v>
      </c>
      <c r="H10" s="35" t="s">
        <v>50</v>
      </c>
      <c r="I10" s="35" t="s">
        <v>100</v>
      </c>
      <c r="J10" s="35" t="s">
        <v>331</v>
      </c>
      <c r="K10" s="61" t="s">
        <v>330</v>
      </c>
    </row>
    <row r="11" spans="1:16384" ht="46.5" x14ac:dyDescent="0.35">
      <c r="A11" s="245"/>
      <c r="B11" s="244"/>
      <c r="C11" s="38">
        <v>6892624.8499999996</v>
      </c>
      <c r="D11" s="38" t="s">
        <v>329</v>
      </c>
      <c r="E11" s="71" t="s">
        <v>305</v>
      </c>
      <c r="F11" s="44" t="s">
        <v>51</v>
      </c>
      <c r="G11" s="157">
        <v>2012</v>
      </c>
      <c r="H11" s="35" t="s">
        <v>55</v>
      </c>
      <c r="I11" s="44" t="s">
        <v>94</v>
      </c>
      <c r="J11" s="35" t="s">
        <v>224</v>
      </c>
      <c r="K11" s="61" t="s">
        <v>328</v>
      </c>
    </row>
    <row r="12" spans="1:16384" ht="31" x14ac:dyDescent="0.35">
      <c r="A12" s="245"/>
      <c r="B12" s="244"/>
      <c r="C12" s="38">
        <v>1796298.55</v>
      </c>
      <c r="D12" s="38" t="s">
        <v>327</v>
      </c>
      <c r="E12" s="71" t="s">
        <v>305</v>
      </c>
      <c r="F12" s="44" t="s">
        <v>51</v>
      </c>
      <c r="G12" s="157">
        <v>2018</v>
      </c>
      <c r="H12" s="35" t="s">
        <v>50</v>
      </c>
      <c r="I12" s="35" t="s">
        <v>100</v>
      </c>
      <c r="J12" s="35" t="s">
        <v>326</v>
      </c>
      <c r="K12" s="61" t="s">
        <v>325</v>
      </c>
    </row>
    <row r="13" spans="1:16384" ht="31" x14ac:dyDescent="0.35">
      <c r="A13" s="245"/>
      <c r="B13" s="244"/>
      <c r="C13" s="38">
        <v>2128932.9700000002</v>
      </c>
      <c r="D13" s="102" t="s">
        <v>324</v>
      </c>
      <c r="E13" s="71" t="s">
        <v>305</v>
      </c>
      <c r="F13" s="44" t="s">
        <v>51</v>
      </c>
      <c r="G13" s="157">
        <v>2014</v>
      </c>
      <c r="H13" s="35" t="s">
        <v>55</v>
      </c>
      <c r="I13" s="35" t="s">
        <v>100</v>
      </c>
      <c r="J13" s="35" t="s">
        <v>323</v>
      </c>
      <c r="K13" s="61" t="s">
        <v>322</v>
      </c>
    </row>
    <row r="14" spans="1:16384" x14ac:dyDescent="0.35">
      <c r="A14" s="245"/>
      <c r="B14" s="244"/>
      <c r="C14" s="38">
        <v>33511958.77</v>
      </c>
      <c r="D14" s="38" t="s">
        <v>321</v>
      </c>
      <c r="E14" s="71" t="s">
        <v>305</v>
      </c>
      <c r="F14" s="44" t="s">
        <v>51</v>
      </c>
      <c r="G14" s="157">
        <v>2010</v>
      </c>
      <c r="H14" s="35" t="s">
        <v>55</v>
      </c>
      <c r="I14" s="35" t="s">
        <v>100</v>
      </c>
      <c r="J14" s="35" t="s">
        <v>320</v>
      </c>
      <c r="K14" s="61" t="s">
        <v>319</v>
      </c>
    </row>
    <row r="15" spans="1:16384" x14ac:dyDescent="0.35">
      <c r="A15" s="245"/>
      <c r="B15" s="244"/>
      <c r="C15" s="38">
        <v>72000000</v>
      </c>
      <c r="D15" s="38" t="s">
        <v>46</v>
      </c>
      <c r="E15" s="71" t="s">
        <v>318</v>
      </c>
      <c r="F15" s="44" t="s">
        <v>51</v>
      </c>
      <c r="G15" s="157">
        <v>2013</v>
      </c>
      <c r="H15" s="35" t="s">
        <v>55</v>
      </c>
      <c r="I15" s="44" t="s">
        <v>94</v>
      </c>
      <c r="J15" s="35" t="s">
        <v>317</v>
      </c>
      <c r="K15" s="61" t="s">
        <v>316</v>
      </c>
    </row>
    <row r="16" spans="1:16384" x14ac:dyDescent="0.35">
      <c r="A16" s="245"/>
      <c r="B16" s="198" t="s">
        <v>315</v>
      </c>
      <c r="C16" s="77">
        <f>SUM(C4:C15)</f>
        <v>192123121.62</v>
      </c>
      <c r="D16" s="77" t="s">
        <v>46</v>
      </c>
      <c r="E16" s="76" t="s">
        <v>46</v>
      </c>
      <c r="F16" s="76" t="s">
        <v>46</v>
      </c>
      <c r="G16" s="152" t="s">
        <v>46</v>
      </c>
      <c r="H16" s="76" t="s">
        <v>46</v>
      </c>
      <c r="I16" s="76" t="s">
        <v>46</v>
      </c>
      <c r="J16" s="88" t="s">
        <v>46</v>
      </c>
      <c r="K16" s="107" t="s">
        <v>46</v>
      </c>
    </row>
    <row r="17" spans="1:11" ht="31" x14ac:dyDescent="0.35">
      <c r="A17" s="245"/>
      <c r="B17" s="246" t="s">
        <v>314</v>
      </c>
      <c r="C17" s="94">
        <v>2500000</v>
      </c>
      <c r="D17" s="94" t="s">
        <v>46</v>
      </c>
      <c r="E17" s="97" t="s">
        <v>313</v>
      </c>
      <c r="F17" s="92" t="s">
        <v>80</v>
      </c>
      <c r="G17" s="156">
        <v>2016</v>
      </c>
      <c r="H17" s="92" t="s">
        <v>50</v>
      </c>
      <c r="I17" s="110" t="s">
        <v>94</v>
      </c>
      <c r="J17" s="92" t="s">
        <v>312</v>
      </c>
      <c r="K17" s="91" t="s">
        <v>311</v>
      </c>
    </row>
    <row r="18" spans="1:11" ht="31" x14ac:dyDescent="0.35">
      <c r="A18" s="245"/>
      <c r="B18" s="246"/>
      <c r="C18" s="94">
        <v>398401</v>
      </c>
      <c r="D18" s="94" t="s">
        <v>46</v>
      </c>
      <c r="E18" s="97" t="s">
        <v>108</v>
      </c>
      <c r="F18" s="92" t="s">
        <v>62</v>
      </c>
      <c r="G18" s="156">
        <v>2018</v>
      </c>
      <c r="H18" s="92" t="s">
        <v>50</v>
      </c>
      <c r="I18" s="96" t="s">
        <v>94</v>
      </c>
      <c r="J18" s="92" t="s">
        <v>93</v>
      </c>
      <c r="K18" s="95" t="s">
        <v>92</v>
      </c>
    </row>
    <row r="19" spans="1:11" x14ac:dyDescent="0.35">
      <c r="A19" s="245"/>
      <c r="B19" s="246"/>
      <c r="C19" s="94">
        <v>608294.93000000005</v>
      </c>
      <c r="D19" s="94" t="s">
        <v>310</v>
      </c>
      <c r="E19" s="97" t="s">
        <v>305</v>
      </c>
      <c r="F19" s="92" t="s">
        <v>51</v>
      </c>
      <c r="G19" s="156">
        <v>2014</v>
      </c>
      <c r="H19" s="92" t="s">
        <v>55</v>
      </c>
      <c r="I19" s="110" t="s">
        <v>94</v>
      </c>
      <c r="J19" s="92" t="s">
        <v>309</v>
      </c>
      <c r="K19" s="91" t="s">
        <v>308</v>
      </c>
    </row>
    <row r="20" spans="1:11" x14ac:dyDescent="0.35">
      <c r="A20" s="245"/>
      <c r="B20" s="199" t="s">
        <v>307</v>
      </c>
      <c r="C20" s="90">
        <f>SUM(C17:C19)</f>
        <v>3506695.93</v>
      </c>
      <c r="D20" s="90" t="s">
        <v>46</v>
      </c>
      <c r="E20" s="79" t="s">
        <v>46</v>
      </c>
      <c r="F20" s="79" t="s">
        <v>46</v>
      </c>
      <c r="G20" s="153" t="s">
        <v>46</v>
      </c>
      <c r="H20" s="79" t="s">
        <v>46</v>
      </c>
      <c r="I20" s="79" t="s">
        <v>46</v>
      </c>
      <c r="J20" s="86" t="s">
        <v>46</v>
      </c>
      <c r="K20" s="109" t="s">
        <v>46</v>
      </c>
    </row>
    <row r="21" spans="1:11" ht="31" x14ac:dyDescent="0.35">
      <c r="A21" s="245"/>
      <c r="B21" s="244" t="s">
        <v>119</v>
      </c>
      <c r="C21" s="38">
        <v>10204660.130000001</v>
      </c>
      <c r="D21" s="38" t="s">
        <v>306</v>
      </c>
      <c r="E21" s="89" t="s">
        <v>305</v>
      </c>
      <c r="F21" s="35" t="s">
        <v>51</v>
      </c>
      <c r="G21" s="154">
        <v>2010</v>
      </c>
      <c r="H21" s="35" t="s">
        <v>55</v>
      </c>
      <c r="I21" s="108" t="s">
        <v>94</v>
      </c>
      <c r="J21" s="35" t="s">
        <v>304</v>
      </c>
      <c r="K21" s="61" t="s">
        <v>303</v>
      </c>
    </row>
    <row r="22" spans="1:11" ht="31" x14ac:dyDescent="0.35">
      <c r="A22" s="245"/>
      <c r="B22" s="244"/>
      <c r="C22" s="38">
        <v>372425</v>
      </c>
      <c r="D22" s="38" t="s">
        <v>46</v>
      </c>
      <c r="E22" s="71" t="s">
        <v>108</v>
      </c>
      <c r="F22" s="35" t="s">
        <v>62</v>
      </c>
      <c r="G22" s="154">
        <v>2018</v>
      </c>
      <c r="H22" s="35" t="s">
        <v>50</v>
      </c>
      <c r="I22" s="44" t="s">
        <v>94</v>
      </c>
      <c r="J22" s="35" t="s">
        <v>93</v>
      </c>
      <c r="K22" s="66" t="s">
        <v>92</v>
      </c>
    </row>
    <row r="23" spans="1:11" ht="31" x14ac:dyDescent="0.35">
      <c r="A23" s="245"/>
      <c r="B23" s="244"/>
      <c r="C23" s="38">
        <v>11080050.970000001</v>
      </c>
      <c r="D23" s="38" t="s">
        <v>302</v>
      </c>
      <c r="E23" s="89" t="s">
        <v>238</v>
      </c>
      <c r="F23" s="35" t="s">
        <v>51</v>
      </c>
      <c r="G23" s="154">
        <v>2010</v>
      </c>
      <c r="H23" s="35" t="s">
        <v>55</v>
      </c>
      <c r="I23" s="108" t="s">
        <v>94</v>
      </c>
      <c r="J23" s="35" t="s">
        <v>301</v>
      </c>
      <c r="K23" s="61" t="s">
        <v>300</v>
      </c>
    </row>
    <row r="24" spans="1:11" x14ac:dyDescent="0.35">
      <c r="A24" s="245"/>
      <c r="B24" s="244"/>
      <c r="C24" s="38">
        <v>3642314.76</v>
      </c>
      <c r="D24" s="35" t="s">
        <v>299</v>
      </c>
      <c r="E24" s="89" t="s">
        <v>238</v>
      </c>
      <c r="F24" s="35" t="s">
        <v>51</v>
      </c>
      <c r="G24" s="154">
        <v>2018</v>
      </c>
      <c r="H24" s="35" t="s">
        <v>50</v>
      </c>
      <c r="I24" s="35" t="s">
        <v>100</v>
      </c>
      <c r="J24" s="35" t="s">
        <v>298</v>
      </c>
      <c r="K24" s="61" t="s">
        <v>297</v>
      </c>
    </row>
    <row r="25" spans="1:11" x14ac:dyDescent="0.35">
      <c r="A25" s="245"/>
      <c r="B25" s="244"/>
      <c r="C25" s="38">
        <v>7459657.3300000001</v>
      </c>
      <c r="D25" s="35" t="s">
        <v>296</v>
      </c>
      <c r="E25" s="89" t="s">
        <v>238</v>
      </c>
      <c r="F25" s="35" t="s">
        <v>51</v>
      </c>
      <c r="G25" s="154">
        <v>2019</v>
      </c>
      <c r="H25" s="35" t="s">
        <v>50</v>
      </c>
      <c r="I25" s="35" t="s">
        <v>100</v>
      </c>
      <c r="J25" s="35" t="s">
        <v>228</v>
      </c>
      <c r="K25" s="61" t="s">
        <v>295</v>
      </c>
    </row>
    <row r="26" spans="1:11" x14ac:dyDescent="0.35">
      <c r="A26" s="245"/>
      <c r="B26" s="244"/>
      <c r="C26" s="101">
        <v>3598913.9</v>
      </c>
      <c r="D26" s="35" t="s">
        <v>294</v>
      </c>
      <c r="E26" s="89" t="s">
        <v>238</v>
      </c>
      <c r="F26" s="35" t="s">
        <v>51</v>
      </c>
      <c r="G26" s="154">
        <v>2016</v>
      </c>
      <c r="H26" s="35" t="s">
        <v>50</v>
      </c>
      <c r="I26" s="35" t="s">
        <v>100</v>
      </c>
      <c r="J26" s="35" t="s">
        <v>293</v>
      </c>
      <c r="K26" s="61" t="s">
        <v>292</v>
      </c>
    </row>
    <row r="27" spans="1:11" ht="31" x14ac:dyDescent="0.35">
      <c r="A27" s="245"/>
      <c r="B27" s="244"/>
      <c r="C27" s="101">
        <v>2511633.3199999998</v>
      </c>
      <c r="D27" s="35" t="s">
        <v>291</v>
      </c>
      <c r="E27" s="89" t="s">
        <v>238</v>
      </c>
      <c r="F27" s="35" t="s">
        <v>51</v>
      </c>
      <c r="G27" s="154">
        <v>2015</v>
      </c>
      <c r="H27" s="35" t="s">
        <v>50</v>
      </c>
      <c r="I27" s="35" t="s">
        <v>100</v>
      </c>
      <c r="J27" s="35" t="s">
        <v>290</v>
      </c>
      <c r="K27" s="61" t="s">
        <v>289</v>
      </c>
    </row>
    <row r="28" spans="1:11" x14ac:dyDescent="0.35">
      <c r="A28" s="245"/>
      <c r="B28" s="244"/>
      <c r="C28" s="38">
        <v>8786621</v>
      </c>
      <c r="D28" s="35" t="s">
        <v>288</v>
      </c>
      <c r="E28" s="89" t="s">
        <v>238</v>
      </c>
      <c r="F28" s="35" t="s">
        <v>51</v>
      </c>
      <c r="G28" s="154">
        <v>2016</v>
      </c>
      <c r="H28" s="35" t="s">
        <v>50</v>
      </c>
      <c r="I28" s="35" t="s">
        <v>100</v>
      </c>
      <c r="J28" s="35" t="s">
        <v>287</v>
      </c>
      <c r="K28" s="61" t="s">
        <v>286</v>
      </c>
    </row>
    <row r="29" spans="1:11" x14ac:dyDescent="0.35">
      <c r="A29" s="245"/>
      <c r="B29" s="198" t="s">
        <v>118</v>
      </c>
      <c r="C29" s="77">
        <f>SUM(C21:C28)</f>
        <v>47656276.409999996</v>
      </c>
      <c r="D29" s="77" t="s">
        <v>46</v>
      </c>
      <c r="E29" s="76" t="s">
        <v>46</v>
      </c>
      <c r="F29" s="76" t="s">
        <v>46</v>
      </c>
      <c r="G29" s="155" t="s">
        <v>46</v>
      </c>
      <c r="H29" s="76" t="s">
        <v>46</v>
      </c>
      <c r="I29" s="76" t="s">
        <v>46</v>
      </c>
      <c r="J29" s="88" t="s">
        <v>46</v>
      </c>
      <c r="K29" s="107" t="s">
        <v>46</v>
      </c>
    </row>
    <row r="30" spans="1:11" ht="31" x14ac:dyDescent="0.35">
      <c r="A30" s="245"/>
      <c r="B30" s="246" t="s">
        <v>285</v>
      </c>
      <c r="C30" s="94">
        <v>400000</v>
      </c>
      <c r="D30" s="94" t="s">
        <v>46</v>
      </c>
      <c r="E30" s="97" t="s">
        <v>108</v>
      </c>
      <c r="F30" s="92" t="s">
        <v>62</v>
      </c>
      <c r="G30" s="156">
        <v>2018</v>
      </c>
      <c r="H30" s="92" t="s">
        <v>50</v>
      </c>
      <c r="I30" s="96" t="s">
        <v>94</v>
      </c>
      <c r="J30" s="105" t="s">
        <v>93</v>
      </c>
      <c r="K30" s="106" t="s">
        <v>92</v>
      </c>
    </row>
    <row r="31" spans="1:11" x14ac:dyDescent="0.35">
      <c r="A31" s="245"/>
      <c r="B31" s="246"/>
      <c r="C31" s="94">
        <v>12191589.460000001</v>
      </c>
      <c r="D31" s="92" t="s">
        <v>284</v>
      </c>
      <c r="E31" s="93" t="s">
        <v>238</v>
      </c>
      <c r="F31" s="92" t="s">
        <v>51</v>
      </c>
      <c r="G31" s="156">
        <v>2018</v>
      </c>
      <c r="H31" s="92" t="s">
        <v>50</v>
      </c>
      <c r="I31" s="92" t="s">
        <v>100</v>
      </c>
      <c r="J31" s="105" t="s">
        <v>228</v>
      </c>
      <c r="K31" s="104" t="s">
        <v>283</v>
      </c>
    </row>
    <row r="32" spans="1:11" ht="31" x14ac:dyDescent="0.35">
      <c r="A32" s="245"/>
      <c r="B32" s="246"/>
      <c r="C32" s="94">
        <v>2363754.25</v>
      </c>
      <c r="D32" s="92" t="s">
        <v>282</v>
      </c>
      <c r="E32" s="93" t="s">
        <v>238</v>
      </c>
      <c r="F32" s="92" t="s">
        <v>51</v>
      </c>
      <c r="G32" s="156">
        <v>2014</v>
      </c>
      <c r="H32" s="92" t="s">
        <v>55</v>
      </c>
      <c r="I32" s="92" t="s">
        <v>100</v>
      </c>
      <c r="J32" s="105" t="s">
        <v>281</v>
      </c>
      <c r="K32" s="104" t="s">
        <v>280</v>
      </c>
    </row>
    <row r="33" spans="1:11" x14ac:dyDescent="0.35">
      <c r="A33" s="245"/>
      <c r="B33" s="199" t="s">
        <v>279</v>
      </c>
      <c r="C33" s="90">
        <f>SUM(C30:C32)</f>
        <v>14955343.710000001</v>
      </c>
      <c r="D33" s="90" t="s">
        <v>46</v>
      </c>
      <c r="E33" s="79" t="s">
        <v>46</v>
      </c>
      <c r="F33" s="79" t="s">
        <v>46</v>
      </c>
      <c r="G33" s="161" t="s">
        <v>46</v>
      </c>
      <c r="H33" s="79" t="s">
        <v>46</v>
      </c>
      <c r="I33" s="79" t="s">
        <v>46</v>
      </c>
      <c r="J33" s="86" t="s">
        <v>46</v>
      </c>
      <c r="K33" s="103" t="s">
        <v>46</v>
      </c>
    </row>
    <row r="34" spans="1:11" ht="46.5" x14ac:dyDescent="0.35">
      <c r="A34" s="245"/>
      <c r="B34" s="244" t="s">
        <v>278</v>
      </c>
      <c r="C34" s="38">
        <v>7470856</v>
      </c>
      <c r="D34" s="35" t="s">
        <v>277</v>
      </c>
      <c r="E34" s="89" t="s">
        <v>238</v>
      </c>
      <c r="F34" s="35" t="s">
        <v>51</v>
      </c>
      <c r="G34" s="154">
        <v>2012</v>
      </c>
      <c r="H34" s="35" t="s">
        <v>55</v>
      </c>
      <c r="I34" s="35" t="s">
        <v>100</v>
      </c>
      <c r="J34" s="35" t="s">
        <v>224</v>
      </c>
      <c r="K34" s="61" t="s">
        <v>276</v>
      </c>
    </row>
    <row r="35" spans="1:11" ht="46.5" x14ac:dyDescent="0.35">
      <c r="A35" s="245"/>
      <c r="B35" s="244"/>
      <c r="C35" s="38">
        <v>14932820</v>
      </c>
      <c r="D35" s="35" t="s">
        <v>275</v>
      </c>
      <c r="E35" s="89" t="s">
        <v>238</v>
      </c>
      <c r="F35" s="35" t="s">
        <v>51</v>
      </c>
      <c r="G35" s="154">
        <v>2014</v>
      </c>
      <c r="H35" s="35" t="s">
        <v>55</v>
      </c>
      <c r="I35" s="35" t="s">
        <v>100</v>
      </c>
      <c r="J35" s="35" t="s">
        <v>274</v>
      </c>
      <c r="K35" s="61" t="s">
        <v>273</v>
      </c>
    </row>
    <row r="36" spans="1:11" x14ac:dyDescent="0.35">
      <c r="A36" s="245"/>
      <c r="B36" s="244"/>
      <c r="C36" s="38">
        <v>21932727</v>
      </c>
      <c r="D36" s="35" t="s">
        <v>272</v>
      </c>
      <c r="E36" s="89" t="s">
        <v>238</v>
      </c>
      <c r="F36" s="35" t="s">
        <v>51</v>
      </c>
      <c r="G36" s="154">
        <v>2018</v>
      </c>
      <c r="H36" s="35" t="s">
        <v>50</v>
      </c>
      <c r="I36" s="35" t="s">
        <v>94</v>
      </c>
      <c r="J36" s="35" t="s">
        <v>271</v>
      </c>
      <c r="K36" s="61" t="s">
        <v>270</v>
      </c>
    </row>
    <row r="37" spans="1:11" ht="31" x14ac:dyDescent="0.35">
      <c r="A37" s="245"/>
      <c r="B37" s="244"/>
      <c r="C37" s="102">
        <v>31691909.400000002</v>
      </c>
      <c r="D37" s="44" t="s">
        <v>269</v>
      </c>
      <c r="E37" s="71" t="s">
        <v>268</v>
      </c>
      <c r="F37" s="35" t="s">
        <v>62</v>
      </c>
      <c r="G37" s="154">
        <v>2017</v>
      </c>
      <c r="H37" s="44" t="s">
        <v>50</v>
      </c>
      <c r="I37" s="44" t="s">
        <v>94</v>
      </c>
      <c r="J37" s="35" t="s">
        <v>265</v>
      </c>
      <c r="K37" s="61" t="s">
        <v>267</v>
      </c>
    </row>
    <row r="38" spans="1:11" ht="31" x14ac:dyDescent="0.35">
      <c r="A38" s="245"/>
      <c r="B38" s="244"/>
      <c r="C38" s="101">
        <v>19200973</v>
      </c>
      <c r="D38" s="35" t="s">
        <v>266</v>
      </c>
      <c r="E38" s="71" t="s">
        <v>168</v>
      </c>
      <c r="F38" s="35" t="s">
        <v>62</v>
      </c>
      <c r="G38" s="154">
        <v>2017</v>
      </c>
      <c r="H38" s="35" t="s">
        <v>50</v>
      </c>
      <c r="I38" s="35" t="s">
        <v>94</v>
      </c>
      <c r="J38" s="35" t="s">
        <v>265</v>
      </c>
      <c r="K38" s="61" t="s">
        <v>264</v>
      </c>
    </row>
    <row r="39" spans="1:11" ht="31" x14ac:dyDescent="0.35">
      <c r="A39" s="245"/>
      <c r="B39" s="244"/>
      <c r="C39" s="38">
        <v>399488.48</v>
      </c>
      <c r="D39" s="35" t="s">
        <v>46</v>
      </c>
      <c r="E39" s="71" t="s">
        <v>108</v>
      </c>
      <c r="F39" s="35" t="s">
        <v>62</v>
      </c>
      <c r="G39" s="154">
        <v>2018</v>
      </c>
      <c r="H39" s="35" t="s">
        <v>50</v>
      </c>
      <c r="I39" s="44" t="s">
        <v>94</v>
      </c>
      <c r="J39" s="35" t="s">
        <v>93</v>
      </c>
      <c r="K39" s="66" t="s">
        <v>92</v>
      </c>
    </row>
    <row r="40" spans="1:11" x14ac:dyDescent="0.35">
      <c r="A40" s="245"/>
      <c r="B40" s="198" t="s">
        <v>263</v>
      </c>
      <c r="C40" s="77">
        <f>SUM(C34:C39)</f>
        <v>95628773.88000001</v>
      </c>
      <c r="D40" s="77" t="s">
        <v>46</v>
      </c>
      <c r="E40" s="76" t="s">
        <v>46</v>
      </c>
      <c r="F40" s="76" t="s">
        <v>46</v>
      </c>
      <c r="G40" s="162" t="s">
        <v>46</v>
      </c>
      <c r="H40" s="76" t="s">
        <v>46</v>
      </c>
      <c r="I40" s="76" t="s">
        <v>46</v>
      </c>
      <c r="J40" s="76" t="s">
        <v>46</v>
      </c>
      <c r="K40" s="100" t="s">
        <v>46</v>
      </c>
    </row>
    <row r="41" spans="1:11" ht="31" x14ac:dyDescent="0.35">
      <c r="A41" s="245"/>
      <c r="B41" s="246" t="s">
        <v>262</v>
      </c>
      <c r="C41" s="75">
        <v>400000</v>
      </c>
      <c r="D41" s="75" t="s">
        <v>46</v>
      </c>
      <c r="E41" s="55" t="s">
        <v>108</v>
      </c>
      <c r="F41" s="92" t="s">
        <v>62</v>
      </c>
      <c r="G41" s="156">
        <v>2018</v>
      </c>
      <c r="H41" s="92" t="s">
        <v>50</v>
      </c>
      <c r="I41" s="96" t="s">
        <v>94</v>
      </c>
      <c r="J41" s="92" t="s">
        <v>261</v>
      </c>
      <c r="K41" s="95" t="s">
        <v>92</v>
      </c>
    </row>
    <row r="42" spans="1:11" x14ac:dyDescent="0.35">
      <c r="A42" s="245"/>
      <c r="B42" s="246"/>
      <c r="C42" s="75">
        <v>9020637.8900000006</v>
      </c>
      <c r="D42" s="92" t="s">
        <v>260</v>
      </c>
      <c r="E42" s="99" t="s">
        <v>238</v>
      </c>
      <c r="F42" s="92" t="s">
        <v>51</v>
      </c>
      <c r="G42" s="156">
        <v>2010</v>
      </c>
      <c r="H42" s="92" t="s">
        <v>55</v>
      </c>
      <c r="I42" s="92" t="s">
        <v>94</v>
      </c>
      <c r="J42" s="92" t="s">
        <v>228</v>
      </c>
      <c r="K42" s="91" t="s">
        <v>259</v>
      </c>
    </row>
    <row r="43" spans="1:11" ht="31" x14ac:dyDescent="0.35">
      <c r="A43" s="245"/>
      <c r="B43" s="246"/>
      <c r="C43" s="94">
        <v>7438704.4900000002</v>
      </c>
      <c r="D43" s="92" t="s">
        <v>258</v>
      </c>
      <c r="E43" s="93" t="s">
        <v>238</v>
      </c>
      <c r="F43" s="92" t="s">
        <v>51</v>
      </c>
      <c r="G43" s="156">
        <v>2017</v>
      </c>
      <c r="H43" s="92" t="s">
        <v>50</v>
      </c>
      <c r="I43" s="92" t="s">
        <v>100</v>
      </c>
      <c r="J43" s="92" t="s">
        <v>257</v>
      </c>
      <c r="K43" s="91" t="s">
        <v>256</v>
      </c>
    </row>
    <row r="44" spans="1:11" x14ac:dyDescent="0.35">
      <c r="A44" s="245"/>
      <c r="B44" s="246"/>
      <c r="C44" s="94">
        <v>32420481.859999999</v>
      </c>
      <c r="D44" s="92" t="s">
        <v>255</v>
      </c>
      <c r="E44" s="93" t="s">
        <v>238</v>
      </c>
      <c r="F44" s="92" t="s">
        <v>51</v>
      </c>
      <c r="G44" s="156">
        <v>2014</v>
      </c>
      <c r="H44" s="92" t="s">
        <v>55</v>
      </c>
      <c r="I44" s="92" t="s">
        <v>100</v>
      </c>
      <c r="J44" s="92" t="s">
        <v>254</v>
      </c>
      <c r="K44" s="91" t="s">
        <v>253</v>
      </c>
    </row>
    <row r="45" spans="1:11" x14ac:dyDescent="0.35">
      <c r="A45" s="245"/>
      <c r="B45" s="199" t="s">
        <v>252</v>
      </c>
      <c r="C45" s="90">
        <f>SUM(C41:C44)</f>
        <v>49279824.240000002</v>
      </c>
      <c r="D45" s="90" t="s">
        <v>46</v>
      </c>
      <c r="E45" s="79" t="s">
        <v>46</v>
      </c>
      <c r="F45" s="79" t="s">
        <v>46</v>
      </c>
      <c r="G45" s="161" t="s">
        <v>46</v>
      </c>
      <c r="H45" s="79" t="s">
        <v>46</v>
      </c>
      <c r="I45" s="79" t="s">
        <v>46</v>
      </c>
      <c r="J45" s="79" t="s">
        <v>46</v>
      </c>
      <c r="K45" s="62" t="s">
        <v>46</v>
      </c>
    </row>
    <row r="46" spans="1:11" ht="31" x14ac:dyDescent="0.35">
      <c r="A46" s="245"/>
      <c r="B46" s="244" t="s">
        <v>251</v>
      </c>
      <c r="C46" s="38">
        <v>365109</v>
      </c>
      <c r="D46" s="98" t="s">
        <v>46</v>
      </c>
      <c r="E46" s="89" t="s">
        <v>108</v>
      </c>
      <c r="F46" s="35" t="s">
        <v>62</v>
      </c>
      <c r="G46" s="163">
        <v>2018</v>
      </c>
      <c r="H46" s="35" t="s">
        <v>50</v>
      </c>
      <c r="I46" s="44" t="s">
        <v>94</v>
      </c>
      <c r="J46" s="35" t="s">
        <v>93</v>
      </c>
      <c r="K46" s="66" t="s">
        <v>92</v>
      </c>
    </row>
    <row r="47" spans="1:11" ht="46.5" x14ac:dyDescent="0.35">
      <c r="A47" s="245"/>
      <c r="B47" s="244"/>
      <c r="C47" s="38">
        <v>7430709.9500000002</v>
      </c>
      <c r="D47" s="35" t="s">
        <v>250</v>
      </c>
      <c r="E47" s="89" t="s">
        <v>238</v>
      </c>
      <c r="F47" s="35" t="s">
        <v>51</v>
      </c>
      <c r="G47" s="163">
        <v>2012</v>
      </c>
      <c r="H47" s="35" t="s">
        <v>55</v>
      </c>
      <c r="I47" s="35" t="s">
        <v>100</v>
      </c>
      <c r="J47" s="35" t="s">
        <v>224</v>
      </c>
      <c r="K47" s="61" t="s">
        <v>249</v>
      </c>
    </row>
    <row r="48" spans="1:11" x14ac:dyDescent="0.35">
      <c r="A48" s="245"/>
      <c r="B48" s="244"/>
      <c r="C48" s="38">
        <v>4032464.95</v>
      </c>
      <c r="D48" s="35" t="s">
        <v>248</v>
      </c>
      <c r="E48" s="89" t="s">
        <v>238</v>
      </c>
      <c r="F48" s="35" t="s">
        <v>51</v>
      </c>
      <c r="G48" s="163">
        <v>2013</v>
      </c>
      <c r="H48" s="35" t="s">
        <v>55</v>
      </c>
      <c r="I48" s="35" t="s">
        <v>100</v>
      </c>
      <c r="J48" s="35" t="s">
        <v>247</v>
      </c>
      <c r="K48" s="61" t="s">
        <v>246</v>
      </c>
    </row>
    <row r="49" spans="1:11" ht="31" x14ac:dyDescent="0.35">
      <c r="A49" s="245"/>
      <c r="B49" s="244"/>
      <c r="C49" s="38">
        <v>7626224.1600000001</v>
      </c>
      <c r="D49" s="35" t="s">
        <v>245</v>
      </c>
      <c r="E49" s="89" t="s">
        <v>238</v>
      </c>
      <c r="F49" s="35" t="s">
        <v>51</v>
      </c>
      <c r="G49" s="163">
        <v>2018</v>
      </c>
      <c r="H49" s="35" t="s">
        <v>50</v>
      </c>
      <c r="I49" s="35" t="s">
        <v>100</v>
      </c>
      <c r="J49" s="35" t="s">
        <v>244</v>
      </c>
      <c r="K49" s="61" t="s">
        <v>243</v>
      </c>
    </row>
    <row r="50" spans="1:11" ht="31" x14ac:dyDescent="0.35">
      <c r="A50" s="245"/>
      <c r="B50" s="244"/>
      <c r="C50" s="38">
        <v>13382212.390000001</v>
      </c>
      <c r="D50" s="35" t="s">
        <v>242</v>
      </c>
      <c r="E50" s="89" t="s">
        <v>238</v>
      </c>
      <c r="F50" s="35" t="s">
        <v>51</v>
      </c>
      <c r="G50" s="163">
        <v>2014</v>
      </c>
      <c r="H50" s="35" t="s">
        <v>55</v>
      </c>
      <c r="I50" s="35" t="s">
        <v>94</v>
      </c>
      <c r="J50" s="35" t="s">
        <v>241</v>
      </c>
      <c r="K50" s="61" t="s">
        <v>240</v>
      </c>
    </row>
    <row r="51" spans="1:11" x14ac:dyDescent="0.35">
      <c r="A51" s="245"/>
      <c r="B51" s="244"/>
      <c r="C51" s="38">
        <v>2348558.4700000002</v>
      </c>
      <c r="D51" s="35" t="s">
        <v>239</v>
      </c>
      <c r="E51" s="89" t="s">
        <v>238</v>
      </c>
      <c r="F51" s="35" t="s">
        <v>51</v>
      </c>
      <c r="G51" s="163">
        <v>2018</v>
      </c>
      <c r="H51" s="35" t="s">
        <v>50</v>
      </c>
      <c r="I51" s="35" t="s">
        <v>100</v>
      </c>
      <c r="J51" s="35" t="s">
        <v>237</v>
      </c>
      <c r="K51" s="61" t="s">
        <v>236</v>
      </c>
    </row>
    <row r="52" spans="1:11" x14ac:dyDescent="0.35">
      <c r="A52" s="245"/>
      <c r="B52" s="198" t="s">
        <v>235</v>
      </c>
      <c r="C52" s="77">
        <f>SUM(C46:C51)</f>
        <v>35185278.920000002</v>
      </c>
      <c r="D52" s="77" t="s">
        <v>46</v>
      </c>
      <c r="E52" s="76" t="s">
        <v>46</v>
      </c>
      <c r="F52" s="76" t="s">
        <v>46</v>
      </c>
      <c r="G52" s="162" t="s">
        <v>46</v>
      </c>
      <c r="H52" s="76" t="s">
        <v>46</v>
      </c>
      <c r="I52" s="76" t="s">
        <v>46</v>
      </c>
      <c r="J52" s="76" t="s">
        <v>46</v>
      </c>
      <c r="K52" s="60" t="s">
        <v>46</v>
      </c>
    </row>
    <row r="53" spans="1:11" ht="31" x14ac:dyDescent="0.35">
      <c r="A53" s="245"/>
      <c r="B53" s="247" t="s">
        <v>234</v>
      </c>
      <c r="C53" s="94">
        <v>400000</v>
      </c>
      <c r="D53" s="94" t="s">
        <v>46</v>
      </c>
      <c r="E53" s="97" t="s">
        <v>108</v>
      </c>
      <c r="F53" s="92" t="s">
        <v>62</v>
      </c>
      <c r="G53" s="156">
        <v>2018</v>
      </c>
      <c r="H53" s="92" t="s">
        <v>50</v>
      </c>
      <c r="I53" s="96" t="s">
        <v>94</v>
      </c>
      <c r="J53" s="92" t="s">
        <v>93</v>
      </c>
      <c r="K53" s="95" t="s">
        <v>92</v>
      </c>
    </row>
    <row r="54" spans="1:11" x14ac:dyDescent="0.35">
      <c r="A54" s="245"/>
      <c r="B54" s="247"/>
      <c r="C54" s="94">
        <v>1238055.18</v>
      </c>
      <c r="D54" s="92" t="s">
        <v>233</v>
      </c>
      <c r="E54" s="93" t="s">
        <v>225</v>
      </c>
      <c r="F54" s="92" t="s">
        <v>51</v>
      </c>
      <c r="G54" s="156">
        <v>2016</v>
      </c>
      <c r="H54" s="92" t="s">
        <v>50</v>
      </c>
      <c r="I54" s="50" t="s">
        <v>94</v>
      </c>
      <c r="J54" s="92" t="s">
        <v>228</v>
      </c>
      <c r="K54" s="91" t="s">
        <v>232</v>
      </c>
    </row>
    <row r="55" spans="1:11" x14ac:dyDescent="0.35">
      <c r="A55" s="245"/>
      <c r="B55" s="200" t="s">
        <v>231</v>
      </c>
      <c r="C55" s="90">
        <f>SUM(C53:C54)</f>
        <v>1638055.18</v>
      </c>
      <c r="D55" s="90" t="s">
        <v>46</v>
      </c>
      <c r="E55" s="79" t="s">
        <v>46</v>
      </c>
      <c r="F55" s="79" t="s">
        <v>46</v>
      </c>
      <c r="G55" s="161" t="s">
        <v>46</v>
      </c>
      <c r="H55" s="79" t="s">
        <v>46</v>
      </c>
      <c r="I55" s="79" t="s">
        <v>46</v>
      </c>
      <c r="J55" s="79" t="s">
        <v>46</v>
      </c>
      <c r="K55" s="62" t="s">
        <v>46</v>
      </c>
    </row>
    <row r="56" spans="1:11" ht="31" x14ac:dyDescent="0.35">
      <c r="A56" s="245"/>
      <c r="B56" s="244" t="s">
        <v>230</v>
      </c>
      <c r="C56" s="38">
        <v>372120</v>
      </c>
      <c r="D56" s="35" t="s">
        <v>46</v>
      </c>
      <c r="E56" s="71" t="s">
        <v>108</v>
      </c>
      <c r="F56" s="35" t="s">
        <v>62</v>
      </c>
      <c r="G56" s="156">
        <v>2018</v>
      </c>
      <c r="H56" s="35" t="s">
        <v>50</v>
      </c>
      <c r="I56" s="44" t="s">
        <v>94</v>
      </c>
      <c r="J56" s="35" t="s">
        <v>93</v>
      </c>
      <c r="K56" s="66" t="s">
        <v>92</v>
      </c>
    </row>
    <row r="57" spans="1:11" x14ac:dyDescent="0.35">
      <c r="A57" s="245"/>
      <c r="B57" s="244"/>
      <c r="C57" s="38">
        <v>13180543.939999999</v>
      </c>
      <c r="D57" s="35" t="s">
        <v>229</v>
      </c>
      <c r="E57" s="89" t="s">
        <v>225</v>
      </c>
      <c r="F57" s="35" t="s">
        <v>51</v>
      </c>
      <c r="G57" s="156">
        <v>2013</v>
      </c>
      <c r="H57" s="35" t="s">
        <v>55</v>
      </c>
      <c r="I57" s="35" t="s">
        <v>94</v>
      </c>
      <c r="J57" s="35" t="s">
        <v>228</v>
      </c>
      <c r="K57" s="61" t="s">
        <v>227</v>
      </c>
    </row>
    <row r="58" spans="1:11" ht="46.5" x14ac:dyDescent="0.35">
      <c r="A58" s="245"/>
      <c r="B58" s="244"/>
      <c r="C58" s="38">
        <v>2755883.81</v>
      </c>
      <c r="D58" s="35" t="s">
        <v>226</v>
      </c>
      <c r="E58" s="89" t="s">
        <v>225</v>
      </c>
      <c r="F58" s="35" t="s">
        <v>51</v>
      </c>
      <c r="G58" s="156">
        <v>2012</v>
      </c>
      <c r="H58" s="35" t="s">
        <v>55</v>
      </c>
      <c r="I58" s="35" t="s">
        <v>100</v>
      </c>
      <c r="J58" s="35" t="s">
        <v>224</v>
      </c>
      <c r="K58" s="61" t="s">
        <v>223</v>
      </c>
    </row>
    <row r="59" spans="1:11" x14ac:dyDescent="0.35">
      <c r="A59" s="245"/>
      <c r="B59" s="198" t="s">
        <v>222</v>
      </c>
      <c r="C59" s="77">
        <f>SUM(C56:C58)</f>
        <v>16308547.75</v>
      </c>
      <c r="D59" s="77" t="s">
        <v>46</v>
      </c>
      <c r="E59" s="76" t="s">
        <v>46</v>
      </c>
      <c r="F59" s="76" t="s">
        <v>46</v>
      </c>
      <c r="G59" s="161" t="s">
        <v>46</v>
      </c>
      <c r="H59" s="76" t="s">
        <v>46</v>
      </c>
      <c r="I59" s="76" t="s">
        <v>46</v>
      </c>
      <c r="J59" s="88" t="s">
        <v>46</v>
      </c>
      <c r="K59" s="87" t="s">
        <v>46</v>
      </c>
    </row>
    <row r="60" spans="1:11" ht="29" x14ac:dyDescent="0.35">
      <c r="A60" s="245"/>
      <c r="B60" s="199" t="s">
        <v>90</v>
      </c>
      <c r="C60" s="74">
        <f>SUM(C16,C20,C29,C33,C40,C45,C52,C55,C59)</f>
        <v>456281917.64000005</v>
      </c>
      <c r="D60" s="74" t="s">
        <v>46</v>
      </c>
      <c r="E60" s="79" t="s">
        <v>46</v>
      </c>
      <c r="F60" s="79" t="s">
        <v>46</v>
      </c>
      <c r="G60" s="161" t="s">
        <v>46</v>
      </c>
      <c r="H60" s="79" t="s">
        <v>46</v>
      </c>
      <c r="I60" s="79" t="s">
        <v>46</v>
      </c>
      <c r="J60" s="86" t="s">
        <v>46</v>
      </c>
      <c r="K60" s="85" t="s">
        <v>46</v>
      </c>
    </row>
    <row r="61" spans="1:11" x14ac:dyDescent="0.35">
      <c r="A61" s="245"/>
      <c r="B61" s="244" t="s">
        <v>221</v>
      </c>
      <c r="C61" s="38">
        <v>60330000</v>
      </c>
      <c r="D61" s="38" t="s">
        <v>46</v>
      </c>
      <c r="E61" s="71" t="s">
        <v>220</v>
      </c>
      <c r="F61" s="35" t="s">
        <v>51</v>
      </c>
      <c r="G61" s="168">
        <v>2016</v>
      </c>
      <c r="H61" s="164" t="s">
        <v>50</v>
      </c>
      <c r="I61" s="70" t="s">
        <v>46</v>
      </c>
      <c r="J61" s="35" t="s">
        <v>219</v>
      </c>
      <c r="K61" s="61" t="s">
        <v>218</v>
      </c>
    </row>
    <row r="62" spans="1:11" ht="46.5" x14ac:dyDescent="0.35">
      <c r="A62" s="245"/>
      <c r="B62" s="244"/>
      <c r="C62" s="38">
        <f>6000000*1.392328</f>
        <v>8353968</v>
      </c>
      <c r="D62" s="35" t="s">
        <v>217</v>
      </c>
      <c r="E62" s="71" t="s">
        <v>168</v>
      </c>
      <c r="F62" s="35" t="s">
        <v>62</v>
      </c>
      <c r="G62" s="168">
        <v>2011</v>
      </c>
      <c r="H62" s="164" t="s">
        <v>55</v>
      </c>
      <c r="I62" s="70" t="s">
        <v>46</v>
      </c>
      <c r="J62" s="35" t="s">
        <v>216</v>
      </c>
      <c r="K62" s="61" t="s">
        <v>215</v>
      </c>
    </row>
    <row r="63" spans="1:11" ht="31" x14ac:dyDescent="0.35">
      <c r="A63" s="245"/>
      <c r="B63" s="244"/>
      <c r="C63" s="38">
        <f>6487761.32*1.392328</f>
        <v>9033091.7431529611</v>
      </c>
      <c r="D63" s="35" t="s">
        <v>214</v>
      </c>
      <c r="E63" s="71" t="s">
        <v>213</v>
      </c>
      <c r="F63" s="35" t="s">
        <v>62</v>
      </c>
      <c r="G63" s="168">
        <v>2011</v>
      </c>
      <c r="H63" s="164" t="s">
        <v>55</v>
      </c>
      <c r="I63" s="70" t="s">
        <v>46</v>
      </c>
      <c r="J63" s="35" t="s">
        <v>212</v>
      </c>
      <c r="K63" s="61" t="s">
        <v>211</v>
      </c>
    </row>
    <row r="64" spans="1:11" x14ac:dyDescent="0.35">
      <c r="A64" s="245"/>
      <c r="B64" s="198" t="s">
        <v>210</v>
      </c>
      <c r="C64" s="166">
        <f>SUM(C61:C63)</f>
        <v>77717059.743152961</v>
      </c>
      <c r="D64" s="166" t="s">
        <v>46</v>
      </c>
      <c r="E64" s="167" t="s">
        <v>46</v>
      </c>
      <c r="F64" s="167" t="s">
        <v>46</v>
      </c>
      <c r="G64" s="162" t="s">
        <v>46</v>
      </c>
      <c r="H64" s="167" t="s">
        <v>46</v>
      </c>
      <c r="I64" s="167" t="s">
        <v>46</v>
      </c>
      <c r="J64" s="167" t="s">
        <v>46</v>
      </c>
      <c r="K64" s="60" t="s">
        <v>46</v>
      </c>
    </row>
    <row r="65" spans="1:11" x14ac:dyDescent="0.35">
      <c r="A65" s="245"/>
      <c r="B65" s="201" t="s">
        <v>209</v>
      </c>
      <c r="C65" s="84">
        <f>SUM(C16,C20,C29,C33,C40,C45,C52,C55,C59,C64)</f>
        <v>533998977.38315302</v>
      </c>
      <c r="D65" s="84"/>
      <c r="E65" s="83"/>
      <c r="F65" s="82"/>
      <c r="G65" s="158"/>
      <c r="H65" s="82"/>
      <c r="I65" s="82"/>
      <c r="J65" s="82"/>
      <c r="K65" s="56"/>
    </row>
    <row r="66" spans="1:11" ht="31" x14ac:dyDescent="0.35">
      <c r="A66" s="245" t="s">
        <v>208</v>
      </c>
      <c r="B66" s="244" t="s">
        <v>207</v>
      </c>
      <c r="C66" s="38">
        <v>399962</v>
      </c>
      <c r="D66" s="38" t="s">
        <v>46</v>
      </c>
      <c r="E66" s="71" t="s">
        <v>108</v>
      </c>
      <c r="F66" s="35" t="s">
        <v>62</v>
      </c>
      <c r="G66" s="154">
        <v>2018</v>
      </c>
      <c r="H66" s="35" t="s">
        <v>50</v>
      </c>
      <c r="I66" s="44" t="s">
        <v>94</v>
      </c>
      <c r="J66" s="35" t="s">
        <v>93</v>
      </c>
      <c r="K66" s="66" t="s">
        <v>92</v>
      </c>
    </row>
    <row r="67" spans="1:11" ht="46.5" x14ac:dyDescent="0.35">
      <c r="A67" s="245"/>
      <c r="B67" s="244"/>
      <c r="C67" s="38">
        <f>6498000*1.106646</f>
        <v>7190985.7080000006</v>
      </c>
      <c r="D67" s="35" t="s">
        <v>206</v>
      </c>
      <c r="E67" s="71" t="s">
        <v>205</v>
      </c>
      <c r="F67" s="35" t="s">
        <v>62</v>
      </c>
      <c r="G67" s="154">
        <v>2016</v>
      </c>
      <c r="H67" s="35" t="s">
        <v>50</v>
      </c>
      <c r="I67" s="35" t="s">
        <v>100</v>
      </c>
      <c r="J67" s="35" t="s">
        <v>204</v>
      </c>
      <c r="K67" s="61" t="s">
        <v>203</v>
      </c>
    </row>
    <row r="68" spans="1:11" x14ac:dyDescent="0.35">
      <c r="A68" s="245"/>
      <c r="B68" s="198" t="s">
        <v>202</v>
      </c>
      <c r="C68" s="77">
        <f>SUM(C66:C67)</f>
        <v>7590947.7080000006</v>
      </c>
      <c r="D68" s="77" t="s">
        <v>46</v>
      </c>
      <c r="E68" s="76" t="s">
        <v>46</v>
      </c>
      <c r="F68" s="76" t="s">
        <v>46</v>
      </c>
      <c r="G68" s="162" t="s">
        <v>46</v>
      </c>
      <c r="H68" s="76" t="s">
        <v>46</v>
      </c>
      <c r="I68" s="76" t="s">
        <v>46</v>
      </c>
      <c r="J68" s="76" t="s">
        <v>46</v>
      </c>
      <c r="K68" s="60" t="s">
        <v>46</v>
      </c>
    </row>
    <row r="69" spans="1:11" ht="34" customHeight="1" x14ac:dyDescent="0.35">
      <c r="A69" s="245"/>
      <c r="B69" s="246" t="s">
        <v>201</v>
      </c>
      <c r="C69" s="75">
        <v>319313</v>
      </c>
      <c r="D69" s="75" t="s">
        <v>46</v>
      </c>
      <c r="E69" s="55" t="s">
        <v>108</v>
      </c>
      <c r="F69" s="50" t="s">
        <v>62</v>
      </c>
      <c r="G69" s="156">
        <v>2018</v>
      </c>
      <c r="H69" s="50" t="s">
        <v>50</v>
      </c>
      <c r="I69" s="51" t="s">
        <v>94</v>
      </c>
      <c r="J69" s="50" t="s">
        <v>93</v>
      </c>
      <c r="K69" s="68" t="s">
        <v>92</v>
      </c>
    </row>
    <row r="70" spans="1:11" ht="31" x14ac:dyDescent="0.35">
      <c r="A70" s="245"/>
      <c r="B70" s="246"/>
      <c r="C70" s="75">
        <f>17000000*0.11901</f>
        <v>2023170</v>
      </c>
      <c r="D70" s="75" t="s">
        <v>200</v>
      </c>
      <c r="E70" s="55" t="s">
        <v>199</v>
      </c>
      <c r="F70" s="50" t="s">
        <v>62</v>
      </c>
      <c r="G70" s="156">
        <v>2016</v>
      </c>
      <c r="H70" s="50" t="s">
        <v>50</v>
      </c>
      <c r="I70" s="50" t="s">
        <v>94</v>
      </c>
      <c r="J70" s="50" t="s">
        <v>198</v>
      </c>
      <c r="K70" s="81" t="s">
        <v>197</v>
      </c>
    </row>
    <row r="71" spans="1:11" ht="29" x14ac:dyDescent="0.35">
      <c r="A71" s="245"/>
      <c r="B71" s="199" t="s">
        <v>196</v>
      </c>
      <c r="C71" s="74">
        <f>SUM(C69:C70)</f>
        <v>2342483</v>
      </c>
      <c r="D71" s="74" t="s">
        <v>46</v>
      </c>
      <c r="E71" s="79" t="s">
        <v>46</v>
      </c>
      <c r="F71" s="79" t="s">
        <v>46</v>
      </c>
      <c r="G71" s="161" t="s">
        <v>46</v>
      </c>
      <c r="H71" s="79" t="s">
        <v>46</v>
      </c>
      <c r="I71" s="79" t="s">
        <v>46</v>
      </c>
      <c r="J71" s="79" t="s">
        <v>46</v>
      </c>
      <c r="K71" s="79" t="s">
        <v>46</v>
      </c>
    </row>
    <row r="72" spans="1:11" ht="34" customHeight="1" x14ac:dyDescent="0.35">
      <c r="A72" s="245"/>
      <c r="B72" s="244" t="s">
        <v>195</v>
      </c>
      <c r="C72" s="38">
        <v>325000</v>
      </c>
      <c r="D72" s="38" t="s">
        <v>46</v>
      </c>
      <c r="E72" s="71" t="s">
        <v>108</v>
      </c>
      <c r="F72" s="35" t="s">
        <v>62</v>
      </c>
      <c r="G72" s="168">
        <v>2018</v>
      </c>
      <c r="H72" s="164" t="s">
        <v>50</v>
      </c>
      <c r="I72" s="44" t="s">
        <v>94</v>
      </c>
      <c r="J72" s="35" t="s">
        <v>93</v>
      </c>
      <c r="K72" s="66" t="s">
        <v>92</v>
      </c>
    </row>
    <row r="73" spans="1:11" x14ac:dyDescent="0.35">
      <c r="A73" s="245"/>
      <c r="B73" s="244"/>
      <c r="C73" s="38">
        <v>90700000</v>
      </c>
      <c r="D73" s="38" t="s">
        <v>46</v>
      </c>
      <c r="E73" s="71" t="s">
        <v>194</v>
      </c>
      <c r="F73" s="80" t="s">
        <v>51</v>
      </c>
      <c r="G73" s="168">
        <v>2020</v>
      </c>
      <c r="H73" s="169" t="s">
        <v>50</v>
      </c>
      <c r="I73" s="80" t="s">
        <v>94</v>
      </c>
      <c r="J73" s="35" t="s">
        <v>193</v>
      </c>
      <c r="K73" s="61" t="s">
        <v>192</v>
      </c>
    </row>
    <row r="74" spans="1:11" ht="29" x14ac:dyDescent="0.35">
      <c r="A74" s="245"/>
      <c r="B74" s="198" t="s">
        <v>191</v>
      </c>
      <c r="C74" s="77">
        <f>SUM(C72:C73)</f>
        <v>91025000</v>
      </c>
      <c r="D74" s="77" t="s">
        <v>46</v>
      </c>
      <c r="E74" s="76" t="s">
        <v>46</v>
      </c>
      <c r="F74" s="76" t="s">
        <v>46</v>
      </c>
      <c r="G74" s="168" t="s">
        <v>46</v>
      </c>
      <c r="H74" s="76" t="s">
        <v>46</v>
      </c>
      <c r="I74" s="76" t="s">
        <v>46</v>
      </c>
      <c r="J74" s="76" t="s">
        <v>46</v>
      </c>
      <c r="K74" s="76" t="s">
        <v>46</v>
      </c>
    </row>
    <row r="75" spans="1:11" ht="31" x14ac:dyDescent="0.35">
      <c r="A75" s="245"/>
      <c r="B75" s="199" t="s">
        <v>190</v>
      </c>
      <c r="C75" s="75">
        <v>299841</v>
      </c>
      <c r="D75" s="75" t="s">
        <v>46</v>
      </c>
      <c r="E75" s="55" t="s">
        <v>108</v>
      </c>
      <c r="F75" s="50" t="s">
        <v>62</v>
      </c>
      <c r="G75" s="165">
        <v>2018</v>
      </c>
      <c r="H75" s="170" t="s">
        <v>50</v>
      </c>
      <c r="I75" s="51" t="s">
        <v>94</v>
      </c>
      <c r="J75" s="50" t="s">
        <v>93</v>
      </c>
      <c r="K75" s="68" t="s">
        <v>92</v>
      </c>
    </row>
    <row r="76" spans="1:11" ht="29" x14ac:dyDescent="0.35">
      <c r="A76" s="245"/>
      <c r="B76" s="199" t="s">
        <v>189</v>
      </c>
      <c r="C76" s="74">
        <f>C75</f>
        <v>299841</v>
      </c>
      <c r="D76" s="74" t="s">
        <v>46</v>
      </c>
      <c r="E76" s="79" t="s">
        <v>46</v>
      </c>
      <c r="F76" s="79" t="s">
        <v>46</v>
      </c>
      <c r="G76" s="161" t="s">
        <v>46</v>
      </c>
      <c r="H76" s="79" t="s">
        <v>46</v>
      </c>
      <c r="I76" s="79" t="s">
        <v>46</v>
      </c>
      <c r="J76" s="78" t="s">
        <v>46</v>
      </c>
      <c r="K76" s="78" t="s">
        <v>46</v>
      </c>
    </row>
    <row r="77" spans="1:11" ht="31" x14ac:dyDescent="0.35">
      <c r="A77" s="245"/>
      <c r="B77" s="198" t="s">
        <v>188</v>
      </c>
      <c r="C77" s="38">
        <v>350000</v>
      </c>
      <c r="D77" s="38" t="s">
        <v>46</v>
      </c>
      <c r="E77" s="71" t="s">
        <v>108</v>
      </c>
      <c r="F77" s="35" t="s">
        <v>62</v>
      </c>
      <c r="G77" s="168">
        <v>2018</v>
      </c>
      <c r="H77" s="164" t="s">
        <v>50</v>
      </c>
      <c r="I77" s="44" t="s">
        <v>94</v>
      </c>
      <c r="J77" s="35" t="s">
        <v>93</v>
      </c>
      <c r="K77" s="66" t="s">
        <v>92</v>
      </c>
    </row>
    <row r="78" spans="1:11" x14ac:dyDescent="0.35">
      <c r="A78" s="245"/>
      <c r="B78" s="198" t="s">
        <v>187</v>
      </c>
      <c r="C78" s="77">
        <f>C77</f>
        <v>350000</v>
      </c>
      <c r="D78" s="77" t="s">
        <v>46</v>
      </c>
      <c r="E78" s="76" t="s">
        <v>46</v>
      </c>
      <c r="F78" s="76" t="s">
        <v>46</v>
      </c>
      <c r="G78" s="162" t="s">
        <v>46</v>
      </c>
      <c r="H78" s="76" t="s">
        <v>46</v>
      </c>
      <c r="I78" s="76" t="s">
        <v>46</v>
      </c>
      <c r="J78" s="76" t="s">
        <v>46</v>
      </c>
      <c r="K78" s="76" t="s">
        <v>46</v>
      </c>
    </row>
    <row r="79" spans="1:11" ht="34" customHeight="1" x14ac:dyDescent="0.35">
      <c r="A79" s="245"/>
      <c r="B79" s="199" t="s">
        <v>186</v>
      </c>
      <c r="C79" s="75">
        <v>399786</v>
      </c>
      <c r="D79" s="75" t="s">
        <v>46</v>
      </c>
      <c r="E79" s="55" t="s">
        <v>108</v>
      </c>
      <c r="F79" s="50" t="s">
        <v>62</v>
      </c>
      <c r="G79" s="165">
        <v>2018</v>
      </c>
      <c r="H79" s="170" t="s">
        <v>50</v>
      </c>
      <c r="I79" s="51" t="s">
        <v>94</v>
      </c>
      <c r="J79" s="50" t="s">
        <v>93</v>
      </c>
      <c r="K79" s="68" t="s">
        <v>92</v>
      </c>
    </row>
    <row r="80" spans="1:11" ht="29" x14ac:dyDescent="0.35">
      <c r="A80" s="245"/>
      <c r="B80" s="199" t="s">
        <v>185</v>
      </c>
      <c r="C80" s="74">
        <f>SUM(C79:C79)</f>
        <v>399786</v>
      </c>
      <c r="D80" s="74" t="s">
        <v>46</v>
      </c>
      <c r="E80" s="73" t="s">
        <v>46</v>
      </c>
      <c r="F80" s="73" t="s">
        <v>46</v>
      </c>
      <c r="G80" s="161" t="s">
        <v>46</v>
      </c>
      <c r="H80" s="73" t="s">
        <v>46</v>
      </c>
      <c r="I80" s="73" t="s">
        <v>46</v>
      </c>
      <c r="J80" s="73" t="s">
        <v>46</v>
      </c>
      <c r="K80" s="73" t="s">
        <v>46</v>
      </c>
    </row>
    <row r="81" spans="1:16384" ht="31" x14ac:dyDescent="0.35">
      <c r="A81" s="245"/>
      <c r="B81" s="198" t="s">
        <v>184</v>
      </c>
      <c r="C81" s="37">
        <v>337219</v>
      </c>
      <c r="D81" s="37" t="s">
        <v>46</v>
      </c>
      <c r="E81" s="36" t="s">
        <v>108</v>
      </c>
      <c r="F81" s="30" t="s">
        <v>62</v>
      </c>
      <c r="G81" s="168">
        <v>2018</v>
      </c>
      <c r="H81" s="171" t="s">
        <v>50</v>
      </c>
      <c r="I81" s="44" t="s">
        <v>94</v>
      </c>
      <c r="J81" s="35" t="s">
        <v>93</v>
      </c>
      <c r="K81" s="66" t="s">
        <v>92</v>
      </c>
    </row>
    <row r="82" spans="1:16384" x14ac:dyDescent="0.35">
      <c r="A82" s="245"/>
      <c r="B82" s="198" t="s">
        <v>183</v>
      </c>
      <c r="C82" s="33">
        <f>C81</f>
        <v>337219</v>
      </c>
      <c r="D82" s="33" t="s">
        <v>46</v>
      </c>
      <c r="E82" s="32" t="s">
        <v>46</v>
      </c>
      <c r="F82" s="32" t="s">
        <v>46</v>
      </c>
      <c r="G82" s="168" t="s">
        <v>46</v>
      </c>
      <c r="H82" s="32" t="s">
        <v>46</v>
      </c>
      <c r="I82" s="32" t="s">
        <v>46</v>
      </c>
      <c r="J82" s="32" t="s">
        <v>46</v>
      </c>
      <c r="K82" s="32" t="s">
        <v>46</v>
      </c>
    </row>
    <row r="83" spans="1:16384" s="39" customFormat="1" ht="29" x14ac:dyDescent="0.35">
      <c r="A83" s="245"/>
      <c r="B83" s="199" t="s">
        <v>90</v>
      </c>
      <c r="C83" s="42">
        <f>SUM(C68,C71,C74,C76,C78,C80,C82)</f>
        <v>102345276.708</v>
      </c>
      <c r="D83" s="42" t="s">
        <v>46</v>
      </c>
      <c r="E83" s="41" t="s">
        <v>46</v>
      </c>
      <c r="F83" s="41" t="s">
        <v>46</v>
      </c>
      <c r="G83" s="172" t="s">
        <v>46</v>
      </c>
      <c r="H83" s="41" t="s">
        <v>46</v>
      </c>
      <c r="I83" s="41" t="s">
        <v>46</v>
      </c>
      <c r="J83" s="41" t="s">
        <v>46</v>
      </c>
      <c r="K83" s="62" t="s">
        <v>46</v>
      </c>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c r="AIP83"/>
      <c r="AIQ83"/>
      <c r="AIR83"/>
      <c r="AIS83"/>
      <c r="AIT83"/>
      <c r="AIU83"/>
      <c r="AIV83"/>
      <c r="AIW83"/>
      <c r="AIX83"/>
      <c r="AIY83"/>
      <c r="AIZ83"/>
      <c r="AJA83"/>
      <c r="AJB83"/>
      <c r="AJC83"/>
      <c r="AJD83"/>
      <c r="AJE83"/>
      <c r="AJF83"/>
      <c r="AJG83"/>
      <c r="AJH83"/>
      <c r="AJI83"/>
      <c r="AJJ83"/>
      <c r="AJK83"/>
      <c r="AJL83"/>
      <c r="AJM83"/>
      <c r="AJN83"/>
      <c r="AJO83"/>
      <c r="AJP83"/>
      <c r="AJQ83"/>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c r="AMJ83"/>
      <c r="AMK83"/>
      <c r="AML83"/>
      <c r="AMM83"/>
      <c r="AMN83"/>
      <c r="AMO83"/>
      <c r="AMP83"/>
      <c r="AMQ83"/>
      <c r="AMR83"/>
      <c r="AMS83"/>
      <c r="AMT83"/>
      <c r="AMU83"/>
      <c r="AMV83"/>
      <c r="AMW83"/>
      <c r="AMX83"/>
      <c r="AMY83"/>
      <c r="AMZ83"/>
      <c r="ANA83"/>
      <c r="ANB83"/>
      <c r="ANC83"/>
      <c r="AND83"/>
      <c r="ANE83"/>
      <c r="ANF83"/>
      <c r="ANG83"/>
      <c r="ANH83"/>
      <c r="ANI83"/>
      <c r="ANJ83"/>
      <c r="ANK83"/>
      <c r="ANL83"/>
      <c r="ANM83"/>
      <c r="ANN83"/>
      <c r="ANO83"/>
      <c r="ANP83"/>
      <c r="ANQ83"/>
      <c r="ANR83"/>
      <c r="ANS83"/>
      <c r="ANT83"/>
      <c r="ANU83"/>
      <c r="ANV83"/>
      <c r="ANW83"/>
      <c r="ANX83"/>
      <c r="ANY83"/>
      <c r="ANZ83"/>
      <c r="AOA83"/>
      <c r="AOB83"/>
      <c r="AOC83"/>
      <c r="AOD83"/>
      <c r="AOE83"/>
      <c r="AOF83"/>
      <c r="AOG83"/>
      <c r="AOH83"/>
      <c r="AOI83"/>
      <c r="AOJ83"/>
      <c r="AOK83"/>
      <c r="AOL83"/>
      <c r="AOM83"/>
      <c r="AON83"/>
      <c r="AOO83"/>
      <c r="AOP83"/>
      <c r="AOQ83"/>
      <c r="AOR83"/>
      <c r="AOS83"/>
      <c r="AOT83"/>
      <c r="AOU83"/>
      <c r="AOV83"/>
      <c r="AOW83"/>
      <c r="AOX83"/>
      <c r="AOY83"/>
      <c r="AOZ83"/>
      <c r="APA83"/>
      <c r="APB83"/>
      <c r="APC83"/>
      <c r="APD83"/>
      <c r="APE83"/>
      <c r="APF83"/>
      <c r="APG83"/>
      <c r="APH83"/>
      <c r="API83"/>
      <c r="APJ83"/>
      <c r="APK83"/>
      <c r="APL83"/>
      <c r="APM83"/>
      <c r="APN83"/>
      <c r="APO83"/>
      <c r="APP83"/>
      <c r="APQ83"/>
      <c r="APR83"/>
      <c r="APS83"/>
      <c r="APT83"/>
      <c r="APU83"/>
      <c r="APV83"/>
      <c r="APW83"/>
      <c r="APX83"/>
      <c r="APY83"/>
      <c r="APZ83"/>
      <c r="AQA83"/>
      <c r="AQB83"/>
      <c r="AQC83"/>
      <c r="AQD83"/>
      <c r="AQE83"/>
      <c r="AQF83"/>
      <c r="AQG83"/>
      <c r="AQH83"/>
      <c r="AQI83"/>
      <c r="AQJ83"/>
      <c r="AQK83"/>
      <c r="AQL83"/>
      <c r="AQM83"/>
      <c r="AQN83"/>
      <c r="AQO83"/>
      <c r="AQP83"/>
      <c r="AQQ83"/>
      <c r="AQR83"/>
      <c r="AQS83"/>
      <c r="AQT83"/>
      <c r="AQU83"/>
      <c r="AQV83"/>
      <c r="AQW83"/>
      <c r="AQX83"/>
      <c r="AQY83"/>
      <c r="AQZ83"/>
      <c r="ARA83"/>
      <c r="ARB83"/>
      <c r="ARC83"/>
      <c r="ARD83"/>
      <c r="ARE83"/>
      <c r="ARF83"/>
      <c r="ARG83"/>
      <c r="ARH83"/>
      <c r="ARI83"/>
      <c r="ARJ83"/>
      <c r="ARK83"/>
      <c r="ARL83"/>
      <c r="ARM83"/>
      <c r="ARN83"/>
      <c r="ARO83"/>
      <c r="ARP83"/>
      <c r="ARQ83"/>
      <c r="ARR83"/>
      <c r="ARS83"/>
      <c r="ART83"/>
      <c r="ARU83"/>
      <c r="ARV83"/>
      <c r="ARW83"/>
      <c r="ARX83"/>
      <c r="ARY83"/>
      <c r="ARZ83"/>
      <c r="ASA83"/>
      <c r="ASB83"/>
      <c r="ASC83"/>
      <c r="ASD83"/>
      <c r="ASE83"/>
      <c r="ASF83"/>
      <c r="ASG83"/>
      <c r="ASH83"/>
      <c r="ASI83"/>
      <c r="ASJ83"/>
      <c r="ASK83"/>
      <c r="ASL83"/>
      <c r="ASM83"/>
      <c r="ASN83"/>
      <c r="ASO83"/>
      <c r="ASP83"/>
      <c r="ASQ83"/>
      <c r="ASR83"/>
      <c r="ASS83"/>
      <c r="AST83"/>
      <c r="ASU83"/>
      <c r="ASV83"/>
      <c r="ASW83"/>
      <c r="ASX83"/>
      <c r="ASY83"/>
      <c r="ASZ83"/>
      <c r="ATA83"/>
      <c r="ATB83"/>
      <c r="ATC83"/>
      <c r="ATD83"/>
      <c r="ATE83"/>
      <c r="ATF83"/>
      <c r="ATG83"/>
      <c r="ATH83"/>
      <c r="ATI83"/>
      <c r="ATJ83"/>
      <c r="ATK83"/>
      <c r="ATL83"/>
      <c r="ATM83"/>
      <c r="ATN83"/>
      <c r="ATO83"/>
      <c r="ATP83"/>
      <c r="ATQ83"/>
      <c r="ATR83"/>
      <c r="ATS83"/>
      <c r="ATT83"/>
      <c r="ATU83"/>
      <c r="ATV83"/>
      <c r="ATW83"/>
      <c r="ATX83"/>
      <c r="ATY83"/>
      <c r="ATZ83"/>
      <c r="AUA83"/>
      <c r="AUB83"/>
      <c r="AUC83"/>
      <c r="AUD83"/>
      <c r="AUE83"/>
      <c r="AUF83"/>
      <c r="AUG83"/>
      <c r="AUH83"/>
      <c r="AUI83"/>
      <c r="AUJ83"/>
      <c r="AUK83"/>
      <c r="AUL83"/>
      <c r="AUM83"/>
      <c r="AUN83"/>
      <c r="AUO83"/>
      <c r="AUP83"/>
      <c r="AUQ83"/>
      <c r="AUR83"/>
      <c r="AUS83"/>
      <c r="AUT83"/>
      <c r="AUU83"/>
      <c r="AUV83"/>
      <c r="AUW83"/>
      <c r="AUX83"/>
      <c r="AUY83"/>
      <c r="AUZ83"/>
      <c r="AVA83"/>
      <c r="AVB83"/>
      <c r="AVC83"/>
      <c r="AVD83"/>
      <c r="AVE83"/>
      <c r="AVF83"/>
      <c r="AVG83"/>
      <c r="AVH83"/>
      <c r="AVI83"/>
      <c r="AVJ83"/>
      <c r="AVK83"/>
      <c r="AVL83"/>
      <c r="AVM83"/>
      <c r="AVN83"/>
      <c r="AVO83"/>
      <c r="AVP83"/>
      <c r="AVQ83"/>
      <c r="AVR83"/>
      <c r="AVS83"/>
      <c r="AVT83"/>
      <c r="AVU83"/>
      <c r="AVV83"/>
      <c r="AVW83"/>
      <c r="AVX83"/>
      <c r="AVY83"/>
      <c r="AVZ83"/>
      <c r="AWA83"/>
      <c r="AWB83"/>
      <c r="AWC83"/>
      <c r="AWD83"/>
      <c r="AWE83"/>
      <c r="AWF83"/>
      <c r="AWG83"/>
      <c r="AWH83"/>
      <c r="AWI83"/>
      <c r="AWJ83"/>
      <c r="AWK83"/>
      <c r="AWL83"/>
      <c r="AWM83"/>
      <c r="AWN83"/>
      <c r="AWO83"/>
      <c r="AWP83"/>
      <c r="AWQ83"/>
      <c r="AWR83"/>
      <c r="AWS83"/>
      <c r="AWT83"/>
      <c r="AWU83"/>
      <c r="AWV83"/>
      <c r="AWW83"/>
      <c r="AWX83"/>
      <c r="AWY83"/>
      <c r="AWZ83"/>
      <c r="AXA83"/>
      <c r="AXB83"/>
      <c r="AXC83"/>
      <c r="AXD83"/>
      <c r="AXE83"/>
      <c r="AXF83"/>
      <c r="AXG83"/>
      <c r="AXH83"/>
      <c r="AXI83"/>
      <c r="AXJ83"/>
      <c r="AXK83"/>
      <c r="AXL83"/>
      <c r="AXM83"/>
      <c r="AXN83"/>
      <c r="AXO83"/>
      <c r="AXP83"/>
      <c r="AXQ83"/>
      <c r="AXR83"/>
      <c r="AXS83"/>
      <c r="AXT83"/>
      <c r="AXU83"/>
      <c r="AXV83"/>
      <c r="AXW83"/>
      <c r="AXX83"/>
      <c r="AXY83"/>
      <c r="AXZ83"/>
      <c r="AYA83"/>
      <c r="AYB83"/>
      <c r="AYC83"/>
      <c r="AYD83"/>
      <c r="AYE83"/>
      <c r="AYF83"/>
      <c r="AYG83"/>
      <c r="AYH83"/>
      <c r="AYI83"/>
      <c r="AYJ83"/>
      <c r="AYK83"/>
      <c r="AYL83"/>
      <c r="AYM83"/>
      <c r="AYN83"/>
      <c r="AYO83"/>
      <c r="AYP83"/>
      <c r="AYQ83"/>
      <c r="AYR83"/>
      <c r="AYS83"/>
      <c r="AYT83"/>
      <c r="AYU83"/>
      <c r="AYV83"/>
      <c r="AYW83"/>
      <c r="AYX83"/>
      <c r="AYY83"/>
      <c r="AYZ83"/>
      <c r="AZA83"/>
      <c r="AZB83"/>
      <c r="AZC83"/>
      <c r="AZD83"/>
      <c r="AZE83"/>
      <c r="AZF83"/>
      <c r="AZG83"/>
      <c r="AZH83"/>
      <c r="AZI83"/>
      <c r="AZJ83"/>
      <c r="AZK83"/>
      <c r="AZL83"/>
      <c r="AZM83"/>
      <c r="AZN83"/>
      <c r="AZO83"/>
      <c r="AZP83"/>
      <c r="AZQ83"/>
      <c r="AZR83"/>
      <c r="AZS83"/>
      <c r="AZT83"/>
      <c r="AZU83"/>
      <c r="AZV83"/>
      <c r="AZW83"/>
      <c r="AZX83"/>
      <c r="AZY83"/>
      <c r="AZZ83"/>
      <c r="BAA83"/>
      <c r="BAB83"/>
      <c r="BAC83"/>
      <c r="BAD83"/>
      <c r="BAE83"/>
      <c r="BAF83"/>
      <c r="BAG83"/>
      <c r="BAH83"/>
      <c r="BAI83"/>
      <c r="BAJ83"/>
      <c r="BAK83"/>
      <c r="BAL83"/>
      <c r="BAM83"/>
      <c r="BAN83"/>
      <c r="BAO83"/>
      <c r="BAP83"/>
      <c r="BAQ83"/>
      <c r="BAR83"/>
      <c r="BAS83"/>
      <c r="BAT83"/>
      <c r="BAU83"/>
      <c r="BAV83"/>
      <c r="BAW83"/>
      <c r="BAX83"/>
      <c r="BAY83"/>
      <c r="BAZ83"/>
      <c r="BBA83"/>
      <c r="BBB83"/>
      <c r="BBC83"/>
      <c r="BBD83"/>
      <c r="BBE83"/>
      <c r="BBF83"/>
      <c r="BBG83"/>
      <c r="BBH83"/>
      <c r="BBI83"/>
      <c r="BBJ83"/>
      <c r="BBK83"/>
      <c r="BBL83"/>
      <c r="BBM83"/>
      <c r="BBN83"/>
      <c r="BBO83"/>
      <c r="BBP83"/>
      <c r="BBQ83"/>
      <c r="BBR83"/>
      <c r="BBS83"/>
      <c r="BBT83"/>
      <c r="BBU83"/>
      <c r="BBV83"/>
      <c r="BBW83"/>
      <c r="BBX83"/>
      <c r="BBY83"/>
      <c r="BBZ83"/>
      <c r="BCA83"/>
      <c r="BCB83"/>
      <c r="BCC83"/>
      <c r="BCD83"/>
      <c r="BCE83"/>
      <c r="BCF83"/>
      <c r="BCG83"/>
      <c r="BCH83"/>
      <c r="BCI83"/>
      <c r="BCJ83"/>
      <c r="BCK83"/>
      <c r="BCL83"/>
      <c r="BCM83"/>
      <c r="BCN83"/>
      <c r="BCO83"/>
      <c r="BCP83"/>
      <c r="BCQ83"/>
      <c r="BCR83"/>
      <c r="BCS83"/>
      <c r="BCT83"/>
      <c r="BCU83"/>
      <c r="BCV83"/>
      <c r="BCW83"/>
      <c r="BCX83"/>
      <c r="BCY83"/>
      <c r="BCZ83"/>
      <c r="BDA83"/>
      <c r="BDB83"/>
      <c r="BDC83"/>
      <c r="BDD83"/>
      <c r="BDE83"/>
      <c r="BDF83"/>
      <c r="BDG83"/>
      <c r="BDH83"/>
      <c r="BDI83"/>
      <c r="BDJ83"/>
      <c r="BDK83"/>
      <c r="BDL83"/>
      <c r="BDM83"/>
      <c r="BDN83"/>
      <c r="BDO83"/>
      <c r="BDP83"/>
      <c r="BDQ83"/>
      <c r="BDR83"/>
      <c r="BDS83"/>
      <c r="BDT83"/>
      <c r="BDU83"/>
      <c r="BDV83"/>
      <c r="BDW83"/>
      <c r="BDX83"/>
      <c r="BDY83"/>
      <c r="BDZ83"/>
      <c r="BEA83"/>
      <c r="BEB83"/>
      <c r="BEC83"/>
      <c r="BED83"/>
      <c r="BEE83"/>
      <c r="BEF83"/>
      <c r="BEG83"/>
      <c r="BEH83"/>
      <c r="BEI83"/>
      <c r="BEJ83"/>
      <c r="BEK83"/>
      <c r="BEL83"/>
      <c r="BEM83"/>
      <c r="BEN83"/>
      <c r="BEO83"/>
      <c r="BEP83"/>
      <c r="BEQ83"/>
      <c r="BER83"/>
      <c r="BES83"/>
      <c r="BET83"/>
      <c r="BEU83"/>
      <c r="BEV83"/>
      <c r="BEW83"/>
      <c r="BEX83"/>
      <c r="BEY83"/>
      <c r="BEZ83"/>
      <c r="BFA83"/>
      <c r="BFB83"/>
      <c r="BFC83"/>
      <c r="BFD83"/>
      <c r="BFE83"/>
      <c r="BFF83"/>
      <c r="BFG83"/>
      <c r="BFH83"/>
      <c r="BFI83"/>
      <c r="BFJ83"/>
      <c r="BFK83"/>
      <c r="BFL83"/>
      <c r="BFM83"/>
      <c r="BFN83"/>
      <c r="BFO83"/>
      <c r="BFP83"/>
      <c r="BFQ83"/>
      <c r="BFR83"/>
      <c r="BFS83"/>
      <c r="BFT83"/>
      <c r="BFU83"/>
      <c r="BFV83"/>
      <c r="BFW83"/>
      <c r="BFX83"/>
      <c r="BFY83"/>
      <c r="BFZ83"/>
      <c r="BGA83"/>
      <c r="BGB83"/>
      <c r="BGC83"/>
      <c r="BGD83"/>
      <c r="BGE83"/>
      <c r="BGF83"/>
      <c r="BGG83"/>
      <c r="BGH83"/>
      <c r="BGI83"/>
      <c r="BGJ83"/>
      <c r="BGK83"/>
      <c r="BGL83"/>
      <c r="BGM83"/>
      <c r="BGN83"/>
      <c r="BGO83"/>
      <c r="BGP83"/>
      <c r="BGQ83"/>
      <c r="BGR83"/>
      <c r="BGS83"/>
      <c r="BGT83"/>
      <c r="BGU83"/>
      <c r="BGV83"/>
      <c r="BGW83"/>
      <c r="BGX83"/>
      <c r="BGY83"/>
      <c r="BGZ83"/>
      <c r="BHA83"/>
      <c r="BHB83"/>
      <c r="BHC83"/>
      <c r="BHD83"/>
      <c r="BHE83"/>
      <c r="BHF83"/>
      <c r="BHG83"/>
      <c r="BHH83"/>
      <c r="BHI83"/>
      <c r="BHJ83"/>
      <c r="BHK83"/>
      <c r="BHL83"/>
      <c r="BHM83"/>
      <c r="BHN83"/>
      <c r="BHO83"/>
      <c r="BHP83"/>
      <c r="BHQ83"/>
      <c r="BHR83"/>
      <c r="BHS83"/>
      <c r="BHT83"/>
      <c r="BHU83"/>
      <c r="BHV83"/>
      <c r="BHW83"/>
      <c r="BHX83"/>
      <c r="BHY83"/>
      <c r="BHZ83"/>
      <c r="BIA83"/>
      <c r="BIB83"/>
      <c r="BIC83"/>
      <c r="BID83"/>
      <c r="BIE83"/>
      <c r="BIF83"/>
      <c r="BIG83"/>
      <c r="BIH83"/>
      <c r="BII83"/>
      <c r="BIJ83"/>
      <c r="BIK83"/>
      <c r="BIL83"/>
      <c r="BIM83"/>
      <c r="BIN83"/>
      <c r="BIO83"/>
      <c r="BIP83"/>
      <c r="BIQ83"/>
      <c r="BIR83"/>
      <c r="BIS83"/>
      <c r="BIT83"/>
      <c r="BIU83"/>
      <c r="BIV83"/>
      <c r="BIW83"/>
      <c r="BIX83"/>
      <c r="BIY83"/>
      <c r="BIZ83"/>
      <c r="BJA83"/>
      <c r="BJB83"/>
      <c r="BJC83"/>
      <c r="BJD83"/>
      <c r="BJE83"/>
      <c r="BJF83"/>
      <c r="BJG83"/>
      <c r="BJH83"/>
      <c r="BJI83"/>
      <c r="BJJ83"/>
      <c r="BJK83"/>
      <c r="BJL83"/>
      <c r="BJM83"/>
      <c r="BJN83"/>
      <c r="BJO83"/>
      <c r="BJP83"/>
      <c r="BJQ83"/>
      <c r="BJR83"/>
      <c r="BJS83"/>
      <c r="BJT83"/>
      <c r="BJU83"/>
      <c r="BJV83"/>
      <c r="BJW83"/>
      <c r="BJX83"/>
      <c r="BJY83"/>
      <c r="BJZ83"/>
      <c r="BKA83"/>
      <c r="BKB83"/>
      <c r="BKC83"/>
      <c r="BKD83"/>
      <c r="BKE83"/>
      <c r="BKF83"/>
      <c r="BKG83"/>
      <c r="BKH83"/>
      <c r="BKI83"/>
      <c r="BKJ83"/>
      <c r="BKK83"/>
      <c r="BKL83"/>
      <c r="BKM83"/>
      <c r="BKN83"/>
      <c r="BKO83"/>
      <c r="BKP83"/>
      <c r="BKQ83"/>
      <c r="BKR83"/>
      <c r="BKS83"/>
      <c r="BKT83"/>
      <c r="BKU83"/>
      <c r="BKV83"/>
      <c r="BKW83"/>
      <c r="BKX83"/>
      <c r="BKY83"/>
      <c r="BKZ83"/>
      <c r="BLA83"/>
      <c r="BLB83"/>
      <c r="BLC83"/>
      <c r="BLD83"/>
      <c r="BLE83"/>
      <c r="BLF83"/>
      <c r="BLG83"/>
      <c r="BLH83"/>
      <c r="BLI83"/>
      <c r="BLJ83"/>
      <c r="BLK83"/>
      <c r="BLL83"/>
      <c r="BLM83"/>
      <c r="BLN83"/>
      <c r="BLO83"/>
      <c r="BLP83"/>
      <c r="BLQ83"/>
      <c r="BLR83"/>
      <c r="BLS83"/>
      <c r="BLT83"/>
      <c r="BLU83"/>
      <c r="BLV83"/>
      <c r="BLW83"/>
      <c r="BLX83"/>
      <c r="BLY83"/>
      <c r="BLZ83"/>
      <c r="BMA83"/>
      <c r="BMB83"/>
      <c r="BMC83"/>
      <c r="BMD83"/>
      <c r="BME83"/>
      <c r="BMF83"/>
      <c r="BMG83"/>
      <c r="BMH83"/>
      <c r="BMI83"/>
      <c r="BMJ83"/>
      <c r="BMK83"/>
      <c r="BML83"/>
      <c r="BMM83"/>
      <c r="BMN83"/>
      <c r="BMO83"/>
      <c r="BMP83"/>
      <c r="BMQ83"/>
      <c r="BMR83"/>
      <c r="BMS83"/>
      <c r="BMT83"/>
      <c r="BMU83"/>
      <c r="BMV83"/>
      <c r="BMW83"/>
      <c r="BMX83"/>
      <c r="BMY83"/>
      <c r="BMZ83"/>
      <c r="BNA83"/>
      <c r="BNB83"/>
      <c r="BNC83"/>
      <c r="BND83"/>
      <c r="BNE83"/>
      <c r="BNF83"/>
      <c r="BNG83"/>
      <c r="BNH83"/>
      <c r="BNI83"/>
      <c r="BNJ83"/>
      <c r="BNK83"/>
      <c r="BNL83"/>
      <c r="BNM83"/>
      <c r="BNN83"/>
      <c r="BNO83"/>
      <c r="BNP83"/>
      <c r="BNQ83"/>
      <c r="BNR83"/>
      <c r="BNS83"/>
      <c r="BNT83"/>
      <c r="BNU83"/>
      <c r="BNV83"/>
      <c r="BNW83"/>
      <c r="BNX83"/>
      <c r="BNY83"/>
      <c r="BNZ83"/>
      <c r="BOA83"/>
      <c r="BOB83"/>
      <c r="BOC83"/>
      <c r="BOD83"/>
      <c r="BOE83"/>
      <c r="BOF83"/>
      <c r="BOG83"/>
      <c r="BOH83"/>
      <c r="BOI83"/>
      <c r="BOJ83"/>
      <c r="BOK83"/>
      <c r="BOL83"/>
      <c r="BOM83"/>
      <c r="BON83"/>
      <c r="BOO83"/>
      <c r="BOP83"/>
      <c r="BOQ83"/>
      <c r="BOR83"/>
      <c r="BOS83"/>
      <c r="BOT83"/>
      <c r="BOU83"/>
      <c r="BOV83"/>
      <c r="BOW83"/>
      <c r="BOX83"/>
      <c r="BOY83"/>
      <c r="BOZ83"/>
      <c r="BPA83"/>
      <c r="BPB83"/>
      <c r="BPC83"/>
      <c r="BPD83"/>
      <c r="BPE83"/>
      <c r="BPF83"/>
      <c r="BPG83"/>
      <c r="BPH83"/>
      <c r="BPI83"/>
      <c r="BPJ83"/>
      <c r="BPK83"/>
      <c r="BPL83"/>
      <c r="BPM83"/>
      <c r="BPN83"/>
      <c r="BPO83"/>
      <c r="BPP83"/>
      <c r="BPQ83"/>
      <c r="BPR83"/>
      <c r="BPS83"/>
      <c r="BPT83"/>
      <c r="BPU83"/>
      <c r="BPV83"/>
      <c r="BPW83"/>
      <c r="BPX83"/>
      <c r="BPY83"/>
      <c r="BPZ83"/>
      <c r="BQA83"/>
      <c r="BQB83"/>
      <c r="BQC83"/>
      <c r="BQD83"/>
      <c r="BQE83"/>
      <c r="BQF83"/>
      <c r="BQG83"/>
      <c r="BQH83"/>
      <c r="BQI83"/>
      <c r="BQJ83"/>
      <c r="BQK83"/>
      <c r="BQL83"/>
      <c r="BQM83"/>
      <c r="BQN83"/>
      <c r="BQO83"/>
      <c r="BQP83"/>
      <c r="BQQ83"/>
      <c r="BQR83"/>
      <c r="BQS83"/>
      <c r="BQT83"/>
      <c r="BQU83"/>
      <c r="BQV83"/>
      <c r="BQW83"/>
      <c r="BQX83"/>
      <c r="BQY83"/>
      <c r="BQZ83"/>
      <c r="BRA83"/>
      <c r="BRB83"/>
      <c r="BRC83"/>
      <c r="BRD83"/>
      <c r="BRE83"/>
      <c r="BRF83"/>
      <c r="BRG83"/>
      <c r="BRH83"/>
      <c r="BRI83"/>
      <c r="BRJ83"/>
      <c r="BRK83"/>
      <c r="BRL83"/>
      <c r="BRM83"/>
      <c r="BRN83"/>
      <c r="BRO83"/>
      <c r="BRP83"/>
      <c r="BRQ83"/>
      <c r="BRR83"/>
      <c r="BRS83"/>
      <c r="BRT83"/>
      <c r="BRU83"/>
      <c r="BRV83"/>
      <c r="BRW83"/>
      <c r="BRX83"/>
      <c r="BRY83"/>
      <c r="BRZ83"/>
      <c r="BSA83"/>
      <c r="BSB83"/>
      <c r="BSC83"/>
      <c r="BSD83"/>
      <c r="BSE83"/>
      <c r="BSF83"/>
      <c r="BSG83"/>
      <c r="BSH83"/>
      <c r="BSI83"/>
      <c r="BSJ83"/>
      <c r="BSK83"/>
      <c r="BSL83"/>
      <c r="BSM83"/>
      <c r="BSN83"/>
      <c r="BSO83"/>
      <c r="BSP83"/>
      <c r="BSQ83"/>
      <c r="BSR83"/>
      <c r="BSS83"/>
      <c r="BST83"/>
      <c r="BSU83"/>
      <c r="BSV83"/>
      <c r="BSW83"/>
      <c r="BSX83"/>
      <c r="BSY83"/>
      <c r="BSZ83"/>
      <c r="BTA83"/>
      <c r="BTB83"/>
      <c r="BTC83"/>
      <c r="BTD83"/>
      <c r="BTE83"/>
      <c r="BTF83"/>
      <c r="BTG83"/>
      <c r="BTH83"/>
      <c r="BTI83"/>
      <c r="BTJ83"/>
      <c r="BTK83"/>
      <c r="BTL83"/>
      <c r="BTM83"/>
      <c r="BTN83"/>
      <c r="BTO83"/>
      <c r="BTP83"/>
      <c r="BTQ83"/>
      <c r="BTR83"/>
      <c r="BTS83"/>
      <c r="BTT83"/>
      <c r="BTU83"/>
      <c r="BTV83"/>
      <c r="BTW83"/>
      <c r="BTX83"/>
      <c r="BTY83"/>
      <c r="BTZ83"/>
      <c r="BUA83"/>
      <c r="BUB83"/>
      <c r="BUC83"/>
      <c r="BUD83"/>
      <c r="BUE83"/>
      <c r="BUF83"/>
      <c r="BUG83"/>
      <c r="BUH83"/>
      <c r="BUI83"/>
      <c r="BUJ83"/>
      <c r="BUK83"/>
      <c r="BUL83"/>
      <c r="BUM83"/>
      <c r="BUN83"/>
      <c r="BUO83"/>
      <c r="BUP83"/>
      <c r="BUQ83"/>
      <c r="BUR83"/>
      <c r="BUS83"/>
      <c r="BUT83"/>
      <c r="BUU83"/>
      <c r="BUV83"/>
      <c r="BUW83"/>
      <c r="BUX83"/>
      <c r="BUY83"/>
      <c r="BUZ83"/>
      <c r="BVA83"/>
      <c r="BVB83"/>
      <c r="BVC83"/>
      <c r="BVD83"/>
      <c r="BVE83"/>
      <c r="BVF83"/>
      <c r="BVG83"/>
      <c r="BVH83"/>
      <c r="BVI83"/>
      <c r="BVJ83"/>
      <c r="BVK83"/>
      <c r="BVL83"/>
      <c r="BVM83"/>
      <c r="BVN83"/>
      <c r="BVO83"/>
      <c r="BVP83"/>
      <c r="BVQ83"/>
      <c r="BVR83"/>
      <c r="BVS83"/>
      <c r="BVT83"/>
      <c r="BVU83"/>
      <c r="BVV83"/>
      <c r="BVW83"/>
      <c r="BVX83"/>
      <c r="BVY83"/>
      <c r="BVZ83"/>
      <c r="BWA83"/>
      <c r="BWB83"/>
      <c r="BWC83"/>
      <c r="BWD83"/>
      <c r="BWE83"/>
      <c r="BWF83"/>
      <c r="BWG83"/>
      <c r="BWH83"/>
      <c r="BWI83"/>
      <c r="BWJ83"/>
      <c r="BWK83"/>
      <c r="BWL83"/>
      <c r="BWM83"/>
      <c r="BWN83"/>
      <c r="BWO83"/>
      <c r="BWP83"/>
      <c r="BWQ83"/>
      <c r="BWR83"/>
      <c r="BWS83"/>
      <c r="BWT83"/>
      <c r="BWU83"/>
      <c r="BWV83"/>
      <c r="BWW83"/>
      <c r="BWX83"/>
      <c r="BWY83"/>
      <c r="BWZ83"/>
      <c r="BXA83"/>
      <c r="BXB83"/>
      <c r="BXC83"/>
      <c r="BXD83"/>
      <c r="BXE83"/>
      <c r="BXF83"/>
      <c r="BXG83"/>
      <c r="BXH83"/>
      <c r="BXI83"/>
      <c r="BXJ83"/>
      <c r="BXK83"/>
      <c r="BXL83"/>
      <c r="BXM83"/>
      <c r="BXN83"/>
      <c r="BXO83"/>
      <c r="BXP83"/>
      <c r="BXQ83"/>
      <c r="BXR83"/>
      <c r="BXS83"/>
      <c r="BXT83"/>
      <c r="BXU83"/>
      <c r="BXV83"/>
      <c r="BXW83"/>
      <c r="BXX83"/>
      <c r="BXY83"/>
      <c r="BXZ83"/>
      <c r="BYA83"/>
      <c r="BYB83"/>
      <c r="BYC83"/>
      <c r="BYD83"/>
      <c r="BYE83"/>
      <c r="BYF83"/>
      <c r="BYG83"/>
      <c r="BYH83"/>
      <c r="BYI83"/>
      <c r="BYJ83"/>
      <c r="BYK83"/>
      <c r="BYL83"/>
      <c r="BYM83"/>
      <c r="BYN83"/>
      <c r="BYO83"/>
      <c r="BYP83"/>
      <c r="BYQ83"/>
      <c r="BYR83"/>
      <c r="BYS83"/>
      <c r="BYT83"/>
      <c r="BYU83"/>
      <c r="BYV83"/>
      <c r="BYW83"/>
      <c r="BYX83"/>
      <c r="BYY83"/>
      <c r="BYZ83"/>
      <c r="BZA83"/>
      <c r="BZB83"/>
      <c r="BZC83"/>
      <c r="BZD83"/>
      <c r="BZE83"/>
      <c r="BZF83"/>
      <c r="BZG83"/>
      <c r="BZH83"/>
      <c r="BZI83"/>
      <c r="BZJ83"/>
      <c r="BZK83"/>
      <c r="BZL83"/>
      <c r="BZM83"/>
      <c r="BZN83"/>
      <c r="BZO83"/>
      <c r="BZP83"/>
      <c r="BZQ83"/>
      <c r="BZR83"/>
      <c r="BZS83"/>
      <c r="BZT83"/>
      <c r="BZU83"/>
      <c r="BZV83"/>
      <c r="BZW83"/>
      <c r="BZX83"/>
      <c r="BZY83"/>
      <c r="BZZ83"/>
      <c r="CAA83"/>
      <c r="CAB83"/>
      <c r="CAC83"/>
      <c r="CAD83"/>
      <c r="CAE83"/>
      <c r="CAF83"/>
      <c r="CAG83"/>
      <c r="CAH83"/>
      <c r="CAI83"/>
      <c r="CAJ83"/>
      <c r="CAK83"/>
      <c r="CAL83"/>
      <c r="CAM83"/>
      <c r="CAN83"/>
      <c r="CAO83"/>
      <c r="CAP83"/>
      <c r="CAQ83"/>
      <c r="CAR83"/>
      <c r="CAS83"/>
      <c r="CAT83"/>
      <c r="CAU83"/>
      <c r="CAV83"/>
      <c r="CAW83"/>
      <c r="CAX83"/>
      <c r="CAY83"/>
      <c r="CAZ83"/>
      <c r="CBA83"/>
      <c r="CBB83"/>
      <c r="CBC83"/>
      <c r="CBD83"/>
      <c r="CBE83"/>
      <c r="CBF83"/>
      <c r="CBG83"/>
      <c r="CBH83"/>
      <c r="CBI83"/>
      <c r="CBJ83"/>
      <c r="CBK83"/>
      <c r="CBL83"/>
      <c r="CBM83"/>
      <c r="CBN83"/>
      <c r="CBO83"/>
      <c r="CBP83"/>
      <c r="CBQ83"/>
      <c r="CBR83"/>
      <c r="CBS83"/>
      <c r="CBT83"/>
      <c r="CBU83"/>
      <c r="CBV83"/>
      <c r="CBW83"/>
      <c r="CBX83"/>
      <c r="CBY83"/>
      <c r="CBZ83"/>
      <c r="CCA83"/>
      <c r="CCB83"/>
      <c r="CCC83"/>
      <c r="CCD83"/>
      <c r="CCE83"/>
      <c r="CCF83"/>
      <c r="CCG83"/>
      <c r="CCH83"/>
      <c r="CCI83"/>
      <c r="CCJ83"/>
      <c r="CCK83"/>
      <c r="CCL83"/>
      <c r="CCM83"/>
      <c r="CCN83"/>
      <c r="CCO83"/>
      <c r="CCP83"/>
      <c r="CCQ83"/>
      <c r="CCR83"/>
      <c r="CCS83"/>
      <c r="CCT83"/>
      <c r="CCU83"/>
      <c r="CCV83"/>
      <c r="CCW83"/>
      <c r="CCX83"/>
      <c r="CCY83"/>
      <c r="CCZ83"/>
      <c r="CDA83"/>
      <c r="CDB83"/>
      <c r="CDC83"/>
      <c r="CDD83"/>
      <c r="CDE83"/>
      <c r="CDF83"/>
      <c r="CDG83"/>
      <c r="CDH83"/>
      <c r="CDI83"/>
      <c r="CDJ83"/>
      <c r="CDK83"/>
      <c r="CDL83"/>
      <c r="CDM83"/>
      <c r="CDN83"/>
      <c r="CDO83"/>
      <c r="CDP83"/>
      <c r="CDQ83"/>
      <c r="CDR83"/>
      <c r="CDS83"/>
      <c r="CDT83"/>
      <c r="CDU83"/>
      <c r="CDV83"/>
      <c r="CDW83"/>
      <c r="CDX83"/>
      <c r="CDY83"/>
      <c r="CDZ83"/>
      <c r="CEA83"/>
      <c r="CEB83"/>
      <c r="CEC83"/>
      <c r="CED83"/>
      <c r="CEE83"/>
      <c r="CEF83"/>
      <c r="CEG83"/>
      <c r="CEH83"/>
      <c r="CEI83"/>
      <c r="CEJ83"/>
      <c r="CEK83"/>
      <c r="CEL83"/>
      <c r="CEM83"/>
      <c r="CEN83"/>
      <c r="CEO83"/>
      <c r="CEP83"/>
      <c r="CEQ83"/>
      <c r="CER83"/>
      <c r="CES83"/>
      <c r="CET83"/>
      <c r="CEU83"/>
      <c r="CEV83"/>
      <c r="CEW83"/>
      <c r="CEX83"/>
      <c r="CEY83"/>
      <c r="CEZ83"/>
      <c r="CFA83"/>
      <c r="CFB83"/>
      <c r="CFC83"/>
      <c r="CFD83"/>
      <c r="CFE83"/>
      <c r="CFF83"/>
      <c r="CFG83"/>
      <c r="CFH83"/>
      <c r="CFI83"/>
      <c r="CFJ83"/>
      <c r="CFK83"/>
      <c r="CFL83"/>
      <c r="CFM83"/>
      <c r="CFN83"/>
      <c r="CFO83"/>
      <c r="CFP83"/>
      <c r="CFQ83"/>
      <c r="CFR83"/>
      <c r="CFS83"/>
      <c r="CFT83"/>
      <c r="CFU83"/>
      <c r="CFV83"/>
      <c r="CFW83"/>
      <c r="CFX83"/>
      <c r="CFY83"/>
      <c r="CFZ83"/>
      <c r="CGA83"/>
      <c r="CGB83"/>
      <c r="CGC83"/>
      <c r="CGD83"/>
      <c r="CGE83"/>
      <c r="CGF83"/>
      <c r="CGG83"/>
      <c r="CGH83"/>
      <c r="CGI83"/>
      <c r="CGJ83"/>
      <c r="CGK83"/>
      <c r="CGL83"/>
      <c r="CGM83"/>
      <c r="CGN83"/>
      <c r="CGO83"/>
      <c r="CGP83"/>
      <c r="CGQ83"/>
      <c r="CGR83"/>
      <c r="CGS83"/>
      <c r="CGT83"/>
      <c r="CGU83"/>
      <c r="CGV83"/>
      <c r="CGW83"/>
      <c r="CGX83"/>
      <c r="CGY83"/>
      <c r="CGZ83"/>
      <c r="CHA83"/>
      <c r="CHB83"/>
      <c r="CHC83"/>
      <c r="CHD83"/>
      <c r="CHE83"/>
      <c r="CHF83"/>
      <c r="CHG83"/>
      <c r="CHH83"/>
      <c r="CHI83"/>
      <c r="CHJ83"/>
      <c r="CHK83"/>
      <c r="CHL83"/>
      <c r="CHM83"/>
      <c r="CHN83"/>
      <c r="CHO83"/>
      <c r="CHP83"/>
      <c r="CHQ83"/>
      <c r="CHR83"/>
      <c r="CHS83"/>
      <c r="CHT83"/>
      <c r="CHU83"/>
      <c r="CHV83"/>
      <c r="CHW83"/>
      <c r="CHX83"/>
      <c r="CHY83"/>
      <c r="CHZ83"/>
      <c r="CIA83"/>
      <c r="CIB83"/>
      <c r="CIC83"/>
      <c r="CID83"/>
      <c r="CIE83"/>
      <c r="CIF83"/>
      <c r="CIG83"/>
      <c r="CIH83"/>
      <c r="CII83"/>
      <c r="CIJ83"/>
      <c r="CIK83"/>
      <c r="CIL83"/>
      <c r="CIM83"/>
      <c r="CIN83"/>
      <c r="CIO83"/>
      <c r="CIP83"/>
      <c r="CIQ83"/>
      <c r="CIR83"/>
      <c r="CIS83"/>
      <c r="CIT83"/>
      <c r="CIU83"/>
      <c r="CIV83"/>
      <c r="CIW83"/>
      <c r="CIX83"/>
      <c r="CIY83"/>
      <c r="CIZ83"/>
      <c r="CJA83"/>
      <c r="CJB83"/>
      <c r="CJC83"/>
      <c r="CJD83"/>
      <c r="CJE83"/>
      <c r="CJF83"/>
      <c r="CJG83"/>
      <c r="CJH83"/>
      <c r="CJI83"/>
      <c r="CJJ83"/>
      <c r="CJK83"/>
      <c r="CJL83"/>
      <c r="CJM83"/>
      <c r="CJN83"/>
      <c r="CJO83"/>
      <c r="CJP83"/>
      <c r="CJQ83"/>
      <c r="CJR83"/>
      <c r="CJS83"/>
      <c r="CJT83"/>
      <c r="CJU83"/>
      <c r="CJV83"/>
      <c r="CJW83"/>
      <c r="CJX83"/>
      <c r="CJY83"/>
      <c r="CJZ83"/>
      <c r="CKA83"/>
      <c r="CKB83"/>
      <c r="CKC83"/>
      <c r="CKD83"/>
      <c r="CKE83"/>
      <c r="CKF83"/>
      <c r="CKG83"/>
      <c r="CKH83"/>
      <c r="CKI83"/>
      <c r="CKJ83"/>
      <c r="CKK83"/>
      <c r="CKL83"/>
      <c r="CKM83"/>
      <c r="CKN83"/>
      <c r="CKO83"/>
      <c r="CKP83"/>
      <c r="CKQ83"/>
      <c r="CKR83"/>
      <c r="CKS83"/>
      <c r="CKT83"/>
      <c r="CKU83"/>
      <c r="CKV83"/>
      <c r="CKW83"/>
      <c r="CKX83"/>
      <c r="CKY83"/>
      <c r="CKZ83"/>
      <c r="CLA83"/>
      <c r="CLB83"/>
      <c r="CLC83"/>
      <c r="CLD83"/>
      <c r="CLE83"/>
      <c r="CLF83"/>
      <c r="CLG83"/>
      <c r="CLH83"/>
      <c r="CLI83"/>
      <c r="CLJ83"/>
      <c r="CLK83"/>
      <c r="CLL83"/>
      <c r="CLM83"/>
      <c r="CLN83"/>
      <c r="CLO83"/>
      <c r="CLP83"/>
      <c r="CLQ83"/>
      <c r="CLR83"/>
      <c r="CLS83"/>
      <c r="CLT83"/>
      <c r="CLU83"/>
      <c r="CLV83"/>
      <c r="CLW83"/>
      <c r="CLX83"/>
      <c r="CLY83"/>
      <c r="CLZ83"/>
      <c r="CMA83"/>
      <c r="CMB83"/>
      <c r="CMC83"/>
      <c r="CMD83"/>
      <c r="CME83"/>
      <c r="CMF83"/>
      <c r="CMG83"/>
      <c r="CMH83"/>
      <c r="CMI83"/>
      <c r="CMJ83"/>
      <c r="CMK83"/>
      <c r="CML83"/>
      <c r="CMM83"/>
      <c r="CMN83"/>
      <c r="CMO83"/>
      <c r="CMP83"/>
      <c r="CMQ83"/>
      <c r="CMR83"/>
      <c r="CMS83"/>
      <c r="CMT83"/>
      <c r="CMU83"/>
      <c r="CMV83"/>
      <c r="CMW83"/>
      <c r="CMX83"/>
      <c r="CMY83"/>
      <c r="CMZ83"/>
      <c r="CNA83"/>
      <c r="CNB83"/>
      <c r="CNC83"/>
      <c r="CND83"/>
      <c r="CNE83"/>
      <c r="CNF83"/>
      <c r="CNG83"/>
      <c r="CNH83"/>
      <c r="CNI83"/>
      <c r="CNJ83"/>
      <c r="CNK83"/>
      <c r="CNL83"/>
      <c r="CNM83"/>
      <c r="CNN83"/>
      <c r="CNO83"/>
      <c r="CNP83"/>
      <c r="CNQ83"/>
      <c r="CNR83"/>
      <c r="CNS83"/>
      <c r="CNT83"/>
      <c r="CNU83"/>
      <c r="CNV83"/>
      <c r="CNW83"/>
      <c r="CNX83"/>
      <c r="CNY83"/>
      <c r="CNZ83"/>
      <c r="COA83"/>
      <c r="COB83"/>
      <c r="COC83"/>
      <c r="COD83"/>
      <c r="COE83"/>
      <c r="COF83"/>
      <c r="COG83"/>
      <c r="COH83"/>
      <c r="COI83"/>
      <c r="COJ83"/>
      <c r="COK83"/>
      <c r="COL83"/>
      <c r="COM83"/>
      <c r="CON83"/>
      <c r="COO83"/>
      <c r="COP83"/>
      <c r="COQ83"/>
      <c r="COR83"/>
      <c r="COS83"/>
      <c r="COT83"/>
      <c r="COU83"/>
      <c r="COV83"/>
      <c r="COW83"/>
      <c r="COX83"/>
      <c r="COY83"/>
      <c r="COZ83"/>
      <c r="CPA83"/>
      <c r="CPB83"/>
      <c r="CPC83"/>
      <c r="CPD83"/>
      <c r="CPE83"/>
      <c r="CPF83"/>
      <c r="CPG83"/>
      <c r="CPH83"/>
      <c r="CPI83"/>
      <c r="CPJ83"/>
      <c r="CPK83"/>
      <c r="CPL83"/>
      <c r="CPM83"/>
      <c r="CPN83"/>
      <c r="CPO83"/>
      <c r="CPP83"/>
      <c r="CPQ83"/>
      <c r="CPR83"/>
      <c r="CPS83"/>
      <c r="CPT83"/>
      <c r="CPU83"/>
      <c r="CPV83"/>
      <c r="CPW83"/>
      <c r="CPX83"/>
      <c r="CPY83"/>
      <c r="CPZ83"/>
      <c r="CQA83"/>
      <c r="CQB83"/>
      <c r="CQC83"/>
      <c r="CQD83"/>
      <c r="CQE83"/>
      <c r="CQF83"/>
      <c r="CQG83"/>
      <c r="CQH83"/>
      <c r="CQI83"/>
      <c r="CQJ83"/>
      <c r="CQK83"/>
      <c r="CQL83"/>
      <c r="CQM83"/>
      <c r="CQN83"/>
      <c r="CQO83"/>
      <c r="CQP83"/>
      <c r="CQQ83"/>
      <c r="CQR83"/>
      <c r="CQS83"/>
      <c r="CQT83"/>
      <c r="CQU83"/>
      <c r="CQV83"/>
      <c r="CQW83"/>
      <c r="CQX83"/>
      <c r="CQY83"/>
      <c r="CQZ83"/>
      <c r="CRA83"/>
      <c r="CRB83"/>
      <c r="CRC83"/>
      <c r="CRD83"/>
      <c r="CRE83"/>
      <c r="CRF83"/>
      <c r="CRG83"/>
      <c r="CRH83"/>
      <c r="CRI83"/>
      <c r="CRJ83"/>
      <c r="CRK83"/>
      <c r="CRL83"/>
      <c r="CRM83"/>
      <c r="CRN83"/>
      <c r="CRO83"/>
      <c r="CRP83"/>
      <c r="CRQ83"/>
      <c r="CRR83"/>
      <c r="CRS83"/>
      <c r="CRT83"/>
      <c r="CRU83"/>
      <c r="CRV83"/>
      <c r="CRW83"/>
      <c r="CRX83"/>
      <c r="CRY83"/>
      <c r="CRZ83"/>
      <c r="CSA83"/>
      <c r="CSB83"/>
      <c r="CSC83"/>
      <c r="CSD83"/>
      <c r="CSE83"/>
      <c r="CSF83"/>
      <c r="CSG83"/>
      <c r="CSH83"/>
      <c r="CSI83"/>
      <c r="CSJ83"/>
      <c r="CSK83"/>
      <c r="CSL83"/>
      <c r="CSM83"/>
      <c r="CSN83"/>
      <c r="CSO83"/>
      <c r="CSP83"/>
      <c r="CSQ83"/>
      <c r="CSR83"/>
      <c r="CSS83"/>
      <c r="CST83"/>
      <c r="CSU83"/>
      <c r="CSV83"/>
      <c r="CSW83"/>
      <c r="CSX83"/>
      <c r="CSY83"/>
      <c r="CSZ83"/>
      <c r="CTA83"/>
      <c r="CTB83"/>
      <c r="CTC83"/>
      <c r="CTD83"/>
      <c r="CTE83"/>
      <c r="CTF83"/>
      <c r="CTG83"/>
      <c r="CTH83"/>
      <c r="CTI83"/>
      <c r="CTJ83"/>
      <c r="CTK83"/>
      <c r="CTL83"/>
      <c r="CTM83"/>
      <c r="CTN83"/>
      <c r="CTO83"/>
      <c r="CTP83"/>
      <c r="CTQ83"/>
      <c r="CTR83"/>
      <c r="CTS83"/>
      <c r="CTT83"/>
      <c r="CTU83"/>
      <c r="CTV83"/>
      <c r="CTW83"/>
      <c r="CTX83"/>
      <c r="CTY83"/>
      <c r="CTZ83"/>
      <c r="CUA83"/>
      <c r="CUB83"/>
      <c r="CUC83"/>
      <c r="CUD83"/>
      <c r="CUE83"/>
      <c r="CUF83"/>
      <c r="CUG83"/>
      <c r="CUH83"/>
      <c r="CUI83"/>
      <c r="CUJ83"/>
      <c r="CUK83"/>
      <c r="CUL83"/>
      <c r="CUM83"/>
      <c r="CUN83"/>
      <c r="CUO83"/>
      <c r="CUP83"/>
      <c r="CUQ83"/>
      <c r="CUR83"/>
      <c r="CUS83"/>
      <c r="CUT83"/>
      <c r="CUU83"/>
      <c r="CUV83"/>
      <c r="CUW83"/>
      <c r="CUX83"/>
      <c r="CUY83"/>
      <c r="CUZ83"/>
      <c r="CVA83"/>
      <c r="CVB83"/>
      <c r="CVC83"/>
      <c r="CVD83"/>
      <c r="CVE83"/>
      <c r="CVF83"/>
      <c r="CVG83"/>
      <c r="CVH83"/>
      <c r="CVI83"/>
      <c r="CVJ83"/>
      <c r="CVK83"/>
      <c r="CVL83"/>
      <c r="CVM83"/>
      <c r="CVN83"/>
      <c r="CVO83"/>
      <c r="CVP83"/>
      <c r="CVQ83"/>
      <c r="CVR83"/>
      <c r="CVS83"/>
      <c r="CVT83"/>
      <c r="CVU83"/>
      <c r="CVV83"/>
      <c r="CVW83"/>
      <c r="CVX83"/>
      <c r="CVY83"/>
      <c r="CVZ83"/>
      <c r="CWA83"/>
      <c r="CWB83"/>
      <c r="CWC83"/>
      <c r="CWD83"/>
      <c r="CWE83"/>
      <c r="CWF83"/>
      <c r="CWG83"/>
      <c r="CWH83"/>
      <c r="CWI83"/>
      <c r="CWJ83"/>
      <c r="CWK83"/>
      <c r="CWL83"/>
      <c r="CWM83"/>
      <c r="CWN83"/>
      <c r="CWO83"/>
      <c r="CWP83"/>
      <c r="CWQ83"/>
      <c r="CWR83"/>
      <c r="CWS83"/>
      <c r="CWT83"/>
      <c r="CWU83"/>
      <c r="CWV83"/>
      <c r="CWW83"/>
      <c r="CWX83"/>
      <c r="CWY83"/>
      <c r="CWZ83"/>
      <c r="CXA83"/>
      <c r="CXB83"/>
      <c r="CXC83"/>
      <c r="CXD83"/>
      <c r="CXE83"/>
      <c r="CXF83"/>
      <c r="CXG83"/>
      <c r="CXH83"/>
      <c r="CXI83"/>
      <c r="CXJ83"/>
      <c r="CXK83"/>
      <c r="CXL83"/>
      <c r="CXM83"/>
      <c r="CXN83"/>
      <c r="CXO83"/>
      <c r="CXP83"/>
      <c r="CXQ83"/>
      <c r="CXR83"/>
      <c r="CXS83"/>
      <c r="CXT83"/>
      <c r="CXU83"/>
      <c r="CXV83"/>
      <c r="CXW83"/>
      <c r="CXX83"/>
      <c r="CXY83"/>
      <c r="CXZ83"/>
      <c r="CYA83"/>
      <c r="CYB83"/>
      <c r="CYC83"/>
      <c r="CYD83"/>
      <c r="CYE83"/>
      <c r="CYF83"/>
      <c r="CYG83"/>
      <c r="CYH83"/>
      <c r="CYI83"/>
      <c r="CYJ83"/>
      <c r="CYK83"/>
      <c r="CYL83"/>
      <c r="CYM83"/>
      <c r="CYN83"/>
      <c r="CYO83"/>
      <c r="CYP83"/>
      <c r="CYQ83"/>
      <c r="CYR83"/>
      <c r="CYS83"/>
      <c r="CYT83"/>
      <c r="CYU83"/>
      <c r="CYV83"/>
      <c r="CYW83"/>
      <c r="CYX83"/>
      <c r="CYY83"/>
      <c r="CYZ83"/>
      <c r="CZA83"/>
      <c r="CZB83"/>
      <c r="CZC83"/>
      <c r="CZD83"/>
      <c r="CZE83"/>
      <c r="CZF83"/>
      <c r="CZG83"/>
      <c r="CZH83"/>
      <c r="CZI83"/>
      <c r="CZJ83"/>
      <c r="CZK83"/>
      <c r="CZL83"/>
      <c r="CZM83"/>
      <c r="CZN83"/>
      <c r="CZO83"/>
      <c r="CZP83"/>
      <c r="CZQ83"/>
      <c r="CZR83"/>
      <c r="CZS83"/>
      <c r="CZT83"/>
      <c r="CZU83"/>
      <c r="CZV83"/>
      <c r="CZW83"/>
      <c r="CZX83"/>
      <c r="CZY83"/>
      <c r="CZZ83"/>
      <c r="DAA83"/>
      <c r="DAB83"/>
      <c r="DAC83"/>
      <c r="DAD83"/>
      <c r="DAE83"/>
      <c r="DAF83"/>
      <c r="DAG83"/>
      <c r="DAH83"/>
      <c r="DAI83"/>
      <c r="DAJ83"/>
      <c r="DAK83"/>
      <c r="DAL83"/>
      <c r="DAM83"/>
      <c r="DAN83"/>
      <c r="DAO83"/>
      <c r="DAP83"/>
      <c r="DAQ83"/>
      <c r="DAR83"/>
      <c r="DAS83"/>
      <c r="DAT83"/>
      <c r="DAU83"/>
      <c r="DAV83"/>
      <c r="DAW83"/>
      <c r="DAX83"/>
      <c r="DAY83"/>
      <c r="DAZ83"/>
      <c r="DBA83"/>
      <c r="DBB83"/>
      <c r="DBC83"/>
      <c r="DBD83"/>
      <c r="DBE83"/>
      <c r="DBF83"/>
      <c r="DBG83"/>
      <c r="DBH83"/>
      <c r="DBI83"/>
      <c r="DBJ83"/>
      <c r="DBK83"/>
      <c r="DBL83"/>
      <c r="DBM83"/>
      <c r="DBN83"/>
      <c r="DBO83"/>
      <c r="DBP83"/>
      <c r="DBQ83"/>
      <c r="DBR83"/>
      <c r="DBS83"/>
      <c r="DBT83"/>
      <c r="DBU83"/>
      <c r="DBV83"/>
      <c r="DBW83"/>
      <c r="DBX83"/>
      <c r="DBY83"/>
      <c r="DBZ83"/>
      <c r="DCA83"/>
      <c r="DCB83"/>
      <c r="DCC83"/>
      <c r="DCD83"/>
      <c r="DCE83"/>
      <c r="DCF83"/>
      <c r="DCG83"/>
      <c r="DCH83"/>
      <c r="DCI83"/>
      <c r="DCJ83"/>
      <c r="DCK83"/>
      <c r="DCL83"/>
      <c r="DCM83"/>
      <c r="DCN83"/>
      <c r="DCO83"/>
      <c r="DCP83"/>
      <c r="DCQ83"/>
      <c r="DCR83"/>
      <c r="DCS83"/>
      <c r="DCT83"/>
      <c r="DCU83"/>
      <c r="DCV83"/>
      <c r="DCW83"/>
      <c r="DCX83"/>
      <c r="DCY83"/>
      <c r="DCZ83"/>
      <c r="DDA83"/>
      <c r="DDB83"/>
      <c r="DDC83"/>
      <c r="DDD83"/>
      <c r="DDE83"/>
      <c r="DDF83"/>
      <c r="DDG83"/>
      <c r="DDH83"/>
      <c r="DDI83"/>
      <c r="DDJ83"/>
      <c r="DDK83"/>
      <c r="DDL83"/>
      <c r="DDM83"/>
      <c r="DDN83"/>
      <c r="DDO83"/>
      <c r="DDP83"/>
      <c r="DDQ83"/>
      <c r="DDR83"/>
      <c r="DDS83"/>
      <c r="DDT83"/>
      <c r="DDU83"/>
      <c r="DDV83"/>
      <c r="DDW83"/>
      <c r="DDX83"/>
      <c r="DDY83"/>
      <c r="DDZ83"/>
      <c r="DEA83"/>
      <c r="DEB83"/>
      <c r="DEC83"/>
      <c r="DED83"/>
      <c r="DEE83"/>
      <c r="DEF83"/>
      <c r="DEG83"/>
      <c r="DEH83"/>
      <c r="DEI83"/>
      <c r="DEJ83"/>
      <c r="DEK83"/>
      <c r="DEL83"/>
      <c r="DEM83"/>
      <c r="DEN83"/>
      <c r="DEO83"/>
      <c r="DEP83"/>
      <c r="DEQ83"/>
      <c r="DER83"/>
      <c r="DES83"/>
      <c r="DET83"/>
      <c r="DEU83"/>
      <c r="DEV83"/>
      <c r="DEW83"/>
      <c r="DEX83"/>
      <c r="DEY83"/>
      <c r="DEZ83"/>
      <c r="DFA83"/>
      <c r="DFB83"/>
      <c r="DFC83"/>
      <c r="DFD83"/>
      <c r="DFE83"/>
      <c r="DFF83"/>
      <c r="DFG83"/>
      <c r="DFH83"/>
      <c r="DFI83"/>
      <c r="DFJ83"/>
      <c r="DFK83"/>
      <c r="DFL83"/>
      <c r="DFM83"/>
      <c r="DFN83"/>
      <c r="DFO83"/>
      <c r="DFP83"/>
      <c r="DFQ83"/>
      <c r="DFR83"/>
      <c r="DFS83"/>
      <c r="DFT83"/>
      <c r="DFU83"/>
      <c r="DFV83"/>
      <c r="DFW83"/>
      <c r="DFX83"/>
      <c r="DFY83"/>
      <c r="DFZ83"/>
      <c r="DGA83"/>
      <c r="DGB83"/>
      <c r="DGC83"/>
      <c r="DGD83"/>
      <c r="DGE83"/>
      <c r="DGF83"/>
      <c r="DGG83"/>
      <c r="DGH83"/>
      <c r="DGI83"/>
      <c r="DGJ83"/>
      <c r="DGK83"/>
      <c r="DGL83"/>
      <c r="DGM83"/>
      <c r="DGN83"/>
      <c r="DGO83"/>
      <c r="DGP83"/>
      <c r="DGQ83"/>
      <c r="DGR83"/>
      <c r="DGS83"/>
      <c r="DGT83"/>
      <c r="DGU83"/>
      <c r="DGV83"/>
      <c r="DGW83"/>
      <c r="DGX83"/>
      <c r="DGY83"/>
      <c r="DGZ83"/>
      <c r="DHA83"/>
      <c r="DHB83"/>
      <c r="DHC83"/>
      <c r="DHD83"/>
      <c r="DHE83"/>
      <c r="DHF83"/>
      <c r="DHG83"/>
      <c r="DHH83"/>
      <c r="DHI83"/>
      <c r="DHJ83"/>
      <c r="DHK83"/>
      <c r="DHL83"/>
      <c r="DHM83"/>
      <c r="DHN83"/>
      <c r="DHO83"/>
      <c r="DHP83"/>
      <c r="DHQ83"/>
      <c r="DHR83"/>
      <c r="DHS83"/>
      <c r="DHT83"/>
      <c r="DHU83"/>
      <c r="DHV83"/>
      <c r="DHW83"/>
      <c r="DHX83"/>
      <c r="DHY83"/>
      <c r="DHZ83"/>
      <c r="DIA83"/>
      <c r="DIB83"/>
      <c r="DIC83"/>
      <c r="DID83"/>
      <c r="DIE83"/>
      <c r="DIF83"/>
      <c r="DIG83"/>
      <c r="DIH83"/>
      <c r="DII83"/>
      <c r="DIJ83"/>
      <c r="DIK83"/>
      <c r="DIL83"/>
      <c r="DIM83"/>
      <c r="DIN83"/>
      <c r="DIO83"/>
      <c r="DIP83"/>
      <c r="DIQ83"/>
      <c r="DIR83"/>
      <c r="DIS83"/>
      <c r="DIT83"/>
      <c r="DIU83"/>
      <c r="DIV83"/>
      <c r="DIW83"/>
      <c r="DIX83"/>
      <c r="DIY83"/>
      <c r="DIZ83"/>
      <c r="DJA83"/>
      <c r="DJB83"/>
      <c r="DJC83"/>
      <c r="DJD83"/>
      <c r="DJE83"/>
      <c r="DJF83"/>
      <c r="DJG83"/>
      <c r="DJH83"/>
      <c r="DJI83"/>
      <c r="DJJ83"/>
      <c r="DJK83"/>
      <c r="DJL83"/>
      <c r="DJM83"/>
      <c r="DJN83"/>
      <c r="DJO83"/>
      <c r="DJP83"/>
      <c r="DJQ83"/>
      <c r="DJR83"/>
      <c r="DJS83"/>
      <c r="DJT83"/>
      <c r="DJU83"/>
      <c r="DJV83"/>
      <c r="DJW83"/>
      <c r="DJX83"/>
      <c r="DJY83"/>
      <c r="DJZ83"/>
      <c r="DKA83"/>
      <c r="DKB83"/>
      <c r="DKC83"/>
      <c r="DKD83"/>
      <c r="DKE83"/>
      <c r="DKF83"/>
      <c r="DKG83"/>
      <c r="DKH83"/>
      <c r="DKI83"/>
      <c r="DKJ83"/>
      <c r="DKK83"/>
      <c r="DKL83"/>
      <c r="DKM83"/>
      <c r="DKN83"/>
      <c r="DKO83"/>
      <c r="DKP83"/>
      <c r="DKQ83"/>
      <c r="DKR83"/>
      <c r="DKS83"/>
      <c r="DKT83"/>
      <c r="DKU83"/>
      <c r="DKV83"/>
      <c r="DKW83"/>
      <c r="DKX83"/>
      <c r="DKY83"/>
      <c r="DKZ83"/>
      <c r="DLA83"/>
      <c r="DLB83"/>
      <c r="DLC83"/>
      <c r="DLD83"/>
      <c r="DLE83"/>
      <c r="DLF83"/>
      <c r="DLG83"/>
      <c r="DLH83"/>
      <c r="DLI83"/>
      <c r="DLJ83"/>
      <c r="DLK83"/>
      <c r="DLL83"/>
      <c r="DLM83"/>
      <c r="DLN83"/>
      <c r="DLO83"/>
      <c r="DLP83"/>
      <c r="DLQ83"/>
      <c r="DLR83"/>
      <c r="DLS83"/>
      <c r="DLT83"/>
      <c r="DLU83"/>
      <c r="DLV83"/>
      <c r="DLW83"/>
      <c r="DLX83"/>
      <c r="DLY83"/>
      <c r="DLZ83"/>
      <c r="DMA83"/>
      <c r="DMB83"/>
      <c r="DMC83"/>
      <c r="DMD83"/>
      <c r="DME83"/>
      <c r="DMF83"/>
      <c r="DMG83"/>
      <c r="DMH83"/>
      <c r="DMI83"/>
      <c r="DMJ83"/>
      <c r="DMK83"/>
      <c r="DML83"/>
      <c r="DMM83"/>
      <c r="DMN83"/>
      <c r="DMO83"/>
      <c r="DMP83"/>
      <c r="DMQ83"/>
      <c r="DMR83"/>
      <c r="DMS83"/>
      <c r="DMT83"/>
      <c r="DMU83"/>
      <c r="DMV83"/>
      <c r="DMW83"/>
      <c r="DMX83"/>
      <c r="DMY83"/>
      <c r="DMZ83"/>
      <c r="DNA83"/>
      <c r="DNB83"/>
      <c r="DNC83"/>
      <c r="DND83"/>
      <c r="DNE83"/>
      <c r="DNF83"/>
      <c r="DNG83"/>
      <c r="DNH83"/>
      <c r="DNI83"/>
      <c r="DNJ83"/>
      <c r="DNK83"/>
      <c r="DNL83"/>
      <c r="DNM83"/>
      <c r="DNN83"/>
      <c r="DNO83"/>
      <c r="DNP83"/>
      <c r="DNQ83"/>
      <c r="DNR83"/>
      <c r="DNS83"/>
      <c r="DNT83"/>
      <c r="DNU83"/>
      <c r="DNV83"/>
      <c r="DNW83"/>
      <c r="DNX83"/>
      <c r="DNY83"/>
      <c r="DNZ83"/>
      <c r="DOA83"/>
      <c r="DOB83"/>
      <c r="DOC83"/>
      <c r="DOD83"/>
      <c r="DOE83"/>
      <c r="DOF83"/>
      <c r="DOG83"/>
      <c r="DOH83"/>
      <c r="DOI83"/>
      <c r="DOJ83"/>
      <c r="DOK83"/>
      <c r="DOL83"/>
      <c r="DOM83"/>
      <c r="DON83"/>
      <c r="DOO83"/>
      <c r="DOP83"/>
      <c r="DOQ83"/>
      <c r="DOR83"/>
      <c r="DOS83"/>
      <c r="DOT83"/>
      <c r="DOU83"/>
      <c r="DOV83"/>
      <c r="DOW83"/>
      <c r="DOX83"/>
      <c r="DOY83"/>
      <c r="DOZ83"/>
      <c r="DPA83"/>
      <c r="DPB83"/>
      <c r="DPC83"/>
      <c r="DPD83"/>
      <c r="DPE83"/>
      <c r="DPF83"/>
      <c r="DPG83"/>
      <c r="DPH83"/>
      <c r="DPI83"/>
      <c r="DPJ83"/>
      <c r="DPK83"/>
      <c r="DPL83"/>
      <c r="DPM83"/>
      <c r="DPN83"/>
      <c r="DPO83"/>
      <c r="DPP83"/>
      <c r="DPQ83"/>
      <c r="DPR83"/>
      <c r="DPS83"/>
      <c r="DPT83"/>
      <c r="DPU83"/>
      <c r="DPV83"/>
      <c r="DPW83"/>
      <c r="DPX83"/>
      <c r="DPY83"/>
      <c r="DPZ83"/>
      <c r="DQA83"/>
      <c r="DQB83"/>
      <c r="DQC83"/>
      <c r="DQD83"/>
      <c r="DQE83"/>
      <c r="DQF83"/>
      <c r="DQG83"/>
      <c r="DQH83"/>
      <c r="DQI83"/>
      <c r="DQJ83"/>
      <c r="DQK83"/>
      <c r="DQL83"/>
      <c r="DQM83"/>
      <c r="DQN83"/>
      <c r="DQO83"/>
      <c r="DQP83"/>
      <c r="DQQ83"/>
      <c r="DQR83"/>
      <c r="DQS83"/>
      <c r="DQT83"/>
      <c r="DQU83"/>
      <c r="DQV83"/>
      <c r="DQW83"/>
      <c r="DQX83"/>
      <c r="DQY83"/>
      <c r="DQZ83"/>
      <c r="DRA83"/>
      <c r="DRB83"/>
      <c r="DRC83"/>
      <c r="DRD83"/>
      <c r="DRE83"/>
      <c r="DRF83"/>
      <c r="DRG83"/>
      <c r="DRH83"/>
      <c r="DRI83"/>
      <c r="DRJ83"/>
      <c r="DRK83"/>
      <c r="DRL83"/>
      <c r="DRM83"/>
      <c r="DRN83"/>
      <c r="DRO83"/>
      <c r="DRP83"/>
      <c r="DRQ83"/>
      <c r="DRR83"/>
      <c r="DRS83"/>
      <c r="DRT83"/>
      <c r="DRU83"/>
      <c r="DRV83"/>
      <c r="DRW83"/>
      <c r="DRX83"/>
      <c r="DRY83"/>
      <c r="DRZ83"/>
      <c r="DSA83"/>
      <c r="DSB83"/>
      <c r="DSC83"/>
      <c r="DSD83"/>
      <c r="DSE83"/>
      <c r="DSF83"/>
      <c r="DSG83"/>
      <c r="DSH83"/>
      <c r="DSI83"/>
      <c r="DSJ83"/>
      <c r="DSK83"/>
      <c r="DSL83"/>
      <c r="DSM83"/>
      <c r="DSN83"/>
      <c r="DSO83"/>
      <c r="DSP83"/>
      <c r="DSQ83"/>
      <c r="DSR83"/>
      <c r="DSS83"/>
      <c r="DST83"/>
      <c r="DSU83"/>
      <c r="DSV83"/>
      <c r="DSW83"/>
      <c r="DSX83"/>
      <c r="DSY83"/>
      <c r="DSZ83"/>
      <c r="DTA83"/>
      <c r="DTB83"/>
      <c r="DTC83"/>
      <c r="DTD83"/>
      <c r="DTE83"/>
      <c r="DTF83"/>
      <c r="DTG83"/>
      <c r="DTH83"/>
      <c r="DTI83"/>
      <c r="DTJ83"/>
      <c r="DTK83"/>
      <c r="DTL83"/>
      <c r="DTM83"/>
      <c r="DTN83"/>
      <c r="DTO83"/>
      <c r="DTP83"/>
      <c r="DTQ83"/>
      <c r="DTR83"/>
      <c r="DTS83"/>
      <c r="DTT83"/>
      <c r="DTU83"/>
      <c r="DTV83"/>
      <c r="DTW83"/>
      <c r="DTX83"/>
      <c r="DTY83"/>
      <c r="DTZ83"/>
      <c r="DUA83"/>
      <c r="DUB83"/>
      <c r="DUC83"/>
      <c r="DUD83"/>
      <c r="DUE83"/>
      <c r="DUF83"/>
      <c r="DUG83"/>
      <c r="DUH83"/>
      <c r="DUI83"/>
      <c r="DUJ83"/>
      <c r="DUK83"/>
      <c r="DUL83"/>
      <c r="DUM83"/>
      <c r="DUN83"/>
      <c r="DUO83"/>
      <c r="DUP83"/>
      <c r="DUQ83"/>
      <c r="DUR83"/>
      <c r="DUS83"/>
      <c r="DUT83"/>
      <c r="DUU83"/>
      <c r="DUV83"/>
      <c r="DUW83"/>
      <c r="DUX83"/>
      <c r="DUY83"/>
      <c r="DUZ83"/>
      <c r="DVA83"/>
      <c r="DVB83"/>
      <c r="DVC83"/>
      <c r="DVD83"/>
      <c r="DVE83"/>
      <c r="DVF83"/>
      <c r="DVG83"/>
      <c r="DVH83"/>
      <c r="DVI83"/>
      <c r="DVJ83"/>
      <c r="DVK83"/>
      <c r="DVL83"/>
      <c r="DVM83"/>
      <c r="DVN83"/>
      <c r="DVO83"/>
      <c r="DVP83"/>
      <c r="DVQ83"/>
      <c r="DVR83"/>
      <c r="DVS83"/>
      <c r="DVT83"/>
      <c r="DVU83"/>
      <c r="DVV83"/>
      <c r="DVW83"/>
      <c r="DVX83"/>
      <c r="DVY83"/>
      <c r="DVZ83"/>
      <c r="DWA83"/>
      <c r="DWB83"/>
      <c r="DWC83"/>
      <c r="DWD83"/>
      <c r="DWE83"/>
      <c r="DWF83"/>
      <c r="DWG83"/>
      <c r="DWH83"/>
      <c r="DWI83"/>
      <c r="DWJ83"/>
      <c r="DWK83"/>
      <c r="DWL83"/>
      <c r="DWM83"/>
      <c r="DWN83"/>
      <c r="DWO83"/>
      <c r="DWP83"/>
      <c r="DWQ83"/>
      <c r="DWR83"/>
      <c r="DWS83"/>
      <c r="DWT83"/>
      <c r="DWU83"/>
      <c r="DWV83"/>
      <c r="DWW83"/>
      <c r="DWX83"/>
      <c r="DWY83"/>
      <c r="DWZ83"/>
      <c r="DXA83"/>
      <c r="DXB83"/>
      <c r="DXC83"/>
      <c r="DXD83"/>
      <c r="DXE83"/>
      <c r="DXF83"/>
      <c r="DXG83"/>
      <c r="DXH83"/>
      <c r="DXI83"/>
      <c r="DXJ83"/>
      <c r="DXK83"/>
      <c r="DXL83"/>
      <c r="DXM83"/>
      <c r="DXN83"/>
      <c r="DXO83"/>
      <c r="DXP83"/>
      <c r="DXQ83"/>
      <c r="DXR83"/>
      <c r="DXS83"/>
      <c r="DXT83"/>
      <c r="DXU83"/>
      <c r="DXV83"/>
      <c r="DXW83"/>
      <c r="DXX83"/>
      <c r="DXY83"/>
      <c r="DXZ83"/>
      <c r="DYA83"/>
      <c r="DYB83"/>
      <c r="DYC83"/>
      <c r="DYD83"/>
      <c r="DYE83"/>
      <c r="DYF83"/>
      <c r="DYG83"/>
      <c r="DYH83"/>
      <c r="DYI83"/>
      <c r="DYJ83"/>
      <c r="DYK83"/>
      <c r="DYL83"/>
      <c r="DYM83"/>
      <c r="DYN83"/>
      <c r="DYO83"/>
      <c r="DYP83"/>
      <c r="DYQ83"/>
      <c r="DYR83"/>
      <c r="DYS83"/>
      <c r="DYT83"/>
      <c r="DYU83"/>
      <c r="DYV83"/>
      <c r="DYW83"/>
      <c r="DYX83"/>
      <c r="DYY83"/>
      <c r="DYZ83"/>
      <c r="DZA83"/>
      <c r="DZB83"/>
      <c r="DZC83"/>
      <c r="DZD83"/>
      <c r="DZE83"/>
      <c r="DZF83"/>
      <c r="DZG83"/>
      <c r="DZH83"/>
      <c r="DZI83"/>
      <c r="DZJ83"/>
      <c r="DZK83"/>
      <c r="DZL83"/>
      <c r="DZM83"/>
      <c r="DZN83"/>
      <c r="DZO83"/>
      <c r="DZP83"/>
      <c r="DZQ83"/>
      <c r="DZR83"/>
      <c r="DZS83"/>
      <c r="DZT83"/>
      <c r="DZU83"/>
      <c r="DZV83"/>
      <c r="DZW83"/>
      <c r="DZX83"/>
      <c r="DZY83"/>
      <c r="DZZ83"/>
      <c r="EAA83"/>
      <c r="EAB83"/>
      <c r="EAC83"/>
      <c r="EAD83"/>
      <c r="EAE83"/>
      <c r="EAF83"/>
      <c r="EAG83"/>
      <c r="EAH83"/>
      <c r="EAI83"/>
      <c r="EAJ83"/>
      <c r="EAK83"/>
      <c r="EAL83"/>
      <c r="EAM83"/>
      <c r="EAN83"/>
      <c r="EAO83"/>
      <c r="EAP83"/>
      <c r="EAQ83"/>
      <c r="EAR83"/>
      <c r="EAS83"/>
      <c r="EAT83"/>
      <c r="EAU83"/>
      <c r="EAV83"/>
      <c r="EAW83"/>
      <c r="EAX83"/>
      <c r="EAY83"/>
      <c r="EAZ83"/>
      <c r="EBA83"/>
      <c r="EBB83"/>
      <c r="EBC83"/>
      <c r="EBD83"/>
      <c r="EBE83"/>
      <c r="EBF83"/>
      <c r="EBG83"/>
      <c r="EBH83"/>
      <c r="EBI83"/>
      <c r="EBJ83"/>
      <c r="EBK83"/>
      <c r="EBL83"/>
      <c r="EBM83"/>
      <c r="EBN83"/>
      <c r="EBO83"/>
      <c r="EBP83"/>
      <c r="EBQ83"/>
      <c r="EBR83"/>
      <c r="EBS83"/>
      <c r="EBT83"/>
      <c r="EBU83"/>
      <c r="EBV83"/>
      <c r="EBW83"/>
      <c r="EBX83"/>
      <c r="EBY83"/>
      <c r="EBZ83"/>
      <c r="ECA83"/>
      <c r="ECB83"/>
      <c r="ECC83"/>
      <c r="ECD83"/>
      <c r="ECE83"/>
      <c r="ECF83"/>
      <c r="ECG83"/>
      <c r="ECH83"/>
      <c r="ECI83"/>
      <c r="ECJ83"/>
      <c r="ECK83"/>
      <c r="ECL83"/>
      <c r="ECM83"/>
      <c r="ECN83"/>
      <c r="ECO83"/>
      <c r="ECP83"/>
      <c r="ECQ83"/>
      <c r="ECR83"/>
      <c r="ECS83"/>
      <c r="ECT83"/>
      <c r="ECU83"/>
      <c r="ECV83"/>
      <c r="ECW83"/>
      <c r="ECX83"/>
      <c r="ECY83"/>
      <c r="ECZ83"/>
      <c r="EDA83"/>
      <c r="EDB83"/>
      <c r="EDC83"/>
      <c r="EDD83"/>
      <c r="EDE83"/>
      <c r="EDF83"/>
      <c r="EDG83"/>
      <c r="EDH83"/>
      <c r="EDI83"/>
      <c r="EDJ83"/>
      <c r="EDK83"/>
      <c r="EDL83"/>
      <c r="EDM83"/>
      <c r="EDN83"/>
      <c r="EDO83"/>
      <c r="EDP83"/>
      <c r="EDQ83"/>
      <c r="EDR83"/>
      <c r="EDS83"/>
      <c r="EDT83"/>
      <c r="EDU83"/>
      <c r="EDV83"/>
      <c r="EDW83"/>
      <c r="EDX83"/>
      <c r="EDY83"/>
      <c r="EDZ83"/>
      <c r="EEA83"/>
      <c r="EEB83"/>
      <c r="EEC83"/>
      <c r="EED83"/>
      <c r="EEE83"/>
      <c r="EEF83"/>
      <c r="EEG83"/>
      <c r="EEH83"/>
      <c r="EEI83"/>
      <c r="EEJ83"/>
      <c r="EEK83"/>
      <c r="EEL83"/>
      <c r="EEM83"/>
      <c r="EEN83"/>
      <c r="EEO83"/>
      <c r="EEP83"/>
      <c r="EEQ83"/>
      <c r="EER83"/>
      <c r="EES83"/>
      <c r="EET83"/>
      <c r="EEU83"/>
      <c r="EEV83"/>
      <c r="EEW83"/>
      <c r="EEX83"/>
      <c r="EEY83"/>
      <c r="EEZ83"/>
      <c r="EFA83"/>
      <c r="EFB83"/>
      <c r="EFC83"/>
      <c r="EFD83"/>
      <c r="EFE83"/>
      <c r="EFF83"/>
      <c r="EFG83"/>
      <c r="EFH83"/>
      <c r="EFI83"/>
      <c r="EFJ83"/>
      <c r="EFK83"/>
      <c r="EFL83"/>
      <c r="EFM83"/>
      <c r="EFN83"/>
      <c r="EFO83"/>
      <c r="EFP83"/>
      <c r="EFQ83"/>
      <c r="EFR83"/>
      <c r="EFS83"/>
      <c r="EFT83"/>
      <c r="EFU83"/>
      <c r="EFV83"/>
      <c r="EFW83"/>
      <c r="EFX83"/>
      <c r="EFY83"/>
      <c r="EFZ83"/>
      <c r="EGA83"/>
      <c r="EGB83"/>
      <c r="EGC83"/>
      <c r="EGD83"/>
      <c r="EGE83"/>
      <c r="EGF83"/>
      <c r="EGG83"/>
      <c r="EGH83"/>
      <c r="EGI83"/>
      <c r="EGJ83"/>
      <c r="EGK83"/>
      <c r="EGL83"/>
      <c r="EGM83"/>
      <c r="EGN83"/>
      <c r="EGO83"/>
      <c r="EGP83"/>
      <c r="EGQ83"/>
      <c r="EGR83"/>
      <c r="EGS83"/>
      <c r="EGT83"/>
      <c r="EGU83"/>
      <c r="EGV83"/>
      <c r="EGW83"/>
      <c r="EGX83"/>
      <c r="EGY83"/>
      <c r="EGZ83"/>
      <c r="EHA83"/>
      <c r="EHB83"/>
      <c r="EHC83"/>
      <c r="EHD83"/>
      <c r="EHE83"/>
      <c r="EHF83"/>
      <c r="EHG83"/>
      <c r="EHH83"/>
      <c r="EHI83"/>
      <c r="EHJ83"/>
      <c r="EHK83"/>
      <c r="EHL83"/>
      <c r="EHM83"/>
      <c r="EHN83"/>
      <c r="EHO83"/>
      <c r="EHP83"/>
      <c r="EHQ83"/>
      <c r="EHR83"/>
      <c r="EHS83"/>
      <c r="EHT83"/>
      <c r="EHU83"/>
      <c r="EHV83"/>
      <c r="EHW83"/>
      <c r="EHX83"/>
      <c r="EHY83"/>
      <c r="EHZ83"/>
      <c r="EIA83"/>
      <c r="EIB83"/>
      <c r="EIC83"/>
      <c r="EID83"/>
      <c r="EIE83"/>
      <c r="EIF83"/>
      <c r="EIG83"/>
      <c r="EIH83"/>
      <c r="EII83"/>
      <c r="EIJ83"/>
      <c r="EIK83"/>
      <c r="EIL83"/>
      <c r="EIM83"/>
      <c r="EIN83"/>
      <c r="EIO83"/>
      <c r="EIP83"/>
      <c r="EIQ83"/>
      <c r="EIR83"/>
      <c r="EIS83"/>
      <c r="EIT83"/>
      <c r="EIU83"/>
      <c r="EIV83"/>
      <c r="EIW83"/>
      <c r="EIX83"/>
      <c r="EIY83"/>
      <c r="EIZ83"/>
      <c r="EJA83"/>
      <c r="EJB83"/>
      <c r="EJC83"/>
      <c r="EJD83"/>
      <c r="EJE83"/>
      <c r="EJF83"/>
      <c r="EJG83"/>
      <c r="EJH83"/>
      <c r="EJI83"/>
      <c r="EJJ83"/>
      <c r="EJK83"/>
      <c r="EJL83"/>
      <c r="EJM83"/>
      <c r="EJN83"/>
      <c r="EJO83"/>
      <c r="EJP83"/>
      <c r="EJQ83"/>
      <c r="EJR83"/>
      <c r="EJS83"/>
      <c r="EJT83"/>
      <c r="EJU83"/>
      <c r="EJV83"/>
      <c r="EJW83"/>
      <c r="EJX83"/>
      <c r="EJY83"/>
      <c r="EJZ83"/>
      <c r="EKA83"/>
      <c r="EKB83"/>
      <c r="EKC83"/>
      <c r="EKD83"/>
      <c r="EKE83"/>
      <c r="EKF83"/>
      <c r="EKG83"/>
      <c r="EKH83"/>
      <c r="EKI83"/>
      <c r="EKJ83"/>
      <c r="EKK83"/>
      <c r="EKL83"/>
      <c r="EKM83"/>
      <c r="EKN83"/>
      <c r="EKO83"/>
      <c r="EKP83"/>
      <c r="EKQ83"/>
      <c r="EKR83"/>
      <c r="EKS83"/>
      <c r="EKT83"/>
      <c r="EKU83"/>
      <c r="EKV83"/>
      <c r="EKW83"/>
      <c r="EKX83"/>
      <c r="EKY83"/>
      <c r="EKZ83"/>
      <c r="ELA83"/>
      <c r="ELB83"/>
      <c r="ELC83"/>
      <c r="ELD83"/>
      <c r="ELE83"/>
      <c r="ELF83"/>
      <c r="ELG83"/>
      <c r="ELH83"/>
      <c r="ELI83"/>
      <c r="ELJ83"/>
      <c r="ELK83"/>
      <c r="ELL83"/>
      <c r="ELM83"/>
      <c r="ELN83"/>
      <c r="ELO83"/>
      <c r="ELP83"/>
      <c r="ELQ83"/>
      <c r="ELR83"/>
      <c r="ELS83"/>
      <c r="ELT83"/>
      <c r="ELU83"/>
      <c r="ELV83"/>
      <c r="ELW83"/>
      <c r="ELX83"/>
      <c r="ELY83"/>
      <c r="ELZ83"/>
      <c r="EMA83"/>
      <c r="EMB83"/>
      <c r="EMC83"/>
      <c r="EMD83"/>
      <c r="EME83"/>
      <c r="EMF83"/>
      <c r="EMG83"/>
      <c r="EMH83"/>
      <c r="EMI83"/>
      <c r="EMJ83"/>
      <c r="EMK83"/>
      <c r="EML83"/>
      <c r="EMM83"/>
      <c r="EMN83"/>
      <c r="EMO83"/>
      <c r="EMP83"/>
      <c r="EMQ83"/>
      <c r="EMR83"/>
      <c r="EMS83"/>
      <c r="EMT83"/>
      <c r="EMU83"/>
      <c r="EMV83"/>
      <c r="EMW83"/>
      <c r="EMX83"/>
      <c r="EMY83"/>
      <c r="EMZ83"/>
      <c r="ENA83"/>
      <c r="ENB83"/>
      <c r="ENC83"/>
      <c r="END83"/>
      <c r="ENE83"/>
      <c r="ENF83"/>
      <c r="ENG83"/>
      <c r="ENH83"/>
      <c r="ENI83"/>
      <c r="ENJ83"/>
      <c r="ENK83"/>
      <c r="ENL83"/>
      <c r="ENM83"/>
      <c r="ENN83"/>
      <c r="ENO83"/>
      <c r="ENP83"/>
      <c r="ENQ83"/>
      <c r="ENR83"/>
      <c r="ENS83"/>
      <c r="ENT83"/>
      <c r="ENU83"/>
      <c r="ENV83"/>
      <c r="ENW83"/>
      <c r="ENX83"/>
      <c r="ENY83"/>
      <c r="ENZ83"/>
      <c r="EOA83"/>
      <c r="EOB83"/>
      <c r="EOC83"/>
      <c r="EOD83"/>
      <c r="EOE83"/>
      <c r="EOF83"/>
      <c r="EOG83"/>
      <c r="EOH83"/>
      <c r="EOI83"/>
      <c r="EOJ83"/>
      <c r="EOK83"/>
      <c r="EOL83"/>
      <c r="EOM83"/>
      <c r="EON83"/>
      <c r="EOO83"/>
      <c r="EOP83"/>
      <c r="EOQ83"/>
      <c r="EOR83"/>
      <c r="EOS83"/>
      <c r="EOT83"/>
      <c r="EOU83"/>
      <c r="EOV83"/>
      <c r="EOW83"/>
      <c r="EOX83"/>
      <c r="EOY83"/>
      <c r="EOZ83"/>
      <c r="EPA83"/>
      <c r="EPB83"/>
      <c r="EPC83"/>
      <c r="EPD83"/>
      <c r="EPE83"/>
      <c r="EPF83"/>
      <c r="EPG83"/>
      <c r="EPH83"/>
      <c r="EPI83"/>
      <c r="EPJ83"/>
      <c r="EPK83"/>
      <c r="EPL83"/>
      <c r="EPM83"/>
      <c r="EPN83"/>
      <c r="EPO83"/>
      <c r="EPP83"/>
      <c r="EPQ83"/>
      <c r="EPR83"/>
      <c r="EPS83"/>
      <c r="EPT83"/>
      <c r="EPU83"/>
      <c r="EPV83"/>
      <c r="EPW83"/>
      <c r="EPX83"/>
      <c r="EPY83"/>
      <c r="EPZ83"/>
      <c r="EQA83"/>
      <c r="EQB83"/>
      <c r="EQC83"/>
      <c r="EQD83"/>
      <c r="EQE83"/>
      <c r="EQF83"/>
      <c r="EQG83"/>
      <c r="EQH83"/>
      <c r="EQI83"/>
      <c r="EQJ83"/>
      <c r="EQK83"/>
      <c r="EQL83"/>
      <c r="EQM83"/>
      <c r="EQN83"/>
      <c r="EQO83"/>
      <c r="EQP83"/>
      <c r="EQQ83"/>
      <c r="EQR83"/>
      <c r="EQS83"/>
      <c r="EQT83"/>
      <c r="EQU83"/>
      <c r="EQV83"/>
      <c r="EQW83"/>
      <c r="EQX83"/>
      <c r="EQY83"/>
      <c r="EQZ83"/>
      <c r="ERA83"/>
      <c r="ERB83"/>
      <c r="ERC83"/>
      <c r="ERD83"/>
      <c r="ERE83"/>
      <c r="ERF83"/>
      <c r="ERG83"/>
      <c r="ERH83"/>
      <c r="ERI83"/>
      <c r="ERJ83"/>
      <c r="ERK83"/>
      <c r="ERL83"/>
      <c r="ERM83"/>
      <c r="ERN83"/>
      <c r="ERO83"/>
      <c r="ERP83"/>
      <c r="ERQ83"/>
      <c r="ERR83"/>
      <c r="ERS83"/>
      <c r="ERT83"/>
      <c r="ERU83"/>
      <c r="ERV83"/>
      <c r="ERW83"/>
      <c r="ERX83"/>
      <c r="ERY83"/>
      <c r="ERZ83"/>
      <c r="ESA83"/>
      <c r="ESB83"/>
      <c r="ESC83"/>
      <c r="ESD83"/>
      <c r="ESE83"/>
      <c r="ESF83"/>
      <c r="ESG83"/>
      <c r="ESH83"/>
      <c r="ESI83"/>
      <c r="ESJ83"/>
      <c r="ESK83"/>
      <c r="ESL83"/>
      <c r="ESM83"/>
      <c r="ESN83"/>
      <c r="ESO83"/>
      <c r="ESP83"/>
      <c r="ESQ83"/>
      <c r="ESR83"/>
      <c r="ESS83"/>
      <c r="EST83"/>
      <c r="ESU83"/>
      <c r="ESV83"/>
      <c r="ESW83"/>
      <c r="ESX83"/>
      <c r="ESY83"/>
      <c r="ESZ83"/>
      <c r="ETA83"/>
      <c r="ETB83"/>
      <c r="ETC83"/>
      <c r="ETD83"/>
      <c r="ETE83"/>
      <c r="ETF83"/>
      <c r="ETG83"/>
      <c r="ETH83"/>
      <c r="ETI83"/>
      <c r="ETJ83"/>
      <c r="ETK83"/>
      <c r="ETL83"/>
      <c r="ETM83"/>
      <c r="ETN83"/>
      <c r="ETO83"/>
      <c r="ETP83"/>
      <c r="ETQ83"/>
      <c r="ETR83"/>
      <c r="ETS83"/>
      <c r="ETT83"/>
      <c r="ETU83"/>
      <c r="ETV83"/>
      <c r="ETW83"/>
      <c r="ETX83"/>
      <c r="ETY83"/>
      <c r="ETZ83"/>
      <c r="EUA83"/>
      <c r="EUB83"/>
      <c r="EUC83"/>
      <c r="EUD83"/>
      <c r="EUE83"/>
      <c r="EUF83"/>
      <c r="EUG83"/>
      <c r="EUH83"/>
      <c r="EUI83"/>
      <c r="EUJ83"/>
      <c r="EUK83"/>
      <c r="EUL83"/>
      <c r="EUM83"/>
      <c r="EUN83"/>
      <c r="EUO83"/>
      <c r="EUP83"/>
      <c r="EUQ83"/>
      <c r="EUR83"/>
      <c r="EUS83"/>
      <c r="EUT83"/>
      <c r="EUU83"/>
      <c r="EUV83"/>
      <c r="EUW83"/>
      <c r="EUX83"/>
      <c r="EUY83"/>
      <c r="EUZ83"/>
      <c r="EVA83"/>
      <c r="EVB83"/>
      <c r="EVC83"/>
      <c r="EVD83"/>
      <c r="EVE83"/>
      <c r="EVF83"/>
      <c r="EVG83"/>
      <c r="EVH83"/>
      <c r="EVI83"/>
      <c r="EVJ83"/>
      <c r="EVK83"/>
      <c r="EVL83"/>
      <c r="EVM83"/>
      <c r="EVN83"/>
      <c r="EVO83"/>
      <c r="EVP83"/>
      <c r="EVQ83"/>
      <c r="EVR83"/>
      <c r="EVS83"/>
      <c r="EVT83"/>
      <c r="EVU83"/>
      <c r="EVV83"/>
      <c r="EVW83"/>
      <c r="EVX83"/>
      <c r="EVY83"/>
      <c r="EVZ83"/>
      <c r="EWA83"/>
      <c r="EWB83"/>
      <c r="EWC83"/>
      <c r="EWD83"/>
      <c r="EWE83"/>
      <c r="EWF83"/>
      <c r="EWG83"/>
      <c r="EWH83"/>
      <c r="EWI83"/>
      <c r="EWJ83"/>
      <c r="EWK83"/>
      <c r="EWL83"/>
      <c r="EWM83"/>
      <c r="EWN83"/>
      <c r="EWO83"/>
      <c r="EWP83"/>
      <c r="EWQ83"/>
      <c r="EWR83"/>
      <c r="EWS83"/>
      <c r="EWT83"/>
      <c r="EWU83"/>
      <c r="EWV83"/>
      <c r="EWW83"/>
      <c r="EWX83"/>
      <c r="EWY83"/>
      <c r="EWZ83"/>
      <c r="EXA83"/>
      <c r="EXB83"/>
      <c r="EXC83"/>
      <c r="EXD83"/>
      <c r="EXE83"/>
      <c r="EXF83"/>
      <c r="EXG83"/>
      <c r="EXH83"/>
      <c r="EXI83"/>
      <c r="EXJ83"/>
      <c r="EXK83"/>
      <c r="EXL83"/>
      <c r="EXM83"/>
      <c r="EXN83"/>
      <c r="EXO83"/>
      <c r="EXP83"/>
      <c r="EXQ83"/>
      <c r="EXR83"/>
      <c r="EXS83"/>
      <c r="EXT83"/>
      <c r="EXU83"/>
      <c r="EXV83"/>
      <c r="EXW83"/>
      <c r="EXX83"/>
      <c r="EXY83"/>
      <c r="EXZ83"/>
      <c r="EYA83"/>
      <c r="EYB83"/>
      <c r="EYC83"/>
      <c r="EYD83"/>
      <c r="EYE83"/>
      <c r="EYF83"/>
      <c r="EYG83"/>
      <c r="EYH83"/>
      <c r="EYI83"/>
      <c r="EYJ83"/>
      <c r="EYK83"/>
      <c r="EYL83"/>
      <c r="EYM83"/>
      <c r="EYN83"/>
      <c r="EYO83"/>
      <c r="EYP83"/>
      <c r="EYQ83"/>
      <c r="EYR83"/>
      <c r="EYS83"/>
      <c r="EYT83"/>
      <c r="EYU83"/>
      <c r="EYV83"/>
      <c r="EYW83"/>
      <c r="EYX83"/>
      <c r="EYY83"/>
      <c r="EYZ83"/>
      <c r="EZA83"/>
      <c r="EZB83"/>
      <c r="EZC83"/>
      <c r="EZD83"/>
      <c r="EZE83"/>
      <c r="EZF83"/>
      <c r="EZG83"/>
      <c r="EZH83"/>
      <c r="EZI83"/>
      <c r="EZJ83"/>
      <c r="EZK83"/>
      <c r="EZL83"/>
      <c r="EZM83"/>
      <c r="EZN83"/>
      <c r="EZO83"/>
      <c r="EZP83"/>
      <c r="EZQ83"/>
      <c r="EZR83"/>
      <c r="EZS83"/>
      <c r="EZT83"/>
      <c r="EZU83"/>
      <c r="EZV83"/>
      <c r="EZW83"/>
      <c r="EZX83"/>
      <c r="EZY83"/>
      <c r="EZZ83"/>
      <c r="FAA83"/>
      <c r="FAB83"/>
      <c r="FAC83"/>
      <c r="FAD83"/>
      <c r="FAE83"/>
      <c r="FAF83"/>
      <c r="FAG83"/>
      <c r="FAH83"/>
      <c r="FAI83"/>
      <c r="FAJ83"/>
      <c r="FAK83"/>
      <c r="FAL83"/>
      <c r="FAM83"/>
      <c r="FAN83"/>
      <c r="FAO83"/>
      <c r="FAP83"/>
      <c r="FAQ83"/>
      <c r="FAR83"/>
      <c r="FAS83"/>
      <c r="FAT83"/>
      <c r="FAU83"/>
      <c r="FAV83"/>
      <c r="FAW83"/>
      <c r="FAX83"/>
      <c r="FAY83"/>
      <c r="FAZ83"/>
      <c r="FBA83"/>
      <c r="FBB83"/>
      <c r="FBC83"/>
      <c r="FBD83"/>
      <c r="FBE83"/>
      <c r="FBF83"/>
      <c r="FBG83"/>
      <c r="FBH83"/>
      <c r="FBI83"/>
      <c r="FBJ83"/>
      <c r="FBK83"/>
      <c r="FBL83"/>
      <c r="FBM83"/>
      <c r="FBN83"/>
      <c r="FBO83"/>
      <c r="FBP83"/>
      <c r="FBQ83"/>
      <c r="FBR83"/>
      <c r="FBS83"/>
      <c r="FBT83"/>
      <c r="FBU83"/>
      <c r="FBV83"/>
      <c r="FBW83"/>
      <c r="FBX83"/>
      <c r="FBY83"/>
      <c r="FBZ83"/>
      <c r="FCA83"/>
      <c r="FCB83"/>
      <c r="FCC83"/>
      <c r="FCD83"/>
      <c r="FCE83"/>
      <c r="FCF83"/>
      <c r="FCG83"/>
      <c r="FCH83"/>
      <c r="FCI83"/>
      <c r="FCJ83"/>
      <c r="FCK83"/>
      <c r="FCL83"/>
      <c r="FCM83"/>
      <c r="FCN83"/>
      <c r="FCO83"/>
      <c r="FCP83"/>
      <c r="FCQ83"/>
      <c r="FCR83"/>
      <c r="FCS83"/>
      <c r="FCT83"/>
      <c r="FCU83"/>
      <c r="FCV83"/>
      <c r="FCW83"/>
      <c r="FCX83"/>
      <c r="FCY83"/>
      <c r="FCZ83"/>
      <c r="FDA83"/>
      <c r="FDB83"/>
      <c r="FDC83"/>
      <c r="FDD83"/>
      <c r="FDE83"/>
      <c r="FDF83"/>
      <c r="FDG83"/>
      <c r="FDH83"/>
      <c r="FDI83"/>
      <c r="FDJ83"/>
      <c r="FDK83"/>
      <c r="FDL83"/>
      <c r="FDM83"/>
      <c r="FDN83"/>
      <c r="FDO83"/>
      <c r="FDP83"/>
      <c r="FDQ83"/>
      <c r="FDR83"/>
      <c r="FDS83"/>
      <c r="FDT83"/>
      <c r="FDU83"/>
      <c r="FDV83"/>
      <c r="FDW83"/>
      <c r="FDX83"/>
      <c r="FDY83"/>
      <c r="FDZ83"/>
      <c r="FEA83"/>
      <c r="FEB83"/>
      <c r="FEC83"/>
      <c r="FED83"/>
      <c r="FEE83"/>
      <c r="FEF83"/>
      <c r="FEG83"/>
      <c r="FEH83"/>
      <c r="FEI83"/>
      <c r="FEJ83"/>
      <c r="FEK83"/>
      <c r="FEL83"/>
      <c r="FEM83"/>
      <c r="FEN83"/>
      <c r="FEO83"/>
      <c r="FEP83"/>
      <c r="FEQ83"/>
      <c r="FER83"/>
      <c r="FES83"/>
      <c r="FET83"/>
      <c r="FEU83"/>
      <c r="FEV83"/>
      <c r="FEW83"/>
      <c r="FEX83"/>
      <c r="FEY83"/>
      <c r="FEZ83"/>
      <c r="FFA83"/>
      <c r="FFB83"/>
      <c r="FFC83"/>
      <c r="FFD83"/>
      <c r="FFE83"/>
      <c r="FFF83"/>
      <c r="FFG83"/>
      <c r="FFH83"/>
      <c r="FFI83"/>
      <c r="FFJ83"/>
      <c r="FFK83"/>
      <c r="FFL83"/>
      <c r="FFM83"/>
      <c r="FFN83"/>
      <c r="FFO83"/>
      <c r="FFP83"/>
      <c r="FFQ83"/>
      <c r="FFR83"/>
      <c r="FFS83"/>
      <c r="FFT83"/>
      <c r="FFU83"/>
      <c r="FFV83"/>
      <c r="FFW83"/>
      <c r="FFX83"/>
      <c r="FFY83"/>
      <c r="FFZ83"/>
      <c r="FGA83"/>
      <c r="FGB83"/>
      <c r="FGC83"/>
      <c r="FGD83"/>
      <c r="FGE83"/>
      <c r="FGF83"/>
      <c r="FGG83"/>
      <c r="FGH83"/>
      <c r="FGI83"/>
      <c r="FGJ83"/>
      <c r="FGK83"/>
      <c r="FGL83"/>
      <c r="FGM83"/>
      <c r="FGN83"/>
      <c r="FGO83"/>
      <c r="FGP83"/>
      <c r="FGQ83"/>
      <c r="FGR83"/>
      <c r="FGS83"/>
      <c r="FGT83"/>
      <c r="FGU83"/>
      <c r="FGV83"/>
      <c r="FGW83"/>
      <c r="FGX83"/>
      <c r="FGY83"/>
      <c r="FGZ83"/>
      <c r="FHA83"/>
      <c r="FHB83"/>
      <c r="FHC83"/>
      <c r="FHD83"/>
      <c r="FHE83"/>
      <c r="FHF83"/>
      <c r="FHG83"/>
      <c r="FHH83"/>
      <c r="FHI83"/>
      <c r="FHJ83"/>
      <c r="FHK83"/>
      <c r="FHL83"/>
      <c r="FHM83"/>
      <c r="FHN83"/>
      <c r="FHO83"/>
      <c r="FHP83"/>
      <c r="FHQ83"/>
      <c r="FHR83"/>
      <c r="FHS83"/>
      <c r="FHT83"/>
      <c r="FHU83"/>
      <c r="FHV83"/>
      <c r="FHW83"/>
      <c r="FHX83"/>
      <c r="FHY83"/>
      <c r="FHZ83"/>
      <c r="FIA83"/>
      <c r="FIB83"/>
      <c r="FIC83"/>
      <c r="FID83"/>
      <c r="FIE83"/>
      <c r="FIF83"/>
      <c r="FIG83"/>
      <c r="FIH83"/>
      <c r="FII83"/>
      <c r="FIJ83"/>
      <c r="FIK83"/>
      <c r="FIL83"/>
      <c r="FIM83"/>
      <c r="FIN83"/>
      <c r="FIO83"/>
      <c r="FIP83"/>
      <c r="FIQ83"/>
      <c r="FIR83"/>
      <c r="FIS83"/>
      <c r="FIT83"/>
      <c r="FIU83"/>
      <c r="FIV83"/>
      <c r="FIW83"/>
      <c r="FIX83"/>
      <c r="FIY83"/>
      <c r="FIZ83"/>
      <c r="FJA83"/>
      <c r="FJB83"/>
      <c r="FJC83"/>
      <c r="FJD83"/>
      <c r="FJE83"/>
      <c r="FJF83"/>
      <c r="FJG83"/>
      <c r="FJH83"/>
      <c r="FJI83"/>
      <c r="FJJ83"/>
      <c r="FJK83"/>
      <c r="FJL83"/>
      <c r="FJM83"/>
      <c r="FJN83"/>
      <c r="FJO83"/>
      <c r="FJP83"/>
      <c r="FJQ83"/>
      <c r="FJR83"/>
      <c r="FJS83"/>
      <c r="FJT83"/>
      <c r="FJU83"/>
      <c r="FJV83"/>
      <c r="FJW83"/>
      <c r="FJX83"/>
      <c r="FJY83"/>
      <c r="FJZ83"/>
      <c r="FKA83"/>
      <c r="FKB83"/>
      <c r="FKC83"/>
      <c r="FKD83"/>
      <c r="FKE83"/>
      <c r="FKF83"/>
      <c r="FKG83"/>
      <c r="FKH83"/>
      <c r="FKI83"/>
      <c r="FKJ83"/>
      <c r="FKK83"/>
      <c r="FKL83"/>
      <c r="FKM83"/>
      <c r="FKN83"/>
      <c r="FKO83"/>
      <c r="FKP83"/>
      <c r="FKQ83"/>
      <c r="FKR83"/>
      <c r="FKS83"/>
      <c r="FKT83"/>
      <c r="FKU83"/>
      <c r="FKV83"/>
      <c r="FKW83"/>
      <c r="FKX83"/>
      <c r="FKY83"/>
      <c r="FKZ83"/>
      <c r="FLA83"/>
      <c r="FLB83"/>
      <c r="FLC83"/>
      <c r="FLD83"/>
      <c r="FLE83"/>
      <c r="FLF83"/>
      <c r="FLG83"/>
      <c r="FLH83"/>
      <c r="FLI83"/>
      <c r="FLJ83"/>
      <c r="FLK83"/>
      <c r="FLL83"/>
      <c r="FLM83"/>
      <c r="FLN83"/>
      <c r="FLO83"/>
      <c r="FLP83"/>
      <c r="FLQ83"/>
      <c r="FLR83"/>
      <c r="FLS83"/>
      <c r="FLT83"/>
      <c r="FLU83"/>
      <c r="FLV83"/>
      <c r="FLW83"/>
      <c r="FLX83"/>
      <c r="FLY83"/>
      <c r="FLZ83"/>
      <c r="FMA83"/>
      <c r="FMB83"/>
      <c r="FMC83"/>
      <c r="FMD83"/>
      <c r="FME83"/>
      <c r="FMF83"/>
      <c r="FMG83"/>
      <c r="FMH83"/>
      <c r="FMI83"/>
      <c r="FMJ83"/>
      <c r="FMK83"/>
      <c r="FML83"/>
      <c r="FMM83"/>
      <c r="FMN83"/>
      <c r="FMO83"/>
      <c r="FMP83"/>
      <c r="FMQ83"/>
      <c r="FMR83"/>
      <c r="FMS83"/>
      <c r="FMT83"/>
      <c r="FMU83"/>
      <c r="FMV83"/>
      <c r="FMW83"/>
      <c r="FMX83"/>
      <c r="FMY83"/>
      <c r="FMZ83"/>
      <c r="FNA83"/>
      <c r="FNB83"/>
      <c r="FNC83"/>
      <c r="FND83"/>
      <c r="FNE83"/>
      <c r="FNF83"/>
      <c r="FNG83"/>
      <c r="FNH83"/>
      <c r="FNI83"/>
      <c r="FNJ83"/>
      <c r="FNK83"/>
      <c r="FNL83"/>
      <c r="FNM83"/>
      <c r="FNN83"/>
      <c r="FNO83"/>
      <c r="FNP83"/>
      <c r="FNQ83"/>
      <c r="FNR83"/>
      <c r="FNS83"/>
      <c r="FNT83"/>
      <c r="FNU83"/>
      <c r="FNV83"/>
      <c r="FNW83"/>
      <c r="FNX83"/>
      <c r="FNY83"/>
      <c r="FNZ83"/>
      <c r="FOA83"/>
      <c r="FOB83"/>
      <c r="FOC83"/>
      <c r="FOD83"/>
      <c r="FOE83"/>
      <c r="FOF83"/>
      <c r="FOG83"/>
      <c r="FOH83"/>
      <c r="FOI83"/>
      <c r="FOJ83"/>
      <c r="FOK83"/>
      <c r="FOL83"/>
      <c r="FOM83"/>
      <c r="FON83"/>
      <c r="FOO83"/>
      <c r="FOP83"/>
      <c r="FOQ83"/>
      <c r="FOR83"/>
      <c r="FOS83"/>
      <c r="FOT83"/>
      <c r="FOU83"/>
      <c r="FOV83"/>
      <c r="FOW83"/>
      <c r="FOX83"/>
      <c r="FOY83"/>
      <c r="FOZ83"/>
      <c r="FPA83"/>
      <c r="FPB83"/>
      <c r="FPC83"/>
      <c r="FPD83"/>
      <c r="FPE83"/>
      <c r="FPF83"/>
      <c r="FPG83"/>
      <c r="FPH83"/>
      <c r="FPI83"/>
      <c r="FPJ83"/>
      <c r="FPK83"/>
      <c r="FPL83"/>
      <c r="FPM83"/>
      <c r="FPN83"/>
      <c r="FPO83"/>
      <c r="FPP83"/>
      <c r="FPQ83"/>
      <c r="FPR83"/>
      <c r="FPS83"/>
      <c r="FPT83"/>
      <c r="FPU83"/>
      <c r="FPV83"/>
      <c r="FPW83"/>
      <c r="FPX83"/>
      <c r="FPY83"/>
      <c r="FPZ83"/>
      <c r="FQA83"/>
      <c r="FQB83"/>
      <c r="FQC83"/>
      <c r="FQD83"/>
      <c r="FQE83"/>
      <c r="FQF83"/>
      <c r="FQG83"/>
      <c r="FQH83"/>
      <c r="FQI83"/>
      <c r="FQJ83"/>
      <c r="FQK83"/>
      <c r="FQL83"/>
      <c r="FQM83"/>
      <c r="FQN83"/>
      <c r="FQO83"/>
      <c r="FQP83"/>
      <c r="FQQ83"/>
      <c r="FQR83"/>
      <c r="FQS83"/>
      <c r="FQT83"/>
      <c r="FQU83"/>
      <c r="FQV83"/>
      <c r="FQW83"/>
      <c r="FQX83"/>
      <c r="FQY83"/>
      <c r="FQZ83"/>
      <c r="FRA83"/>
      <c r="FRB83"/>
      <c r="FRC83"/>
      <c r="FRD83"/>
      <c r="FRE83"/>
      <c r="FRF83"/>
      <c r="FRG83"/>
      <c r="FRH83"/>
      <c r="FRI83"/>
      <c r="FRJ83"/>
      <c r="FRK83"/>
      <c r="FRL83"/>
      <c r="FRM83"/>
      <c r="FRN83"/>
      <c r="FRO83"/>
      <c r="FRP83"/>
      <c r="FRQ83"/>
      <c r="FRR83"/>
      <c r="FRS83"/>
      <c r="FRT83"/>
      <c r="FRU83"/>
      <c r="FRV83"/>
      <c r="FRW83"/>
      <c r="FRX83"/>
      <c r="FRY83"/>
      <c r="FRZ83"/>
      <c r="FSA83"/>
      <c r="FSB83"/>
      <c r="FSC83"/>
      <c r="FSD83"/>
      <c r="FSE83"/>
      <c r="FSF83"/>
      <c r="FSG83"/>
      <c r="FSH83"/>
      <c r="FSI83"/>
      <c r="FSJ83"/>
      <c r="FSK83"/>
      <c r="FSL83"/>
      <c r="FSM83"/>
      <c r="FSN83"/>
      <c r="FSO83"/>
      <c r="FSP83"/>
      <c r="FSQ83"/>
      <c r="FSR83"/>
      <c r="FSS83"/>
      <c r="FST83"/>
      <c r="FSU83"/>
      <c r="FSV83"/>
      <c r="FSW83"/>
      <c r="FSX83"/>
      <c r="FSY83"/>
      <c r="FSZ83"/>
      <c r="FTA83"/>
      <c r="FTB83"/>
      <c r="FTC83"/>
      <c r="FTD83"/>
      <c r="FTE83"/>
      <c r="FTF83"/>
      <c r="FTG83"/>
      <c r="FTH83"/>
      <c r="FTI83"/>
      <c r="FTJ83"/>
      <c r="FTK83"/>
      <c r="FTL83"/>
      <c r="FTM83"/>
      <c r="FTN83"/>
      <c r="FTO83"/>
      <c r="FTP83"/>
      <c r="FTQ83"/>
      <c r="FTR83"/>
      <c r="FTS83"/>
      <c r="FTT83"/>
      <c r="FTU83"/>
      <c r="FTV83"/>
      <c r="FTW83"/>
      <c r="FTX83"/>
      <c r="FTY83"/>
      <c r="FTZ83"/>
      <c r="FUA83"/>
      <c r="FUB83"/>
      <c r="FUC83"/>
      <c r="FUD83"/>
      <c r="FUE83"/>
      <c r="FUF83"/>
      <c r="FUG83"/>
      <c r="FUH83"/>
      <c r="FUI83"/>
      <c r="FUJ83"/>
      <c r="FUK83"/>
      <c r="FUL83"/>
      <c r="FUM83"/>
      <c r="FUN83"/>
      <c r="FUO83"/>
      <c r="FUP83"/>
      <c r="FUQ83"/>
      <c r="FUR83"/>
      <c r="FUS83"/>
      <c r="FUT83"/>
      <c r="FUU83"/>
      <c r="FUV83"/>
      <c r="FUW83"/>
      <c r="FUX83"/>
      <c r="FUY83"/>
      <c r="FUZ83"/>
      <c r="FVA83"/>
      <c r="FVB83"/>
      <c r="FVC83"/>
      <c r="FVD83"/>
      <c r="FVE83"/>
      <c r="FVF83"/>
      <c r="FVG83"/>
      <c r="FVH83"/>
      <c r="FVI83"/>
      <c r="FVJ83"/>
      <c r="FVK83"/>
      <c r="FVL83"/>
      <c r="FVM83"/>
      <c r="FVN83"/>
      <c r="FVO83"/>
      <c r="FVP83"/>
      <c r="FVQ83"/>
      <c r="FVR83"/>
      <c r="FVS83"/>
      <c r="FVT83"/>
      <c r="FVU83"/>
      <c r="FVV83"/>
      <c r="FVW83"/>
      <c r="FVX83"/>
      <c r="FVY83"/>
      <c r="FVZ83"/>
      <c r="FWA83"/>
      <c r="FWB83"/>
      <c r="FWC83"/>
      <c r="FWD83"/>
      <c r="FWE83"/>
      <c r="FWF83"/>
      <c r="FWG83"/>
      <c r="FWH83"/>
      <c r="FWI83"/>
      <c r="FWJ83"/>
      <c r="FWK83"/>
      <c r="FWL83"/>
      <c r="FWM83"/>
      <c r="FWN83"/>
      <c r="FWO83"/>
      <c r="FWP83"/>
      <c r="FWQ83"/>
      <c r="FWR83"/>
      <c r="FWS83"/>
      <c r="FWT83"/>
      <c r="FWU83"/>
      <c r="FWV83"/>
      <c r="FWW83"/>
      <c r="FWX83"/>
      <c r="FWY83"/>
      <c r="FWZ83"/>
      <c r="FXA83"/>
      <c r="FXB83"/>
      <c r="FXC83"/>
      <c r="FXD83"/>
      <c r="FXE83"/>
      <c r="FXF83"/>
      <c r="FXG83"/>
      <c r="FXH83"/>
      <c r="FXI83"/>
      <c r="FXJ83"/>
      <c r="FXK83"/>
      <c r="FXL83"/>
      <c r="FXM83"/>
      <c r="FXN83"/>
      <c r="FXO83"/>
      <c r="FXP83"/>
      <c r="FXQ83"/>
      <c r="FXR83"/>
      <c r="FXS83"/>
      <c r="FXT83"/>
      <c r="FXU83"/>
      <c r="FXV83"/>
      <c r="FXW83"/>
      <c r="FXX83"/>
      <c r="FXY83"/>
      <c r="FXZ83"/>
      <c r="FYA83"/>
      <c r="FYB83"/>
      <c r="FYC83"/>
      <c r="FYD83"/>
      <c r="FYE83"/>
      <c r="FYF83"/>
      <c r="FYG83"/>
      <c r="FYH83"/>
      <c r="FYI83"/>
      <c r="FYJ83"/>
      <c r="FYK83"/>
      <c r="FYL83"/>
      <c r="FYM83"/>
      <c r="FYN83"/>
      <c r="FYO83"/>
      <c r="FYP83"/>
      <c r="FYQ83"/>
      <c r="FYR83"/>
      <c r="FYS83"/>
      <c r="FYT83"/>
      <c r="FYU83"/>
      <c r="FYV83"/>
      <c r="FYW83"/>
      <c r="FYX83"/>
      <c r="FYY83"/>
      <c r="FYZ83"/>
      <c r="FZA83"/>
      <c r="FZB83"/>
      <c r="FZC83"/>
      <c r="FZD83"/>
      <c r="FZE83"/>
      <c r="FZF83"/>
      <c r="FZG83"/>
      <c r="FZH83"/>
      <c r="FZI83"/>
      <c r="FZJ83"/>
      <c r="FZK83"/>
      <c r="FZL83"/>
      <c r="FZM83"/>
      <c r="FZN83"/>
      <c r="FZO83"/>
      <c r="FZP83"/>
      <c r="FZQ83"/>
      <c r="FZR83"/>
      <c r="FZS83"/>
      <c r="FZT83"/>
      <c r="FZU83"/>
      <c r="FZV83"/>
      <c r="FZW83"/>
      <c r="FZX83"/>
      <c r="FZY83"/>
      <c r="FZZ83"/>
      <c r="GAA83"/>
      <c r="GAB83"/>
      <c r="GAC83"/>
      <c r="GAD83"/>
      <c r="GAE83"/>
      <c r="GAF83"/>
      <c r="GAG83"/>
      <c r="GAH83"/>
      <c r="GAI83"/>
      <c r="GAJ83"/>
      <c r="GAK83"/>
      <c r="GAL83"/>
      <c r="GAM83"/>
      <c r="GAN83"/>
      <c r="GAO83"/>
      <c r="GAP83"/>
      <c r="GAQ83"/>
      <c r="GAR83"/>
      <c r="GAS83"/>
      <c r="GAT83"/>
      <c r="GAU83"/>
      <c r="GAV83"/>
      <c r="GAW83"/>
      <c r="GAX83"/>
      <c r="GAY83"/>
      <c r="GAZ83"/>
      <c r="GBA83"/>
      <c r="GBB83"/>
      <c r="GBC83"/>
      <c r="GBD83"/>
      <c r="GBE83"/>
      <c r="GBF83"/>
      <c r="GBG83"/>
      <c r="GBH83"/>
      <c r="GBI83"/>
      <c r="GBJ83"/>
      <c r="GBK83"/>
      <c r="GBL83"/>
      <c r="GBM83"/>
      <c r="GBN83"/>
      <c r="GBO83"/>
      <c r="GBP83"/>
      <c r="GBQ83"/>
      <c r="GBR83"/>
      <c r="GBS83"/>
      <c r="GBT83"/>
      <c r="GBU83"/>
      <c r="GBV83"/>
      <c r="GBW83"/>
      <c r="GBX83"/>
      <c r="GBY83"/>
      <c r="GBZ83"/>
      <c r="GCA83"/>
      <c r="GCB83"/>
      <c r="GCC83"/>
      <c r="GCD83"/>
      <c r="GCE83"/>
      <c r="GCF83"/>
      <c r="GCG83"/>
      <c r="GCH83"/>
      <c r="GCI83"/>
      <c r="GCJ83"/>
      <c r="GCK83"/>
      <c r="GCL83"/>
      <c r="GCM83"/>
      <c r="GCN83"/>
      <c r="GCO83"/>
      <c r="GCP83"/>
      <c r="GCQ83"/>
      <c r="GCR83"/>
      <c r="GCS83"/>
      <c r="GCT83"/>
      <c r="GCU83"/>
      <c r="GCV83"/>
      <c r="GCW83"/>
      <c r="GCX83"/>
      <c r="GCY83"/>
      <c r="GCZ83"/>
      <c r="GDA83"/>
      <c r="GDB83"/>
      <c r="GDC83"/>
      <c r="GDD83"/>
      <c r="GDE83"/>
      <c r="GDF83"/>
      <c r="GDG83"/>
      <c r="GDH83"/>
      <c r="GDI83"/>
      <c r="GDJ83"/>
      <c r="GDK83"/>
      <c r="GDL83"/>
      <c r="GDM83"/>
      <c r="GDN83"/>
      <c r="GDO83"/>
      <c r="GDP83"/>
      <c r="GDQ83"/>
      <c r="GDR83"/>
      <c r="GDS83"/>
      <c r="GDT83"/>
      <c r="GDU83"/>
      <c r="GDV83"/>
      <c r="GDW83"/>
      <c r="GDX83"/>
      <c r="GDY83"/>
      <c r="GDZ83"/>
      <c r="GEA83"/>
      <c r="GEB83"/>
      <c r="GEC83"/>
      <c r="GED83"/>
      <c r="GEE83"/>
      <c r="GEF83"/>
      <c r="GEG83"/>
      <c r="GEH83"/>
      <c r="GEI83"/>
      <c r="GEJ83"/>
      <c r="GEK83"/>
      <c r="GEL83"/>
      <c r="GEM83"/>
      <c r="GEN83"/>
      <c r="GEO83"/>
      <c r="GEP83"/>
      <c r="GEQ83"/>
      <c r="GER83"/>
      <c r="GES83"/>
      <c r="GET83"/>
      <c r="GEU83"/>
      <c r="GEV83"/>
      <c r="GEW83"/>
      <c r="GEX83"/>
      <c r="GEY83"/>
      <c r="GEZ83"/>
      <c r="GFA83"/>
      <c r="GFB83"/>
      <c r="GFC83"/>
      <c r="GFD83"/>
      <c r="GFE83"/>
      <c r="GFF83"/>
      <c r="GFG83"/>
      <c r="GFH83"/>
      <c r="GFI83"/>
      <c r="GFJ83"/>
      <c r="GFK83"/>
      <c r="GFL83"/>
      <c r="GFM83"/>
      <c r="GFN83"/>
      <c r="GFO83"/>
      <c r="GFP83"/>
      <c r="GFQ83"/>
      <c r="GFR83"/>
      <c r="GFS83"/>
      <c r="GFT83"/>
      <c r="GFU83"/>
      <c r="GFV83"/>
      <c r="GFW83"/>
      <c r="GFX83"/>
      <c r="GFY83"/>
      <c r="GFZ83"/>
      <c r="GGA83"/>
      <c r="GGB83"/>
      <c r="GGC83"/>
      <c r="GGD83"/>
      <c r="GGE83"/>
      <c r="GGF83"/>
      <c r="GGG83"/>
      <c r="GGH83"/>
      <c r="GGI83"/>
      <c r="GGJ83"/>
      <c r="GGK83"/>
      <c r="GGL83"/>
      <c r="GGM83"/>
      <c r="GGN83"/>
      <c r="GGO83"/>
      <c r="GGP83"/>
      <c r="GGQ83"/>
      <c r="GGR83"/>
      <c r="GGS83"/>
      <c r="GGT83"/>
      <c r="GGU83"/>
      <c r="GGV83"/>
      <c r="GGW83"/>
      <c r="GGX83"/>
      <c r="GGY83"/>
      <c r="GGZ83"/>
      <c r="GHA83"/>
      <c r="GHB83"/>
      <c r="GHC83"/>
      <c r="GHD83"/>
      <c r="GHE83"/>
      <c r="GHF83"/>
      <c r="GHG83"/>
      <c r="GHH83"/>
      <c r="GHI83"/>
      <c r="GHJ83"/>
      <c r="GHK83"/>
      <c r="GHL83"/>
      <c r="GHM83"/>
      <c r="GHN83"/>
      <c r="GHO83"/>
      <c r="GHP83"/>
      <c r="GHQ83"/>
      <c r="GHR83"/>
      <c r="GHS83"/>
      <c r="GHT83"/>
      <c r="GHU83"/>
      <c r="GHV83"/>
      <c r="GHW83"/>
      <c r="GHX83"/>
      <c r="GHY83"/>
      <c r="GHZ83"/>
      <c r="GIA83"/>
      <c r="GIB83"/>
      <c r="GIC83"/>
      <c r="GID83"/>
      <c r="GIE83"/>
      <c r="GIF83"/>
      <c r="GIG83"/>
      <c r="GIH83"/>
      <c r="GII83"/>
      <c r="GIJ83"/>
      <c r="GIK83"/>
      <c r="GIL83"/>
      <c r="GIM83"/>
      <c r="GIN83"/>
      <c r="GIO83"/>
      <c r="GIP83"/>
      <c r="GIQ83"/>
      <c r="GIR83"/>
      <c r="GIS83"/>
      <c r="GIT83"/>
      <c r="GIU83"/>
      <c r="GIV83"/>
      <c r="GIW83"/>
      <c r="GIX83"/>
      <c r="GIY83"/>
      <c r="GIZ83"/>
      <c r="GJA83"/>
      <c r="GJB83"/>
      <c r="GJC83"/>
      <c r="GJD83"/>
      <c r="GJE83"/>
      <c r="GJF83"/>
      <c r="GJG83"/>
      <c r="GJH83"/>
      <c r="GJI83"/>
      <c r="GJJ83"/>
      <c r="GJK83"/>
      <c r="GJL83"/>
      <c r="GJM83"/>
      <c r="GJN83"/>
      <c r="GJO83"/>
      <c r="GJP83"/>
      <c r="GJQ83"/>
      <c r="GJR83"/>
      <c r="GJS83"/>
      <c r="GJT83"/>
      <c r="GJU83"/>
      <c r="GJV83"/>
      <c r="GJW83"/>
      <c r="GJX83"/>
      <c r="GJY83"/>
      <c r="GJZ83"/>
      <c r="GKA83"/>
      <c r="GKB83"/>
      <c r="GKC83"/>
      <c r="GKD83"/>
      <c r="GKE83"/>
      <c r="GKF83"/>
      <c r="GKG83"/>
      <c r="GKH83"/>
      <c r="GKI83"/>
      <c r="GKJ83"/>
      <c r="GKK83"/>
      <c r="GKL83"/>
      <c r="GKM83"/>
      <c r="GKN83"/>
      <c r="GKO83"/>
      <c r="GKP83"/>
      <c r="GKQ83"/>
      <c r="GKR83"/>
      <c r="GKS83"/>
      <c r="GKT83"/>
      <c r="GKU83"/>
      <c r="GKV83"/>
      <c r="GKW83"/>
      <c r="GKX83"/>
      <c r="GKY83"/>
      <c r="GKZ83"/>
      <c r="GLA83"/>
      <c r="GLB83"/>
      <c r="GLC83"/>
      <c r="GLD83"/>
      <c r="GLE83"/>
      <c r="GLF83"/>
      <c r="GLG83"/>
      <c r="GLH83"/>
      <c r="GLI83"/>
      <c r="GLJ83"/>
      <c r="GLK83"/>
      <c r="GLL83"/>
      <c r="GLM83"/>
      <c r="GLN83"/>
      <c r="GLO83"/>
      <c r="GLP83"/>
      <c r="GLQ83"/>
      <c r="GLR83"/>
      <c r="GLS83"/>
      <c r="GLT83"/>
      <c r="GLU83"/>
      <c r="GLV83"/>
      <c r="GLW83"/>
      <c r="GLX83"/>
      <c r="GLY83"/>
      <c r="GLZ83"/>
      <c r="GMA83"/>
      <c r="GMB83"/>
      <c r="GMC83"/>
      <c r="GMD83"/>
      <c r="GME83"/>
      <c r="GMF83"/>
      <c r="GMG83"/>
      <c r="GMH83"/>
      <c r="GMI83"/>
      <c r="GMJ83"/>
      <c r="GMK83"/>
      <c r="GML83"/>
      <c r="GMM83"/>
      <c r="GMN83"/>
      <c r="GMO83"/>
      <c r="GMP83"/>
      <c r="GMQ83"/>
      <c r="GMR83"/>
      <c r="GMS83"/>
      <c r="GMT83"/>
      <c r="GMU83"/>
      <c r="GMV83"/>
      <c r="GMW83"/>
      <c r="GMX83"/>
      <c r="GMY83"/>
      <c r="GMZ83"/>
      <c r="GNA83"/>
      <c r="GNB83"/>
      <c r="GNC83"/>
      <c r="GND83"/>
      <c r="GNE83"/>
      <c r="GNF83"/>
      <c r="GNG83"/>
      <c r="GNH83"/>
      <c r="GNI83"/>
      <c r="GNJ83"/>
      <c r="GNK83"/>
      <c r="GNL83"/>
      <c r="GNM83"/>
      <c r="GNN83"/>
      <c r="GNO83"/>
      <c r="GNP83"/>
      <c r="GNQ83"/>
      <c r="GNR83"/>
      <c r="GNS83"/>
      <c r="GNT83"/>
      <c r="GNU83"/>
      <c r="GNV83"/>
      <c r="GNW83"/>
      <c r="GNX83"/>
      <c r="GNY83"/>
      <c r="GNZ83"/>
      <c r="GOA83"/>
      <c r="GOB83"/>
      <c r="GOC83"/>
      <c r="GOD83"/>
      <c r="GOE83"/>
      <c r="GOF83"/>
      <c r="GOG83"/>
      <c r="GOH83"/>
      <c r="GOI83"/>
      <c r="GOJ83"/>
      <c r="GOK83"/>
      <c r="GOL83"/>
      <c r="GOM83"/>
      <c r="GON83"/>
      <c r="GOO83"/>
      <c r="GOP83"/>
      <c r="GOQ83"/>
      <c r="GOR83"/>
      <c r="GOS83"/>
      <c r="GOT83"/>
      <c r="GOU83"/>
      <c r="GOV83"/>
      <c r="GOW83"/>
      <c r="GOX83"/>
      <c r="GOY83"/>
      <c r="GOZ83"/>
      <c r="GPA83"/>
      <c r="GPB83"/>
      <c r="GPC83"/>
      <c r="GPD83"/>
      <c r="GPE83"/>
      <c r="GPF83"/>
      <c r="GPG83"/>
      <c r="GPH83"/>
      <c r="GPI83"/>
      <c r="GPJ83"/>
      <c r="GPK83"/>
      <c r="GPL83"/>
      <c r="GPM83"/>
      <c r="GPN83"/>
      <c r="GPO83"/>
      <c r="GPP83"/>
      <c r="GPQ83"/>
      <c r="GPR83"/>
      <c r="GPS83"/>
      <c r="GPT83"/>
      <c r="GPU83"/>
      <c r="GPV83"/>
      <c r="GPW83"/>
      <c r="GPX83"/>
      <c r="GPY83"/>
      <c r="GPZ83"/>
      <c r="GQA83"/>
      <c r="GQB83"/>
      <c r="GQC83"/>
      <c r="GQD83"/>
      <c r="GQE83"/>
      <c r="GQF83"/>
      <c r="GQG83"/>
      <c r="GQH83"/>
      <c r="GQI83"/>
      <c r="GQJ83"/>
      <c r="GQK83"/>
      <c r="GQL83"/>
      <c r="GQM83"/>
      <c r="GQN83"/>
      <c r="GQO83"/>
      <c r="GQP83"/>
      <c r="GQQ83"/>
      <c r="GQR83"/>
      <c r="GQS83"/>
      <c r="GQT83"/>
      <c r="GQU83"/>
      <c r="GQV83"/>
      <c r="GQW83"/>
      <c r="GQX83"/>
      <c r="GQY83"/>
      <c r="GQZ83"/>
      <c r="GRA83"/>
      <c r="GRB83"/>
      <c r="GRC83"/>
      <c r="GRD83"/>
      <c r="GRE83"/>
      <c r="GRF83"/>
      <c r="GRG83"/>
      <c r="GRH83"/>
      <c r="GRI83"/>
      <c r="GRJ83"/>
      <c r="GRK83"/>
      <c r="GRL83"/>
      <c r="GRM83"/>
      <c r="GRN83"/>
      <c r="GRO83"/>
      <c r="GRP83"/>
      <c r="GRQ83"/>
      <c r="GRR83"/>
      <c r="GRS83"/>
      <c r="GRT83"/>
      <c r="GRU83"/>
      <c r="GRV83"/>
      <c r="GRW83"/>
      <c r="GRX83"/>
      <c r="GRY83"/>
      <c r="GRZ83"/>
      <c r="GSA83"/>
      <c r="GSB83"/>
      <c r="GSC83"/>
      <c r="GSD83"/>
      <c r="GSE83"/>
      <c r="GSF83"/>
      <c r="GSG83"/>
      <c r="GSH83"/>
      <c r="GSI83"/>
      <c r="GSJ83"/>
      <c r="GSK83"/>
      <c r="GSL83"/>
      <c r="GSM83"/>
      <c r="GSN83"/>
      <c r="GSO83"/>
      <c r="GSP83"/>
      <c r="GSQ83"/>
      <c r="GSR83"/>
      <c r="GSS83"/>
      <c r="GST83"/>
      <c r="GSU83"/>
      <c r="GSV83"/>
      <c r="GSW83"/>
      <c r="GSX83"/>
      <c r="GSY83"/>
      <c r="GSZ83"/>
      <c r="GTA83"/>
      <c r="GTB83"/>
      <c r="GTC83"/>
      <c r="GTD83"/>
      <c r="GTE83"/>
      <c r="GTF83"/>
      <c r="GTG83"/>
      <c r="GTH83"/>
      <c r="GTI83"/>
      <c r="GTJ83"/>
      <c r="GTK83"/>
      <c r="GTL83"/>
      <c r="GTM83"/>
      <c r="GTN83"/>
      <c r="GTO83"/>
      <c r="GTP83"/>
      <c r="GTQ83"/>
      <c r="GTR83"/>
      <c r="GTS83"/>
      <c r="GTT83"/>
      <c r="GTU83"/>
      <c r="GTV83"/>
      <c r="GTW83"/>
      <c r="GTX83"/>
      <c r="GTY83"/>
      <c r="GTZ83"/>
      <c r="GUA83"/>
      <c r="GUB83"/>
      <c r="GUC83"/>
      <c r="GUD83"/>
      <c r="GUE83"/>
      <c r="GUF83"/>
      <c r="GUG83"/>
      <c r="GUH83"/>
      <c r="GUI83"/>
      <c r="GUJ83"/>
      <c r="GUK83"/>
      <c r="GUL83"/>
      <c r="GUM83"/>
      <c r="GUN83"/>
      <c r="GUO83"/>
      <c r="GUP83"/>
      <c r="GUQ83"/>
      <c r="GUR83"/>
      <c r="GUS83"/>
      <c r="GUT83"/>
      <c r="GUU83"/>
      <c r="GUV83"/>
      <c r="GUW83"/>
      <c r="GUX83"/>
      <c r="GUY83"/>
      <c r="GUZ83"/>
      <c r="GVA83"/>
      <c r="GVB83"/>
      <c r="GVC83"/>
      <c r="GVD83"/>
      <c r="GVE83"/>
      <c r="GVF83"/>
      <c r="GVG83"/>
      <c r="GVH83"/>
      <c r="GVI83"/>
      <c r="GVJ83"/>
      <c r="GVK83"/>
      <c r="GVL83"/>
      <c r="GVM83"/>
      <c r="GVN83"/>
      <c r="GVO83"/>
      <c r="GVP83"/>
      <c r="GVQ83"/>
      <c r="GVR83"/>
      <c r="GVS83"/>
      <c r="GVT83"/>
      <c r="GVU83"/>
      <c r="GVV83"/>
      <c r="GVW83"/>
      <c r="GVX83"/>
      <c r="GVY83"/>
      <c r="GVZ83"/>
      <c r="GWA83"/>
      <c r="GWB83"/>
      <c r="GWC83"/>
      <c r="GWD83"/>
      <c r="GWE83"/>
      <c r="GWF83"/>
      <c r="GWG83"/>
      <c r="GWH83"/>
      <c r="GWI83"/>
      <c r="GWJ83"/>
      <c r="GWK83"/>
      <c r="GWL83"/>
      <c r="GWM83"/>
      <c r="GWN83"/>
      <c r="GWO83"/>
      <c r="GWP83"/>
      <c r="GWQ83"/>
      <c r="GWR83"/>
      <c r="GWS83"/>
      <c r="GWT83"/>
      <c r="GWU83"/>
      <c r="GWV83"/>
      <c r="GWW83"/>
      <c r="GWX83"/>
      <c r="GWY83"/>
      <c r="GWZ83"/>
      <c r="GXA83"/>
      <c r="GXB83"/>
      <c r="GXC83"/>
      <c r="GXD83"/>
      <c r="GXE83"/>
      <c r="GXF83"/>
      <c r="GXG83"/>
      <c r="GXH83"/>
      <c r="GXI83"/>
      <c r="GXJ83"/>
      <c r="GXK83"/>
      <c r="GXL83"/>
      <c r="GXM83"/>
      <c r="GXN83"/>
      <c r="GXO83"/>
      <c r="GXP83"/>
      <c r="GXQ83"/>
      <c r="GXR83"/>
      <c r="GXS83"/>
      <c r="GXT83"/>
      <c r="GXU83"/>
      <c r="GXV83"/>
      <c r="GXW83"/>
      <c r="GXX83"/>
      <c r="GXY83"/>
      <c r="GXZ83"/>
      <c r="GYA83"/>
      <c r="GYB83"/>
      <c r="GYC83"/>
      <c r="GYD83"/>
      <c r="GYE83"/>
      <c r="GYF83"/>
      <c r="GYG83"/>
      <c r="GYH83"/>
      <c r="GYI83"/>
      <c r="GYJ83"/>
      <c r="GYK83"/>
      <c r="GYL83"/>
      <c r="GYM83"/>
      <c r="GYN83"/>
      <c r="GYO83"/>
      <c r="GYP83"/>
      <c r="GYQ83"/>
      <c r="GYR83"/>
      <c r="GYS83"/>
      <c r="GYT83"/>
      <c r="GYU83"/>
      <c r="GYV83"/>
      <c r="GYW83"/>
      <c r="GYX83"/>
      <c r="GYY83"/>
      <c r="GYZ83"/>
      <c r="GZA83"/>
      <c r="GZB83"/>
      <c r="GZC83"/>
      <c r="GZD83"/>
      <c r="GZE83"/>
      <c r="GZF83"/>
      <c r="GZG83"/>
      <c r="GZH83"/>
      <c r="GZI83"/>
      <c r="GZJ83"/>
      <c r="GZK83"/>
      <c r="GZL83"/>
      <c r="GZM83"/>
      <c r="GZN83"/>
      <c r="GZO83"/>
      <c r="GZP83"/>
      <c r="GZQ83"/>
      <c r="GZR83"/>
      <c r="GZS83"/>
      <c r="GZT83"/>
      <c r="GZU83"/>
      <c r="GZV83"/>
      <c r="GZW83"/>
      <c r="GZX83"/>
      <c r="GZY83"/>
      <c r="GZZ83"/>
      <c r="HAA83"/>
      <c r="HAB83"/>
      <c r="HAC83"/>
      <c r="HAD83"/>
      <c r="HAE83"/>
      <c r="HAF83"/>
      <c r="HAG83"/>
      <c r="HAH83"/>
      <c r="HAI83"/>
      <c r="HAJ83"/>
      <c r="HAK83"/>
      <c r="HAL83"/>
      <c r="HAM83"/>
      <c r="HAN83"/>
      <c r="HAO83"/>
      <c r="HAP83"/>
      <c r="HAQ83"/>
      <c r="HAR83"/>
      <c r="HAS83"/>
      <c r="HAT83"/>
      <c r="HAU83"/>
      <c r="HAV83"/>
      <c r="HAW83"/>
      <c r="HAX83"/>
      <c r="HAY83"/>
      <c r="HAZ83"/>
      <c r="HBA83"/>
      <c r="HBB83"/>
      <c r="HBC83"/>
      <c r="HBD83"/>
      <c r="HBE83"/>
      <c r="HBF83"/>
      <c r="HBG83"/>
      <c r="HBH83"/>
      <c r="HBI83"/>
      <c r="HBJ83"/>
      <c r="HBK83"/>
      <c r="HBL83"/>
      <c r="HBM83"/>
      <c r="HBN83"/>
      <c r="HBO83"/>
      <c r="HBP83"/>
      <c r="HBQ83"/>
      <c r="HBR83"/>
      <c r="HBS83"/>
      <c r="HBT83"/>
      <c r="HBU83"/>
      <c r="HBV83"/>
      <c r="HBW83"/>
      <c r="HBX83"/>
      <c r="HBY83"/>
      <c r="HBZ83"/>
      <c r="HCA83"/>
      <c r="HCB83"/>
      <c r="HCC83"/>
      <c r="HCD83"/>
      <c r="HCE83"/>
      <c r="HCF83"/>
      <c r="HCG83"/>
      <c r="HCH83"/>
      <c r="HCI83"/>
      <c r="HCJ83"/>
      <c r="HCK83"/>
      <c r="HCL83"/>
      <c r="HCM83"/>
      <c r="HCN83"/>
      <c r="HCO83"/>
      <c r="HCP83"/>
      <c r="HCQ83"/>
      <c r="HCR83"/>
      <c r="HCS83"/>
      <c r="HCT83"/>
      <c r="HCU83"/>
      <c r="HCV83"/>
      <c r="HCW83"/>
      <c r="HCX83"/>
      <c r="HCY83"/>
      <c r="HCZ83"/>
      <c r="HDA83"/>
      <c r="HDB83"/>
      <c r="HDC83"/>
      <c r="HDD83"/>
      <c r="HDE83"/>
      <c r="HDF83"/>
      <c r="HDG83"/>
      <c r="HDH83"/>
      <c r="HDI83"/>
      <c r="HDJ83"/>
      <c r="HDK83"/>
      <c r="HDL83"/>
      <c r="HDM83"/>
      <c r="HDN83"/>
      <c r="HDO83"/>
      <c r="HDP83"/>
      <c r="HDQ83"/>
      <c r="HDR83"/>
      <c r="HDS83"/>
      <c r="HDT83"/>
      <c r="HDU83"/>
      <c r="HDV83"/>
      <c r="HDW83"/>
      <c r="HDX83"/>
      <c r="HDY83"/>
      <c r="HDZ83"/>
      <c r="HEA83"/>
      <c r="HEB83"/>
      <c r="HEC83"/>
      <c r="HED83"/>
      <c r="HEE83"/>
      <c r="HEF83"/>
      <c r="HEG83"/>
      <c r="HEH83"/>
      <c r="HEI83"/>
      <c r="HEJ83"/>
      <c r="HEK83"/>
      <c r="HEL83"/>
      <c r="HEM83"/>
      <c r="HEN83"/>
      <c r="HEO83"/>
      <c r="HEP83"/>
      <c r="HEQ83"/>
      <c r="HER83"/>
      <c r="HES83"/>
      <c r="HET83"/>
      <c r="HEU83"/>
      <c r="HEV83"/>
      <c r="HEW83"/>
      <c r="HEX83"/>
      <c r="HEY83"/>
      <c r="HEZ83"/>
      <c r="HFA83"/>
      <c r="HFB83"/>
      <c r="HFC83"/>
      <c r="HFD83"/>
      <c r="HFE83"/>
      <c r="HFF83"/>
      <c r="HFG83"/>
      <c r="HFH83"/>
      <c r="HFI83"/>
      <c r="HFJ83"/>
      <c r="HFK83"/>
      <c r="HFL83"/>
      <c r="HFM83"/>
      <c r="HFN83"/>
      <c r="HFO83"/>
      <c r="HFP83"/>
      <c r="HFQ83"/>
      <c r="HFR83"/>
      <c r="HFS83"/>
      <c r="HFT83"/>
      <c r="HFU83"/>
      <c r="HFV83"/>
      <c r="HFW83"/>
      <c r="HFX83"/>
      <c r="HFY83"/>
      <c r="HFZ83"/>
      <c r="HGA83"/>
      <c r="HGB83"/>
      <c r="HGC83"/>
      <c r="HGD83"/>
      <c r="HGE83"/>
      <c r="HGF83"/>
      <c r="HGG83"/>
      <c r="HGH83"/>
      <c r="HGI83"/>
      <c r="HGJ83"/>
      <c r="HGK83"/>
      <c r="HGL83"/>
      <c r="HGM83"/>
      <c r="HGN83"/>
      <c r="HGO83"/>
      <c r="HGP83"/>
      <c r="HGQ83"/>
      <c r="HGR83"/>
      <c r="HGS83"/>
      <c r="HGT83"/>
      <c r="HGU83"/>
      <c r="HGV83"/>
      <c r="HGW83"/>
      <c r="HGX83"/>
      <c r="HGY83"/>
      <c r="HGZ83"/>
      <c r="HHA83"/>
      <c r="HHB83"/>
      <c r="HHC83"/>
      <c r="HHD83"/>
      <c r="HHE83"/>
      <c r="HHF83"/>
      <c r="HHG83"/>
      <c r="HHH83"/>
      <c r="HHI83"/>
      <c r="HHJ83"/>
      <c r="HHK83"/>
      <c r="HHL83"/>
      <c r="HHM83"/>
      <c r="HHN83"/>
      <c r="HHO83"/>
      <c r="HHP83"/>
      <c r="HHQ83"/>
      <c r="HHR83"/>
      <c r="HHS83"/>
      <c r="HHT83"/>
      <c r="HHU83"/>
      <c r="HHV83"/>
      <c r="HHW83"/>
      <c r="HHX83"/>
      <c r="HHY83"/>
      <c r="HHZ83"/>
      <c r="HIA83"/>
      <c r="HIB83"/>
      <c r="HIC83"/>
      <c r="HID83"/>
      <c r="HIE83"/>
      <c r="HIF83"/>
      <c r="HIG83"/>
      <c r="HIH83"/>
      <c r="HII83"/>
      <c r="HIJ83"/>
      <c r="HIK83"/>
      <c r="HIL83"/>
      <c r="HIM83"/>
      <c r="HIN83"/>
      <c r="HIO83"/>
      <c r="HIP83"/>
      <c r="HIQ83"/>
      <c r="HIR83"/>
      <c r="HIS83"/>
      <c r="HIT83"/>
      <c r="HIU83"/>
      <c r="HIV83"/>
      <c r="HIW83"/>
      <c r="HIX83"/>
      <c r="HIY83"/>
      <c r="HIZ83"/>
      <c r="HJA83"/>
      <c r="HJB83"/>
      <c r="HJC83"/>
      <c r="HJD83"/>
      <c r="HJE83"/>
      <c r="HJF83"/>
      <c r="HJG83"/>
      <c r="HJH83"/>
      <c r="HJI83"/>
      <c r="HJJ83"/>
      <c r="HJK83"/>
      <c r="HJL83"/>
      <c r="HJM83"/>
      <c r="HJN83"/>
      <c r="HJO83"/>
      <c r="HJP83"/>
      <c r="HJQ83"/>
      <c r="HJR83"/>
      <c r="HJS83"/>
      <c r="HJT83"/>
      <c r="HJU83"/>
      <c r="HJV83"/>
      <c r="HJW83"/>
      <c r="HJX83"/>
      <c r="HJY83"/>
      <c r="HJZ83"/>
      <c r="HKA83"/>
      <c r="HKB83"/>
      <c r="HKC83"/>
      <c r="HKD83"/>
      <c r="HKE83"/>
      <c r="HKF83"/>
      <c r="HKG83"/>
      <c r="HKH83"/>
      <c r="HKI83"/>
      <c r="HKJ83"/>
      <c r="HKK83"/>
      <c r="HKL83"/>
      <c r="HKM83"/>
      <c r="HKN83"/>
      <c r="HKO83"/>
      <c r="HKP83"/>
      <c r="HKQ83"/>
      <c r="HKR83"/>
      <c r="HKS83"/>
      <c r="HKT83"/>
      <c r="HKU83"/>
      <c r="HKV83"/>
      <c r="HKW83"/>
      <c r="HKX83"/>
      <c r="HKY83"/>
      <c r="HKZ83"/>
      <c r="HLA83"/>
      <c r="HLB83"/>
      <c r="HLC83"/>
      <c r="HLD83"/>
      <c r="HLE83"/>
      <c r="HLF83"/>
      <c r="HLG83"/>
      <c r="HLH83"/>
      <c r="HLI83"/>
      <c r="HLJ83"/>
      <c r="HLK83"/>
      <c r="HLL83"/>
      <c r="HLM83"/>
      <c r="HLN83"/>
      <c r="HLO83"/>
      <c r="HLP83"/>
      <c r="HLQ83"/>
      <c r="HLR83"/>
      <c r="HLS83"/>
      <c r="HLT83"/>
      <c r="HLU83"/>
      <c r="HLV83"/>
      <c r="HLW83"/>
      <c r="HLX83"/>
      <c r="HLY83"/>
      <c r="HLZ83"/>
      <c r="HMA83"/>
      <c r="HMB83"/>
      <c r="HMC83"/>
      <c r="HMD83"/>
      <c r="HME83"/>
      <c r="HMF83"/>
      <c r="HMG83"/>
      <c r="HMH83"/>
      <c r="HMI83"/>
      <c r="HMJ83"/>
      <c r="HMK83"/>
      <c r="HML83"/>
      <c r="HMM83"/>
      <c r="HMN83"/>
      <c r="HMO83"/>
      <c r="HMP83"/>
      <c r="HMQ83"/>
      <c r="HMR83"/>
      <c r="HMS83"/>
      <c r="HMT83"/>
      <c r="HMU83"/>
      <c r="HMV83"/>
      <c r="HMW83"/>
      <c r="HMX83"/>
      <c r="HMY83"/>
      <c r="HMZ83"/>
      <c r="HNA83"/>
      <c r="HNB83"/>
      <c r="HNC83"/>
      <c r="HND83"/>
      <c r="HNE83"/>
      <c r="HNF83"/>
      <c r="HNG83"/>
      <c r="HNH83"/>
      <c r="HNI83"/>
      <c r="HNJ83"/>
      <c r="HNK83"/>
      <c r="HNL83"/>
      <c r="HNM83"/>
      <c r="HNN83"/>
      <c r="HNO83"/>
      <c r="HNP83"/>
      <c r="HNQ83"/>
      <c r="HNR83"/>
      <c r="HNS83"/>
      <c r="HNT83"/>
      <c r="HNU83"/>
      <c r="HNV83"/>
      <c r="HNW83"/>
      <c r="HNX83"/>
      <c r="HNY83"/>
      <c r="HNZ83"/>
      <c r="HOA83"/>
      <c r="HOB83"/>
      <c r="HOC83"/>
      <c r="HOD83"/>
      <c r="HOE83"/>
      <c r="HOF83"/>
      <c r="HOG83"/>
      <c r="HOH83"/>
      <c r="HOI83"/>
      <c r="HOJ83"/>
      <c r="HOK83"/>
      <c r="HOL83"/>
      <c r="HOM83"/>
      <c r="HON83"/>
      <c r="HOO83"/>
      <c r="HOP83"/>
      <c r="HOQ83"/>
      <c r="HOR83"/>
      <c r="HOS83"/>
      <c r="HOT83"/>
      <c r="HOU83"/>
      <c r="HOV83"/>
      <c r="HOW83"/>
      <c r="HOX83"/>
      <c r="HOY83"/>
      <c r="HOZ83"/>
      <c r="HPA83"/>
      <c r="HPB83"/>
      <c r="HPC83"/>
      <c r="HPD83"/>
      <c r="HPE83"/>
      <c r="HPF83"/>
      <c r="HPG83"/>
      <c r="HPH83"/>
      <c r="HPI83"/>
      <c r="HPJ83"/>
      <c r="HPK83"/>
      <c r="HPL83"/>
      <c r="HPM83"/>
      <c r="HPN83"/>
      <c r="HPO83"/>
      <c r="HPP83"/>
      <c r="HPQ83"/>
      <c r="HPR83"/>
      <c r="HPS83"/>
      <c r="HPT83"/>
      <c r="HPU83"/>
      <c r="HPV83"/>
      <c r="HPW83"/>
      <c r="HPX83"/>
      <c r="HPY83"/>
      <c r="HPZ83"/>
      <c r="HQA83"/>
      <c r="HQB83"/>
      <c r="HQC83"/>
      <c r="HQD83"/>
      <c r="HQE83"/>
      <c r="HQF83"/>
      <c r="HQG83"/>
      <c r="HQH83"/>
      <c r="HQI83"/>
      <c r="HQJ83"/>
      <c r="HQK83"/>
      <c r="HQL83"/>
      <c r="HQM83"/>
      <c r="HQN83"/>
      <c r="HQO83"/>
      <c r="HQP83"/>
      <c r="HQQ83"/>
      <c r="HQR83"/>
      <c r="HQS83"/>
      <c r="HQT83"/>
      <c r="HQU83"/>
      <c r="HQV83"/>
      <c r="HQW83"/>
      <c r="HQX83"/>
      <c r="HQY83"/>
      <c r="HQZ83"/>
      <c r="HRA83"/>
      <c r="HRB83"/>
      <c r="HRC83"/>
      <c r="HRD83"/>
      <c r="HRE83"/>
      <c r="HRF83"/>
      <c r="HRG83"/>
      <c r="HRH83"/>
      <c r="HRI83"/>
      <c r="HRJ83"/>
      <c r="HRK83"/>
      <c r="HRL83"/>
      <c r="HRM83"/>
      <c r="HRN83"/>
      <c r="HRO83"/>
      <c r="HRP83"/>
      <c r="HRQ83"/>
      <c r="HRR83"/>
      <c r="HRS83"/>
      <c r="HRT83"/>
      <c r="HRU83"/>
      <c r="HRV83"/>
      <c r="HRW83"/>
      <c r="HRX83"/>
      <c r="HRY83"/>
      <c r="HRZ83"/>
      <c r="HSA83"/>
      <c r="HSB83"/>
      <c r="HSC83"/>
      <c r="HSD83"/>
      <c r="HSE83"/>
      <c r="HSF83"/>
      <c r="HSG83"/>
      <c r="HSH83"/>
      <c r="HSI83"/>
      <c r="HSJ83"/>
      <c r="HSK83"/>
      <c r="HSL83"/>
      <c r="HSM83"/>
      <c r="HSN83"/>
      <c r="HSO83"/>
      <c r="HSP83"/>
      <c r="HSQ83"/>
      <c r="HSR83"/>
      <c r="HSS83"/>
      <c r="HST83"/>
      <c r="HSU83"/>
      <c r="HSV83"/>
      <c r="HSW83"/>
      <c r="HSX83"/>
      <c r="HSY83"/>
      <c r="HSZ83"/>
      <c r="HTA83"/>
      <c r="HTB83"/>
      <c r="HTC83"/>
      <c r="HTD83"/>
      <c r="HTE83"/>
      <c r="HTF83"/>
      <c r="HTG83"/>
      <c r="HTH83"/>
      <c r="HTI83"/>
      <c r="HTJ83"/>
      <c r="HTK83"/>
      <c r="HTL83"/>
      <c r="HTM83"/>
      <c r="HTN83"/>
      <c r="HTO83"/>
      <c r="HTP83"/>
      <c r="HTQ83"/>
      <c r="HTR83"/>
      <c r="HTS83"/>
      <c r="HTT83"/>
      <c r="HTU83"/>
      <c r="HTV83"/>
      <c r="HTW83"/>
      <c r="HTX83"/>
      <c r="HTY83"/>
      <c r="HTZ83"/>
      <c r="HUA83"/>
      <c r="HUB83"/>
      <c r="HUC83"/>
      <c r="HUD83"/>
      <c r="HUE83"/>
      <c r="HUF83"/>
      <c r="HUG83"/>
      <c r="HUH83"/>
      <c r="HUI83"/>
      <c r="HUJ83"/>
      <c r="HUK83"/>
      <c r="HUL83"/>
      <c r="HUM83"/>
      <c r="HUN83"/>
      <c r="HUO83"/>
      <c r="HUP83"/>
      <c r="HUQ83"/>
      <c r="HUR83"/>
      <c r="HUS83"/>
      <c r="HUT83"/>
      <c r="HUU83"/>
      <c r="HUV83"/>
      <c r="HUW83"/>
      <c r="HUX83"/>
      <c r="HUY83"/>
      <c r="HUZ83"/>
      <c r="HVA83"/>
      <c r="HVB83"/>
      <c r="HVC83"/>
      <c r="HVD83"/>
      <c r="HVE83"/>
      <c r="HVF83"/>
      <c r="HVG83"/>
      <c r="HVH83"/>
      <c r="HVI83"/>
      <c r="HVJ83"/>
      <c r="HVK83"/>
      <c r="HVL83"/>
      <c r="HVM83"/>
      <c r="HVN83"/>
      <c r="HVO83"/>
      <c r="HVP83"/>
      <c r="HVQ83"/>
      <c r="HVR83"/>
      <c r="HVS83"/>
      <c r="HVT83"/>
      <c r="HVU83"/>
      <c r="HVV83"/>
      <c r="HVW83"/>
      <c r="HVX83"/>
      <c r="HVY83"/>
      <c r="HVZ83"/>
      <c r="HWA83"/>
      <c r="HWB83"/>
      <c r="HWC83"/>
      <c r="HWD83"/>
      <c r="HWE83"/>
      <c r="HWF83"/>
      <c r="HWG83"/>
      <c r="HWH83"/>
      <c r="HWI83"/>
      <c r="HWJ83"/>
      <c r="HWK83"/>
      <c r="HWL83"/>
      <c r="HWM83"/>
      <c r="HWN83"/>
      <c r="HWO83"/>
      <c r="HWP83"/>
      <c r="HWQ83"/>
      <c r="HWR83"/>
      <c r="HWS83"/>
      <c r="HWT83"/>
      <c r="HWU83"/>
      <c r="HWV83"/>
      <c r="HWW83"/>
      <c r="HWX83"/>
      <c r="HWY83"/>
      <c r="HWZ83"/>
      <c r="HXA83"/>
      <c r="HXB83"/>
      <c r="HXC83"/>
      <c r="HXD83"/>
      <c r="HXE83"/>
      <c r="HXF83"/>
      <c r="HXG83"/>
      <c r="HXH83"/>
      <c r="HXI83"/>
      <c r="HXJ83"/>
      <c r="HXK83"/>
      <c r="HXL83"/>
      <c r="HXM83"/>
      <c r="HXN83"/>
      <c r="HXO83"/>
      <c r="HXP83"/>
      <c r="HXQ83"/>
      <c r="HXR83"/>
      <c r="HXS83"/>
      <c r="HXT83"/>
      <c r="HXU83"/>
      <c r="HXV83"/>
      <c r="HXW83"/>
      <c r="HXX83"/>
      <c r="HXY83"/>
      <c r="HXZ83"/>
      <c r="HYA83"/>
      <c r="HYB83"/>
      <c r="HYC83"/>
      <c r="HYD83"/>
      <c r="HYE83"/>
      <c r="HYF83"/>
      <c r="HYG83"/>
      <c r="HYH83"/>
      <c r="HYI83"/>
      <c r="HYJ83"/>
      <c r="HYK83"/>
      <c r="HYL83"/>
      <c r="HYM83"/>
      <c r="HYN83"/>
      <c r="HYO83"/>
      <c r="HYP83"/>
      <c r="HYQ83"/>
      <c r="HYR83"/>
      <c r="HYS83"/>
      <c r="HYT83"/>
      <c r="HYU83"/>
      <c r="HYV83"/>
      <c r="HYW83"/>
      <c r="HYX83"/>
      <c r="HYY83"/>
      <c r="HYZ83"/>
      <c r="HZA83"/>
      <c r="HZB83"/>
      <c r="HZC83"/>
      <c r="HZD83"/>
      <c r="HZE83"/>
      <c r="HZF83"/>
      <c r="HZG83"/>
      <c r="HZH83"/>
      <c r="HZI83"/>
      <c r="HZJ83"/>
      <c r="HZK83"/>
      <c r="HZL83"/>
      <c r="HZM83"/>
      <c r="HZN83"/>
      <c r="HZO83"/>
      <c r="HZP83"/>
      <c r="HZQ83"/>
      <c r="HZR83"/>
      <c r="HZS83"/>
      <c r="HZT83"/>
      <c r="HZU83"/>
      <c r="HZV83"/>
      <c r="HZW83"/>
      <c r="HZX83"/>
      <c r="HZY83"/>
      <c r="HZZ83"/>
      <c r="IAA83"/>
      <c r="IAB83"/>
      <c r="IAC83"/>
      <c r="IAD83"/>
      <c r="IAE83"/>
      <c r="IAF83"/>
      <c r="IAG83"/>
      <c r="IAH83"/>
      <c r="IAI83"/>
      <c r="IAJ83"/>
      <c r="IAK83"/>
      <c r="IAL83"/>
      <c r="IAM83"/>
      <c r="IAN83"/>
      <c r="IAO83"/>
      <c r="IAP83"/>
      <c r="IAQ83"/>
      <c r="IAR83"/>
      <c r="IAS83"/>
      <c r="IAT83"/>
      <c r="IAU83"/>
      <c r="IAV83"/>
      <c r="IAW83"/>
      <c r="IAX83"/>
      <c r="IAY83"/>
      <c r="IAZ83"/>
      <c r="IBA83"/>
      <c r="IBB83"/>
      <c r="IBC83"/>
      <c r="IBD83"/>
      <c r="IBE83"/>
      <c r="IBF83"/>
      <c r="IBG83"/>
      <c r="IBH83"/>
      <c r="IBI83"/>
      <c r="IBJ83"/>
      <c r="IBK83"/>
      <c r="IBL83"/>
      <c r="IBM83"/>
      <c r="IBN83"/>
      <c r="IBO83"/>
      <c r="IBP83"/>
      <c r="IBQ83"/>
      <c r="IBR83"/>
      <c r="IBS83"/>
      <c r="IBT83"/>
      <c r="IBU83"/>
      <c r="IBV83"/>
      <c r="IBW83"/>
      <c r="IBX83"/>
      <c r="IBY83"/>
      <c r="IBZ83"/>
      <c r="ICA83"/>
      <c r="ICB83"/>
      <c r="ICC83"/>
      <c r="ICD83"/>
      <c r="ICE83"/>
      <c r="ICF83"/>
      <c r="ICG83"/>
      <c r="ICH83"/>
      <c r="ICI83"/>
      <c r="ICJ83"/>
      <c r="ICK83"/>
      <c r="ICL83"/>
      <c r="ICM83"/>
      <c r="ICN83"/>
      <c r="ICO83"/>
      <c r="ICP83"/>
      <c r="ICQ83"/>
      <c r="ICR83"/>
      <c r="ICS83"/>
      <c r="ICT83"/>
      <c r="ICU83"/>
      <c r="ICV83"/>
      <c r="ICW83"/>
      <c r="ICX83"/>
      <c r="ICY83"/>
      <c r="ICZ83"/>
      <c r="IDA83"/>
      <c r="IDB83"/>
      <c r="IDC83"/>
      <c r="IDD83"/>
      <c r="IDE83"/>
      <c r="IDF83"/>
      <c r="IDG83"/>
      <c r="IDH83"/>
      <c r="IDI83"/>
      <c r="IDJ83"/>
      <c r="IDK83"/>
      <c r="IDL83"/>
      <c r="IDM83"/>
      <c r="IDN83"/>
      <c r="IDO83"/>
      <c r="IDP83"/>
      <c r="IDQ83"/>
      <c r="IDR83"/>
      <c r="IDS83"/>
      <c r="IDT83"/>
      <c r="IDU83"/>
      <c r="IDV83"/>
      <c r="IDW83"/>
      <c r="IDX83"/>
      <c r="IDY83"/>
      <c r="IDZ83"/>
      <c r="IEA83"/>
      <c r="IEB83"/>
      <c r="IEC83"/>
      <c r="IED83"/>
      <c r="IEE83"/>
      <c r="IEF83"/>
      <c r="IEG83"/>
      <c r="IEH83"/>
      <c r="IEI83"/>
      <c r="IEJ83"/>
      <c r="IEK83"/>
      <c r="IEL83"/>
      <c r="IEM83"/>
      <c r="IEN83"/>
      <c r="IEO83"/>
      <c r="IEP83"/>
      <c r="IEQ83"/>
      <c r="IER83"/>
      <c r="IES83"/>
      <c r="IET83"/>
      <c r="IEU83"/>
      <c r="IEV83"/>
      <c r="IEW83"/>
      <c r="IEX83"/>
      <c r="IEY83"/>
      <c r="IEZ83"/>
      <c r="IFA83"/>
      <c r="IFB83"/>
      <c r="IFC83"/>
      <c r="IFD83"/>
      <c r="IFE83"/>
      <c r="IFF83"/>
      <c r="IFG83"/>
      <c r="IFH83"/>
      <c r="IFI83"/>
      <c r="IFJ83"/>
      <c r="IFK83"/>
      <c r="IFL83"/>
      <c r="IFM83"/>
      <c r="IFN83"/>
      <c r="IFO83"/>
      <c r="IFP83"/>
      <c r="IFQ83"/>
      <c r="IFR83"/>
      <c r="IFS83"/>
      <c r="IFT83"/>
      <c r="IFU83"/>
      <c r="IFV83"/>
      <c r="IFW83"/>
      <c r="IFX83"/>
      <c r="IFY83"/>
      <c r="IFZ83"/>
      <c r="IGA83"/>
      <c r="IGB83"/>
      <c r="IGC83"/>
      <c r="IGD83"/>
      <c r="IGE83"/>
      <c r="IGF83"/>
      <c r="IGG83"/>
      <c r="IGH83"/>
      <c r="IGI83"/>
      <c r="IGJ83"/>
      <c r="IGK83"/>
      <c r="IGL83"/>
      <c r="IGM83"/>
      <c r="IGN83"/>
      <c r="IGO83"/>
      <c r="IGP83"/>
      <c r="IGQ83"/>
      <c r="IGR83"/>
      <c r="IGS83"/>
      <c r="IGT83"/>
      <c r="IGU83"/>
      <c r="IGV83"/>
      <c r="IGW83"/>
      <c r="IGX83"/>
      <c r="IGY83"/>
      <c r="IGZ83"/>
      <c r="IHA83"/>
      <c r="IHB83"/>
      <c r="IHC83"/>
      <c r="IHD83"/>
      <c r="IHE83"/>
      <c r="IHF83"/>
      <c r="IHG83"/>
      <c r="IHH83"/>
      <c r="IHI83"/>
      <c r="IHJ83"/>
      <c r="IHK83"/>
      <c r="IHL83"/>
      <c r="IHM83"/>
      <c r="IHN83"/>
      <c r="IHO83"/>
      <c r="IHP83"/>
      <c r="IHQ83"/>
      <c r="IHR83"/>
      <c r="IHS83"/>
      <c r="IHT83"/>
      <c r="IHU83"/>
      <c r="IHV83"/>
      <c r="IHW83"/>
      <c r="IHX83"/>
      <c r="IHY83"/>
      <c r="IHZ83"/>
      <c r="IIA83"/>
      <c r="IIB83"/>
      <c r="IIC83"/>
      <c r="IID83"/>
      <c r="IIE83"/>
      <c r="IIF83"/>
      <c r="IIG83"/>
      <c r="IIH83"/>
      <c r="III83"/>
      <c r="IIJ83"/>
      <c r="IIK83"/>
      <c r="IIL83"/>
      <c r="IIM83"/>
      <c r="IIN83"/>
      <c r="IIO83"/>
      <c r="IIP83"/>
      <c r="IIQ83"/>
      <c r="IIR83"/>
      <c r="IIS83"/>
      <c r="IIT83"/>
      <c r="IIU83"/>
      <c r="IIV83"/>
      <c r="IIW83"/>
      <c r="IIX83"/>
      <c r="IIY83"/>
      <c r="IIZ83"/>
      <c r="IJA83"/>
      <c r="IJB83"/>
      <c r="IJC83"/>
      <c r="IJD83"/>
      <c r="IJE83"/>
      <c r="IJF83"/>
      <c r="IJG83"/>
      <c r="IJH83"/>
      <c r="IJI83"/>
      <c r="IJJ83"/>
      <c r="IJK83"/>
      <c r="IJL83"/>
      <c r="IJM83"/>
      <c r="IJN83"/>
      <c r="IJO83"/>
      <c r="IJP83"/>
      <c r="IJQ83"/>
      <c r="IJR83"/>
      <c r="IJS83"/>
      <c r="IJT83"/>
      <c r="IJU83"/>
      <c r="IJV83"/>
      <c r="IJW83"/>
      <c r="IJX83"/>
      <c r="IJY83"/>
      <c r="IJZ83"/>
      <c r="IKA83"/>
      <c r="IKB83"/>
      <c r="IKC83"/>
      <c r="IKD83"/>
      <c r="IKE83"/>
      <c r="IKF83"/>
      <c r="IKG83"/>
      <c r="IKH83"/>
      <c r="IKI83"/>
      <c r="IKJ83"/>
      <c r="IKK83"/>
      <c r="IKL83"/>
      <c r="IKM83"/>
      <c r="IKN83"/>
      <c r="IKO83"/>
      <c r="IKP83"/>
      <c r="IKQ83"/>
      <c r="IKR83"/>
      <c r="IKS83"/>
      <c r="IKT83"/>
      <c r="IKU83"/>
      <c r="IKV83"/>
      <c r="IKW83"/>
      <c r="IKX83"/>
      <c r="IKY83"/>
      <c r="IKZ83"/>
      <c r="ILA83"/>
      <c r="ILB83"/>
      <c r="ILC83"/>
      <c r="ILD83"/>
      <c r="ILE83"/>
      <c r="ILF83"/>
      <c r="ILG83"/>
      <c r="ILH83"/>
      <c r="ILI83"/>
      <c r="ILJ83"/>
      <c r="ILK83"/>
      <c r="ILL83"/>
      <c r="ILM83"/>
      <c r="ILN83"/>
      <c r="ILO83"/>
      <c r="ILP83"/>
      <c r="ILQ83"/>
      <c r="ILR83"/>
      <c r="ILS83"/>
      <c r="ILT83"/>
      <c r="ILU83"/>
      <c r="ILV83"/>
      <c r="ILW83"/>
      <c r="ILX83"/>
      <c r="ILY83"/>
      <c r="ILZ83"/>
      <c r="IMA83"/>
      <c r="IMB83"/>
      <c r="IMC83"/>
      <c r="IMD83"/>
      <c r="IME83"/>
      <c r="IMF83"/>
      <c r="IMG83"/>
      <c r="IMH83"/>
      <c r="IMI83"/>
      <c r="IMJ83"/>
      <c r="IMK83"/>
      <c r="IML83"/>
      <c r="IMM83"/>
      <c r="IMN83"/>
      <c r="IMO83"/>
      <c r="IMP83"/>
      <c r="IMQ83"/>
      <c r="IMR83"/>
      <c r="IMS83"/>
      <c r="IMT83"/>
      <c r="IMU83"/>
      <c r="IMV83"/>
      <c r="IMW83"/>
      <c r="IMX83"/>
      <c r="IMY83"/>
      <c r="IMZ83"/>
      <c r="INA83"/>
      <c r="INB83"/>
      <c r="INC83"/>
      <c r="IND83"/>
      <c r="INE83"/>
      <c r="INF83"/>
      <c r="ING83"/>
      <c r="INH83"/>
      <c r="INI83"/>
      <c r="INJ83"/>
      <c r="INK83"/>
      <c r="INL83"/>
      <c r="INM83"/>
      <c r="INN83"/>
      <c r="INO83"/>
      <c r="INP83"/>
      <c r="INQ83"/>
      <c r="INR83"/>
      <c r="INS83"/>
      <c r="INT83"/>
      <c r="INU83"/>
      <c r="INV83"/>
      <c r="INW83"/>
      <c r="INX83"/>
      <c r="INY83"/>
      <c r="INZ83"/>
      <c r="IOA83"/>
      <c r="IOB83"/>
      <c r="IOC83"/>
      <c r="IOD83"/>
      <c r="IOE83"/>
      <c r="IOF83"/>
      <c r="IOG83"/>
      <c r="IOH83"/>
      <c r="IOI83"/>
      <c r="IOJ83"/>
      <c r="IOK83"/>
      <c r="IOL83"/>
      <c r="IOM83"/>
      <c r="ION83"/>
      <c r="IOO83"/>
      <c r="IOP83"/>
      <c r="IOQ83"/>
      <c r="IOR83"/>
      <c r="IOS83"/>
      <c r="IOT83"/>
      <c r="IOU83"/>
      <c r="IOV83"/>
      <c r="IOW83"/>
      <c r="IOX83"/>
      <c r="IOY83"/>
      <c r="IOZ83"/>
      <c r="IPA83"/>
      <c r="IPB83"/>
      <c r="IPC83"/>
      <c r="IPD83"/>
      <c r="IPE83"/>
      <c r="IPF83"/>
      <c r="IPG83"/>
      <c r="IPH83"/>
      <c r="IPI83"/>
      <c r="IPJ83"/>
      <c r="IPK83"/>
      <c r="IPL83"/>
      <c r="IPM83"/>
      <c r="IPN83"/>
      <c r="IPO83"/>
      <c r="IPP83"/>
      <c r="IPQ83"/>
      <c r="IPR83"/>
      <c r="IPS83"/>
      <c r="IPT83"/>
      <c r="IPU83"/>
      <c r="IPV83"/>
      <c r="IPW83"/>
      <c r="IPX83"/>
      <c r="IPY83"/>
      <c r="IPZ83"/>
      <c r="IQA83"/>
      <c r="IQB83"/>
      <c r="IQC83"/>
      <c r="IQD83"/>
      <c r="IQE83"/>
      <c r="IQF83"/>
      <c r="IQG83"/>
      <c r="IQH83"/>
      <c r="IQI83"/>
      <c r="IQJ83"/>
      <c r="IQK83"/>
      <c r="IQL83"/>
      <c r="IQM83"/>
      <c r="IQN83"/>
      <c r="IQO83"/>
      <c r="IQP83"/>
      <c r="IQQ83"/>
      <c r="IQR83"/>
      <c r="IQS83"/>
      <c r="IQT83"/>
      <c r="IQU83"/>
      <c r="IQV83"/>
      <c r="IQW83"/>
      <c r="IQX83"/>
      <c r="IQY83"/>
      <c r="IQZ83"/>
      <c r="IRA83"/>
      <c r="IRB83"/>
      <c r="IRC83"/>
      <c r="IRD83"/>
      <c r="IRE83"/>
      <c r="IRF83"/>
      <c r="IRG83"/>
      <c r="IRH83"/>
      <c r="IRI83"/>
      <c r="IRJ83"/>
      <c r="IRK83"/>
      <c r="IRL83"/>
      <c r="IRM83"/>
      <c r="IRN83"/>
      <c r="IRO83"/>
      <c r="IRP83"/>
      <c r="IRQ83"/>
      <c r="IRR83"/>
      <c r="IRS83"/>
      <c r="IRT83"/>
      <c r="IRU83"/>
      <c r="IRV83"/>
      <c r="IRW83"/>
      <c r="IRX83"/>
      <c r="IRY83"/>
      <c r="IRZ83"/>
      <c r="ISA83"/>
      <c r="ISB83"/>
      <c r="ISC83"/>
      <c r="ISD83"/>
      <c r="ISE83"/>
      <c r="ISF83"/>
      <c r="ISG83"/>
      <c r="ISH83"/>
      <c r="ISI83"/>
      <c r="ISJ83"/>
      <c r="ISK83"/>
      <c r="ISL83"/>
      <c r="ISM83"/>
      <c r="ISN83"/>
      <c r="ISO83"/>
      <c r="ISP83"/>
      <c r="ISQ83"/>
      <c r="ISR83"/>
      <c r="ISS83"/>
      <c r="IST83"/>
      <c r="ISU83"/>
      <c r="ISV83"/>
      <c r="ISW83"/>
      <c r="ISX83"/>
      <c r="ISY83"/>
      <c r="ISZ83"/>
      <c r="ITA83"/>
      <c r="ITB83"/>
      <c r="ITC83"/>
      <c r="ITD83"/>
      <c r="ITE83"/>
      <c r="ITF83"/>
      <c r="ITG83"/>
      <c r="ITH83"/>
      <c r="ITI83"/>
      <c r="ITJ83"/>
      <c r="ITK83"/>
      <c r="ITL83"/>
      <c r="ITM83"/>
      <c r="ITN83"/>
      <c r="ITO83"/>
      <c r="ITP83"/>
      <c r="ITQ83"/>
      <c r="ITR83"/>
      <c r="ITS83"/>
      <c r="ITT83"/>
      <c r="ITU83"/>
      <c r="ITV83"/>
      <c r="ITW83"/>
      <c r="ITX83"/>
      <c r="ITY83"/>
      <c r="ITZ83"/>
      <c r="IUA83"/>
      <c r="IUB83"/>
      <c r="IUC83"/>
      <c r="IUD83"/>
      <c r="IUE83"/>
      <c r="IUF83"/>
      <c r="IUG83"/>
      <c r="IUH83"/>
      <c r="IUI83"/>
      <c r="IUJ83"/>
      <c r="IUK83"/>
      <c r="IUL83"/>
      <c r="IUM83"/>
      <c r="IUN83"/>
      <c r="IUO83"/>
      <c r="IUP83"/>
      <c r="IUQ83"/>
      <c r="IUR83"/>
      <c r="IUS83"/>
      <c r="IUT83"/>
      <c r="IUU83"/>
      <c r="IUV83"/>
      <c r="IUW83"/>
      <c r="IUX83"/>
      <c r="IUY83"/>
      <c r="IUZ83"/>
      <c r="IVA83"/>
      <c r="IVB83"/>
      <c r="IVC83"/>
      <c r="IVD83"/>
      <c r="IVE83"/>
      <c r="IVF83"/>
      <c r="IVG83"/>
      <c r="IVH83"/>
      <c r="IVI83"/>
      <c r="IVJ83"/>
      <c r="IVK83"/>
      <c r="IVL83"/>
      <c r="IVM83"/>
      <c r="IVN83"/>
      <c r="IVO83"/>
      <c r="IVP83"/>
      <c r="IVQ83"/>
      <c r="IVR83"/>
      <c r="IVS83"/>
      <c r="IVT83"/>
      <c r="IVU83"/>
      <c r="IVV83"/>
      <c r="IVW83"/>
      <c r="IVX83"/>
      <c r="IVY83"/>
      <c r="IVZ83"/>
      <c r="IWA83"/>
      <c r="IWB83"/>
      <c r="IWC83"/>
      <c r="IWD83"/>
      <c r="IWE83"/>
      <c r="IWF83"/>
      <c r="IWG83"/>
      <c r="IWH83"/>
      <c r="IWI83"/>
      <c r="IWJ83"/>
      <c r="IWK83"/>
      <c r="IWL83"/>
      <c r="IWM83"/>
      <c r="IWN83"/>
      <c r="IWO83"/>
      <c r="IWP83"/>
      <c r="IWQ83"/>
      <c r="IWR83"/>
      <c r="IWS83"/>
      <c r="IWT83"/>
      <c r="IWU83"/>
      <c r="IWV83"/>
      <c r="IWW83"/>
      <c r="IWX83"/>
      <c r="IWY83"/>
      <c r="IWZ83"/>
      <c r="IXA83"/>
      <c r="IXB83"/>
      <c r="IXC83"/>
      <c r="IXD83"/>
      <c r="IXE83"/>
      <c r="IXF83"/>
      <c r="IXG83"/>
      <c r="IXH83"/>
      <c r="IXI83"/>
      <c r="IXJ83"/>
      <c r="IXK83"/>
      <c r="IXL83"/>
      <c r="IXM83"/>
      <c r="IXN83"/>
      <c r="IXO83"/>
      <c r="IXP83"/>
      <c r="IXQ83"/>
      <c r="IXR83"/>
      <c r="IXS83"/>
      <c r="IXT83"/>
      <c r="IXU83"/>
      <c r="IXV83"/>
      <c r="IXW83"/>
      <c r="IXX83"/>
      <c r="IXY83"/>
      <c r="IXZ83"/>
      <c r="IYA83"/>
      <c r="IYB83"/>
      <c r="IYC83"/>
      <c r="IYD83"/>
      <c r="IYE83"/>
      <c r="IYF83"/>
      <c r="IYG83"/>
      <c r="IYH83"/>
      <c r="IYI83"/>
      <c r="IYJ83"/>
      <c r="IYK83"/>
      <c r="IYL83"/>
      <c r="IYM83"/>
      <c r="IYN83"/>
      <c r="IYO83"/>
      <c r="IYP83"/>
      <c r="IYQ83"/>
      <c r="IYR83"/>
      <c r="IYS83"/>
      <c r="IYT83"/>
      <c r="IYU83"/>
      <c r="IYV83"/>
      <c r="IYW83"/>
      <c r="IYX83"/>
      <c r="IYY83"/>
      <c r="IYZ83"/>
      <c r="IZA83"/>
      <c r="IZB83"/>
      <c r="IZC83"/>
      <c r="IZD83"/>
      <c r="IZE83"/>
      <c r="IZF83"/>
      <c r="IZG83"/>
      <c r="IZH83"/>
      <c r="IZI83"/>
      <c r="IZJ83"/>
      <c r="IZK83"/>
      <c r="IZL83"/>
      <c r="IZM83"/>
      <c r="IZN83"/>
      <c r="IZO83"/>
      <c r="IZP83"/>
      <c r="IZQ83"/>
      <c r="IZR83"/>
      <c r="IZS83"/>
      <c r="IZT83"/>
      <c r="IZU83"/>
      <c r="IZV83"/>
      <c r="IZW83"/>
      <c r="IZX83"/>
      <c r="IZY83"/>
      <c r="IZZ83"/>
      <c r="JAA83"/>
      <c r="JAB83"/>
      <c r="JAC83"/>
      <c r="JAD83"/>
      <c r="JAE83"/>
      <c r="JAF83"/>
      <c r="JAG83"/>
      <c r="JAH83"/>
      <c r="JAI83"/>
      <c r="JAJ83"/>
      <c r="JAK83"/>
      <c r="JAL83"/>
      <c r="JAM83"/>
      <c r="JAN83"/>
      <c r="JAO83"/>
      <c r="JAP83"/>
      <c r="JAQ83"/>
      <c r="JAR83"/>
      <c r="JAS83"/>
      <c r="JAT83"/>
      <c r="JAU83"/>
      <c r="JAV83"/>
      <c r="JAW83"/>
      <c r="JAX83"/>
      <c r="JAY83"/>
      <c r="JAZ83"/>
      <c r="JBA83"/>
      <c r="JBB83"/>
      <c r="JBC83"/>
      <c r="JBD83"/>
      <c r="JBE83"/>
      <c r="JBF83"/>
      <c r="JBG83"/>
      <c r="JBH83"/>
      <c r="JBI83"/>
      <c r="JBJ83"/>
      <c r="JBK83"/>
      <c r="JBL83"/>
      <c r="JBM83"/>
      <c r="JBN83"/>
      <c r="JBO83"/>
      <c r="JBP83"/>
      <c r="JBQ83"/>
      <c r="JBR83"/>
      <c r="JBS83"/>
      <c r="JBT83"/>
      <c r="JBU83"/>
      <c r="JBV83"/>
      <c r="JBW83"/>
      <c r="JBX83"/>
      <c r="JBY83"/>
      <c r="JBZ83"/>
      <c r="JCA83"/>
      <c r="JCB83"/>
      <c r="JCC83"/>
      <c r="JCD83"/>
      <c r="JCE83"/>
      <c r="JCF83"/>
      <c r="JCG83"/>
      <c r="JCH83"/>
      <c r="JCI83"/>
      <c r="JCJ83"/>
      <c r="JCK83"/>
      <c r="JCL83"/>
      <c r="JCM83"/>
      <c r="JCN83"/>
      <c r="JCO83"/>
      <c r="JCP83"/>
      <c r="JCQ83"/>
      <c r="JCR83"/>
      <c r="JCS83"/>
      <c r="JCT83"/>
      <c r="JCU83"/>
      <c r="JCV83"/>
      <c r="JCW83"/>
      <c r="JCX83"/>
      <c r="JCY83"/>
      <c r="JCZ83"/>
      <c r="JDA83"/>
      <c r="JDB83"/>
      <c r="JDC83"/>
      <c r="JDD83"/>
      <c r="JDE83"/>
      <c r="JDF83"/>
      <c r="JDG83"/>
      <c r="JDH83"/>
      <c r="JDI83"/>
      <c r="JDJ83"/>
      <c r="JDK83"/>
      <c r="JDL83"/>
      <c r="JDM83"/>
      <c r="JDN83"/>
      <c r="JDO83"/>
      <c r="JDP83"/>
      <c r="JDQ83"/>
      <c r="JDR83"/>
      <c r="JDS83"/>
      <c r="JDT83"/>
      <c r="JDU83"/>
      <c r="JDV83"/>
      <c r="JDW83"/>
      <c r="JDX83"/>
      <c r="JDY83"/>
      <c r="JDZ83"/>
      <c r="JEA83"/>
      <c r="JEB83"/>
      <c r="JEC83"/>
      <c r="JED83"/>
      <c r="JEE83"/>
      <c r="JEF83"/>
      <c r="JEG83"/>
      <c r="JEH83"/>
      <c r="JEI83"/>
      <c r="JEJ83"/>
      <c r="JEK83"/>
      <c r="JEL83"/>
      <c r="JEM83"/>
      <c r="JEN83"/>
      <c r="JEO83"/>
      <c r="JEP83"/>
      <c r="JEQ83"/>
      <c r="JER83"/>
      <c r="JES83"/>
      <c r="JET83"/>
      <c r="JEU83"/>
      <c r="JEV83"/>
      <c r="JEW83"/>
      <c r="JEX83"/>
      <c r="JEY83"/>
      <c r="JEZ83"/>
      <c r="JFA83"/>
      <c r="JFB83"/>
      <c r="JFC83"/>
      <c r="JFD83"/>
      <c r="JFE83"/>
      <c r="JFF83"/>
      <c r="JFG83"/>
      <c r="JFH83"/>
      <c r="JFI83"/>
      <c r="JFJ83"/>
      <c r="JFK83"/>
      <c r="JFL83"/>
      <c r="JFM83"/>
      <c r="JFN83"/>
      <c r="JFO83"/>
      <c r="JFP83"/>
      <c r="JFQ83"/>
      <c r="JFR83"/>
      <c r="JFS83"/>
      <c r="JFT83"/>
      <c r="JFU83"/>
      <c r="JFV83"/>
      <c r="JFW83"/>
      <c r="JFX83"/>
      <c r="JFY83"/>
      <c r="JFZ83"/>
      <c r="JGA83"/>
      <c r="JGB83"/>
      <c r="JGC83"/>
      <c r="JGD83"/>
      <c r="JGE83"/>
      <c r="JGF83"/>
      <c r="JGG83"/>
      <c r="JGH83"/>
      <c r="JGI83"/>
      <c r="JGJ83"/>
      <c r="JGK83"/>
      <c r="JGL83"/>
      <c r="JGM83"/>
      <c r="JGN83"/>
      <c r="JGO83"/>
      <c r="JGP83"/>
      <c r="JGQ83"/>
      <c r="JGR83"/>
      <c r="JGS83"/>
      <c r="JGT83"/>
      <c r="JGU83"/>
      <c r="JGV83"/>
      <c r="JGW83"/>
      <c r="JGX83"/>
      <c r="JGY83"/>
      <c r="JGZ83"/>
      <c r="JHA83"/>
      <c r="JHB83"/>
      <c r="JHC83"/>
      <c r="JHD83"/>
      <c r="JHE83"/>
      <c r="JHF83"/>
      <c r="JHG83"/>
      <c r="JHH83"/>
      <c r="JHI83"/>
      <c r="JHJ83"/>
      <c r="JHK83"/>
      <c r="JHL83"/>
      <c r="JHM83"/>
      <c r="JHN83"/>
      <c r="JHO83"/>
      <c r="JHP83"/>
      <c r="JHQ83"/>
      <c r="JHR83"/>
      <c r="JHS83"/>
      <c r="JHT83"/>
      <c r="JHU83"/>
      <c r="JHV83"/>
      <c r="JHW83"/>
      <c r="JHX83"/>
      <c r="JHY83"/>
      <c r="JHZ83"/>
      <c r="JIA83"/>
      <c r="JIB83"/>
      <c r="JIC83"/>
      <c r="JID83"/>
      <c r="JIE83"/>
      <c r="JIF83"/>
      <c r="JIG83"/>
      <c r="JIH83"/>
      <c r="JII83"/>
      <c r="JIJ83"/>
      <c r="JIK83"/>
      <c r="JIL83"/>
      <c r="JIM83"/>
      <c r="JIN83"/>
      <c r="JIO83"/>
      <c r="JIP83"/>
      <c r="JIQ83"/>
      <c r="JIR83"/>
      <c r="JIS83"/>
      <c r="JIT83"/>
      <c r="JIU83"/>
      <c r="JIV83"/>
      <c r="JIW83"/>
      <c r="JIX83"/>
      <c r="JIY83"/>
      <c r="JIZ83"/>
      <c r="JJA83"/>
      <c r="JJB83"/>
      <c r="JJC83"/>
      <c r="JJD83"/>
      <c r="JJE83"/>
      <c r="JJF83"/>
      <c r="JJG83"/>
      <c r="JJH83"/>
      <c r="JJI83"/>
      <c r="JJJ83"/>
      <c r="JJK83"/>
      <c r="JJL83"/>
      <c r="JJM83"/>
      <c r="JJN83"/>
      <c r="JJO83"/>
      <c r="JJP83"/>
      <c r="JJQ83"/>
      <c r="JJR83"/>
      <c r="JJS83"/>
      <c r="JJT83"/>
      <c r="JJU83"/>
      <c r="JJV83"/>
      <c r="JJW83"/>
      <c r="JJX83"/>
      <c r="JJY83"/>
      <c r="JJZ83"/>
      <c r="JKA83"/>
      <c r="JKB83"/>
      <c r="JKC83"/>
      <c r="JKD83"/>
      <c r="JKE83"/>
      <c r="JKF83"/>
      <c r="JKG83"/>
      <c r="JKH83"/>
      <c r="JKI83"/>
      <c r="JKJ83"/>
      <c r="JKK83"/>
      <c r="JKL83"/>
      <c r="JKM83"/>
      <c r="JKN83"/>
      <c r="JKO83"/>
      <c r="JKP83"/>
      <c r="JKQ83"/>
      <c r="JKR83"/>
      <c r="JKS83"/>
      <c r="JKT83"/>
      <c r="JKU83"/>
      <c r="JKV83"/>
      <c r="JKW83"/>
      <c r="JKX83"/>
      <c r="JKY83"/>
      <c r="JKZ83"/>
      <c r="JLA83"/>
      <c r="JLB83"/>
      <c r="JLC83"/>
      <c r="JLD83"/>
      <c r="JLE83"/>
      <c r="JLF83"/>
      <c r="JLG83"/>
      <c r="JLH83"/>
      <c r="JLI83"/>
      <c r="JLJ83"/>
      <c r="JLK83"/>
      <c r="JLL83"/>
      <c r="JLM83"/>
      <c r="JLN83"/>
      <c r="JLO83"/>
      <c r="JLP83"/>
      <c r="JLQ83"/>
      <c r="JLR83"/>
      <c r="JLS83"/>
      <c r="JLT83"/>
      <c r="JLU83"/>
      <c r="JLV83"/>
      <c r="JLW83"/>
      <c r="JLX83"/>
      <c r="JLY83"/>
      <c r="JLZ83"/>
      <c r="JMA83"/>
      <c r="JMB83"/>
      <c r="JMC83"/>
      <c r="JMD83"/>
      <c r="JME83"/>
      <c r="JMF83"/>
      <c r="JMG83"/>
      <c r="JMH83"/>
      <c r="JMI83"/>
      <c r="JMJ83"/>
      <c r="JMK83"/>
      <c r="JML83"/>
      <c r="JMM83"/>
      <c r="JMN83"/>
      <c r="JMO83"/>
      <c r="JMP83"/>
      <c r="JMQ83"/>
      <c r="JMR83"/>
      <c r="JMS83"/>
      <c r="JMT83"/>
      <c r="JMU83"/>
      <c r="JMV83"/>
      <c r="JMW83"/>
      <c r="JMX83"/>
      <c r="JMY83"/>
      <c r="JMZ83"/>
      <c r="JNA83"/>
      <c r="JNB83"/>
      <c r="JNC83"/>
      <c r="JND83"/>
      <c r="JNE83"/>
      <c r="JNF83"/>
      <c r="JNG83"/>
      <c r="JNH83"/>
      <c r="JNI83"/>
      <c r="JNJ83"/>
      <c r="JNK83"/>
      <c r="JNL83"/>
      <c r="JNM83"/>
      <c r="JNN83"/>
      <c r="JNO83"/>
      <c r="JNP83"/>
      <c r="JNQ83"/>
      <c r="JNR83"/>
      <c r="JNS83"/>
      <c r="JNT83"/>
      <c r="JNU83"/>
      <c r="JNV83"/>
      <c r="JNW83"/>
      <c r="JNX83"/>
      <c r="JNY83"/>
      <c r="JNZ83"/>
      <c r="JOA83"/>
      <c r="JOB83"/>
      <c r="JOC83"/>
      <c r="JOD83"/>
      <c r="JOE83"/>
      <c r="JOF83"/>
      <c r="JOG83"/>
      <c r="JOH83"/>
      <c r="JOI83"/>
      <c r="JOJ83"/>
      <c r="JOK83"/>
      <c r="JOL83"/>
      <c r="JOM83"/>
      <c r="JON83"/>
      <c r="JOO83"/>
      <c r="JOP83"/>
      <c r="JOQ83"/>
      <c r="JOR83"/>
      <c r="JOS83"/>
      <c r="JOT83"/>
      <c r="JOU83"/>
      <c r="JOV83"/>
      <c r="JOW83"/>
      <c r="JOX83"/>
      <c r="JOY83"/>
      <c r="JOZ83"/>
      <c r="JPA83"/>
      <c r="JPB83"/>
      <c r="JPC83"/>
      <c r="JPD83"/>
      <c r="JPE83"/>
      <c r="JPF83"/>
      <c r="JPG83"/>
      <c r="JPH83"/>
      <c r="JPI83"/>
      <c r="JPJ83"/>
      <c r="JPK83"/>
      <c r="JPL83"/>
      <c r="JPM83"/>
      <c r="JPN83"/>
      <c r="JPO83"/>
      <c r="JPP83"/>
      <c r="JPQ83"/>
      <c r="JPR83"/>
      <c r="JPS83"/>
      <c r="JPT83"/>
      <c r="JPU83"/>
      <c r="JPV83"/>
      <c r="JPW83"/>
      <c r="JPX83"/>
      <c r="JPY83"/>
      <c r="JPZ83"/>
      <c r="JQA83"/>
      <c r="JQB83"/>
      <c r="JQC83"/>
      <c r="JQD83"/>
      <c r="JQE83"/>
      <c r="JQF83"/>
      <c r="JQG83"/>
      <c r="JQH83"/>
      <c r="JQI83"/>
      <c r="JQJ83"/>
      <c r="JQK83"/>
      <c r="JQL83"/>
      <c r="JQM83"/>
      <c r="JQN83"/>
      <c r="JQO83"/>
      <c r="JQP83"/>
      <c r="JQQ83"/>
      <c r="JQR83"/>
      <c r="JQS83"/>
      <c r="JQT83"/>
      <c r="JQU83"/>
      <c r="JQV83"/>
      <c r="JQW83"/>
      <c r="JQX83"/>
      <c r="JQY83"/>
      <c r="JQZ83"/>
      <c r="JRA83"/>
      <c r="JRB83"/>
      <c r="JRC83"/>
      <c r="JRD83"/>
      <c r="JRE83"/>
      <c r="JRF83"/>
      <c r="JRG83"/>
      <c r="JRH83"/>
      <c r="JRI83"/>
      <c r="JRJ83"/>
      <c r="JRK83"/>
      <c r="JRL83"/>
      <c r="JRM83"/>
      <c r="JRN83"/>
      <c r="JRO83"/>
      <c r="JRP83"/>
      <c r="JRQ83"/>
      <c r="JRR83"/>
      <c r="JRS83"/>
      <c r="JRT83"/>
      <c r="JRU83"/>
      <c r="JRV83"/>
      <c r="JRW83"/>
      <c r="JRX83"/>
      <c r="JRY83"/>
      <c r="JRZ83"/>
      <c r="JSA83"/>
      <c r="JSB83"/>
      <c r="JSC83"/>
      <c r="JSD83"/>
      <c r="JSE83"/>
      <c r="JSF83"/>
      <c r="JSG83"/>
      <c r="JSH83"/>
      <c r="JSI83"/>
      <c r="JSJ83"/>
      <c r="JSK83"/>
      <c r="JSL83"/>
      <c r="JSM83"/>
      <c r="JSN83"/>
      <c r="JSO83"/>
      <c r="JSP83"/>
      <c r="JSQ83"/>
      <c r="JSR83"/>
      <c r="JSS83"/>
      <c r="JST83"/>
      <c r="JSU83"/>
      <c r="JSV83"/>
      <c r="JSW83"/>
      <c r="JSX83"/>
      <c r="JSY83"/>
      <c r="JSZ83"/>
      <c r="JTA83"/>
      <c r="JTB83"/>
      <c r="JTC83"/>
      <c r="JTD83"/>
      <c r="JTE83"/>
      <c r="JTF83"/>
      <c r="JTG83"/>
      <c r="JTH83"/>
      <c r="JTI83"/>
      <c r="JTJ83"/>
      <c r="JTK83"/>
      <c r="JTL83"/>
      <c r="JTM83"/>
      <c r="JTN83"/>
      <c r="JTO83"/>
      <c r="JTP83"/>
      <c r="JTQ83"/>
      <c r="JTR83"/>
      <c r="JTS83"/>
      <c r="JTT83"/>
      <c r="JTU83"/>
      <c r="JTV83"/>
      <c r="JTW83"/>
      <c r="JTX83"/>
      <c r="JTY83"/>
      <c r="JTZ83"/>
      <c r="JUA83"/>
      <c r="JUB83"/>
      <c r="JUC83"/>
      <c r="JUD83"/>
      <c r="JUE83"/>
      <c r="JUF83"/>
      <c r="JUG83"/>
      <c r="JUH83"/>
      <c r="JUI83"/>
      <c r="JUJ83"/>
      <c r="JUK83"/>
      <c r="JUL83"/>
      <c r="JUM83"/>
      <c r="JUN83"/>
      <c r="JUO83"/>
      <c r="JUP83"/>
      <c r="JUQ83"/>
      <c r="JUR83"/>
      <c r="JUS83"/>
      <c r="JUT83"/>
      <c r="JUU83"/>
      <c r="JUV83"/>
      <c r="JUW83"/>
      <c r="JUX83"/>
      <c r="JUY83"/>
      <c r="JUZ83"/>
      <c r="JVA83"/>
      <c r="JVB83"/>
      <c r="JVC83"/>
      <c r="JVD83"/>
      <c r="JVE83"/>
      <c r="JVF83"/>
      <c r="JVG83"/>
      <c r="JVH83"/>
      <c r="JVI83"/>
      <c r="JVJ83"/>
      <c r="JVK83"/>
      <c r="JVL83"/>
      <c r="JVM83"/>
      <c r="JVN83"/>
      <c r="JVO83"/>
      <c r="JVP83"/>
      <c r="JVQ83"/>
      <c r="JVR83"/>
      <c r="JVS83"/>
      <c r="JVT83"/>
      <c r="JVU83"/>
      <c r="JVV83"/>
      <c r="JVW83"/>
      <c r="JVX83"/>
      <c r="JVY83"/>
      <c r="JVZ83"/>
      <c r="JWA83"/>
      <c r="JWB83"/>
      <c r="JWC83"/>
      <c r="JWD83"/>
      <c r="JWE83"/>
      <c r="JWF83"/>
      <c r="JWG83"/>
      <c r="JWH83"/>
      <c r="JWI83"/>
      <c r="JWJ83"/>
      <c r="JWK83"/>
      <c r="JWL83"/>
      <c r="JWM83"/>
      <c r="JWN83"/>
      <c r="JWO83"/>
      <c r="JWP83"/>
      <c r="JWQ83"/>
      <c r="JWR83"/>
      <c r="JWS83"/>
      <c r="JWT83"/>
      <c r="JWU83"/>
      <c r="JWV83"/>
      <c r="JWW83"/>
      <c r="JWX83"/>
      <c r="JWY83"/>
      <c r="JWZ83"/>
      <c r="JXA83"/>
      <c r="JXB83"/>
      <c r="JXC83"/>
      <c r="JXD83"/>
      <c r="JXE83"/>
      <c r="JXF83"/>
      <c r="JXG83"/>
      <c r="JXH83"/>
      <c r="JXI83"/>
      <c r="JXJ83"/>
      <c r="JXK83"/>
      <c r="JXL83"/>
      <c r="JXM83"/>
      <c r="JXN83"/>
      <c r="JXO83"/>
      <c r="JXP83"/>
      <c r="JXQ83"/>
      <c r="JXR83"/>
      <c r="JXS83"/>
      <c r="JXT83"/>
      <c r="JXU83"/>
      <c r="JXV83"/>
      <c r="JXW83"/>
      <c r="JXX83"/>
      <c r="JXY83"/>
      <c r="JXZ83"/>
      <c r="JYA83"/>
      <c r="JYB83"/>
      <c r="JYC83"/>
      <c r="JYD83"/>
      <c r="JYE83"/>
      <c r="JYF83"/>
      <c r="JYG83"/>
      <c r="JYH83"/>
      <c r="JYI83"/>
      <c r="JYJ83"/>
      <c r="JYK83"/>
      <c r="JYL83"/>
      <c r="JYM83"/>
      <c r="JYN83"/>
      <c r="JYO83"/>
      <c r="JYP83"/>
      <c r="JYQ83"/>
      <c r="JYR83"/>
      <c r="JYS83"/>
      <c r="JYT83"/>
      <c r="JYU83"/>
      <c r="JYV83"/>
      <c r="JYW83"/>
      <c r="JYX83"/>
      <c r="JYY83"/>
      <c r="JYZ83"/>
      <c r="JZA83"/>
      <c r="JZB83"/>
      <c r="JZC83"/>
      <c r="JZD83"/>
      <c r="JZE83"/>
      <c r="JZF83"/>
      <c r="JZG83"/>
      <c r="JZH83"/>
      <c r="JZI83"/>
      <c r="JZJ83"/>
      <c r="JZK83"/>
      <c r="JZL83"/>
      <c r="JZM83"/>
      <c r="JZN83"/>
      <c r="JZO83"/>
      <c r="JZP83"/>
      <c r="JZQ83"/>
      <c r="JZR83"/>
      <c r="JZS83"/>
      <c r="JZT83"/>
      <c r="JZU83"/>
      <c r="JZV83"/>
      <c r="JZW83"/>
      <c r="JZX83"/>
      <c r="JZY83"/>
      <c r="JZZ83"/>
      <c r="KAA83"/>
      <c r="KAB83"/>
      <c r="KAC83"/>
      <c r="KAD83"/>
      <c r="KAE83"/>
      <c r="KAF83"/>
      <c r="KAG83"/>
      <c r="KAH83"/>
      <c r="KAI83"/>
      <c r="KAJ83"/>
      <c r="KAK83"/>
      <c r="KAL83"/>
      <c r="KAM83"/>
      <c r="KAN83"/>
      <c r="KAO83"/>
      <c r="KAP83"/>
      <c r="KAQ83"/>
      <c r="KAR83"/>
      <c r="KAS83"/>
      <c r="KAT83"/>
      <c r="KAU83"/>
      <c r="KAV83"/>
      <c r="KAW83"/>
      <c r="KAX83"/>
      <c r="KAY83"/>
      <c r="KAZ83"/>
      <c r="KBA83"/>
      <c r="KBB83"/>
      <c r="KBC83"/>
      <c r="KBD83"/>
      <c r="KBE83"/>
      <c r="KBF83"/>
      <c r="KBG83"/>
      <c r="KBH83"/>
      <c r="KBI83"/>
      <c r="KBJ83"/>
      <c r="KBK83"/>
      <c r="KBL83"/>
      <c r="KBM83"/>
      <c r="KBN83"/>
      <c r="KBO83"/>
      <c r="KBP83"/>
      <c r="KBQ83"/>
      <c r="KBR83"/>
      <c r="KBS83"/>
      <c r="KBT83"/>
      <c r="KBU83"/>
      <c r="KBV83"/>
      <c r="KBW83"/>
      <c r="KBX83"/>
      <c r="KBY83"/>
      <c r="KBZ83"/>
      <c r="KCA83"/>
      <c r="KCB83"/>
      <c r="KCC83"/>
      <c r="KCD83"/>
      <c r="KCE83"/>
      <c r="KCF83"/>
      <c r="KCG83"/>
      <c r="KCH83"/>
      <c r="KCI83"/>
      <c r="KCJ83"/>
      <c r="KCK83"/>
      <c r="KCL83"/>
      <c r="KCM83"/>
      <c r="KCN83"/>
      <c r="KCO83"/>
      <c r="KCP83"/>
      <c r="KCQ83"/>
      <c r="KCR83"/>
      <c r="KCS83"/>
      <c r="KCT83"/>
      <c r="KCU83"/>
      <c r="KCV83"/>
      <c r="KCW83"/>
      <c r="KCX83"/>
      <c r="KCY83"/>
      <c r="KCZ83"/>
      <c r="KDA83"/>
      <c r="KDB83"/>
      <c r="KDC83"/>
      <c r="KDD83"/>
      <c r="KDE83"/>
      <c r="KDF83"/>
      <c r="KDG83"/>
      <c r="KDH83"/>
      <c r="KDI83"/>
      <c r="KDJ83"/>
      <c r="KDK83"/>
      <c r="KDL83"/>
      <c r="KDM83"/>
      <c r="KDN83"/>
      <c r="KDO83"/>
      <c r="KDP83"/>
      <c r="KDQ83"/>
      <c r="KDR83"/>
      <c r="KDS83"/>
      <c r="KDT83"/>
      <c r="KDU83"/>
      <c r="KDV83"/>
      <c r="KDW83"/>
      <c r="KDX83"/>
      <c r="KDY83"/>
      <c r="KDZ83"/>
      <c r="KEA83"/>
      <c r="KEB83"/>
      <c r="KEC83"/>
      <c r="KED83"/>
      <c r="KEE83"/>
      <c r="KEF83"/>
      <c r="KEG83"/>
      <c r="KEH83"/>
      <c r="KEI83"/>
      <c r="KEJ83"/>
      <c r="KEK83"/>
      <c r="KEL83"/>
      <c r="KEM83"/>
      <c r="KEN83"/>
      <c r="KEO83"/>
      <c r="KEP83"/>
      <c r="KEQ83"/>
      <c r="KER83"/>
      <c r="KES83"/>
      <c r="KET83"/>
      <c r="KEU83"/>
      <c r="KEV83"/>
      <c r="KEW83"/>
      <c r="KEX83"/>
      <c r="KEY83"/>
      <c r="KEZ83"/>
      <c r="KFA83"/>
      <c r="KFB83"/>
      <c r="KFC83"/>
      <c r="KFD83"/>
      <c r="KFE83"/>
      <c r="KFF83"/>
      <c r="KFG83"/>
      <c r="KFH83"/>
      <c r="KFI83"/>
      <c r="KFJ83"/>
      <c r="KFK83"/>
      <c r="KFL83"/>
      <c r="KFM83"/>
      <c r="KFN83"/>
      <c r="KFO83"/>
      <c r="KFP83"/>
      <c r="KFQ83"/>
      <c r="KFR83"/>
      <c r="KFS83"/>
      <c r="KFT83"/>
      <c r="KFU83"/>
      <c r="KFV83"/>
      <c r="KFW83"/>
      <c r="KFX83"/>
      <c r="KFY83"/>
      <c r="KFZ83"/>
      <c r="KGA83"/>
      <c r="KGB83"/>
      <c r="KGC83"/>
      <c r="KGD83"/>
      <c r="KGE83"/>
      <c r="KGF83"/>
      <c r="KGG83"/>
      <c r="KGH83"/>
      <c r="KGI83"/>
      <c r="KGJ83"/>
      <c r="KGK83"/>
      <c r="KGL83"/>
      <c r="KGM83"/>
      <c r="KGN83"/>
      <c r="KGO83"/>
      <c r="KGP83"/>
      <c r="KGQ83"/>
      <c r="KGR83"/>
      <c r="KGS83"/>
      <c r="KGT83"/>
      <c r="KGU83"/>
      <c r="KGV83"/>
      <c r="KGW83"/>
      <c r="KGX83"/>
      <c r="KGY83"/>
      <c r="KGZ83"/>
      <c r="KHA83"/>
      <c r="KHB83"/>
      <c r="KHC83"/>
      <c r="KHD83"/>
      <c r="KHE83"/>
      <c r="KHF83"/>
      <c r="KHG83"/>
      <c r="KHH83"/>
      <c r="KHI83"/>
      <c r="KHJ83"/>
      <c r="KHK83"/>
      <c r="KHL83"/>
      <c r="KHM83"/>
      <c r="KHN83"/>
      <c r="KHO83"/>
      <c r="KHP83"/>
      <c r="KHQ83"/>
      <c r="KHR83"/>
      <c r="KHS83"/>
      <c r="KHT83"/>
      <c r="KHU83"/>
      <c r="KHV83"/>
      <c r="KHW83"/>
      <c r="KHX83"/>
      <c r="KHY83"/>
      <c r="KHZ83"/>
      <c r="KIA83"/>
      <c r="KIB83"/>
      <c r="KIC83"/>
      <c r="KID83"/>
      <c r="KIE83"/>
      <c r="KIF83"/>
      <c r="KIG83"/>
      <c r="KIH83"/>
      <c r="KII83"/>
      <c r="KIJ83"/>
      <c r="KIK83"/>
      <c r="KIL83"/>
      <c r="KIM83"/>
      <c r="KIN83"/>
      <c r="KIO83"/>
      <c r="KIP83"/>
      <c r="KIQ83"/>
      <c r="KIR83"/>
      <c r="KIS83"/>
      <c r="KIT83"/>
      <c r="KIU83"/>
      <c r="KIV83"/>
      <c r="KIW83"/>
      <c r="KIX83"/>
      <c r="KIY83"/>
      <c r="KIZ83"/>
      <c r="KJA83"/>
      <c r="KJB83"/>
      <c r="KJC83"/>
      <c r="KJD83"/>
      <c r="KJE83"/>
      <c r="KJF83"/>
      <c r="KJG83"/>
      <c r="KJH83"/>
      <c r="KJI83"/>
      <c r="KJJ83"/>
      <c r="KJK83"/>
      <c r="KJL83"/>
      <c r="KJM83"/>
      <c r="KJN83"/>
      <c r="KJO83"/>
      <c r="KJP83"/>
      <c r="KJQ83"/>
      <c r="KJR83"/>
      <c r="KJS83"/>
      <c r="KJT83"/>
      <c r="KJU83"/>
      <c r="KJV83"/>
      <c r="KJW83"/>
      <c r="KJX83"/>
      <c r="KJY83"/>
      <c r="KJZ83"/>
      <c r="KKA83"/>
      <c r="KKB83"/>
      <c r="KKC83"/>
      <c r="KKD83"/>
      <c r="KKE83"/>
      <c r="KKF83"/>
      <c r="KKG83"/>
      <c r="KKH83"/>
      <c r="KKI83"/>
      <c r="KKJ83"/>
      <c r="KKK83"/>
      <c r="KKL83"/>
      <c r="KKM83"/>
      <c r="KKN83"/>
      <c r="KKO83"/>
      <c r="KKP83"/>
      <c r="KKQ83"/>
      <c r="KKR83"/>
      <c r="KKS83"/>
      <c r="KKT83"/>
      <c r="KKU83"/>
      <c r="KKV83"/>
      <c r="KKW83"/>
      <c r="KKX83"/>
      <c r="KKY83"/>
      <c r="KKZ83"/>
      <c r="KLA83"/>
      <c r="KLB83"/>
      <c r="KLC83"/>
      <c r="KLD83"/>
      <c r="KLE83"/>
      <c r="KLF83"/>
      <c r="KLG83"/>
      <c r="KLH83"/>
      <c r="KLI83"/>
      <c r="KLJ83"/>
      <c r="KLK83"/>
      <c r="KLL83"/>
      <c r="KLM83"/>
      <c r="KLN83"/>
      <c r="KLO83"/>
      <c r="KLP83"/>
      <c r="KLQ83"/>
      <c r="KLR83"/>
      <c r="KLS83"/>
      <c r="KLT83"/>
      <c r="KLU83"/>
      <c r="KLV83"/>
      <c r="KLW83"/>
      <c r="KLX83"/>
      <c r="KLY83"/>
      <c r="KLZ83"/>
      <c r="KMA83"/>
      <c r="KMB83"/>
      <c r="KMC83"/>
      <c r="KMD83"/>
      <c r="KME83"/>
      <c r="KMF83"/>
      <c r="KMG83"/>
      <c r="KMH83"/>
      <c r="KMI83"/>
      <c r="KMJ83"/>
      <c r="KMK83"/>
      <c r="KML83"/>
      <c r="KMM83"/>
      <c r="KMN83"/>
      <c r="KMO83"/>
      <c r="KMP83"/>
      <c r="KMQ83"/>
      <c r="KMR83"/>
      <c r="KMS83"/>
      <c r="KMT83"/>
      <c r="KMU83"/>
      <c r="KMV83"/>
      <c r="KMW83"/>
      <c r="KMX83"/>
      <c r="KMY83"/>
      <c r="KMZ83"/>
      <c r="KNA83"/>
      <c r="KNB83"/>
      <c r="KNC83"/>
      <c r="KND83"/>
      <c r="KNE83"/>
      <c r="KNF83"/>
      <c r="KNG83"/>
      <c r="KNH83"/>
      <c r="KNI83"/>
      <c r="KNJ83"/>
      <c r="KNK83"/>
      <c r="KNL83"/>
      <c r="KNM83"/>
      <c r="KNN83"/>
      <c r="KNO83"/>
      <c r="KNP83"/>
      <c r="KNQ83"/>
      <c r="KNR83"/>
      <c r="KNS83"/>
      <c r="KNT83"/>
      <c r="KNU83"/>
      <c r="KNV83"/>
      <c r="KNW83"/>
      <c r="KNX83"/>
      <c r="KNY83"/>
      <c r="KNZ83"/>
      <c r="KOA83"/>
      <c r="KOB83"/>
      <c r="KOC83"/>
      <c r="KOD83"/>
      <c r="KOE83"/>
      <c r="KOF83"/>
      <c r="KOG83"/>
      <c r="KOH83"/>
      <c r="KOI83"/>
      <c r="KOJ83"/>
      <c r="KOK83"/>
      <c r="KOL83"/>
      <c r="KOM83"/>
      <c r="KON83"/>
      <c r="KOO83"/>
      <c r="KOP83"/>
      <c r="KOQ83"/>
      <c r="KOR83"/>
      <c r="KOS83"/>
      <c r="KOT83"/>
      <c r="KOU83"/>
      <c r="KOV83"/>
      <c r="KOW83"/>
      <c r="KOX83"/>
      <c r="KOY83"/>
      <c r="KOZ83"/>
      <c r="KPA83"/>
      <c r="KPB83"/>
      <c r="KPC83"/>
      <c r="KPD83"/>
      <c r="KPE83"/>
      <c r="KPF83"/>
      <c r="KPG83"/>
      <c r="KPH83"/>
      <c r="KPI83"/>
      <c r="KPJ83"/>
      <c r="KPK83"/>
      <c r="KPL83"/>
      <c r="KPM83"/>
      <c r="KPN83"/>
      <c r="KPO83"/>
      <c r="KPP83"/>
      <c r="KPQ83"/>
      <c r="KPR83"/>
      <c r="KPS83"/>
      <c r="KPT83"/>
      <c r="KPU83"/>
      <c r="KPV83"/>
      <c r="KPW83"/>
      <c r="KPX83"/>
      <c r="KPY83"/>
      <c r="KPZ83"/>
      <c r="KQA83"/>
      <c r="KQB83"/>
      <c r="KQC83"/>
      <c r="KQD83"/>
      <c r="KQE83"/>
      <c r="KQF83"/>
      <c r="KQG83"/>
      <c r="KQH83"/>
      <c r="KQI83"/>
      <c r="KQJ83"/>
      <c r="KQK83"/>
      <c r="KQL83"/>
      <c r="KQM83"/>
      <c r="KQN83"/>
      <c r="KQO83"/>
      <c r="KQP83"/>
      <c r="KQQ83"/>
      <c r="KQR83"/>
      <c r="KQS83"/>
      <c r="KQT83"/>
      <c r="KQU83"/>
      <c r="KQV83"/>
      <c r="KQW83"/>
      <c r="KQX83"/>
      <c r="KQY83"/>
      <c r="KQZ83"/>
      <c r="KRA83"/>
      <c r="KRB83"/>
      <c r="KRC83"/>
      <c r="KRD83"/>
      <c r="KRE83"/>
      <c r="KRF83"/>
      <c r="KRG83"/>
      <c r="KRH83"/>
      <c r="KRI83"/>
      <c r="KRJ83"/>
      <c r="KRK83"/>
      <c r="KRL83"/>
      <c r="KRM83"/>
      <c r="KRN83"/>
      <c r="KRO83"/>
      <c r="KRP83"/>
      <c r="KRQ83"/>
      <c r="KRR83"/>
      <c r="KRS83"/>
      <c r="KRT83"/>
      <c r="KRU83"/>
      <c r="KRV83"/>
      <c r="KRW83"/>
      <c r="KRX83"/>
      <c r="KRY83"/>
      <c r="KRZ83"/>
      <c r="KSA83"/>
      <c r="KSB83"/>
      <c r="KSC83"/>
      <c r="KSD83"/>
      <c r="KSE83"/>
      <c r="KSF83"/>
      <c r="KSG83"/>
      <c r="KSH83"/>
      <c r="KSI83"/>
      <c r="KSJ83"/>
      <c r="KSK83"/>
      <c r="KSL83"/>
      <c r="KSM83"/>
      <c r="KSN83"/>
      <c r="KSO83"/>
      <c r="KSP83"/>
      <c r="KSQ83"/>
      <c r="KSR83"/>
      <c r="KSS83"/>
      <c r="KST83"/>
      <c r="KSU83"/>
      <c r="KSV83"/>
      <c r="KSW83"/>
      <c r="KSX83"/>
      <c r="KSY83"/>
      <c r="KSZ83"/>
      <c r="KTA83"/>
      <c r="KTB83"/>
      <c r="KTC83"/>
      <c r="KTD83"/>
      <c r="KTE83"/>
      <c r="KTF83"/>
      <c r="KTG83"/>
      <c r="KTH83"/>
      <c r="KTI83"/>
      <c r="KTJ83"/>
      <c r="KTK83"/>
      <c r="KTL83"/>
      <c r="KTM83"/>
      <c r="KTN83"/>
      <c r="KTO83"/>
      <c r="KTP83"/>
      <c r="KTQ83"/>
      <c r="KTR83"/>
      <c r="KTS83"/>
      <c r="KTT83"/>
      <c r="KTU83"/>
      <c r="KTV83"/>
      <c r="KTW83"/>
      <c r="KTX83"/>
      <c r="KTY83"/>
      <c r="KTZ83"/>
      <c r="KUA83"/>
      <c r="KUB83"/>
      <c r="KUC83"/>
      <c r="KUD83"/>
      <c r="KUE83"/>
      <c r="KUF83"/>
      <c r="KUG83"/>
      <c r="KUH83"/>
      <c r="KUI83"/>
      <c r="KUJ83"/>
      <c r="KUK83"/>
      <c r="KUL83"/>
      <c r="KUM83"/>
      <c r="KUN83"/>
      <c r="KUO83"/>
      <c r="KUP83"/>
      <c r="KUQ83"/>
      <c r="KUR83"/>
      <c r="KUS83"/>
      <c r="KUT83"/>
      <c r="KUU83"/>
      <c r="KUV83"/>
      <c r="KUW83"/>
      <c r="KUX83"/>
      <c r="KUY83"/>
      <c r="KUZ83"/>
      <c r="KVA83"/>
      <c r="KVB83"/>
      <c r="KVC83"/>
      <c r="KVD83"/>
      <c r="KVE83"/>
      <c r="KVF83"/>
      <c r="KVG83"/>
      <c r="KVH83"/>
      <c r="KVI83"/>
      <c r="KVJ83"/>
      <c r="KVK83"/>
      <c r="KVL83"/>
      <c r="KVM83"/>
      <c r="KVN83"/>
      <c r="KVO83"/>
      <c r="KVP83"/>
      <c r="KVQ83"/>
      <c r="KVR83"/>
      <c r="KVS83"/>
      <c r="KVT83"/>
      <c r="KVU83"/>
      <c r="KVV83"/>
      <c r="KVW83"/>
      <c r="KVX83"/>
      <c r="KVY83"/>
      <c r="KVZ83"/>
      <c r="KWA83"/>
      <c r="KWB83"/>
      <c r="KWC83"/>
      <c r="KWD83"/>
      <c r="KWE83"/>
      <c r="KWF83"/>
      <c r="KWG83"/>
      <c r="KWH83"/>
      <c r="KWI83"/>
      <c r="KWJ83"/>
      <c r="KWK83"/>
      <c r="KWL83"/>
      <c r="KWM83"/>
      <c r="KWN83"/>
      <c r="KWO83"/>
      <c r="KWP83"/>
      <c r="KWQ83"/>
      <c r="KWR83"/>
      <c r="KWS83"/>
      <c r="KWT83"/>
      <c r="KWU83"/>
      <c r="KWV83"/>
      <c r="KWW83"/>
      <c r="KWX83"/>
      <c r="KWY83"/>
      <c r="KWZ83"/>
      <c r="KXA83"/>
      <c r="KXB83"/>
      <c r="KXC83"/>
      <c r="KXD83"/>
      <c r="KXE83"/>
      <c r="KXF83"/>
      <c r="KXG83"/>
      <c r="KXH83"/>
      <c r="KXI83"/>
      <c r="KXJ83"/>
      <c r="KXK83"/>
      <c r="KXL83"/>
      <c r="KXM83"/>
      <c r="KXN83"/>
      <c r="KXO83"/>
      <c r="KXP83"/>
      <c r="KXQ83"/>
      <c r="KXR83"/>
      <c r="KXS83"/>
      <c r="KXT83"/>
      <c r="KXU83"/>
      <c r="KXV83"/>
      <c r="KXW83"/>
      <c r="KXX83"/>
      <c r="KXY83"/>
      <c r="KXZ83"/>
      <c r="KYA83"/>
      <c r="KYB83"/>
      <c r="KYC83"/>
      <c r="KYD83"/>
      <c r="KYE83"/>
      <c r="KYF83"/>
      <c r="KYG83"/>
      <c r="KYH83"/>
      <c r="KYI83"/>
      <c r="KYJ83"/>
      <c r="KYK83"/>
      <c r="KYL83"/>
      <c r="KYM83"/>
      <c r="KYN83"/>
      <c r="KYO83"/>
      <c r="KYP83"/>
      <c r="KYQ83"/>
      <c r="KYR83"/>
      <c r="KYS83"/>
      <c r="KYT83"/>
      <c r="KYU83"/>
      <c r="KYV83"/>
      <c r="KYW83"/>
      <c r="KYX83"/>
      <c r="KYY83"/>
      <c r="KYZ83"/>
      <c r="KZA83"/>
      <c r="KZB83"/>
      <c r="KZC83"/>
      <c r="KZD83"/>
      <c r="KZE83"/>
      <c r="KZF83"/>
      <c r="KZG83"/>
      <c r="KZH83"/>
      <c r="KZI83"/>
      <c r="KZJ83"/>
      <c r="KZK83"/>
      <c r="KZL83"/>
      <c r="KZM83"/>
      <c r="KZN83"/>
      <c r="KZO83"/>
      <c r="KZP83"/>
      <c r="KZQ83"/>
      <c r="KZR83"/>
      <c r="KZS83"/>
      <c r="KZT83"/>
      <c r="KZU83"/>
      <c r="KZV83"/>
      <c r="KZW83"/>
      <c r="KZX83"/>
      <c r="KZY83"/>
      <c r="KZZ83"/>
      <c r="LAA83"/>
      <c r="LAB83"/>
      <c r="LAC83"/>
      <c r="LAD83"/>
      <c r="LAE83"/>
      <c r="LAF83"/>
      <c r="LAG83"/>
      <c r="LAH83"/>
      <c r="LAI83"/>
      <c r="LAJ83"/>
      <c r="LAK83"/>
      <c r="LAL83"/>
      <c r="LAM83"/>
      <c r="LAN83"/>
      <c r="LAO83"/>
      <c r="LAP83"/>
      <c r="LAQ83"/>
      <c r="LAR83"/>
      <c r="LAS83"/>
      <c r="LAT83"/>
      <c r="LAU83"/>
      <c r="LAV83"/>
      <c r="LAW83"/>
      <c r="LAX83"/>
      <c r="LAY83"/>
      <c r="LAZ83"/>
      <c r="LBA83"/>
      <c r="LBB83"/>
      <c r="LBC83"/>
      <c r="LBD83"/>
      <c r="LBE83"/>
      <c r="LBF83"/>
      <c r="LBG83"/>
      <c r="LBH83"/>
      <c r="LBI83"/>
      <c r="LBJ83"/>
      <c r="LBK83"/>
      <c r="LBL83"/>
      <c r="LBM83"/>
      <c r="LBN83"/>
      <c r="LBO83"/>
      <c r="LBP83"/>
      <c r="LBQ83"/>
      <c r="LBR83"/>
      <c r="LBS83"/>
      <c r="LBT83"/>
      <c r="LBU83"/>
      <c r="LBV83"/>
      <c r="LBW83"/>
      <c r="LBX83"/>
      <c r="LBY83"/>
      <c r="LBZ83"/>
      <c r="LCA83"/>
      <c r="LCB83"/>
      <c r="LCC83"/>
      <c r="LCD83"/>
      <c r="LCE83"/>
      <c r="LCF83"/>
      <c r="LCG83"/>
      <c r="LCH83"/>
      <c r="LCI83"/>
      <c r="LCJ83"/>
      <c r="LCK83"/>
      <c r="LCL83"/>
      <c r="LCM83"/>
      <c r="LCN83"/>
      <c r="LCO83"/>
      <c r="LCP83"/>
      <c r="LCQ83"/>
      <c r="LCR83"/>
      <c r="LCS83"/>
      <c r="LCT83"/>
      <c r="LCU83"/>
      <c r="LCV83"/>
      <c r="LCW83"/>
      <c r="LCX83"/>
      <c r="LCY83"/>
      <c r="LCZ83"/>
      <c r="LDA83"/>
      <c r="LDB83"/>
      <c r="LDC83"/>
      <c r="LDD83"/>
      <c r="LDE83"/>
      <c r="LDF83"/>
      <c r="LDG83"/>
      <c r="LDH83"/>
      <c r="LDI83"/>
      <c r="LDJ83"/>
      <c r="LDK83"/>
      <c r="LDL83"/>
      <c r="LDM83"/>
      <c r="LDN83"/>
      <c r="LDO83"/>
      <c r="LDP83"/>
      <c r="LDQ83"/>
      <c r="LDR83"/>
      <c r="LDS83"/>
      <c r="LDT83"/>
      <c r="LDU83"/>
      <c r="LDV83"/>
      <c r="LDW83"/>
      <c r="LDX83"/>
      <c r="LDY83"/>
      <c r="LDZ83"/>
      <c r="LEA83"/>
      <c r="LEB83"/>
      <c r="LEC83"/>
      <c r="LED83"/>
      <c r="LEE83"/>
      <c r="LEF83"/>
      <c r="LEG83"/>
      <c r="LEH83"/>
      <c r="LEI83"/>
      <c r="LEJ83"/>
      <c r="LEK83"/>
      <c r="LEL83"/>
      <c r="LEM83"/>
      <c r="LEN83"/>
      <c r="LEO83"/>
      <c r="LEP83"/>
      <c r="LEQ83"/>
      <c r="LER83"/>
      <c r="LES83"/>
      <c r="LET83"/>
      <c r="LEU83"/>
      <c r="LEV83"/>
      <c r="LEW83"/>
      <c r="LEX83"/>
      <c r="LEY83"/>
      <c r="LEZ83"/>
      <c r="LFA83"/>
      <c r="LFB83"/>
      <c r="LFC83"/>
      <c r="LFD83"/>
      <c r="LFE83"/>
      <c r="LFF83"/>
      <c r="LFG83"/>
      <c r="LFH83"/>
      <c r="LFI83"/>
      <c r="LFJ83"/>
      <c r="LFK83"/>
      <c r="LFL83"/>
      <c r="LFM83"/>
      <c r="LFN83"/>
      <c r="LFO83"/>
      <c r="LFP83"/>
      <c r="LFQ83"/>
      <c r="LFR83"/>
      <c r="LFS83"/>
      <c r="LFT83"/>
      <c r="LFU83"/>
      <c r="LFV83"/>
      <c r="LFW83"/>
      <c r="LFX83"/>
      <c r="LFY83"/>
      <c r="LFZ83"/>
      <c r="LGA83"/>
      <c r="LGB83"/>
      <c r="LGC83"/>
      <c r="LGD83"/>
      <c r="LGE83"/>
      <c r="LGF83"/>
      <c r="LGG83"/>
      <c r="LGH83"/>
      <c r="LGI83"/>
      <c r="LGJ83"/>
      <c r="LGK83"/>
      <c r="LGL83"/>
      <c r="LGM83"/>
      <c r="LGN83"/>
      <c r="LGO83"/>
      <c r="LGP83"/>
      <c r="LGQ83"/>
      <c r="LGR83"/>
      <c r="LGS83"/>
      <c r="LGT83"/>
      <c r="LGU83"/>
      <c r="LGV83"/>
      <c r="LGW83"/>
      <c r="LGX83"/>
      <c r="LGY83"/>
      <c r="LGZ83"/>
      <c r="LHA83"/>
      <c r="LHB83"/>
      <c r="LHC83"/>
      <c r="LHD83"/>
      <c r="LHE83"/>
      <c r="LHF83"/>
      <c r="LHG83"/>
      <c r="LHH83"/>
      <c r="LHI83"/>
      <c r="LHJ83"/>
      <c r="LHK83"/>
      <c r="LHL83"/>
      <c r="LHM83"/>
      <c r="LHN83"/>
      <c r="LHO83"/>
      <c r="LHP83"/>
      <c r="LHQ83"/>
      <c r="LHR83"/>
      <c r="LHS83"/>
      <c r="LHT83"/>
      <c r="LHU83"/>
      <c r="LHV83"/>
      <c r="LHW83"/>
      <c r="LHX83"/>
      <c r="LHY83"/>
      <c r="LHZ83"/>
      <c r="LIA83"/>
      <c r="LIB83"/>
      <c r="LIC83"/>
      <c r="LID83"/>
      <c r="LIE83"/>
      <c r="LIF83"/>
      <c r="LIG83"/>
      <c r="LIH83"/>
      <c r="LII83"/>
      <c r="LIJ83"/>
      <c r="LIK83"/>
      <c r="LIL83"/>
      <c r="LIM83"/>
      <c r="LIN83"/>
      <c r="LIO83"/>
      <c r="LIP83"/>
      <c r="LIQ83"/>
      <c r="LIR83"/>
      <c r="LIS83"/>
      <c r="LIT83"/>
      <c r="LIU83"/>
      <c r="LIV83"/>
      <c r="LIW83"/>
      <c r="LIX83"/>
      <c r="LIY83"/>
      <c r="LIZ83"/>
      <c r="LJA83"/>
      <c r="LJB83"/>
      <c r="LJC83"/>
      <c r="LJD83"/>
      <c r="LJE83"/>
      <c r="LJF83"/>
      <c r="LJG83"/>
      <c r="LJH83"/>
      <c r="LJI83"/>
      <c r="LJJ83"/>
      <c r="LJK83"/>
      <c r="LJL83"/>
      <c r="LJM83"/>
      <c r="LJN83"/>
      <c r="LJO83"/>
      <c r="LJP83"/>
      <c r="LJQ83"/>
      <c r="LJR83"/>
      <c r="LJS83"/>
      <c r="LJT83"/>
      <c r="LJU83"/>
      <c r="LJV83"/>
      <c r="LJW83"/>
      <c r="LJX83"/>
      <c r="LJY83"/>
      <c r="LJZ83"/>
      <c r="LKA83"/>
      <c r="LKB83"/>
      <c r="LKC83"/>
      <c r="LKD83"/>
      <c r="LKE83"/>
      <c r="LKF83"/>
      <c r="LKG83"/>
      <c r="LKH83"/>
      <c r="LKI83"/>
      <c r="LKJ83"/>
      <c r="LKK83"/>
      <c r="LKL83"/>
      <c r="LKM83"/>
      <c r="LKN83"/>
      <c r="LKO83"/>
      <c r="LKP83"/>
      <c r="LKQ83"/>
      <c r="LKR83"/>
      <c r="LKS83"/>
      <c r="LKT83"/>
      <c r="LKU83"/>
      <c r="LKV83"/>
      <c r="LKW83"/>
      <c r="LKX83"/>
      <c r="LKY83"/>
      <c r="LKZ83"/>
      <c r="LLA83"/>
      <c r="LLB83"/>
      <c r="LLC83"/>
      <c r="LLD83"/>
      <c r="LLE83"/>
      <c r="LLF83"/>
      <c r="LLG83"/>
      <c r="LLH83"/>
      <c r="LLI83"/>
      <c r="LLJ83"/>
      <c r="LLK83"/>
      <c r="LLL83"/>
      <c r="LLM83"/>
      <c r="LLN83"/>
      <c r="LLO83"/>
      <c r="LLP83"/>
      <c r="LLQ83"/>
      <c r="LLR83"/>
      <c r="LLS83"/>
      <c r="LLT83"/>
      <c r="LLU83"/>
      <c r="LLV83"/>
      <c r="LLW83"/>
      <c r="LLX83"/>
      <c r="LLY83"/>
      <c r="LLZ83"/>
      <c r="LMA83"/>
      <c r="LMB83"/>
      <c r="LMC83"/>
      <c r="LMD83"/>
      <c r="LME83"/>
      <c r="LMF83"/>
      <c r="LMG83"/>
      <c r="LMH83"/>
      <c r="LMI83"/>
      <c r="LMJ83"/>
      <c r="LMK83"/>
      <c r="LML83"/>
      <c r="LMM83"/>
      <c r="LMN83"/>
      <c r="LMO83"/>
      <c r="LMP83"/>
      <c r="LMQ83"/>
      <c r="LMR83"/>
      <c r="LMS83"/>
      <c r="LMT83"/>
      <c r="LMU83"/>
      <c r="LMV83"/>
      <c r="LMW83"/>
      <c r="LMX83"/>
      <c r="LMY83"/>
      <c r="LMZ83"/>
      <c r="LNA83"/>
      <c r="LNB83"/>
      <c r="LNC83"/>
      <c r="LND83"/>
      <c r="LNE83"/>
      <c r="LNF83"/>
      <c r="LNG83"/>
      <c r="LNH83"/>
      <c r="LNI83"/>
      <c r="LNJ83"/>
      <c r="LNK83"/>
      <c r="LNL83"/>
      <c r="LNM83"/>
      <c r="LNN83"/>
      <c r="LNO83"/>
      <c r="LNP83"/>
      <c r="LNQ83"/>
      <c r="LNR83"/>
      <c r="LNS83"/>
      <c r="LNT83"/>
      <c r="LNU83"/>
      <c r="LNV83"/>
      <c r="LNW83"/>
      <c r="LNX83"/>
      <c r="LNY83"/>
      <c r="LNZ83"/>
      <c r="LOA83"/>
      <c r="LOB83"/>
      <c r="LOC83"/>
      <c r="LOD83"/>
      <c r="LOE83"/>
      <c r="LOF83"/>
      <c r="LOG83"/>
      <c r="LOH83"/>
      <c r="LOI83"/>
      <c r="LOJ83"/>
      <c r="LOK83"/>
      <c r="LOL83"/>
      <c r="LOM83"/>
      <c r="LON83"/>
      <c r="LOO83"/>
      <c r="LOP83"/>
      <c r="LOQ83"/>
      <c r="LOR83"/>
      <c r="LOS83"/>
      <c r="LOT83"/>
      <c r="LOU83"/>
      <c r="LOV83"/>
      <c r="LOW83"/>
      <c r="LOX83"/>
      <c r="LOY83"/>
      <c r="LOZ83"/>
      <c r="LPA83"/>
      <c r="LPB83"/>
      <c r="LPC83"/>
      <c r="LPD83"/>
      <c r="LPE83"/>
      <c r="LPF83"/>
      <c r="LPG83"/>
      <c r="LPH83"/>
      <c r="LPI83"/>
      <c r="LPJ83"/>
      <c r="LPK83"/>
      <c r="LPL83"/>
      <c r="LPM83"/>
      <c r="LPN83"/>
      <c r="LPO83"/>
      <c r="LPP83"/>
      <c r="LPQ83"/>
      <c r="LPR83"/>
      <c r="LPS83"/>
      <c r="LPT83"/>
      <c r="LPU83"/>
      <c r="LPV83"/>
      <c r="LPW83"/>
      <c r="LPX83"/>
      <c r="LPY83"/>
      <c r="LPZ83"/>
      <c r="LQA83"/>
      <c r="LQB83"/>
      <c r="LQC83"/>
      <c r="LQD83"/>
      <c r="LQE83"/>
      <c r="LQF83"/>
      <c r="LQG83"/>
      <c r="LQH83"/>
      <c r="LQI83"/>
      <c r="LQJ83"/>
      <c r="LQK83"/>
      <c r="LQL83"/>
      <c r="LQM83"/>
      <c r="LQN83"/>
      <c r="LQO83"/>
      <c r="LQP83"/>
      <c r="LQQ83"/>
      <c r="LQR83"/>
      <c r="LQS83"/>
      <c r="LQT83"/>
      <c r="LQU83"/>
      <c r="LQV83"/>
      <c r="LQW83"/>
      <c r="LQX83"/>
      <c r="LQY83"/>
      <c r="LQZ83"/>
      <c r="LRA83"/>
      <c r="LRB83"/>
      <c r="LRC83"/>
      <c r="LRD83"/>
      <c r="LRE83"/>
      <c r="LRF83"/>
      <c r="LRG83"/>
      <c r="LRH83"/>
      <c r="LRI83"/>
      <c r="LRJ83"/>
      <c r="LRK83"/>
      <c r="LRL83"/>
      <c r="LRM83"/>
      <c r="LRN83"/>
      <c r="LRO83"/>
      <c r="LRP83"/>
      <c r="LRQ83"/>
      <c r="LRR83"/>
      <c r="LRS83"/>
      <c r="LRT83"/>
      <c r="LRU83"/>
      <c r="LRV83"/>
      <c r="LRW83"/>
      <c r="LRX83"/>
      <c r="LRY83"/>
      <c r="LRZ83"/>
      <c r="LSA83"/>
      <c r="LSB83"/>
      <c r="LSC83"/>
      <c r="LSD83"/>
      <c r="LSE83"/>
      <c r="LSF83"/>
      <c r="LSG83"/>
      <c r="LSH83"/>
      <c r="LSI83"/>
      <c r="LSJ83"/>
      <c r="LSK83"/>
      <c r="LSL83"/>
      <c r="LSM83"/>
      <c r="LSN83"/>
      <c r="LSO83"/>
      <c r="LSP83"/>
      <c r="LSQ83"/>
      <c r="LSR83"/>
      <c r="LSS83"/>
      <c r="LST83"/>
      <c r="LSU83"/>
      <c r="LSV83"/>
      <c r="LSW83"/>
      <c r="LSX83"/>
      <c r="LSY83"/>
      <c r="LSZ83"/>
      <c r="LTA83"/>
      <c r="LTB83"/>
      <c r="LTC83"/>
      <c r="LTD83"/>
      <c r="LTE83"/>
      <c r="LTF83"/>
      <c r="LTG83"/>
      <c r="LTH83"/>
      <c r="LTI83"/>
      <c r="LTJ83"/>
      <c r="LTK83"/>
      <c r="LTL83"/>
      <c r="LTM83"/>
      <c r="LTN83"/>
      <c r="LTO83"/>
      <c r="LTP83"/>
      <c r="LTQ83"/>
      <c r="LTR83"/>
      <c r="LTS83"/>
      <c r="LTT83"/>
      <c r="LTU83"/>
      <c r="LTV83"/>
      <c r="LTW83"/>
      <c r="LTX83"/>
      <c r="LTY83"/>
      <c r="LTZ83"/>
      <c r="LUA83"/>
      <c r="LUB83"/>
      <c r="LUC83"/>
      <c r="LUD83"/>
      <c r="LUE83"/>
      <c r="LUF83"/>
      <c r="LUG83"/>
      <c r="LUH83"/>
      <c r="LUI83"/>
      <c r="LUJ83"/>
      <c r="LUK83"/>
      <c r="LUL83"/>
      <c r="LUM83"/>
      <c r="LUN83"/>
      <c r="LUO83"/>
      <c r="LUP83"/>
      <c r="LUQ83"/>
      <c r="LUR83"/>
      <c r="LUS83"/>
      <c r="LUT83"/>
      <c r="LUU83"/>
      <c r="LUV83"/>
      <c r="LUW83"/>
      <c r="LUX83"/>
      <c r="LUY83"/>
      <c r="LUZ83"/>
      <c r="LVA83"/>
      <c r="LVB83"/>
      <c r="LVC83"/>
      <c r="LVD83"/>
      <c r="LVE83"/>
      <c r="LVF83"/>
      <c r="LVG83"/>
      <c r="LVH83"/>
      <c r="LVI83"/>
      <c r="LVJ83"/>
      <c r="LVK83"/>
      <c r="LVL83"/>
      <c r="LVM83"/>
      <c r="LVN83"/>
      <c r="LVO83"/>
      <c r="LVP83"/>
      <c r="LVQ83"/>
      <c r="LVR83"/>
      <c r="LVS83"/>
      <c r="LVT83"/>
      <c r="LVU83"/>
      <c r="LVV83"/>
      <c r="LVW83"/>
      <c r="LVX83"/>
      <c r="LVY83"/>
      <c r="LVZ83"/>
      <c r="LWA83"/>
      <c r="LWB83"/>
      <c r="LWC83"/>
      <c r="LWD83"/>
      <c r="LWE83"/>
      <c r="LWF83"/>
      <c r="LWG83"/>
      <c r="LWH83"/>
      <c r="LWI83"/>
      <c r="LWJ83"/>
      <c r="LWK83"/>
      <c r="LWL83"/>
      <c r="LWM83"/>
      <c r="LWN83"/>
      <c r="LWO83"/>
      <c r="LWP83"/>
      <c r="LWQ83"/>
      <c r="LWR83"/>
      <c r="LWS83"/>
      <c r="LWT83"/>
      <c r="LWU83"/>
      <c r="LWV83"/>
      <c r="LWW83"/>
      <c r="LWX83"/>
      <c r="LWY83"/>
      <c r="LWZ83"/>
      <c r="LXA83"/>
      <c r="LXB83"/>
      <c r="LXC83"/>
      <c r="LXD83"/>
      <c r="LXE83"/>
      <c r="LXF83"/>
      <c r="LXG83"/>
      <c r="LXH83"/>
      <c r="LXI83"/>
      <c r="LXJ83"/>
      <c r="LXK83"/>
      <c r="LXL83"/>
      <c r="LXM83"/>
      <c r="LXN83"/>
      <c r="LXO83"/>
      <c r="LXP83"/>
      <c r="LXQ83"/>
      <c r="LXR83"/>
      <c r="LXS83"/>
      <c r="LXT83"/>
      <c r="LXU83"/>
      <c r="LXV83"/>
      <c r="LXW83"/>
      <c r="LXX83"/>
      <c r="LXY83"/>
      <c r="LXZ83"/>
      <c r="LYA83"/>
      <c r="LYB83"/>
      <c r="LYC83"/>
      <c r="LYD83"/>
      <c r="LYE83"/>
      <c r="LYF83"/>
      <c r="LYG83"/>
      <c r="LYH83"/>
      <c r="LYI83"/>
      <c r="LYJ83"/>
      <c r="LYK83"/>
      <c r="LYL83"/>
      <c r="LYM83"/>
      <c r="LYN83"/>
      <c r="LYO83"/>
      <c r="LYP83"/>
      <c r="LYQ83"/>
      <c r="LYR83"/>
      <c r="LYS83"/>
      <c r="LYT83"/>
      <c r="LYU83"/>
      <c r="LYV83"/>
      <c r="LYW83"/>
      <c r="LYX83"/>
      <c r="LYY83"/>
      <c r="LYZ83"/>
      <c r="LZA83"/>
      <c r="LZB83"/>
      <c r="LZC83"/>
      <c r="LZD83"/>
      <c r="LZE83"/>
      <c r="LZF83"/>
      <c r="LZG83"/>
      <c r="LZH83"/>
      <c r="LZI83"/>
      <c r="LZJ83"/>
      <c r="LZK83"/>
      <c r="LZL83"/>
      <c r="LZM83"/>
      <c r="LZN83"/>
      <c r="LZO83"/>
      <c r="LZP83"/>
      <c r="LZQ83"/>
      <c r="LZR83"/>
      <c r="LZS83"/>
      <c r="LZT83"/>
      <c r="LZU83"/>
      <c r="LZV83"/>
      <c r="LZW83"/>
      <c r="LZX83"/>
      <c r="LZY83"/>
      <c r="LZZ83"/>
      <c r="MAA83"/>
      <c r="MAB83"/>
      <c r="MAC83"/>
      <c r="MAD83"/>
      <c r="MAE83"/>
      <c r="MAF83"/>
      <c r="MAG83"/>
      <c r="MAH83"/>
      <c r="MAI83"/>
      <c r="MAJ83"/>
      <c r="MAK83"/>
      <c r="MAL83"/>
      <c r="MAM83"/>
      <c r="MAN83"/>
      <c r="MAO83"/>
      <c r="MAP83"/>
      <c r="MAQ83"/>
      <c r="MAR83"/>
      <c r="MAS83"/>
      <c r="MAT83"/>
      <c r="MAU83"/>
      <c r="MAV83"/>
      <c r="MAW83"/>
      <c r="MAX83"/>
      <c r="MAY83"/>
      <c r="MAZ83"/>
      <c r="MBA83"/>
      <c r="MBB83"/>
      <c r="MBC83"/>
      <c r="MBD83"/>
      <c r="MBE83"/>
      <c r="MBF83"/>
      <c r="MBG83"/>
      <c r="MBH83"/>
      <c r="MBI83"/>
      <c r="MBJ83"/>
      <c r="MBK83"/>
      <c r="MBL83"/>
      <c r="MBM83"/>
      <c r="MBN83"/>
      <c r="MBO83"/>
      <c r="MBP83"/>
      <c r="MBQ83"/>
      <c r="MBR83"/>
      <c r="MBS83"/>
      <c r="MBT83"/>
      <c r="MBU83"/>
      <c r="MBV83"/>
      <c r="MBW83"/>
      <c r="MBX83"/>
      <c r="MBY83"/>
      <c r="MBZ83"/>
      <c r="MCA83"/>
      <c r="MCB83"/>
      <c r="MCC83"/>
      <c r="MCD83"/>
      <c r="MCE83"/>
      <c r="MCF83"/>
      <c r="MCG83"/>
      <c r="MCH83"/>
      <c r="MCI83"/>
      <c r="MCJ83"/>
      <c r="MCK83"/>
      <c r="MCL83"/>
      <c r="MCM83"/>
      <c r="MCN83"/>
      <c r="MCO83"/>
      <c r="MCP83"/>
      <c r="MCQ83"/>
      <c r="MCR83"/>
      <c r="MCS83"/>
      <c r="MCT83"/>
      <c r="MCU83"/>
      <c r="MCV83"/>
      <c r="MCW83"/>
      <c r="MCX83"/>
      <c r="MCY83"/>
      <c r="MCZ83"/>
      <c r="MDA83"/>
      <c r="MDB83"/>
      <c r="MDC83"/>
      <c r="MDD83"/>
      <c r="MDE83"/>
      <c r="MDF83"/>
      <c r="MDG83"/>
      <c r="MDH83"/>
      <c r="MDI83"/>
      <c r="MDJ83"/>
      <c r="MDK83"/>
      <c r="MDL83"/>
      <c r="MDM83"/>
      <c r="MDN83"/>
      <c r="MDO83"/>
      <c r="MDP83"/>
      <c r="MDQ83"/>
      <c r="MDR83"/>
      <c r="MDS83"/>
      <c r="MDT83"/>
      <c r="MDU83"/>
      <c r="MDV83"/>
      <c r="MDW83"/>
      <c r="MDX83"/>
      <c r="MDY83"/>
      <c r="MDZ83"/>
      <c r="MEA83"/>
      <c r="MEB83"/>
      <c r="MEC83"/>
      <c r="MED83"/>
      <c r="MEE83"/>
      <c r="MEF83"/>
      <c r="MEG83"/>
      <c r="MEH83"/>
      <c r="MEI83"/>
      <c r="MEJ83"/>
      <c r="MEK83"/>
      <c r="MEL83"/>
      <c r="MEM83"/>
      <c r="MEN83"/>
      <c r="MEO83"/>
      <c r="MEP83"/>
      <c r="MEQ83"/>
      <c r="MER83"/>
      <c r="MES83"/>
      <c r="MET83"/>
      <c r="MEU83"/>
      <c r="MEV83"/>
      <c r="MEW83"/>
      <c r="MEX83"/>
      <c r="MEY83"/>
      <c r="MEZ83"/>
      <c r="MFA83"/>
      <c r="MFB83"/>
      <c r="MFC83"/>
      <c r="MFD83"/>
      <c r="MFE83"/>
      <c r="MFF83"/>
      <c r="MFG83"/>
      <c r="MFH83"/>
      <c r="MFI83"/>
      <c r="MFJ83"/>
      <c r="MFK83"/>
      <c r="MFL83"/>
      <c r="MFM83"/>
      <c r="MFN83"/>
      <c r="MFO83"/>
      <c r="MFP83"/>
      <c r="MFQ83"/>
      <c r="MFR83"/>
      <c r="MFS83"/>
      <c r="MFT83"/>
      <c r="MFU83"/>
      <c r="MFV83"/>
      <c r="MFW83"/>
      <c r="MFX83"/>
      <c r="MFY83"/>
      <c r="MFZ83"/>
      <c r="MGA83"/>
      <c r="MGB83"/>
      <c r="MGC83"/>
      <c r="MGD83"/>
      <c r="MGE83"/>
      <c r="MGF83"/>
      <c r="MGG83"/>
      <c r="MGH83"/>
      <c r="MGI83"/>
      <c r="MGJ83"/>
      <c r="MGK83"/>
      <c r="MGL83"/>
      <c r="MGM83"/>
      <c r="MGN83"/>
      <c r="MGO83"/>
      <c r="MGP83"/>
      <c r="MGQ83"/>
      <c r="MGR83"/>
      <c r="MGS83"/>
      <c r="MGT83"/>
      <c r="MGU83"/>
      <c r="MGV83"/>
      <c r="MGW83"/>
      <c r="MGX83"/>
      <c r="MGY83"/>
      <c r="MGZ83"/>
      <c r="MHA83"/>
      <c r="MHB83"/>
      <c r="MHC83"/>
      <c r="MHD83"/>
      <c r="MHE83"/>
      <c r="MHF83"/>
      <c r="MHG83"/>
      <c r="MHH83"/>
      <c r="MHI83"/>
      <c r="MHJ83"/>
      <c r="MHK83"/>
      <c r="MHL83"/>
      <c r="MHM83"/>
      <c r="MHN83"/>
      <c r="MHO83"/>
      <c r="MHP83"/>
      <c r="MHQ83"/>
      <c r="MHR83"/>
      <c r="MHS83"/>
      <c r="MHT83"/>
      <c r="MHU83"/>
      <c r="MHV83"/>
      <c r="MHW83"/>
      <c r="MHX83"/>
      <c r="MHY83"/>
      <c r="MHZ83"/>
      <c r="MIA83"/>
      <c r="MIB83"/>
      <c r="MIC83"/>
      <c r="MID83"/>
      <c r="MIE83"/>
      <c r="MIF83"/>
      <c r="MIG83"/>
      <c r="MIH83"/>
      <c r="MII83"/>
      <c r="MIJ83"/>
      <c r="MIK83"/>
      <c r="MIL83"/>
      <c r="MIM83"/>
      <c r="MIN83"/>
      <c r="MIO83"/>
      <c r="MIP83"/>
      <c r="MIQ83"/>
      <c r="MIR83"/>
      <c r="MIS83"/>
      <c r="MIT83"/>
      <c r="MIU83"/>
      <c r="MIV83"/>
      <c r="MIW83"/>
      <c r="MIX83"/>
      <c r="MIY83"/>
      <c r="MIZ83"/>
      <c r="MJA83"/>
      <c r="MJB83"/>
      <c r="MJC83"/>
      <c r="MJD83"/>
      <c r="MJE83"/>
      <c r="MJF83"/>
      <c r="MJG83"/>
      <c r="MJH83"/>
      <c r="MJI83"/>
      <c r="MJJ83"/>
      <c r="MJK83"/>
      <c r="MJL83"/>
      <c r="MJM83"/>
      <c r="MJN83"/>
      <c r="MJO83"/>
      <c r="MJP83"/>
      <c r="MJQ83"/>
      <c r="MJR83"/>
      <c r="MJS83"/>
      <c r="MJT83"/>
      <c r="MJU83"/>
      <c r="MJV83"/>
      <c r="MJW83"/>
      <c r="MJX83"/>
      <c r="MJY83"/>
      <c r="MJZ83"/>
      <c r="MKA83"/>
      <c r="MKB83"/>
      <c r="MKC83"/>
      <c r="MKD83"/>
      <c r="MKE83"/>
      <c r="MKF83"/>
      <c r="MKG83"/>
      <c r="MKH83"/>
      <c r="MKI83"/>
      <c r="MKJ83"/>
      <c r="MKK83"/>
      <c r="MKL83"/>
      <c r="MKM83"/>
      <c r="MKN83"/>
      <c r="MKO83"/>
      <c r="MKP83"/>
      <c r="MKQ83"/>
      <c r="MKR83"/>
      <c r="MKS83"/>
      <c r="MKT83"/>
      <c r="MKU83"/>
      <c r="MKV83"/>
      <c r="MKW83"/>
      <c r="MKX83"/>
      <c r="MKY83"/>
      <c r="MKZ83"/>
      <c r="MLA83"/>
      <c r="MLB83"/>
      <c r="MLC83"/>
      <c r="MLD83"/>
      <c r="MLE83"/>
      <c r="MLF83"/>
      <c r="MLG83"/>
      <c r="MLH83"/>
      <c r="MLI83"/>
      <c r="MLJ83"/>
      <c r="MLK83"/>
      <c r="MLL83"/>
      <c r="MLM83"/>
      <c r="MLN83"/>
      <c r="MLO83"/>
      <c r="MLP83"/>
      <c r="MLQ83"/>
      <c r="MLR83"/>
      <c r="MLS83"/>
      <c r="MLT83"/>
      <c r="MLU83"/>
      <c r="MLV83"/>
      <c r="MLW83"/>
      <c r="MLX83"/>
      <c r="MLY83"/>
      <c r="MLZ83"/>
      <c r="MMA83"/>
      <c r="MMB83"/>
      <c r="MMC83"/>
      <c r="MMD83"/>
      <c r="MME83"/>
      <c r="MMF83"/>
      <c r="MMG83"/>
      <c r="MMH83"/>
      <c r="MMI83"/>
      <c r="MMJ83"/>
      <c r="MMK83"/>
      <c r="MML83"/>
      <c r="MMM83"/>
      <c r="MMN83"/>
      <c r="MMO83"/>
      <c r="MMP83"/>
      <c r="MMQ83"/>
      <c r="MMR83"/>
      <c r="MMS83"/>
      <c r="MMT83"/>
      <c r="MMU83"/>
      <c r="MMV83"/>
      <c r="MMW83"/>
      <c r="MMX83"/>
      <c r="MMY83"/>
      <c r="MMZ83"/>
      <c r="MNA83"/>
      <c r="MNB83"/>
      <c r="MNC83"/>
      <c r="MND83"/>
      <c r="MNE83"/>
      <c r="MNF83"/>
      <c r="MNG83"/>
      <c r="MNH83"/>
      <c r="MNI83"/>
      <c r="MNJ83"/>
      <c r="MNK83"/>
      <c r="MNL83"/>
      <c r="MNM83"/>
      <c r="MNN83"/>
      <c r="MNO83"/>
      <c r="MNP83"/>
      <c r="MNQ83"/>
      <c r="MNR83"/>
      <c r="MNS83"/>
      <c r="MNT83"/>
      <c r="MNU83"/>
      <c r="MNV83"/>
      <c r="MNW83"/>
      <c r="MNX83"/>
      <c r="MNY83"/>
      <c r="MNZ83"/>
      <c r="MOA83"/>
      <c r="MOB83"/>
      <c r="MOC83"/>
      <c r="MOD83"/>
      <c r="MOE83"/>
      <c r="MOF83"/>
      <c r="MOG83"/>
      <c r="MOH83"/>
      <c r="MOI83"/>
      <c r="MOJ83"/>
      <c r="MOK83"/>
      <c r="MOL83"/>
      <c r="MOM83"/>
      <c r="MON83"/>
      <c r="MOO83"/>
      <c r="MOP83"/>
      <c r="MOQ83"/>
      <c r="MOR83"/>
      <c r="MOS83"/>
      <c r="MOT83"/>
      <c r="MOU83"/>
      <c r="MOV83"/>
      <c r="MOW83"/>
      <c r="MOX83"/>
      <c r="MOY83"/>
      <c r="MOZ83"/>
      <c r="MPA83"/>
      <c r="MPB83"/>
      <c r="MPC83"/>
      <c r="MPD83"/>
      <c r="MPE83"/>
      <c r="MPF83"/>
      <c r="MPG83"/>
      <c r="MPH83"/>
      <c r="MPI83"/>
      <c r="MPJ83"/>
      <c r="MPK83"/>
      <c r="MPL83"/>
      <c r="MPM83"/>
      <c r="MPN83"/>
      <c r="MPO83"/>
      <c r="MPP83"/>
      <c r="MPQ83"/>
      <c r="MPR83"/>
      <c r="MPS83"/>
      <c r="MPT83"/>
      <c r="MPU83"/>
      <c r="MPV83"/>
      <c r="MPW83"/>
      <c r="MPX83"/>
      <c r="MPY83"/>
      <c r="MPZ83"/>
      <c r="MQA83"/>
      <c r="MQB83"/>
      <c r="MQC83"/>
      <c r="MQD83"/>
      <c r="MQE83"/>
      <c r="MQF83"/>
      <c r="MQG83"/>
      <c r="MQH83"/>
      <c r="MQI83"/>
      <c r="MQJ83"/>
      <c r="MQK83"/>
      <c r="MQL83"/>
      <c r="MQM83"/>
      <c r="MQN83"/>
      <c r="MQO83"/>
      <c r="MQP83"/>
      <c r="MQQ83"/>
      <c r="MQR83"/>
      <c r="MQS83"/>
      <c r="MQT83"/>
      <c r="MQU83"/>
      <c r="MQV83"/>
      <c r="MQW83"/>
      <c r="MQX83"/>
      <c r="MQY83"/>
      <c r="MQZ83"/>
      <c r="MRA83"/>
      <c r="MRB83"/>
      <c r="MRC83"/>
      <c r="MRD83"/>
      <c r="MRE83"/>
      <c r="MRF83"/>
      <c r="MRG83"/>
      <c r="MRH83"/>
      <c r="MRI83"/>
      <c r="MRJ83"/>
      <c r="MRK83"/>
      <c r="MRL83"/>
      <c r="MRM83"/>
      <c r="MRN83"/>
      <c r="MRO83"/>
      <c r="MRP83"/>
      <c r="MRQ83"/>
      <c r="MRR83"/>
      <c r="MRS83"/>
      <c r="MRT83"/>
      <c r="MRU83"/>
      <c r="MRV83"/>
      <c r="MRW83"/>
      <c r="MRX83"/>
      <c r="MRY83"/>
      <c r="MRZ83"/>
      <c r="MSA83"/>
      <c r="MSB83"/>
      <c r="MSC83"/>
      <c r="MSD83"/>
      <c r="MSE83"/>
      <c r="MSF83"/>
      <c r="MSG83"/>
      <c r="MSH83"/>
      <c r="MSI83"/>
      <c r="MSJ83"/>
      <c r="MSK83"/>
      <c r="MSL83"/>
      <c r="MSM83"/>
      <c r="MSN83"/>
      <c r="MSO83"/>
      <c r="MSP83"/>
      <c r="MSQ83"/>
      <c r="MSR83"/>
      <c r="MSS83"/>
      <c r="MST83"/>
      <c r="MSU83"/>
      <c r="MSV83"/>
      <c r="MSW83"/>
      <c r="MSX83"/>
      <c r="MSY83"/>
      <c r="MSZ83"/>
      <c r="MTA83"/>
      <c r="MTB83"/>
      <c r="MTC83"/>
      <c r="MTD83"/>
      <c r="MTE83"/>
      <c r="MTF83"/>
      <c r="MTG83"/>
      <c r="MTH83"/>
      <c r="MTI83"/>
      <c r="MTJ83"/>
      <c r="MTK83"/>
      <c r="MTL83"/>
      <c r="MTM83"/>
      <c r="MTN83"/>
      <c r="MTO83"/>
      <c r="MTP83"/>
      <c r="MTQ83"/>
      <c r="MTR83"/>
      <c r="MTS83"/>
      <c r="MTT83"/>
      <c r="MTU83"/>
      <c r="MTV83"/>
      <c r="MTW83"/>
      <c r="MTX83"/>
      <c r="MTY83"/>
      <c r="MTZ83"/>
      <c r="MUA83"/>
      <c r="MUB83"/>
      <c r="MUC83"/>
      <c r="MUD83"/>
      <c r="MUE83"/>
      <c r="MUF83"/>
      <c r="MUG83"/>
      <c r="MUH83"/>
      <c r="MUI83"/>
      <c r="MUJ83"/>
      <c r="MUK83"/>
      <c r="MUL83"/>
      <c r="MUM83"/>
      <c r="MUN83"/>
      <c r="MUO83"/>
      <c r="MUP83"/>
      <c r="MUQ83"/>
      <c r="MUR83"/>
      <c r="MUS83"/>
      <c r="MUT83"/>
      <c r="MUU83"/>
      <c r="MUV83"/>
      <c r="MUW83"/>
      <c r="MUX83"/>
      <c r="MUY83"/>
      <c r="MUZ83"/>
      <c r="MVA83"/>
      <c r="MVB83"/>
      <c r="MVC83"/>
      <c r="MVD83"/>
      <c r="MVE83"/>
      <c r="MVF83"/>
      <c r="MVG83"/>
      <c r="MVH83"/>
      <c r="MVI83"/>
      <c r="MVJ83"/>
      <c r="MVK83"/>
      <c r="MVL83"/>
      <c r="MVM83"/>
      <c r="MVN83"/>
      <c r="MVO83"/>
      <c r="MVP83"/>
      <c r="MVQ83"/>
      <c r="MVR83"/>
      <c r="MVS83"/>
      <c r="MVT83"/>
      <c r="MVU83"/>
      <c r="MVV83"/>
      <c r="MVW83"/>
      <c r="MVX83"/>
      <c r="MVY83"/>
      <c r="MVZ83"/>
      <c r="MWA83"/>
      <c r="MWB83"/>
      <c r="MWC83"/>
      <c r="MWD83"/>
      <c r="MWE83"/>
      <c r="MWF83"/>
      <c r="MWG83"/>
      <c r="MWH83"/>
      <c r="MWI83"/>
      <c r="MWJ83"/>
      <c r="MWK83"/>
      <c r="MWL83"/>
      <c r="MWM83"/>
      <c r="MWN83"/>
      <c r="MWO83"/>
      <c r="MWP83"/>
      <c r="MWQ83"/>
      <c r="MWR83"/>
      <c r="MWS83"/>
      <c r="MWT83"/>
      <c r="MWU83"/>
      <c r="MWV83"/>
      <c r="MWW83"/>
      <c r="MWX83"/>
      <c r="MWY83"/>
      <c r="MWZ83"/>
      <c r="MXA83"/>
      <c r="MXB83"/>
      <c r="MXC83"/>
      <c r="MXD83"/>
      <c r="MXE83"/>
      <c r="MXF83"/>
      <c r="MXG83"/>
      <c r="MXH83"/>
      <c r="MXI83"/>
      <c r="MXJ83"/>
      <c r="MXK83"/>
      <c r="MXL83"/>
      <c r="MXM83"/>
      <c r="MXN83"/>
      <c r="MXO83"/>
      <c r="MXP83"/>
      <c r="MXQ83"/>
      <c r="MXR83"/>
      <c r="MXS83"/>
      <c r="MXT83"/>
      <c r="MXU83"/>
      <c r="MXV83"/>
      <c r="MXW83"/>
      <c r="MXX83"/>
      <c r="MXY83"/>
      <c r="MXZ83"/>
      <c r="MYA83"/>
      <c r="MYB83"/>
      <c r="MYC83"/>
      <c r="MYD83"/>
      <c r="MYE83"/>
      <c r="MYF83"/>
      <c r="MYG83"/>
      <c r="MYH83"/>
      <c r="MYI83"/>
      <c r="MYJ83"/>
      <c r="MYK83"/>
      <c r="MYL83"/>
      <c r="MYM83"/>
      <c r="MYN83"/>
      <c r="MYO83"/>
      <c r="MYP83"/>
      <c r="MYQ83"/>
      <c r="MYR83"/>
      <c r="MYS83"/>
      <c r="MYT83"/>
      <c r="MYU83"/>
      <c r="MYV83"/>
      <c r="MYW83"/>
      <c r="MYX83"/>
      <c r="MYY83"/>
      <c r="MYZ83"/>
      <c r="MZA83"/>
      <c r="MZB83"/>
      <c r="MZC83"/>
      <c r="MZD83"/>
      <c r="MZE83"/>
      <c r="MZF83"/>
      <c r="MZG83"/>
      <c r="MZH83"/>
      <c r="MZI83"/>
      <c r="MZJ83"/>
      <c r="MZK83"/>
      <c r="MZL83"/>
      <c r="MZM83"/>
      <c r="MZN83"/>
      <c r="MZO83"/>
      <c r="MZP83"/>
      <c r="MZQ83"/>
      <c r="MZR83"/>
      <c r="MZS83"/>
      <c r="MZT83"/>
      <c r="MZU83"/>
      <c r="MZV83"/>
      <c r="MZW83"/>
      <c r="MZX83"/>
      <c r="MZY83"/>
      <c r="MZZ83"/>
      <c r="NAA83"/>
      <c r="NAB83"/>
      <c r="NAC83"/>
      <c r="NAD83"/>
      <c r="NAE83"/>
      <c r="NAF83"/>
      <c r="NAG83"/>
      <c r="NAH83"/>
      <c r="NAI83"/>
      <c r="NAJ83"/>
      <c r="NAK83"/>
      <c r="NAL83"/>
      <c r="NAM83"/>
      <c r="NAN83"/>
      <c r="NAO83"/>
      <c r="NAP83"/>
      <c r="NAQ83"/>
      <c r="NAR83"/>
      <c r="NAS83"/>
      <c r="NAT83"/>
      <c r="NAU83"/>
      <c r="NAV83"/>
      <c r="NAW83"/>
      <c r="NAX83"/>
      <c r="NAY83"/>
      <c r="NAZ83"/>
      <c r="NBA83"/>
      <c r="NBB83"/>
      <c r="NBC83"/>
      <c r="NBD83"/>
      <c r="NBE83"/>
      <c r="NBF83"/>
      <c r="NBG83"/>
      <c r="NBH83"/>
      <c r="NBI83"/>
      <c r="NBJ83"/>
      <c r="NBK83"/>
      <c r="NBL83"/>
      <c r="NBM83"/>
      <c r="NBN83"/>
      <c r="NBO83"/>
      <c r="NBP83"/>
      <c r="NBQ83"/>
      <c r="NBR83"/>
      <c r="NBS83"/>
      <c r="NBT83"/>
      <c r="NBU83"/>
      <c r="NBV83"/>
      <c r="NBW83"/>
      <c r="NBX83"/>
      <c r="NBY83"/>
      <c r="NBZ83"/>
      <c r="NCA83"/>
      <c r="NCB83"/>
      <c r="NCC83"/>
      <c r="NCD83"/>
      <c r="NCE83"/>
      <c r="NCF83"/>
      <c r="NCG83"/>
      <c r="NCH83"/>
      <c r="NCI83"/>
      <c r="NCJ83"/>
      <c r="NCK83"/>
      <c r="NCL83"/>
      <c r="NCM83"/>
      <c r="NCN83"/>
      <c r="NCO83"/>
      <c r="NCP83"/>
      <c r="NCQ83"/>
      <c r="NCR83"/>
      <c r="NCS83"/>
      <c r="NCT83"/>
      <c r="NCU83"/>
      <c r="NCV83"/>
      <c r="NCW83"/>
      <c r="NCX83"/>
      <c r="NCY83"/>
      <c r="NCZ83"/>
      <c r="NDA83"/>
      <c r="NDB83"/>
      <c r="NDC83"/>
      <c r="NDD83"/>
      <c r="NDE83"/>
      <c r="NDF83"/>
      <c r="NDG83"/>
      <c r="NDH83"/>
      <c r="NDI83"/>
      <c r="NDJ83"/>
      <c r="NDK83"/>
      <c r="NDL83"/>
      <c r="NDM83"/>
      <c r="NDN83"/>
      <c r="NDO83"/>
      <c r="NDP83"/>
      <c r="NDQ83"/>
      <c r="NDR83"/>
      <c r="NDS83"/>
      <c r="NDT83"/>
      <c r="NDU83"/>
      <c r="NDV83"/>
      <c r="NDW83"/>
      <c r="NDX83"/>
      <c r="NDY83"/>
      <c r="NDZ83"/>
      <c r="NEA83"/>
      <c r="NEB83"/>
      <c r="NEC83"/>
      <c r="NED83"/>
      <c r="NEE83"/>
      <c r="NEF83"/>
      <c r="NEG83"/>
      <c r="NEH83"/>
      <c r="NEI83"/>
      <c r="NEJ83"/>
      <c r="NEK83"/>
      <c r="NEL83"/>
      <c r="NEM83"/>
      <c r="NEN83"/>
      <c r="NEO83"/>
      <c r="NEP83"/>
      <c r="NEQ83"/>
      <c r="NER83"/>
      <c r="NES83"/>
      <c r="NET83"/>
      <c r="NEU83"/>
      <c r="NEV83"/>
      <c r="NEW83"/>
      <c r="NEX83"/>
      <c r="NEY83"/>
      <c r="NEZ83"/>
      <c r="NFA83"/>
      <c r="NFB83"/>
      <c r="NFC83"/>
      <c r="NFD83"/>
      <c r="NFE83"/>
      <c r="NFF83"/>
      <c r="NFG83"/>
      <c r="NFH83"/>
      <c r="NFI83"/>
      <c r="NFJ83"/>
      <c r="NFK83"/>
      <c r="NFL83"/>
      <c r="NFM83"/>
      <c r="NFN83"/>
      <c r="NFO83"/>
      <c r="NFP83"/>
      <c r="NFQ83"/>
      <c r="NFR83"/>
      <c r="NFS83"/>
      <c r="NFT83"/>
      <c r="NFU83"/>
      <c r="NFV83"/>
      <c r="NFW83"/>
      <c r="NFX83"/>
      <c r="NFY83"/>
      <c r="NFZ83"/>
      <c r="NGA83"/>
      <c r="NGB83"/>
      <c r="NGC83"/>
      <c r="NGD83"/>
      <c r="NGE83"/>
      <c r="NGF83"/>
      <c r="NGG83"/>
      <c r="NGH83"/>
      <c r="NGI83"/>
      <c r="NGJ83"/>
      <c r="NGK83"/>
      <c r="NGL83"/>
      <c r="NGM83"/>
      <c r="NGN83"/>
      <c r="NGO83"/>
      <c r="NGP83"/>
      <c r="NGQ83"/>
      <c r="NGR83"/>
      <c r="NGS83"/>
      <c r="NGT83"/>
      <c r="NGU83"/>
      <c r="NGV83"/>
      <c r="NGW83"/>
      <c r="NGX83"/>
      <c r="NGY83"/>
      <c r="NGZ83"/>
      <c r="NHA83"/>
      <c r="NHB83"/>
      <c r="NHC83"/>
      <c r="NHD83"/>
      <c r="NHE83"/>
      <c r="NHF83"/>
      <c r="NHG83"/>
      <c r="NHH83"/>
      <c r="NHI83"/>
      <c r="NHJ83"/>
      <c r="NHK83"/>
      <c r="NHL83"/>
      <c r="NHM83"/>
      <c r="NHN83"/>
      <c r="NHO83"/>
      <c r="NHP83"/>
      <c r="NHQ83"/>
      <c r="NHR83"/>
      <c r="NHS83"/>
      <c r="NHT83"/>
      <c r="NHU83"/>
      <c r="NHV83"/>
      <c r="NHW83"/>
      <c r="NHX83"/>
      <c r="NHY83"/>
      <c r="NHZ83"/>
      <c r="NIA83"/>
      <c r="NIB83"/>
      <c r="NIC83"/>
      <c r="NID83"/>
      <c r="NIE83"/>
      <c r="NIF83"/>
      <c r="NIG83"/>
      <c r="NIH83"/>
      <c r="NII83"/>
      <c r="NIJ83"/>
      <c r="NIK83"/>
      <c r="NIL83"/>
      <c r="NIM83"/>
      <c r="NIN83"/>
      <c r="NIO83"/>
      <c r="NIP83"/>
      <c r="NIQ83"/>
      <c r="NIR83"/>
      <c r="NIS83"/>
      <c r="NIT83"/>
      <c r="NIU83"/>
      <c r="NIV83"/>
      <c r="NIW83"/>
      <c r="NIX83"/>
      <c r="NIY83"/>
      <c r="NIZ83"/>
      <c r="NJA83"/>
      <c r="NJB83"/>
      <c r="NJC83"/>
      <c r="NJD83"/>
      <c r="NJE83"/>
      <c r="NJF83"/>
      <c r="NJG83"/>
      <c r="NJH83"/>
      <c r="NJI83"/>
      <c r="NJJ83"/>
      <c r="NJK83"/>
      <c r="NJL83"/>
      <c r="NJM83"/>
      <c r="NJN83"/>
      <c r="NJO83"/>
      <c r="NJP83"/>
      <c r="NJQ83"/>
      <c r="NJR83"/>
      <c r="NJS83"/>
      <c r="NJT83"/>
      <c r="NJU83"/>
      <c r="NJV83"/>
      <c r="NJW83"/>
      <c r="NJX83"/>
      <c r="NJY83"/>
      <c r="NJZ83"/>
      <c r="NKA83"/>
      <c r="NKB83"/>
      <c r="NKC83"/>
      <c r="NKD83"/>
      <c r="NKE83"/>
      <c r="NKF83"/>
      <c r="NKG83"/>
      <c r="NKH83"/>
      <c r="NKI83"/>
      <c r="NKJ83"/>
      <c r="NKK83"/>
      <c r="NKL83"/>
      <c r="NKM83"/>
      <c r="NKN83"/>
      <c r="NKO83"/>
      <c r="NKP83"/>
      <c r="NKQ83"/>
      <c r="NKR83"/>
      <c r="NKS83"/>
      <c r="NKT83"/>
      <c r="NKU83"/>
      <c r="NKV83"/>
      <c r="NKW83"/>
      <c r="NKX83"/>
      <c r="NKY83"/>
      <c r="NKZ83"/>
      <c r="NLA83"/>
      <c r="NLB83"/>
      <c r="NLC83"/>
      <c r="NLD83"/>
      <c r="NLE83"/>
      <c r="NLF83"/>
      <c r="NLG83"/>
      <c r="NLH83"/>
      <c r="NLI83"/>
      <c r="NLJ83"/>
      <c r="NLK83"/>
      <c r="NLL83"/>
      <c r="NLM83"/>
      <c r="NLN83"/>
      <c r="NLO83"/>
      <c r="NLP83"/>
      <c r="NLQ83"/>
      <c r="NLR83"/>
      <c r="NLS83"/>
      <c r="NLT83"/>
      <c r="NLU83"/>
      <c r="NLV83"/>
      <c r="NLW83"/>
      <c r="NLX83"/>
      <c r="NLY83"/>
      <c r="NLZ83"/>
      <c r="NMA83"/>
      <c r="NMB83"/>
      <c r="NMC83"/>
      <c r="NMD83"/>
      <c r="NME83"/>
      <c r="NMF83"/>
      <c r="NMG83"/>
      <c r="NMH83"/>
      <c r="NMI83"/>
      <c r="NMJ83"/>
      <c r="NMK83"/>
      <c r="NML83"/>
      <c r="NMM83"/>
      <c r="NMN83"/>
      <c r="NMO83"/>
      <c r="NMP83"/>
      <c r="NMQ83"/>
      <c r="NMR83"/>
      <c r="NMS83"/>
      <c r="NMT83"/>
      <c r="NMU83"/>
      <c r="NMV83"/>
      <c r="NMW83"/>
      <c r="NMX83"/>
      <c r="NMY83"/>
      <c r="NMZ83"/>
      <c r="NNA83"/>
      <c r="NNB83"/>
      <c r="NNC83"/>
      <c r="NND83"/>
      <c r="NNE83"/>
      <c r="NNF83"/>
      <c r="NNG83"/>
      <c r="NNH83"/>
      <c r="NNI83"/>
      <c r="NNJ83"/>
      <c r="NNK83"/>
      <c r="NNL83"/>
      <c r="NNM83"/>
      <c r="NNN83"/>
      <c r="NNO83"/>
      <c r="NNP83"/>
      <c r="NNQ83"/>
      <c r="NNR83"/>
      <c r="NNS83"/>
      <c r="NNT83"/>
      <c r="NNU83"/>
      <c r="NNV83"/>
      <c r="NNW83"/>
      <c r="NNX83"/>
      <c r="NNY83"/>
      <c r="NNZ83"/>
      <c r="NOA83"/>
      <c r="NOB83"/>
      <c r="NOC83"/>
      <c r="NOD83"/>
      <c r="NOE83"/>
      <c r="NOF83"/>
      <c r="NOG83"/>
      <c r="NOH83"/>
      <c r="NOI83"/>
      <c r="NOJ83"/>
      <c r="NOK83"/>
      <c r="NOL83"/>
      <c r="NOM83"/>
      <c r="NON83"/>
      <c r="NOO83"/>
      <c r="NOP83"/>
      <c r="NOQ83"/>
      <c r="NOR83"/>
      <c r="NOS83"/>
      <c r="NOT83"/>
      <c r="NOU83"/>
      <c r="NOV83"/>
      <c r="NOW83"/>
      <c r="NOX83"/>
      <c r="NOY83"/>
      <c r="NOZ83"/>
      <c r="NPA83"/>
      <c r="NPB83"/>
      <c r="NPC83"/>
      <c r="NPD83"/>
      <c r="NPE83"/>
      <c r="NPF83"/>
      <c r="NPG83"/>
      <c r="NPH83"/>
      <c r="NPI83"/>
      <c r="NPJ83"/>
      <c r="NPK83"/>
      <c r="NPL83"/>
      <c r="NPM83"/>
      <c r="NPN83"/>
      <c r="NPO83"/>
      <c r="NPP83"/>
      <c r="NPQ83"/>
      <c r="NPR83"/>
      <c r="NPS83"/>
      <c r="NPT83"/>
      <c r="NPU83"/>
      <c r="NPV83"/>
      <c r="NPW83"/>
      <c r="NPX83"/>
      <c r="NPY83"/>
      <c r="NPZ83"/>
      <c r="NQA83"/>
      <c r="NQB83"/>
      <c r="NQC83"/>
      <c r="NQD83"/>
      <c r="NQE83"/>
      <c r="NQF83"/>
      <c r="NQG83"/>
      <c r="NQH83"/>
      <c r="NQI83"/>
      <c r="NQJ83"/>
      <c r="NQK83"/>
      <c r="NQL83"/>
      <c r="NQM83"/>
      <c r="NQN83"/>
      <c r="NQO83"/>
      <c r="NQP83"/>
      <c r="NQQ83"/>
      <c r="NQR83"/>
      <c r="NQS83"/>
      <c r="NQT83"/>
      <c r="NQU83"/>
      <c r="NQV83"/>
      <c r="NQW83"/>
      <c r="NQX83"/>
      <c r="NQY83"/>
      <c r="NQZ83"/>
      <c r="NRA83"/>
      <c r="NRB83"/>
      <c r="NRC83"/>
      <c r="NRD83"/>
      <c r="NRE83"/>
      <c r="NRF83"/>
      <c r="NRG83"/>
      <c r="NRH83"/>
      <c r="NRI83"/>
      <c r="NRJ83"/>
      <c r="NRK83"/>
      <c r="NRL83"/>
      <c r="NRM83"/>
      <c r="NRN83"/>
      <c r="NRO83"/>
      <c r="NRP83"/>
      <c r="NRQ83"/>
      <c r="NRR83"/>
      <c r="NRS83"/>
      <c r="NRT83"/>
      <c r="NRU83"/>
      <c r="NRV83"/>
      <c r="NRW83"/>
      <c r="NRX83"/>
      <c r="NRY83"/>
      <c r="NRZ83"/>
      <c r="NSA83"/>
      <c r="NSB83"/>
      <c r="NSC83"/>
      <c r="NSD83"/>
      <c r="NSE83"/>
      <c r="NSF83"/>
      <c r="NSG83"/>
      <c r="NSH83"/>
      <c r="NSI83"/>
      <c r="NSJ83"/>
      <c r="NSK83"/>
      <c r="NSL83"/>
      <c r="NSM83"/>
      <c r="NSN83"/>
      <c r="NSO83"/>
      <c r="NSP83"/>
      <c r="NSQ83"/>
      <c r="NSR83"/>
      <c r="NSS83"/>
      <c r="NST83"/>
      <c r="NSU83"/>
      <c r="NSV83"/>
      <c r="NSW83"/>
      <c r="NSX83"/>
      <c r="NSY83"/>
      <c r="NSZ83"/>
      <c r="NTA83"/>
      <c r="NTB83"/>
      <c r="NTC83"/>
      <c r="NTD83"/>
      <c r="NTE83"/>
      <c r="NTF83"/>
      <c r="NTG83"/>
      <c r="NTH83"/>
      <c r="NTI83"/>
      <c r="NTJ83"/>
      <c r="NTK83"/>
      <c r="NTL83"/>
      <c r="NTM83"/>
      <c r="NTN83"/>
      <c r="NTO83"/>
      <c r="NTP83"/>
      <c r="NTQ83"/>
      <c r="NTR83"/>
      <c r="NTS83"/>
      <c r="NTT83"/>
      <c r="NTU83"/>
      <c r="NTV83"/>
      <c r="NTW83"/>
      <c r="NTX83"/>
      <c r="NTY83"/>
      <c r="NTZ83"/>
      <c r="NUA83"/>
      <c r="NUB83"/>
      <c r="NUC83"/>
      <c r="NUD83"/>
      <c r="NUE83"/>
      <c r="NUF83"/>
      <c r="NUG83"/>
      <c r="NUH83"/>
      <c r="NUI83"/>
      <c r="NUJ83"/>
      <c r="NUK83"/>
      <c r="NUL83"/>
      <c r="NUM83"/>
      <c r="NUN83"/>
      <c r="NUO83"/>
      <c r="NUP83"/>
      <c r="NUQ83"/>
      <c r="NUR83"/>
      <c r="NUS83"/>
      <c r="NUT83"/>
      <c r="NUU83"/>
      <c r="NUV83"/>
      <c r="NUW83"/>
      <c r="NUX83"/>
      <c r="NUY83"/>
      <c r="NUZ83"/>
      <c r="NVA83"/>
      <c r="NVB83"/>
      <c r="NVC83"/>
      <c r="NVD83"/>
      <c r="NVE83"/>
      <c r="NVF83"/>
      <c r="NVG83"/>
      <c r="NVH83"/>
      <c r="NVI83"/>
      <c r="NVJ83"/>
      <c r="NVK83"/>
      <c r="NVL83"/>
      <c r="NVM83"/>
      <c r="NVN83"/>
      <c r="NVO83"/>
      <c r="NVP83"/>
      <c r="NVQ83"/>
      <c r="NVR83"/>
      <c r="NVS83"/>
      <c r="NVT83"/>
      <c r="NVU83"/>
      <c r="NVV83"/>
      <c r="NVW83"/>
      <c r="NVX83"/>
      <c r="NVY83"/>
      <c r="NVZ83"/>
      <c r="NWA83"/>
      <c r="NWB83"/>
      <c r="NWC83"/>
      <c r="NWD83"/>
      <c r="NWE83"/>
      <c r="NWF83"/>
      <c r="NWG83"/>
      <c r="NWH83"/>
      <c r="NWI83"/>
      <c r="NWJ83"/>
      <c r="NWK83"/>
      <c r="NWL83"/>
      <c r="NWM83"/>
      <c r="NWN83"/>
      <c r="NWO83"/>
      <c r="NWP83"/>
      <c r="NWQ83"/>
      <c r="NWR83"/>
      <c r="NWS83"/>
      <c r="NWT83"/>
      <c r="NWU83"/>
      <c r="NWV83"/>
      <c r="NWW83"/>
      <c r="NWX83"/>
      <c r="NWY83"/>
      <c r="NWZ83"/>
      <c r="NXA83"/>
      <c r="NXB83"/>
      <c r="NXC83"/>
      <c r="NXD83"/>
      <c r="NXE83"/>
      <c r="NXF83"/>
      <c r="NXG83"/>
      <c r="NXH83"/>
      <c r="NXI83"/>
      <c r="NXJ83"/>
      <c r="NXK83"/>
      <c r="NXL83"/>
      <c r="NXM83"/>
      <c r="NXN83"/>
      <c r="NXO83"/>
      <c r="NXP83"/>
      <c r="NXQ83"/>
      <c r="NXR83"/>
      <c r="NXS83"/>
      <c r="NXT83"/>
      <c r="NXU83"/>
      <c r="NXV83"/>
      <c r="NXW83"/>
      <c r="NXX83"/>
      <c r="NXY83"/>
      <c r="NXZ83"/>
      <c r="NYA83"/>
      <c r="NYB83"/>
      <c r="NYC83"/>
      <c r="NYD83"/>
      <c r="NYE83"/>
      <c r="NYF83"/>
      <c r="NYG83"/>
      <c r="NYH83"/>
      <c r="NYI83"/>
      <c r="NYJ83"/>
      <c r="NYK83"/>
      <c r="NYL83"/>
      <c r="NYM83"/>
      <c r="NYN83"/>
      <c r="NYO83"/>
      <c r="NYP83"/>
      <c r="NYQ83"/>
      <c r="NYR83"/>
      <c r="NYS83"/>
      <c r="NYT83"/>
      <c r="NYU83"/>
      <c r="NYV83"/>
      <c r="NYW83"/>
      <c r="NYX83"/>
      <c r="NYY83"/>
      <c r="NYZ83"/>
      <c r="NZA83"/>
      <c r="NZB83"/>
      <c r="NZC83"/>
      <c r="NZD83"/>
      <c r="NZE83"/>
      <c r="NZF83"/>
      <c r="NZG83"/>
      <c r="NZH83"/>
      <c r="NZI83"/>
      <c r="NZJ83"/>
      <c r="NZK83"/>
      <c r="NZL83"/>
      <c r="NZM83"/>
      <c r="NZN83"/>
      <c r="NZO83"/>
      <c r="NZP83"/>
      <c r="NZQ83"/>
      <c r="NZR83"/>
      <c r="NZS83"/>
      <c r="NZT83"/>
      <c r="NZU83"/>
      <c r="NZV83"/>
      <c r="NZW83"/>
      <c r="NZX83"/>
      <c r="NZY83"/>
      <c r="NZZ83"/>
      <c r="OAA83"/>
      <c r="OAB83"/>
      <c r="OAC83"/>
      <c r="OAD83"/>
      <c r="OAE83"/>
      <c r="OAF83"/>
      <c r="OAG83"/>
      <c r="OAH83"/>
      <c r="OAI83"/>
      <c r="OAJ83"/>
      <c r="OAK83"/>
      <c r="OAL83"/>
      <c r="OAM83"/>
      <c r="OAN83"/>
      <c r="OAO83"/>
      <c r="OAP83"/>
      <c r="OAQ83"/>
      <c r="OAR83"/>
      <c r="OAS83"/>
      <c r="OAT83"/>
      <c r="OAU83"/>
      <c r="OAV83"/>
      <c r="OAW83"/>
      <c r="OAX83"/>
      <c r="OAY83"/>
      <c r="OAZ83"/>
      <c r="OBA83"/>
      <c r="OBB83"/>
      <c r="OBC83"/>
      <c r="OBD83"/>
      <c r="OBE83"/>
      <c r="OBF83"/>
      <c r="OBG83"/>
      <c r="OBH83"/>
      <c r="OBI83"/>
      <c r="OBJ83"/>
      <c r="OBK83"/>
      <c r="OBL83"/>
      <c r="OBM83"/>
      <c r="OBN83"/>
      <c r="OBO83"/>
      <c r="OBP83"/>
      <c r="OBQ83"/>
      <c r="OBR83"/>
      <c r="OBS83"/>
      <c r="OBT83"/>
      <c r="OBU83"/>
      <c r="OBV83"/>
      <c r="OBW83"/>
      <c r="OBX83"/>
      <c r="OBY83"/>
      <c r="OBZ83"/>
      <c r="OCA83"/>
      <c r="OCB83"/>
      <c r="OCC83"/>
      <c r="OCD83"/>
      <c r="OCE83"/>
      <c r="OCF83"/>
      <c r="OCG83"/>
      <c r="OCH83"/>
      <c r="OCI83"/>
      <c r="OCJ83"/>
      <c r="OCK83"/>
      <c r="OCL83"/>
      <c r="OCM83"/>
      <c r="OCN83"/>
      <c r="OCO83"/>
      <c r="OCP83"/>
      <c r="OCQ83"/>
      <c r="OCR83"/>
      <c r="OCS83"/>
      <c r="OCT83"/>
      <c r="OCU83"/>
      <c r="OCV83"/>
      <c r="OCW83"/>
      <c r="OCX83"/>
      <c r="OCY83"/>
      <c r="OCZ83"/>
      <c r="ODA83"/>
      <c r="ODB83"/>
      <c r="ODC83"/>
      <c r="ODD83"/>
      <c r="ODE83"/>
      <c r="ODF83"/>
      <c r="ODG83"/>
      <c r="ODH83"/>
      <c r="ODI83"/>
      <c r="ODJ83"/>
      <c r="ODK83"/>
      <c r="ODL83"/>
      <c r="ODM83"/>
      <c r="ODN83"/>
      <c r="ODO83"/>
      <c r="ODP83"/>
      <c r="ODQ83"/>
      <c r="ODR83"/>
      <c r="ODS83"/>
      <c r="ODT83"/>
      <c r="ODU83"/>
      <c r="ODV83"/>
      <c r="ODW83"/>
      <c r="ODX83"/>
      <c r="ODY83"/>
      <c r="ODZ83"/>
      <c r="OEA83"/>
      <c r="OEB83"/>
      <c r="OEC83"/>
      <c r="OED83"/>
      <c r="OEE83"/>
      <c r="OEF83"/>
      <c r="OEG83"/>
      <c r="OEH83"/>
      <c r="OEI83"/>
      <c r="OEJ83"/>
      <c r="OEK83"/>
      <c r="OEL83"/>
      <c r="OEM83"/>
      <c r="OEN83"/>
      <c r="OEO83"/>
      <c r="OEP83"/>
      <c r="OEQ83"/>
      <c r="OER83"/>
      <c r="OES83"/>
      <c r="OET83"/>
      <c r="OEU83"/>
      <c r="OEV83"/>
      <c r="OEW83"/>
      <c r="OEX83"/>
      <c r="OEY83"/>
      <c r="OEZ83"/>
      <c r="OFA83"/>
      <c r="OFB83"/>
      <c r="OFC83"/>
      <c r="OFD83"/>
      <c r="OFE83"/>
      <c r="OFF83"/>
      <c r="OFG83"/>
      <c r="OFH83"/>
      <c r="OFI83"/>
      <c r="OFJ83"/>
      <c r="OFK83"/>
      <c r="OFL83"/>
      <c r="OFM83"/>
      <c r="OFN83"/>
      <c r="OFO83"/>
      <c r="OFP83"/>
      <c r="OFQ83"/>
      <c r="OFR83"/>
      <c r="OFS83"/>
      <c r="OFT83"/>
      <c r="OFU83"/>
      <c r="OFV83"/>
      <c r="OFW83"/>
      <c r="OFX83"/>
      <c r="OFY83"/>
      <c r="OFZ83"/>
      <c r="OGA83"/>
      <c r="OGB83"/>
      <c r="OGC83"/>
      <c r="OGD83"/>
      <c r="OGE83"/>
      <c r="OGF83"/>
      <c r="OGG83"/>
      <c r="OGH83"/>
      <c r="OGI83"/>
      <c r="OGJ83"/>
      <c r="OGK83"/>
      <c r="OGL83"/>
      <c r="OGM83"/>
      <c r="OGN83"/>
      <c r="OGO83"/>
      <c r="OGP83"/>
      <c r="OGQ83"/>
      <c r="OGR83"/>
      <c r="OGS83"/>
      <c r="OGT83"/>
      <c r="OGU83"/>
      <c r="OGV83"/>
      <c r="OGW83"/>
      <c r="OGX83"/>
      <c r="OGY83"/>
      <c r="OGZ83"/>
      <c r="OHA83"/>
      <c r="OHB83"/>
      <c r="OHC83"/>
      <c r="OHD83"/>
      <c r="OHE83"/>
      <c r="OHF83"/>
      <c r="OHG83"/>
      <c r="OHH83"/>
      <c r="OHI83"/>
      <c r="OHJ83"/>
      <c r="OHK83"/>
      <c r="OHL83"/>
      <c r="OHM83"/>
      <c r="OHN83"/>
      <c r="OHO83"/>
      <c r="OHP83"/>
      <c r="OHQ83"/>
      <c r="OHR83"/>
      <c r="OHS83"/>
      <c r="OHT83"/>
      <c r="OHU83"/>
      <c r="OHV83"/>
      <c r="OHW83"/>
      <c r="OHX83"/>
      <c r="OHY83"/>
      <c r="OHZ83"/>
      <c r="OIA83"/>
      <c r="OIB83"/>
      <c r="OIC83"/>
      <c r="OID83"/>
      <c r="OIE83"/>
      <c r="OIF83"/>
      <c r="OIG83"/>
      <c r="OIH83"/>
      <c r="OII83"/>
      <c r="OIJ83"/>
      <c r="OIK83"/>
      <c r="OIL83"/>
      <c r="OIM83"/>
      <c r="OIN83"/>
      <c r="OIO83"/>
      <c r="OIP83"/>
      <c r="OIQ83"/>
      <c r="OIR83"/>
      <c r="OIS83"/>
      <c r="OIT83"/>
      <c r="OIU83"/>
      <c r="OIV83"/>
      <c r="OIW83"/>
      <c r="OIX83"/>
      <c r="OIY83"/>
      <c r="OIZ83"/>
      <c r="OJA83"/>
      <c r="OJB83"/>
      <c r="OJC83"/>
      <c r="OJD83"/>
      <c r="OJE83"/>
      <c r="OJF83"/>
      <c r="OJG83"/>
      <c r="OJH83"/>
      <c r="OJI83"/>
      <c r="OJJ83"/>
      <c r="OJK83"/>
      <c r="OJL83"/>
      <c r="OJM83"/>
      <c r="OJN83"/>
      <c r="OJO83"/>
      <c r="OJP83"/>
      <c r="OJQ83"/>
      <c r="OJR83"/>
      <c r="OJS83"/>
      <c r="OJT83"/>
      <c r="OJU83"/>
      <c r="OJV83"/>
      <c r="OJW83"/>
      <c r="OJX83"/>
      <c r="OJY83"/>
      <c r="OJZ83"/>
      <c r="OKA83"/>
      <c r="OKB83"/>
      <c r="OKC83"/>
      <c r="OKD83"/>
      <c r="OKE83"/>
      <c r="OKF83"/>
      <c r="OKG83"/>
      <c r="OKH83"/>
      <c r="OKI83"/>
      <c r="OKJ83"/>
      <c r="OKK83"/>
      <c r="OKL83"/>
      <c r="OKM83"/>
      <c r="OKN83"/>
      <c r="OKO83"/>
      <c r="OKP83"/>
      <c r="OKQ83"/>
      <c r="OKR83"/>
      <c r="OKS83"/>
      <c r="OKT83"/>
      <c r="OKU83"/>
      <c r="OKV83"/>
      <c r="OKW83"/>
      <c r="OKX83"/>
      <c r="OKY83"/>
      <c r="OKZ83"/>
      <c r="OLA83"/>
      <c r="OLB83"/>
      <c r="OLC83"/>
      <c r="OLD83"/>
      <c r="OLE83"/>
      <c r="OLF83"/>
      <c r="OLG83"/>
      <c r="OLH83"/>
      <c r="OLI83"/>
      <c r="OLJ83"/>
      <c r="OLK83"/>
      <c r="OLL83"/>
      <c r="OLM83"/>
      <c r="OLN83"/>
      <c r="OLO83"/>
      <c r="OLP83"/>
      <c r="OLQ83"/>
      <c r="OLR83"/>
      <c r="OLS83"/>
      <c r="OLT83"/>
      <c r="OLU83"/>
      <c r="OLV83"/>
      <c r="OLW83"/>
      <c r="OLX83"/>
      <c r="OLY83"/>
      <c r="OLZ83"/>
      <c r="OMA83"/>
      <c r="OMB83"/>
      <c r="OMC83"/>
      <c r="OMD83"/>
      <c r="OME83"/>
      <c r="OMF83"/>
      <c r="OMG83"/>
      <c r="OMH83"/>
      <c r="OMI83"/>
      <c r="OMJ83"/>
      <c r="OMK83"/>
      <c r="OML83"/>
      <c r="OMM83"/>
      <c r="OMN83"/>
      <c r="OMO83"/>
      <c r="OMP83"/>
      <c r="OMQ83"/>
      <c r="OMR83"/>
      <c r="OMS83"/>
      <c r="OMT83"/>
      <c r="OMU83"/>
      <c r="OMV83"/>
      <c r="OMW83"/>
      <c r="OMX83"/>
      <c r="OMY83"/>
      <c r="OMZ83"/>
      <c r="ONA83"/>
      <c r="ONB83"/>
      <c r="ONC83"/>
      <c r="OND83"/>
      <c r="ONE83"/>
      <c r="ONF83"/>
      <c r="ONG83"/>
      <c r="ONH83"/>
      <c r="ONI83"/>
      <c r="ONJ83"/>
      <c r="ONK83"/>
      <c r="ONL83"/>
      <c r="ONM83"/>
      <c r="ONN83"/>
      <c r="ONO83"/>
      <c r="ONP83"/>
      <c r="ONQ83"/>
      <c r="ONR83"/>
      <c r="ONS83"/>
      <c r="ONT83"/>
      <c r="ONU83"/>
      <c r="ONV83"/>
      <c r="ONW83"/>
      <c r="ONX83"/>
      <c r="ONY83"/>
      <c r="ONZ83"/>
      <c r="OOA83"/>
      <c r="OOB83"/>
      <c r="OOC83"/>
      <c r="OOD83"/>
      <c r="OOE83"/>
      <c r="OOF83"/>
      <c r="OOG83"/>
      <c r="OOH83"/>
      <c r="OOI83"/>
      <c r="OOJ83"/>
      <c r="OOK83"/>
      <c r="OOL83"/>
      <c r="OOM83"/>
      <c r="OON83"/>
      <c r="OOO83"/>
      <c r="OOP83"/>
      <c r="OOQ83"/>
      <c r="OOR83"/>
      <c r="OOS83"/>
      <c r="OOT83"/>
      <c r="OOU83"/>
      <c r="OOV83"/>
      <c r="OOW83"/>
      <c r="OOX83"/>
      <c r="OOY83"/>
      <c r="OOZ83"/>
      <c r="OPA83"/>
      <c r="OPB83"/>
      <c r="OPC83"/>
      <c r="OPD83"/>
      <c r="OPE83"/>
      <c r="OPF83"/>
      <c r="OPG83"/>
      <c r="OPH83"/>
      <c r="OPI83"/>
      <c r="OPJ83"/>
      <c r="OPK83"/>
      <c r="OPL83"/>
      <c r="OPM83"/>
      <c r="OPN83"/>
      <c r="OPO83"/>
      <c r="OPP83"/>
      <c r="OPQ83"/>
      <c r="OPR83"/>
      <c r="OPS83"/>
      <c r="OPT83"/>
      <c r="OPU83"/>
      <c r="OPV83"/>
      <c r="OPW83"/>
      <c r="OPX83"/>
      <c r="OPY83"/>
      <c r="OPZ83"/>
      <c r="OQA83"/>
      <c r="OQB83"/>
      <c r="OQC83"/>
      <c r="OQD83"/>
      <c r="OQE83"/>
      <c r="OQF83"/>
      <c r="OQG83"/>
      <c r="OQH83"/>
      <c r="OQI83"/>
      <c r="OQJ83"/>
      <c r="OQK83"/>
      <c r="OQL83"/>
      <c r="OQM83"/>
      <c r="OQN83"/>
      <c r="OQO83"/>
      <c r="OQP83"/>
      <c r="OQQ83"/>
      <c r="OQR83"/>
      <c r="OQS83"/>
      <c r="OQT83"/>
      <c r="OQU83"/>
      <c r="OQV83"/>
      <c r="OQW83"/>
      <c r="OQX83"/>
      <c r="OQY83"/>
      <c r="OQZ83"/>
      <c r="ORA83"/>
      <c r="ORB83"/>
      <c r="ORC83"/>
      <c r="ORD83"/>
      <c r="ORE83"/>
      <c r="ORF83"/>
      <c r="ORG83"/>
      <c r="ORH83"/>
      <c r="ORI83"/>
      <c r="ORJ83"/>
      <c r="ORK83"/>
      <c r="ORL83"/>
      <c r="ORM83"/>
      <c r="ORN83"/>
      <c r="ORO83"/>
      <c r="ORP83"/>
      <c r="ORQ83"/>
      <c r="ORR83"/>
      <c r="ORS83"/>
      <c r="ORT83"/>
      <c r="ORU83"/>
      <c r="ORV83"/>
      <c r="ORW83"/>
      <c r="ORX83"/>
      <c r="ORY83"/>
      <c r="ORZ83"/>
      <c r="OSA83"/>
      <c r="OSB83"/>
      <c r="OSC83"/>
      <c r="OSD83"/>
      <c r="OSE83"/>
      <c r="OSF83"/>
      <c r="OSG83"/>
      <c r="OSH83"/>
      <c r="OSI83"/>
      <c r="OSJ83"/>
      <c r="OSK83"/>
      <c r="OSL83"/>
      <c r="OSM83"/>
      <c r="OSN83"/>
      <c r="OSO83"/>
      <c r="OSP83"/>
      <c r="OSQ83"/>
      <c r="OSR83"/>
      <c r="OSS83"/>
      <c r="OST83"/>
      <c r="OSU83"/>
      <c r="OSV83"/>
      <c r="OSW83"/>
      <c r="OSX83"/>
      <c r="OSY83"/>
      <c r="OSZ83"/>
      <c r="OTA83"/>
      <c r="OTB83"/>
      <c r="OTC83"/>
      <c r="OTD83"/>
      <c r="OTE83"/>
      <c r="OTF83"/>
      <c r="OTG83"/>
      <c r="OTH83"/>
      <c r="OTI83"/>
      <c r="OTJ83"/>
      <c r="OTK83"/>
      <c r="OTL83"/>
      <c r="OTM83"/>
      <c r="OTN83"/>
      <c r="OTO83"/>
      <c r="OTP83"/>
      <c r="OTQ83"/>
      <c r="OTR83"/>
      <c r="OTS83"/>
      <c r="OTT83"/>
      <c r="OTU83"/>
      <c r="OTV83"/>
      <c r="OTW83"/>
      <c r="OTX83"/>
      <c r="OTY83"/>
      <c r="OTZ83"/>
      <c r="OUA83"/>
      <c r="OUB83"/>
      <c r="OUC83"/>
      <c r="OUD83"/>
      <c r="OUE83"/>
      <c r="OUF83"/>
      <c r="OUG83"/>
      <c r="OUH83"/>
      <c r="OUI83"/>
      <c r="OUJ83"/>
      <c r="OUK83"/>
      <c r="OUL83"/>
      <c r="OUM83"/>
      <c r="OUN83"/>
      <c r="OUO83"/>
      <c r="OUP83"/>
      <c r="OUQ83"/>
      <c r="OUR83"/>
      <c r="OUS83"/>
      <c r="OUT83"/>
      <c r="OUU83"/>
      <c r="OUV83"/>
      <c r="OUW83"/>
      <c r="OUX83"/>
      <c r="OUY83"/>
      <c r="OUZ83"/>
      <c r="OVA83"/>
      <c r="OVB83"/>
      <c r="OVC83"/>
      <c r="OVD83"/>
      <c r="OVE83"/>
      <c r="OVF83"/>
      <c r="OVG83"/>
      <c r="OVH83"/>
      <c r="OVI83"/>
      <c r="OVJ83"/>
      <c r="OVK83"/>
      <c r="OVL83"/>
      <c r="OVM83"/>
      <c r="OVN83"/>
      <c r="OVO83"/>
      <c r="OVP83"/>
      <c r="OVQ83"/>
      <c r="OVR83"/>
      <c r="OVS83"/>
      <c r="OVT83"/>
      <c r="OVU83"/>
      <c r="OVV83"/>
      <c r="OVW83"/>
      <c r="OVX83"/>
      <c r="OVY83"/>
      <c r="OVZ83"/>
      <c r="OWA83"/>
      <c r="OWB83"/>
      <c r="OWC83"/>
      <c r="OWD83"/>
      <c r="OWE83"/>
      <c r="OWF83"/>
      <c r="OWG83"/>
      <c r="OWH83"/>
      <c r="OWI83"/>
      <c r="OWJ83"/>
      <c r="OWK83"/>
      <c r="OWL83"/>
      <c r="OWM83"/>
      <c r="OWN83"/>
      <c r="OWO83"/>
      <c r="OWP83"/>
      <c r="OWQ83"/>
      <c r="OWR83"/>
      <c r="OWS83"/>
      <c r="OWT83"/>
      <c r="OWU83"/>
      <c r="OWV83"/>
      <c r="OWW83"/>
      <c r="OWX83"/>
      <c r="OWY83"/>
      <c r="OWZ83"/>
      <c r="OXA83"/>
      <c r="OXB83"/>
      <c r="OXC83"/>
      <c r="OXD83"/>
      <c r="OXE83"/>
      <c r="OXF83"/>
      <c r="OXG83"/>
      <c r="OXH83"/>
      <c r="OXI83"/>
      <c r="OXJ83"/>
      <c r="OXK83"/>
      <c r="OXL83"/>
      <c r="OXM83"/>
      <c r="OXN83"/>
      <c r="OXO83"/>
      <c r="OXP83"/>
      <c r="OXQ83"/>
      <c r="OXR83"/>
      <c r="OXS83"/>
      <c r="OXT83"/>
      <c r="OXU83"/>
      <c r="OXV83"/>
      <c r="OXW83"/>
      <c r="OXX83"/>
      <c r="OXY83"/>
      <c r="OXZ83"/>
      <c r="OYA83"/>
      <c r="OYB83"/>
      <c r="OYC83"/>
      <c r="OYD83"/>
      <c r="OYE83"/>
      <c r="OYF83"/>
      <c r="OYG83"/>
      <c r="OYH83"/>
      <c r="OYI83"/>
      <c r="OYJ83"/>
      <c r="OYK83"/>
      <c r="OYL83"/>
      <c r="OYM83"/>
      <c r="OYN83"/>
      <c r="OYO83"/>
      <c r="OYP83"/>
      <c r="OYQ83"/>
      <c r="OYR83"/>
      <c r="OYS83"/>
      <c r="OYT83"/>
      <c r="OYU83"/>
      <c r="OYV83"/>
      <c r="OYW83"/>
      <c r="OYX83"/>
      <c r="OYY83"/>
      <c r="OYZ83"/>
      <c r="OZA83"/>
      <c r="OZB83"/>
      <c r="OZC83"/>
      <c r="OZD83"/>
      <c r="OZE83"/>
      <c r="OZF83"/>
      <c r="OZG83"/>
      <c r="OZH83"/>
      <c r="OZI83"/>
      <c r="OZJ83"/>
      <c r="OZK83"/>
      <c r="OZL83"/>
      <c r="OZM83"/>
      <c r="OZN83"/>
      <c r="OZO83"/>
      <c r="OZP83"/>
      <c r="OZQ83"/>
      <c r="OZR83"/>
      <c r="OZS83"/>
      <c r="OZT83"/>
      <c r="OZU83"/>
      <c r="OZV83"/>
      <c r="OZW83"/>
      <c r="OZX83"/>
      <c r="OZY83"/>
      <c r="OZZ83"/>
      <c r="PAA83"/>
      <c r="PAB83"/>
      <c r="PAC83"/>
      <c r="PAD83"/>
      <c r="PAE83"/>
      <c r="PAF83"/>
      <c r="PAG83"/>
      <c r="PAH83"/>
      <c r="PAI83"/>
      <c r="PAJ83"/>
      <c r="PAK83"/>
      <c r="PAL83"/>
      <c r="PAM83"/>
      <c r="PAN83"/>
      <c r="PAO83"/>
      <c r="PAP83"/>
      <c r="PAQ83"/>
      <c r="PAR83"/>
      <c r="PAS83"/>
      <c r="PAT83"/>
      <c r="PAU83"/>
      <c r="PAV83"/>
      <c r="PAW83"/>
      <c r="PAX83"/>
      <c r="PAY83"/>
      <c r="PAZ83"/>
      <c r="PBA83"/>
      <c r="PBB83"/>
      <c r="PBC83"/>
      <c r="PBD83"/>
      <c r="PBE83"/>
      <c r="PBF83"/>
      <c r="PBG83"/>
      <c r="PBH83"/>
      <c r="PBI83"/>
      <c r="PBJ83"/>
      <c r="PBK83"/>
      <c r="PBL83"/>
      <c r="PBM83"/>
      <c r="PBN83"/>
      <c r="PBO83"/>
      <c r="PBP83"/>
      <c r="PBQ83"/>
      <c r="PBR83"/>
      <c r="PBS83"/>
      <c r="PBT83"/>
      <c r="PBU83"/>
      <c r="PBV83"/>
      <c r="PBW83"/>
      <c r="PBX83"/>
      <c r="PBY83"/>
      <c r="PBZ83"/>
      <c r="PCA83"/>
      <c r="PCB83"/>
      <c r="PCC83"/>
      <c r="PCD83"/>
      <c r="PCE83"/>
      <c r="PCF83"/>
      <c r="PCG83"/>
      <c r="PCH83"/>
      <c r="PCI83"/>
      <c r="PCJ83"/>
      <c r="PCK83"/>
      <c r="PCL83"/>
      <c r="PCM83"/>
      <c r="PCN83"/>
      <c r="PCO83"/>
      <c r="PCP83"/>
      <c r="PCQ83"/>
      <c r="PCR83"/>
      <c r="PCS83"/>
      <c r="PCT83"/>
      <c r="PCU83"/>
      <c r="PCV83"/>
      <c r="PCW83"/>
      <c r="PCX83"/>
      <c r="PCY83"/>
      <c r="PCZ83"/>
      <c r="PDA83"/>
      <c r="PDB83"/>
      <c r="PDC83"/>
      <c r="PDD83"/>
      <c r="PDE83"/>
      <c r="PDF83"/>
      <c r="PDG83"/>
      <c r="PDH83"/>
      <c r="PDI83"/>
      <c r="PDJ83"/>
      <c r="PDK83"/>
      <c r="PDL83"/>
      <c r="PDM83"/>
      <c r="PDN83"/>
      <c r="PDO83"/>
      <c r="PDP83"/>
      <c r="PDQ83"/>
      <c r="PDR83"/>
      <c r="PDS83"/>
      <c r="PDT83"/>
      <c r="PDU83"/>
      <c r="PDV83"/>
      <c r="PDW83"/>
      <c r="PDX83"/>
      <c r="PDY83"/>
      <c r="PDZ83"/>
      <c r="PEA83"/>
      <c r="PEB83"/>
      <c r="PEC83"/>
      <c r="PED83"/>
      <c r="PEE83"/>
      <c r="PEF83"/>
      <c r="PEG83"/>
      <c r="PEH83"/>
      <c r="PEI83"/>
      <c r="PEJ83"/>
      <c r="PEK83"/>
      <c r="PEL83"/>
      <c r="PEM83"/>
      <c r="PEN83"/>
      <c r="PEO83"/>
      <c r="PEP83"/>
      <c r="PEQ83"/>
      <c r="PER83"/>
      <c r="PES83"/>
      <c r="PET83"/>
      <c r="PEU83"/>
      <c r="PEV83"/>
      <c r="PEW83"/>
      <c r="PEX83"/>
      <c r="PEY83"/>
      <c r="PEZ83"/>
      <c r="PFA83"/>
      <c r="PFB83"/>
      <c r="PFC83"/>
      <c r="PFD83"/>
      <c r="PFE83"/>
      <c r="PFF83"/>
      <c r="PFG83"/>
      <c r="PFH83"/>
      <c r="PFI83"/>
      <c r="PFJ83"/>
      <c r="PFK83"/>
      <c r="PFL83"/>
      <c r="PFM83"/>
      <c r="PFN83"/>
      <c r="PFO83"/>
      <c r="PFP83"/>
      <c r="PFQ83"/>
      <c r="PFR83"/>
      <c r="PFS83"/>
      <c r="PFT83"/>
      <c r="PFU83"/>
      <c r="PFV83"/>
      <c r="PFW83"/>
      <c r="PFX83"/>
      <c r="PFY83"/>
      <c r="PFZ83"/>
      <c r="PGA83"/>
      <c r="PGB83"/>
      <c r="PGC83"/>
      <c r="PGD83"/>
      <c r="PGE83"/>
      <c r="PGF83"/>
      <c r="PGG83"/>
      <c r="PGH83"/>
      <c r="PGI83"/>
      <c r="PGJ83"/>
      <c r="PGK83"/>
      <c r="PGL83"/>
      <c r="PGM83"/>
      <c r="PGN83"/>
      <c r="PGO83"/>
      <c r="PGP83"/>
      <c r="PGQ83"/>
      <c r="PGR83"/>
      <c r="PGS83"/>
      <c r="PGT83"/>
      <c r="PGU83"/>
      <c r="PGV83"/>
      <c r="PGW83"/>
      <c r="PGX83"/>
      <c r="PGY83"/>
      <c r="PGZ83"/>
      <c r="PHA83"/>
      <c r="PHB83"/>
      <c r="PHC83"/>
      <c r="PHD83"/>
      <c r="PHE83"/>
      <c r="PHF83"/>
      <c r="PHG83"/>
      <c r="PHH83"/>
      <c r="PHI83"/>
      <c r="PHJ83"/>
      <c r="PHK83"/>
      <c r="PHL83"/>
      <c r="PHM83"/>
      <c r="PHN83"/>
      <c r="PHO83"/>
      <c r="PHP83"/>
      <c r="PHQ83"/>
      <c r="PHR83"/>
      <c r="PHS83"/>
      <c r="PHT83"/>
      <c r="PHU83"/>
      <c r="PHV83"/>
      <c r="PHW83"/>
      <c r="PHX83"/>
      <c r="PHY83"/>
      <c r="PHZ83"/>
      <c r="PIA83"/>
      <c r="PIB83"/>
      <c r="PIC83"/>
      <c r="PID83"/>
      <c r="PIE83"/>
      <c r="PIF83"/>
      <c r="PIG83"/>
      <c r="PIH83"/>
      <c r="PII83"/>
      <c r="PIJ83"/>
      <c r="PIK83"/>
      <c r="PIL83"/>
      <c r="PIM83"/>
      <c r="PIN83"/>
      <c r="PIO83"/>
      <c r="PIP83"/>
      <c r="PIQ83"/>
      <c r="PIR83"/>
      <c r="PIS83"/>
      <c r="PIT83"/>
      <c r="PIU83"/>
      <c r="PIV83"/>
      <c r="PIW83"/>
      <c r="PIX83"/>
      <c r="PIY83"/>
      <c r="PIZ83"/>
      <c r="PJA83"/>
      <c r="PJB83"/>
      <c r="PJC83"/>
      <c r="PJD83"/>
      <c r="PJE83"/>
      <c r="PJF83"/>
      <c r="PJG83"/>
      <c r="PJH83"/>
      <c r="PJI83"/>
      <c r="PJJ83"/>
      <c r="PJK83"/>
      <c r="PJL83"/>
      <c r="PJM83"/>
      <c r="PJN83"/>
      <c r="PJO83"/>
      <c r="PJP83"/>
      <c r="PJQ83"/>
      <c r="PJR83"/>
      <c r="PJS83"/>
      <c r="PJT83"/>
      <c r="PJU83"/>
      <c r="PJV83"/>
      <c r="PJW83"/>
      <c r="PJX83"/>
      <c r="PJY83"/>
      <c r="PJZ83"/>
      <c r="PKA83"/>
      <c r="PKB83"/>
      <c r="PKC83"/>
      <c r="PKD83"/>
      <c r="PKE83"/>
      <c r="PKF83"/>
      <c r="PKG83"/>
      <c r="PKH83"/>
      <c r="PKI83"/>
      <c r="PKJ83"/>
      <c r="PKK83"/>
      <c r="PKL83"/>
      <c r="PKM83"/>
      <c r="PKN83"/>
      <c r="PKO83"/>
      <c r="PKP83"/>
      <c r="PKQ83"/>
      <c r="PKR83"/>
      <c r="PKS83"/>
      <c r="PKT83"/>
      <c r="PKU83"/>
      <c r="PKV83"/>
      <c r="PKW83"/>
      <c r="PKX83"/>
      <c r="PKY83"/>
      <c r="PKZ83"/>
      <c r="PLA83"/>
      <c r="PLB83"/>
      <c r="PLC83"/>
      <c r="PLD83"/>
      <c r="PLE83"/>
      <c r="PLF83"/>
      <c r="PLG83"/>
      <c r="PLH83"/>
      <c r="PLI83"/>
      <c r="PLJ83"/>
      <c r="PLK83"/>
      <c r="PLL83"/>
      <c r="PLM83"/>
      <c r="PLN83"/>
      <c r="PLO83"/>
      <c r="PLP83"/>
      <c r="PLQ83"/>
      <c r="PLR83"/>
      <c r="PLS83"/>
      <c r="PLT83"/>
      <c r="PLU83"/>
      <c r="PLV83"/>
      <c r="PLW83"/>
      <c r="PLX83"/>
      <c r="PLY83"/>
      <c r="PLZ83"/>
      <c r="PMA83"/>
      <c r="PMB83"/>
      <c r="PMC83"/>
      <c r="PMD83"/>
      <c r="PME83"/>
      <c r="PMF83"/>
      <c r="PMG83"/>
      <c r="PMH83"/>
      <c r="PMI83"/>
      <c r="PMJ83"/>
      <c r="PMK83"/>
      <c r="PML83"/>
      <c r="PMM83"/>
      <c r="PMN83"/>
      <c r="PMO83"/>
      <c r="PMP83"/>
      <c r="PMQ83"/>
      <c r="PMR83"/>
      <c r="PMS83"/>
      <c r="PMT83"/>
      <c r="PMU83"/>
      <c r="PMV83"/>
      <c r="PMW83"/>
      <c r="PMX83"/>
      <c r="PMY83"/>
      <c r="PMZ83"/>
      <c r="PNA83"/>
      <c r="PNB83"/>
      <c r="PNC83"/>
      <c r="PND83"/>
      <c r="PNE83"/>
      <c r="PNF83"/>
      <c r="PNG83"/>
      <c r="PNH83"/>
      <c r="PNI83"/>
      <c r="PNJ83"/>
      <c r="PNK83"/>
      <c r="PNL83"/>
      <c r="PNM83"/>
      <c r="PNN83"/>
      <c r="PNO83"/>
      <c r="PNP83"/>
      <c r="PNQ83"/>
      <c r="PNR83"/>
      <c r="PNS83"/>
      <c r="PNT83"/>
      <c r="PNU83"/>
      <c r="PNV83"/>
      <c r="PNW83"/>
      <c r="PNX83"/>
      <c r="PNY83"/>
      <c r="PNZ83"/>
      <c r="POA83"/>
      <c r="POB83"/>
      <c r="POC83"/>
      <c r="POD83"/>
      <c r="POE83"/>
      <c r="POF83"/>
      <c r="POG83"/>
      <c r="POH83"/>
      <c r="POI83"/>
      <c r="POJ83"/>
      <c r="POK83"/>
      <c r="POL83"/>
      <c r="POM83"/>
      <c r="PON83"/>
      <c r="POO83"/>
      <c r="POP83"/>
      <c r="POQ83"/>
      <c r="POR83"/>
      <c r="POS83"/>
      <c r="POT83"/>
      <c r="POU83"/>
      <c r="POV83"/>
      <c r="POW83"/>
      <c r="POX83"/>
      <c r="POY83"/>
      <c r="POZ83"/>
      <c r="PPA83"/>
      <c r="PPB83"/>
      <c r="PPC83"/>
      <c r="PPD83"/>
      <c r="PPE83"/>
      <c r="PPF83"/>
      <c r="PPG83"/>
      <c r="PPH83"/>
      <c r="PPI83"/>
      <c r="PPJ83"/>
      <c r="PPK83"/>
      <c r="PPL83"/>
      <c r="PPM83"/>
      <c r="PPN83"/>
      <c r="PPO83"/>
      <c r="PPP83"/>
      <c r="PPQ83"/>
      <c r="PPR83"/>
      <c r="PPS83"/>
      <c r="PPT83"/>
      <c r="PPU83"/>
      <c r="PPV83"/>
      <c r="PPW83"/>
      <c r="PPX83"/>
      <c r="PPY83"/>
      <c r="PPZ83"/>
      <c r="PQA83"/>
      <c r="PQB83"/>
      <c r="PQC83"/>
      <c r="PQD83"/>
      <c r="PQE83"/>
      <c r="PQF83"/>
      <c r="PQG83"/>
      <c r="PQH83"/>
      <c r="PQI83"/>
      <c r="PQJ83"/>
      <c r="PQK83"/>
      <c r="PQL83"/>
      <c r="PQM83"/>
      <c r="PQN83"/>
      <c r="PQO83"/>
      <c r="PQP83"/>
      <c r="PQQ83"/>
      <c r="PQR83"/>
      <c r="PQS83"/>
      <c r="PQT83"/>
      <c r="PQU83"/>
      <c r="PQV83"/>
      <c r="PQW83"/>
      <c r="PQX83"/>
      <c r="PQY83"/>
      <c r="PQZ83"/>
      <c r="PRA83"/>
      <c r="PRB83"/>
      <c r="PRC83"/>
      <c r="PRD83"/>
      <c r="PRE83"/>
      <c r="PRF83"/>
      <c r="PRG83"/>
      <c r="PRH83"/>
      <c r="PRI83"/>
      <c r="PRJ83"/>
      <c r="PRK83"/>
      <c r="PRL83"/>
      <c r="PRM83"/>
      <c r="PRN83"/>
      <c r="PRO83"/>
      <c r="PRP83"/>
      <c r="PRQ83"/>
      <c r="PRR83"/>
      <c r="PRS83"/>
      <c r="PRT83"/>
      <c r="PRU83"/>
      <c r="PRV83"/>
      <c r="PRW83"/>
      <c r="PRX83"/>
      <c r="PRY83"/>
      <c r="PRZ83"/>
      <c r="PSA83"/>
      <c r="PSB83"/>
      <c r="PSC83"/>
      <c r="PSD83"/>
      <c r="PSE83"/>
      <c r="PSF83"/>
      <c r="PSG83"/>
      <c r="PSH83"/>
      <c r="PSI83"/>
      <c r="PSJ83"/>
      <c r="PSK83"/>
      <c r="PSL83"/>
      <c r="PSM83"/>
      <c r="PSN83"/>
      <c r="PSO83"/>
      <c r="PSP83"/>
      <c r="PSQ83"/>
      <c r="PSR83"/>
      <c r="PSS83"/>
      <c r="PST83"/>
      <c r="PSU83"/>
      <c r="PSV83"/>
      <c r="PSW83"/>
      <c r="PSX83"/>
      <c r="PSY83"/>
      <c r="PSZ83"/>
      <c r="PTA83"/>
      <c r="PTB83"/>
      <c r="PTC83"/>
      <c r="PTD83"/>
      <c r="PTE83"/>
      <c r="PTF83"/>
      <c r="PTG83"/>
      <c r="PTH83"/>
      <c r="PTI83"/>
      <c r="PTJ83"/>
      <c r="PTK83"/>
      <c r="PTL83"/>
      <c r="PTM83"/>
      <c r="PTN83"/>
      <c r="PTO83"/>
      <c r="PTP83"/>
      <c r="PTQ83"/>
      <c r="PTR83"/>
      <c r="PTS83"/>
      <c r="PTT83"/>
      <c r="PTU83"/>
      <c r="PTV83"/>
      <c r="PTW83"/>
      <c r="PTX83"/>
      <c r="PTY83"/>
      <c r="PTZ83"/>
      <c r="PUA83"/>
      <c r="PUB83"/>
      <c r="PUC83"/>
      <c r="PUD83"/>
      <c r="PUE83"/>
      <c r="PUF83"/>
      <c r="PUG83"/>
      <c r="PUH83"/>
      <c r="PUI83"/>
      <c r="PUJ83"/>
      <c r="PUK83"/>
      <c r="PUL83"/>
      <c r="PUM83"/>
      <c r="PUN83"/>
      <c r="PUO83"/>
      <c r="PUP83"/>
      <c r="PUQ83"/>
      <c r="PUR83"/>
      <c r="PUS83"/>
      <c r="PUT83"/>
      <c r="PUU83"/>
      <c r="PUV83"/>
      <c r="PUW83"/>
      <c r="PUX83"/>
      <c r="PUY83"/>
      <c r="PUZ83"/>
      <c r="PVA83"/>
      <c r="PVB83"/>
      <c r="PVC83"/>
      <c r="PVD83"/>
      <c r="PVE83"/>
      <c r="PVF83"/>
      <c r="PVG83"/>
      <c r="PVH83"/>
      <c r="PVI83"/>
      <c r="PVJ83"/>
      <c r="PVK83"/>
      <c r="PVL83"/>
      <c r="PVM83"/>
      <c r="PVN83"/>
      <c r="PVO83"/>
      <c r="PVP83"/>
      <c r="PVQ83"/>
      <c r="PVR83"/>
      <c r="PVS83"/>
      <c r="PVT83"/>
      <c r="PVU83"/>
      <c r="PVV83"/>
      <c r="PVW83"/>
      <c r="PVX83"/>
      <c r="PVY83"/>
      <c r="PVZ83"/>
      <c r="PWA83"/>
      <c r="PWB83"/>
      <c r="PWC83"/>
      <c r="PWD83"/>
      <c r="PWE83"/>
      <c r="PWF83"/>
      <c r="PWG83"/>
      <c r="PWH83"/>
      <c r="PWI83"/>
      <c r="PWJ83"/>
      <c r="PWK83"/>
      <c r="PWL83"/>
      <c r="PWM83"/>
      <c r="PWN83"/>
      <c r="PWO83"/>
      <c r="PWP83"/>
      <c r="PWQ83"/>
      <c r="PWR83"/>
      <c r="PWS83"/>
      <c r="PWT83"/>
      <c r="PWU83"/>
      <c r="PWV83"/>
      <c r="PWW83"/>
      <c r="PWX83"/>
      <c r="PWY83"/>
      <c r="PWZ83"/>
      <c r="PXA83"/>
      <c r="PXB83"/>
      <c r="PXC83"/>
      <c r="PXD83"/>
      <c r="PXE83"/>
      <c r="PXF83"/>
      <c r="PXG83"/>
      <c r="PXH83"/>
      <c r="PXI83"/>
      <c r="PXJ83"/>
      <c r="PXK83"/>
      <c r="PXL83"/>
      <c r="PXM83"/>
      <c r="PXN83"/>
      <c r="PXO83"/>
      <c r="PXP83"/>
      <c r="PXQ83"/>
      <c r="PXR83"/>
      <c r="PXS83"/>
      <c r="PXT83"/>
      <c r="PXU83"/>
      <c r="PXV83"/>
      <c r="PXW83"/>
      <c r="PXX83"/>
      <c r="PXY83"/>
      <c r="PXZ83"/>
      <c r="PYA83"/>
      <c r="PYB83"/>
      <c r="PYC83"/>
      <c r="PYD83"/>
      <c r="PYE83"/>
      <c r="PYF83"/>
      <c r="PYG83"/>
      <c r="PYH83"/>
      <c r="PYI83"/>
      <c r="PYJ83"/>
      <c r="PYK83"/>
      <c r="PYL83"/>
      <c r="PYM83"/>
      <c r="PYN83"/>
      <c r="PYO83"/>
      <c r="PYP83"/>
      <c r="PYQ83"/>
      <c r="PYR83"/>
      <c r="PYS83"/>
      <c r="PYT83"/>
      <c r="PYU83"/>
      <c r="PYV83"/>
      <c r="PYW83"/>
      <c r="PYX83"/>
      <c r="PYY83"/>
      <c r="PYZ83"/>
      <c r="PZA83"/>
      <c r="PZB83"/>
      <c r="PZC83"/>
      <c r="PZD83"/>
      <c r="PZE83"/>
      <c r="PZF83"/>
      <c r="PZG83"/>
      <c r="PZH83"/>
      <c r="PZI83"/>
      <c r="PZJ83"/>
      <c r="PZK83"/>
      <c r="PZL83"/>
      <c r="PZM83"/>
      <c r="PZN83"/>
      <c r="PZO83"/>
      <c r="PZP83"/>
      <c r="PZQ83"/>
      <c r="PZR83"/>
      <c r="PZS83"/>
      <c r="PZT83"/>
      <c r="PZU83"/>
      <c r="PZV83"/>
      <c r="PZW83"/>
      <c r="PZX83"/>
      <c r="PZY83"/>
      <c r="PZZ83"/>
      <c r="QAA83"/>
      <c r="QAB83"/>
      <c r="QAC83"/>
      <c r="QAD83"/>
      <c r="QAE83"/>
      <c r="QAF83"/>
      <c r="QAG83"/>
      <c r="QAH83"/>
      <c r="QAI83"/>
      <c r="QAJ83"/>
      <c r="QAK83"/>
      <c r="QAL83"/>
      <c r="QAM83"/>
      <c r="QAN83"/>
      <c r="QAO83"/>
      <c r="QAP83"/>
      <c r="QAQ83"/>
      <c r="QAR83"/>
      <c r="QAS83"/>
      <c r="QAT83"/>
      <c r="QAU83"/>
      <c r="QAV83"/>
      <c r="QAW83"/>
      <c r="QAX83"/>
      <c r="QAY83"/>
      <c r="QAZ83"/>
      <c r="QBA83"/>
      <c r="QBB83"/>
      <c r="QBC83"/>
      <c r="QBD83"/>
      <c r="QBE83"/>
      <c r="QBF83"/>
      <c r="QBG83"/>
      <c r="QBH83"/>
      <c r="QBI83"/>
      <c r="QBJ83"/>
      <c r="QBK83"/>
      <c r="QBL83"/>
      <c r="QBM83"/>
      <c r="QBN83"/>
      <c r="QBO83"/>
      <c r="QBP83"/>
      <c r="QBQ83"/>
      <c r="QBR83"/>
      <c r="QBS83"/>
      <c r="QBT83"/>
      <c r="QBU83"/>
      <c r="QBV83"/>
      <c r="QBW83"/>
      <c r="QBX83"/>
      <c r="QBY83"/>
      <c r="QBZ83"/>
      <c r="QCA83"/>
      <c r="QCB83"/>
      <c r="QCC83"/>
      <c r="QCD83"/>
      <c r="QCE83"/>
      <c r="QCF83"/>
      <c r="QCG83"/>
      <c r="QCH83"/>
      <c r="QCI83"/>
      <c r="QCJ83"/>
      <c r="QCK83"/>
      <c r="QCL83"/>
      <c r="QCM83"/>
      <c r="QCN83"/>
      <c r="QCO83"/>
      <c r="QCP83"/>
      <c r="QCQ83"/>
      <c r="QCR83"/>
      <c r="QCS83"/>
      <c r="QCT83"/>
      <c r="QCU83"/>
      <c r="QCV83"/>
      <c r="QCW83"/>
      <c r="QCX83"/>
      <c r="QCY83"/>
      <c r="QCZ83"/>
      <c r="QDA83"/>
      <c r="QDB83"/>
      <c r="QDC83"/>
      <c r="QDD83"/>
      <c r="QDE83"/>
      <c r="QDF83"/>
      <c r="QDG83"/>
      <c r="QDH83"/>
      <c r="QDI83"/>
      <c r="QDJ83"/>
      <c r="QDK83"/>
      <c r="QDL83"/>
      <c r="QDM83"/>
      <c r="QDN83"/>
      <c r="QDO83"/>
      <c r="QDP83"/>
      <c r="QDQ83"/>
      <c r="QDR83"/>
      <c r="QDS83"/>
      <c r="QDT83"/>
      <c r="QDU83"/>
      <c r="QDV83"/>
      <c r="QDW83"/>
      <c r="QDX83"/>
      <c r="QDY83"/>
      <c r="QDZ83"/>
      <c r="QEA83"/>
      <c r="QEB83"/>
      <c r="QEC83"/>
      <c r="QED83"/>
      <c r="QEE83"/>
      <c r="QEF83"/>
      <c r="QEG83"/>
      <c r="QEH83"/>
      <c r="QEI83"/>
      <c r="QEJ83"/>
      <c r="QEK83"/>
      <c r="QEL83"/>
      <c r="QEM83"/>
      <c r="QEN83"/>
      <c r="QEO83"/>
      <c r="QEP83"/>
      <c r="QEQ83"/>
      <c r="QER83"/>
      <c r="QES83"/>
      <c r="QET83"/>
      <c r="QEU83"/>
      <c r="QEV83"/>
      <c r="QEW83"/>
      <c r="QEX83"/>
      <c r="QEY83"/>
      <c r="QEZ83"/>
      <c r="QFA83"/>
      <c r="QFB83"/>
      <c r="QFC83"/>
      <c r="QFD83"/>
      <c r="QFE83"/>
      <c r="QFF83"/>
      <c r="QFG83"/>
      <c r="QFH83"/>
      <c r="QFI83"/>
      <c r="QFJ83"/>
      <c r="QFK83"/>
      <c r="QFL83"/>
      <c r="QFM83"/>
      <c r="QFN83"/>
      <c r="QFO83"/>
      <c r="QFP83"/>
      <c r="QFQ83"/>
      <c r="QFR83"/>
      <c r="QFS83"/>
      <c r="QFT83"/>
      <c r="QFU83"/>
      <c r="QFV83"/>
      <c r="QFW83"/>
      <c r="QFX83"/>
      <c r="QFY83"/>
      <c r="QFZ83"/>
      <c r="QGA83"/>
      <c r="QGB83"/>
      <c r="QGC83"/>
      <c r="QGD83"/>
      <c r="QGE83"/>
      <c r="QGF83"/>
      <c r="QGG83"/>
      <c r="QGH83"/>
      <c r="QGI83"/>
      <c r="QGJ83"/>
      <c r="QGK83"/>
      <c r="QGL83"/>
      <c r="QGM83"/>
      <c r="QGN83"/>
      <c r="QGO83"/>
      <c r="QGP83"/>
      <c r="QGQ83"/>
      <c r="QGR83"/>
      <c r="QGS83"/>
      <c r="QGT83"/>
      <c r="QGU83"/>
      <c r="QGV83"/>
      <c r="QGW83"/>
      <c r="QGX83"/>
      <c r="QGY83"/>
      <c r="QGZ83"/>
      <c r="QHA83"/>
      <c r="QHB83"/>
      <c r="QHC83"/>
      <c r="QHD83"/>
      <c r="QHE83"/>
      <c r="QHF83"/>
      <c r="QHG83"/>
      <c r="QHH83"/>
      <c r="QHI83"/>
      <c r="QHJ83"/>
      <c r="QHK83"/>
      <c r="QHL83"/>
      <c r="QHM83"/>
      <c r="QHN83"/>
      <c r="QHO83"/>
      <c r="QHP83"/>
      <c r="QHQ83"/>
      <c r="QHR83"/>
      <c r="QHS83"/>
      <c r="QHT83"/>
      <c r="QHU83"/>
      <c r="QHV83"/>
      <c r="QHW83"/>
      <c r="QHX83"/>
      <c r="QHY83"/>
      <c r="QHZ83"/>
      <c r="QIA83"/>
      <c r="QIB83"/>
      <c r="QIC83"/>
      <c r="QID83"/>
      <c r="QIE83"/>
      <c r="QIF83"/>
      <c r="QIG83"/>
      <c r="QIH83"/>
      <c r="QII83"/>
      <c r="QIJ83"/>
      <c r="QIK83"/>
      <c r="QIL83"/>
      <c r="QIM83"/>
      <c r="QIN83"/>
      <c r="QIO83"/>
      <c r="QIP83"/>
      <c r="QIQ83"/>
      <c r="QIR83"/>
      <c r="QIS83"/>
      <c r="QIT83"/>
      <c r="QIU83"/>
      <c r="QIV83"/>
      <c r="QIW83"/>
      <c r="QIX83"/>
      <c r="QIY83"/>
      <c r="QIZ83"/>
      <c r="QJA83"/>
      <c r="QJB83"/>
      <c r="QJC83"/>
      <c r="QJD83"/>
      <c r="QJE83"/>
      <c r="QJF83"/>
      <c r="QJG83"/>
      <c r="QJH83"/>
      <c r="QJI83"/>
      <c r="QJJ83"/>
      <c r="QJK83"/>
      <c r="QJL83"/>
      <c r="QJM83"/>
      <c r="QJN83"/>
      <c r="QJO83"/>
      <c r="QJP83"/>
      <c r="QJQ83"/>
      <c r="QJR83"/>
      <c r="QJS83"/>
      <c r="QJT83"/>
      <c r="QJU83"/>
      <c r="QJV83"/>
      <c r="QJW83"/>
      <c r="QJX83"/>
      <c r="QJY83"/>
      <c r="QJZ83"/>
      <c r="QKA83"/>
      <c r="QKB83"/>
      <c r="QKC83"/>
      <c r="QKD83"/>
      <c r="QKE83"/>
      <c r="QKF83"/>
      <c r="QKG83"/>
      <c r="QKH83"/>
      <c r="QKI83"/>
      <c r="QKJ83"/>
      <c r="QKK83"/>
      <c r="QKL83"/>
      <c r="QKM83"/>
      <c r="QKN83"/>
      <c r="QKO83"/>
      <c r="QKP83"/>
      <c r="QKQ83"/>
      <c r="QKR83"/>
      <c r="QKS83"/>
      <c r="QKT83"/>
      <c r="QKU83"/>
      <c r="QKV83"/>
      <c r="QKW83"/>
      <c r="QKX83"/>
      <c r="QKY83"/>
      <c r="QKZ83"/>
      <c r="QLA83"/>
      <c r="QLB83"/>
      <c r="QLC83"/>
      <c r="QLD83"/>
      <c r="QLE83"/>
      <c r="QLF83"/>
      <c r="QLG83"/>
      <c r="QLH83"/>
      <c r="QLI83"/>
      <c r="QLJ83"/>
      <c r="QLK83"/>
      <c r="QLL83"/>
      <c r="QLM83"/>
      <c r="QLN83"/>
      <c r="QLO83"/>
      <c r="QLP83"/>
      <c r="QLQ83"/>
      <c r="QLR83"/>
      <c r="QLS83"/>
      <c r="QLT83"/>
      <c r="QLU83"/>
      <c r="QLV83"/>
      <c r="QLW83"/>
      <c r="QLX83"/>
      <c r="QLY83"/>
      <c r="QLZ83"/>
      <c r="QMA83"/>
      <c r="QMB83"/>
      <c r="QMC83"/>
      <c r="QMD83"/>
      <c r="QME83"/>
      <c r="QMF83"/>
      <c r="QMG83"/>
      <c r="QMH83"/>
      <c r="QMI83"/>
      <c r="QMJ83"/>
      <c r="QMK83"/>
      <c r="QML83"/>
      <c r="QMM83"/>
      <c r="QMN83"/>
      <c r="QMO83"/>
      <c r="QMP83"/>
      <c r="QMQ83"/>
      <c r="QMR83"/>
      <c r="QMS83"/>
      <c r="QMT83"/>
      <c r="QMU83"/>
      <c r="QMV83"/>
      <c r="QMW83"/>
      <c r="QMX83"/>
      <c r="QMY83"/>
      <c r="QMZ83"/>
      <c r="QNA83"/>
      <c r="QNB83"/>
      <c r="QNC83"/>
      <c r="QND83"/>
      <c r="QNE83"/>
      <c r="QNF83"/>
      <c r="QNG83"/>
      <c r="QNH83"/>
      <c r="QNI83"/>
      <c r="QNJ83"/>
      <c r="QNK83"/>
      <c r="QNL83"/>
      <c r="QNM83"/>
      <c r="QNN83"/>
      <c r="QNO83"/>
      <c r="QNP83"/>
      <c r="QNQ83"/>
      <c r="QNR83"/>
      <c r="QNS83"/>
      <c r="QNT83"/>
      <c r="QNU83"/>
      <c r="QNV83"/>
      <c r="QNW83"/>
      <c r="QNX83"/>
      <c r="QNY83"/>
      <c r="QNZ83"/>
      <c r="QOA83"/>
      <c r="QOB83"/>
      <c r="QOC83"/>
      <c r="QOD83"/>
      <c r="QOE83"/>
      <c r="QOF83"/>
      <c r="QOG83"/>
      <c r="QOH83"/>
      <c r="QOI83"/>
      <c r="QOJ83"/>
      <c r="QOK83"/>
      <c r="QOL83"/>
      <c r="QOM83"/>
      <c r="QON83"/>
      <c r="QOO83"/>
      <c r="QOP83"/>
      <c r="QOQ83"/>
      <c r="QOR83"/>
      <c r="QOS83"/>
      <c r="QOT83"/>
      <c r="QOU83"/>
      <c r="QOV83"/>
      <c r="QOW83"/>
      <c r="QOX83"/>
      <c r="QOY83"/>
      <c r="QOZ83"/>
      <c r="QPA83"/>
      <c r="QPB83"/>
      <c r="QPC83"/>
      <c r="QPD83"/>
      <c r="QPE83"/>
      <c r="QPF83"/>
      <c r="QPG83"/>
      <c r="QPH83"/>
      <c r="QPI83"/>
      <c r="QPJ83"/>
      <c r="QPK83"/>
      <c r="QPL83"/>
      <c r="QPM83"/>
      <c r="QPN83"/>
      <c r="QPO83"/>
      <c r="QPP83"/>
      <c r="QPQ83"/>
      <c r="QPR83"/>
      <c r="QPS83"/>
      <c r="QPT83"/>
      <c r="QPU83"/>
      <c r="QPV83"/>
      <c r="QPW83"/>
      <c r="QPX83"/>
      <c r="QPY83"/>
      <c r="QPZ83"/>
      <c r="QQA83"/>
      <c r="QQB83"/>
      <c r="QQC83"/>
      <c r="QQD83"/>
      <c r="QQE83"/>
      <c r="QQF83"/>
      <c r="QQG83"/>
      <c r="QQH83"/>
      <c r="QQI83"/>
      <c r="QQJ83"/>
      <c r="QQK83"/>
      <c r="QQL83"/>
      <c r="QQM83"/>
      <c r="QQN83"/>
      <c r="QQO83"/>
      <c r="QQP83"/>
      <c r="QQQ83"/>
      <c r="QQR83"/>
      <c r="QQS83"/>
      <c r="QQT83"/>
      <c r="QQU83"/>
      <c r="QQV83"/>
      <c r="QQW83"/>
      <c r="QQX83"/>
      <c r="QQY83"/>
      <c r="QQZ83"/>
      <c r="QRA83"/>
      <c r="QRB83"/>
      <c r="QRC83"/>
      <c r="QRD83"/>
      <c r="QRE83"/>
      <c r="QRF83"/>
      <c r="QRG83"/>
      <c r="QRH83"/>
      <c r="QRI83"/>
      <c r="QRJ83"/>
      <c r="QRK83"/>
      <c r="QRL83"/>
      <c r="QRM83"/>
      <c r="QRN83"/>
      <c r="QRO83"/>
      <c r="QRP83"/>
      <c r="QRQ83"/>
      <c r="QRR83"/>
      <c r="QRS83"/>
      <c r="QRT83"/>
      <c r="QRU83"/>
      <c r="QRV83"/>
      <c r="QRW83"/>
      <c r="QRX83"/>
      <c r="QRY83"/>
      <c r="QRZ83"/>
      <c r="QSA83"/>
      <c r="QSB83"/>
      <c r="QSC83"/>
      <c r="QSD83"/>
      <c r="QSE83"/>
      <c r="QSF83"/>
      <c r="QSG83"/>
      <c r="QSH83"/>
      <c r="QSI83"/>
      <c r="QSJ83"/>
      <c r="QSK83"/>
      <c r="QSL83"/>
      <c r="QSM83"/>
      <c r="QSN83"/>
      <c r="QSO83"/>
      <c r="QSP83"/>
      <c r="QSQ83"/>
      <c r="QSR83"/>
      <c r="QSS83"/>
      <c r="QST83"/>
      <c r="QSU83"/>
      <c r="QSV83"/>
      <c r="QSW83"/>
      <c r="QSX83"/>
      <c r="QSY83"/>
      <c r="QSZ83"/>
      <c r="QTA83"/>
      <c r="QTB83"/>
      <c r="QTC83"/>
      <c r="QTD83"/>
      <c r="QTE83"/>
      <c r="QTF83"/>
      <c r="QTG83"/>
      <c r="QTH83"/>
      <c r="QTI83"/>
      <c r="QTJ83"/>
      <c r="QTK83"/>
      <c r="QTL83"/>
      <c r="QTM83"/>
      <c r="QTN83"/>
      <c r="QTO83"/>
      <c r="QTP83"/>
      <c r="QTQ83"/>
      <c r="QTR83"/>
      <c r="QTS83"/>
      <c r="QTT83"/>
      <c r="QTU83"/>
      <c r="QTV83"/>
      <c r="QTW83"/>
      <c r="QTX83"/>
      <c r="QTY83"/>
      <c r="QTZ83"/>
      <c r="QUA83"/>
      <c r="QUB83"/>
      <c r="QUC83"/>
      <c r="QUD83"/>
      <c r="QUE83"/>
      <c r="QUF83"/>
      <c r="QUG83"/>
      <c r="QUH83"/>
      <c r="QUI83"/>
      <c r="QUJ83"/>
      <c r="QUK83"/>
      <c r="QUL83"/>
      <c r="QUM83"/>
      <c r="QUN83"/>
      <c r="QUO83"/>
      <c r="QUP83"/>
      <c r="QUQ83"/>
      <c r="QUR83"/>
      <c r="QUS83"/>
      <c r="QUT83"/>
      <c r="QUU83"/>
      <c r="QUV83"/>
      <c r="QUW83"/>
      <c r="QUX83"/>
      <c r="QUY83"/>
      <c r="QUZ83"/>
      <c r="QVA83"/>
      <c r="QVB83"/>
      <c r="QVC83"/>
      <c r="QVD83"/>
      <c r="QVE83"/>
      <c r="QVF83"/>
      <c r="QVG83"/>
      <c r="QVH83"/>
      <c r="QVI83"/>
      <c r="QVJ83"/>
      <c r="QVK83"/>
      <c r="QVL83"/>
      <c r="QVM83"/>
      <c r="QVN83"/>
      <c r="QVO83"/>
      <c r="QVP83"/>
      <c r="QVQ83"/>
      <c r="QVR83"/>
      <c r="QVS83"/>
      <c r="QVT83"/>
      <c r="QVU83"/>
      <c r="QVV83"/>
      <c r="QVW83"/>
      <c r="QVX83"/>
      <c r="QVY83"/>
      <c r="QVZ83"/>
      <c r="QWA83"/>
      <c r="QWB83"/>
      <c r="QWC83"/>
      <c r="QWD83"/>
      <c r="QWE83"/>
      <c r="QWF83"/>
      <c r="QWG83"/>
      <c r="QWH83"/>
      <c r="QWI83"/>
      <c r="QWJ83"/>
      <c r="QWK83"/>
      <c r="QWL83"/>
      <c r="QWM83"/>
      <c r="QWN83"/>
      <c r="QWO83"/>
      <c r="QWP83"/>
      <c r="QWQ83"/>
      <c r="QWR83"/>
      <c r="QWS83"/>
      <c r="QWT83"/>
      <c r="QWU83"/>
      <c r="QWV83"/>
      <c r="QWW83"/>
      <c r="QWX83"/>
      <c r="QWY83"/>
      <c r="QWZ83"/>
      <c r="QXA83"/>
      <c r="QXB83"/>
      <c r="QXC83"/>
      <c r="QXD83"/>
      <c r="QXE83"/>
      <c r="QXF83"/>
      <c r="QXG83"/>
      <c r="QXH83"/>
      <c r="QXI83"/>
      <c r="QXJ83"/>
      <c r="QXK83"/>
      <c r="QXL83"/>
      <c r="QXM83"/>
      <c r="QXN83"/>
      <c r="QXO83"/>
      <c r="QXP83"/>
      <c r="QXQ83"/>
      <c r="QXR83"/>
      <c r="QXS83"/>
      <c r="QXT83"/>
      <c r="QXU83"/>
      <c r="QXV83"/>
      <c r="QXW83"/>
      <c r="QXX83"/>
      <c r="QXY83"/>
      <c r="QXZ83"/>
      <c r="QYA83"/>
      <c r="QYB83"/>
      <c r="QYC83"/>
      <c r="QYD83"/>
      <c r="QYE83"/>
      <c r="QYF83"/>
      <c r="QYG83"/>
      <c r="QYH83"/>
      <c r="QYI83"/>
      <c r="QYJ83"/>
      <c r="QYK83"/>
      <c r="QYL83"/>
      <c r="QYM83"/>
      <c r="QYN83"/>
      <c r="QYO83"/>
      <c r="QYP83"/>
      <c r="QYQ83"/>
      <c r="QYR83"/>
      <c r="QYS83"/>
      <c r="QYT83"/>
      <c r="QYU83"/>
      <c r="QYV83"/>
      <c r="QYW83"/>
      <c r="QYX83"/>
      <c r="QYY83"/>
      <c r="QYZ83"/>
      <c r="QZA83"/>
      <c r="QZB83"/>
      <c r="QZC83"/>
      <c r="QZD83"/>
      <c r="QZE83"/>
      <c r="QZF83"/>
      <c r="QZG83"/>
      <c r="QZH83"/>
      <c r="QZI83"/>
      <c r="QZJ83"/>
      <c r="QZK83"/>
      <c r="QZL83"/>
      <c r="QZM83"/>
      <c r="QZN83"/>
      <c r="QZO83"/>
      <c r="QZP83"/>
      <c r="QZQ83"/>
      <c r="QZR83"/>
      <c r="QZS83"/>
      <c r="QZT83"/>
      <c r="QZU83"/>
      <c r="QZV83"/>
      <c r="QZW83"/>
      <c r="QZX83"/>
      <c r="QZY83"/>
      <c r="QZZ83"/>
      <c r="RAA83"/>
      <c r="RAB83"/>
      <c r="RAC83"/>
      <c r="RAD83"/>
      <c r="RAE83"/>
      <c r="RAF83"/>
      <c r="RAG83"/>
      <c r="RAH83"/>
      <c r="RAI83"/>
      <c r="RAJ83"/>
      <c r="RAK83"/>
      <c r="RAL83"/>
      <c r="RAM83"/>
      <c r="RAN83"/>
      <c r="RAO83"/>
      <c r="RAP83"/>
      <c r="RAQ83"/>
      <c r="RAR83"/>
      <c r="RAS83"/>
      <c r="RAT83"/>
      <c r="RAU83"/>
      <c r="RAV83"/>
      <c r="RAW83"/>
      <c r="RAX83"/>
      <c r="RAY83"/>
      <c r="RAZ83"/>
      <c r="RBA83"/>
      <c r="RBB83"/>
      <c r="RBC83"/>
      <c r="RBD83"/>
      <c r="RBE83"/>
      <c r="RBF83"/>
      <c r="RBG83"/>
      <c r="RBH83"/>
      <c r="RBI83"/>
      <c r="RBJ83"/>
      <c r="RBK83"/>
      <c r="RBL83"/>
      <c r="RBM83"/>
      <c r="RBN83"/>
      <c r="RBO83"/>
      <c r="RBP83"/>
      <c r="RBQ83"/>
      <c r="RBR83"/>
      <c r="RBS83"/>
      <c r="RBT83"/>
      <c r="RBU83"/>
      <c r="RBV83"/>
      <c r="RBW83"/>
      <c r="RBX83"/>
      <c r="RBY83"/>
      <c r="RBZ83"/>
      <c r="RCA83"/>
      <c r="RCB83"/>
      <c r="RCC83"/>
      <c r="RCD83"/>
      <c r="RCE83"/>
      <c r="RCF83"/>
      <c r="RCG83"/>
      <c r="RCH83"/>
      <c r="RCI83"/>
      <c r="RCJ83"/>
      <c r="RCK83"/>
      <c r="RCL83"/>
      <c r="RCM83"/>
      <c r="RCN83"/>
      <c r="RCO83"/>
      <c r="RCP83"/>
      <c r="RCQ83"/>
      <c r="RCR83"/>
      <c r="RCS83"/>
      <c r="RCT83"/>
      <c r="RCU83"/>
      <c r="RCV83"/>
      <c r="RCW83"/>
      <c r="RCX83"/>
      <c r="RCY83"/>
      <c r="RCZ83"/>
      <c r="RDA83"/>
      <c r="RDB83"/>
      <c r="RDC83"/>
      <c r="RDD83"/>
      <c r="RDE83"/>
      <c r="RDF83"/>
      <c r="RDG83"/>
      <c r="RDH83"/>
      <c r="RDI83"/>
      <c r="RDJ83"/>
      <c r="RDK83"/>
      <c r="RDL83"/>
      <c r="RDM83"/>
      <c r="RDN83"/>
      <c r="RDO83"/>
      <c r="RDP83"/>
      <c r="RDQ83"/>
      <c r="RDR83"/>
      <c r="RDS83"/>
      <c r="RDT83"/>
      <c r="RDU83"/>
      <c r="RDV83"/>
      <c r="RDW83"/>
      <c r="RDX83"/>
      <c r="RDY83"/>
      <c r="RDZ83"/>
      <c r="REA83"/>
      <c r="REB83"/>
      <c r="REC83"/>
      <c r="RED83"/>
      <c r="REE83"/>
      <c r="REF83"/>
      <c r="REG83"/>
      <c r="REH83"/>
      <c r="REI83"/>
      <c r="REJ83"/>
      <c r="REK83"/>
      <c r="REL83"/>
      <c r="REM83"/>
      <c r="REN83"/>
      <c r="REO83"/>
      <c r="REP83"/>
      <c r="REQ83"/>
      <c r="RER83"/>
      <c r="RES83"/>
      <c r="RET83"/>
      <c r="REU83"/>
      <c r="REV83"/>
      <c r="REW83"/>
      <c r="REX83"/>
      <c r="REY83"/>
      <c r="REZ83"/>
      <c r="RFA83"/>
      <c r="RFB83"/>
      <c r="RFC83"/>
      <c r="RFD83"/>
      <c r="RFE83"/>
      <c r="RFF83"/>
      <c r="RFG83"/>
      <c r="RFH83"/>
      <c r="RFI83"/>
      <c r="RFJ83"/>
      <c r="RFK83"/>
      <c r="RFL83"/>
      <c r="RFM83"/>
      <c r="RFN83"/>
      <c r="RFO83"/>
      <c r="RFP83"/>
      <c r="RFQ83"/>
      <c r="RFR83"/>
      <c r="RFS83"/>
      <c r="RFT83"/>
      <c r="RFU83"/>
      <c r="RFV83"/>
      <c r="RFW83"/>
      <c r="RFX83"/>
      <c r="RFY83"/>
      <c r="RFZ83"/>
      <c r="RGA83"/>
      <c r="RGB83"/>
      <c r="RGC83"/>
      <c r="RGD83"/>
      <c r="RGE83"/>
      <c r="RGF83"/>
      <c r="RGG83"/>
      <c r="RGH83"/>
      <c r="RGI83"/>
      <c r="RGJ83"/>
      <c r="RGK83"/>
      <c r="RGL83"/>
      <c r="RGM83"/>
      <c r="RGN83"/>
      <c r="RGO83"/>
      <c r="RGP83"/>
      <c r="RGQ83"/>
      <c r="RGR83"/>
      <c r="RGS83"/>
      <c r="RGT83"/>
      <c r="RGU83"/>
      <c r="RGV83"/>
      <c r="RGW83"/>
      <c r="RGX83"/>
      <c r="RGY83"/>
      <c r="RGZ83"/>
      <c r="RHA83"/>
      <c r="RHB83"/>
      <c r="RHC83"/>
      <c r="RHD83"/>
      <c r="RHE83"/>
      <c r="RHF83"/>
      <c r="RHG83"/>
      <c r="RHH83"/>
      <c r="RHI83"/>
      <c r="RHJ83"/>
      <c r="RHK83"/>
      <c r="RHL83"/>
      <c r="RHM83"/>
      <c r="RHN83"/>
      <c r="RHO83"/>
      <c r="RHP83"/>
      <c r="RHQ83"/>
      <c r="RHR83"/>
      <c r="RHS83"/>
      <c r="RHT83"/>
      <c r="RHU83"/>
      <c r="RHV83"/>
      <c r="RHW83"/>
      <c r="RHX83"/>
      <c r="RHY83"/>
      <c r="RHZ83"/>
      <c r="RIA83"/>
      <c r="RIB83"/>
      <c r="RIC83"/>
      <c r="RID83"/>
      <c r="RIE83"/>
      <c r="RIF83"/>
      <c r="RIG83"/>
      <c r="RIH83"/>
      <c r="RII83"/>
      <c r="RIJ83"/>
      <c r="RIK83"/>
      <c r="RIL83"/>
      <c r="RIM83"/>
      <c r="RIN83"/>
      <c r="RIO83"/>
      <c r="RIP83"/>
      <c r="RIQ83"/>
      <c r="RIR83"/>
      <c r="RIS83"/>
      <c r="RIT83"/>
      <c r="RIU83"/>
      <c r="RIV83"/>
      <c r="RIW83"/>
      <c r="RIX83"/>
      <c r="RIY83"/>
      <c r="RIZ83"/>
      <c r="RJA83"/>
      <c r="RJB83"/>
      <c r="RJC83"/>
      <c r="RJD83"/>
      <c r="RJE83"/>
      <c r="RJF83"/>
      <c r="RJG83"/>
      <c r="RJH83"/>
      <c r="RJI83"/>
      <c r="RJJ83"/>
      <c r="RJK83"/>
      <c r="RJL83"/>
      <c r="RJM83"/>
      <c r="RJN83"/>
      <c r="RJO83"/>
      <c r="RJP83"/>
      <c r="RJQ83"/>
      <c r="RJR83"/>
      <c r="RJS83"/>
      <c r="RJT83"/>
      <c r="RJU83"/>
      <c r="RJV83"/>
      <c r="RJW83"/>
      <c r="RJX83"/>
      <c r="RJY83"/>
      <c r="RJZ83"/>
      <c r="RKA83"/>
      <c r="RKB83"/>
      <c r="RKC83"/>
      <c r="RKD83"/>
      <c r="RKE83"/>
      <c r="RKF83"/>
      <c r="RKG83"/>
      <c r="RKH83"/>
      <c r="RKI83"/>
      <c r="RKJ83"/>
      <c r="RKK83"/>
      <c r="RKL83"/>
      <c r="RKM83"/>
      <c r="RKN83"/>
      <c r="RKO83"/>
      <c r="RKP83"/>
      <c r="RKQ83"/>
      <c r="RKR83"/>
      <c r="RKS83"/>
      <c r="RKT83"/>
      <c r="RKU83"/>
      <c r="RKV83"/>
      <c r="RKW83"/>
      <c r="RKX83"/>
      <c r="RKY83"/>
      <c r="RKZ83"/>
      <c r="RLA83"/>
      <c r="RLB83"/>
      <c r="RLC83"/>
      <c r="RLD83"/>
      <c r="RLE83"/>
      <c r="RLF83"/>
      <c r="RLG83"/>
      <c r="RLH83"/>
      <c r="RLI83"/>
      <c r="RLJ83"/>
      <c r="RLK83"/>
      <c r="RLL83"/>
      <c r="RLM83"/>
      <c r="RLN83"/>
      <c r="RLO83"/>
      <c r="RLP83"/>
      <c r="RLQ83"/>
      <c r="RLR83"/>
      <c r="RLS83"/>
      <c r="RLT83"/>
      <c r="RLU83"/>
      <c r="RLV83"/>
      <c r="RLW83"/>
      <c r="RLX83"/>
      <c r="RLY83"/>
      <c r="RLZ83"/>
      <c r="RMA83"/>
      <c r="RMB83"/>
      <c r="RMC83"/>
      <c r="RMD83"/>
      <c r="RME83"/>
      <c r="RMF83"/>
      <c r="RMG83"/>
      <c r="RMH83"/>
      <c r="RMI83"/>
      <c r="RMJ83"/>
      <c r="RMK83"/>
      <c r="RML83"/>
      <c r="RMM83"/>
      <c r="RMN83"/>
      <c r="RMO83"/>
      <c r="RMP83"/>
      <c r="RMQ83"/>
      <c r="RMR83"/>
      <c r="RMS83"/>
      <c r="RMT83"/>
      <c r="RMU83"/>
      <c r="RMV83"/>
      <c r="RMW83"/>
      <c r="RMX83"/>
      <c r="RMY83"/>
      <c r="RMZ83"/>
      <c r="RNA83"/>
      <c r="RNB83"/>
      <c r="RNC83"/>
      <c r="RND83"/>
      <c r="RNE83"/>
      <c r="RNF83"/>
      <c r="RNG83"/>
      <c r="RNH83"/>
      <c r="RNI83"/>
      <c r="RNJ83"/>
      <c r="RNK83"/>
      <c r="RNL83"/>
      <c r="RNM83"/>
      <c r="RNN83"/>
      <c r="RNO83"/>
      <c r="RNP83"/>
      <c r="RNQ83"/>
      <c r="RNR83"/>
      <c r="RNS83"/>
      <c r="RNT83"/>
      <c r="RNU83"/>
      <c r="RNV83"/>
      <c r="RNW83"/>
      <c r="RNX83"/>
      <c r="RNY83"/>
      <c r="RNZ83"/>
      <c r="ROA83"/>
      <c r="ROB83"/>
      <c r="ROC83"/>
      <c r="ROD83"/>
      <c r="ROE83"/>
      <c r="ROF83"/>
      <c r="ROG83"/>
      <c r="ROH83"/>
      <c r="ROI83"/>
      <c r="ROJ83"/>
      <c r="ROK83"/>
      <c r="ROL83"/>
      <c r="ROM83"/>
      <c r="RON83"/>
      <c r="ROO83"/>
      <c r="ROP83"/>
      <c r="ROQ83"/>
      <c r="ROR83"/>
      <c r="ROS83"/>
      <c r="ROT83"/>
      <c r="ROU83"/>
      <c r="ROV83"/>
      <c r="ROW83"/>
      <c r="ROX83"/>
      <c r="ROY83"/>
      <c r="ROZ83"/>
      <c r="RPA83"/>
      <c r="RPB83"/>
      <c r="RPC83"/>
      <c r="RPD83"/>
      <c r="RPE83"/>
      <c r="RPF83"/>
      <c r="RPG83"/>
      <c r="RPH83"/>
      <c r="RPI83"/>
      <c r="RPJ83"/>
      <c r="RPK83"/>
      <c r="RPL83"/>
      <c r="RPM83"/>
      <c r="RPN83"/>
      <c r="RPO83"/>
      <c r="RPP83"/>
      <c r="RPQ83"/>
      <c r="RPR83"/>
      <c r="RPS83"/>
      <c r="RPT83"/>
      <c r="RPU83"/>
      <c r="RPV83"/>
      <c r="RPW83"/>
      <c r="RPX83"/>
      <c r="RPY83"/>
      <c r="RPZ83"/>
      <c r="RQA83"/>
      <c r="RQB83"/>
      <c r="RQC83"/>
      <c r="RQD83"/>
      <c r="RQE83"/>
      <c r="RQF83"/>
      <c r="RQG83"/>
      <c r="RQH83"/>
      <c r="RQI83"/>
      <c r="RQJ83"/>
      <c r="RQK83"/>
      <c r="RQL83"/>
      <c r="RQM83"/>
      <c r="RQN83"/>
      <c r="RQO83"/>
      <c r="RQP83"/>
      <c r="RQQ83"/>
      <c r="RQR83"/>
      <c r="RQS83"/>
      <c r="RQT83"/>
      <c r="RQU83"/>
      <c r="RQV83"/>
      <c r="RQW83"/>
      <c r="RQX83"/>
      <c r="RQY83"/>
      <c r="RQZ83"/>
      <c r="RRA83"/>
      <c r="RRB83"/>
      <c r="RRC83"/>
      <c r="RRD83"/>
      <c r="RRE83"/>
      <c r="RRF83"/>
      <c r="RRG83"/>
      <c r="RRH83"/>
      <c r="RRI83"/>
      <c r="RRJ83"/>
      <c r="RRK83"/>
      <c r="RRL83"/>
      <c r="RRM83"/>
      <c r="RRN83"/>
      <c r="RRO83"/>
      <c r="RRP83"/>
      <c r="RRQ83"/>
      <c r="RRR83"/>
      <c r="RRS83"/>
      <c r="RRT83"/>
      <c r="RRU83"/>
      <c r="RRV83"/>
      <c r="RRW83"/>
      <c r="RRX83"/>
      <c r="RRY83"/>
      <c r="RRZ83"/>
      <c r="RSA83"/>
      <c r="RSB83"/>
      <c r="RSC83"/>
      <c r="RSD83"/>
      <c r="RSE83"/>
      <c r="RSF83"/>
      <c r="RSG83"/>
      <c r="RSH83"/>
      <c r="RSI83"/>
      <c r="RSJ83"/>
      <c r="RSK83"/>
      <c r="RSL83"/>
      <c r="RSM83"/>
      <c r="RSN83"/>
      <c r="RSO83"/>
      <c r="RSP83"/>
      <c r="RSQ83"/>
      <c r="RSR83"/>
      <c r="RSS83"/>
      <c r="RST83"/>
      <c r="RSU83"/>
      <c r="RSV83"/>
      <c r="RSW83"/>
      <c r="RSX83"/>
      <c r="RSY83"/>
      <c r="RSZ83"/>
      <c r="RTA83"/>
      <c r="RTB83"/>
      <c r="RTC83"/>
      <c r="RTD83"/>
      <c r="RTE83"/>
      <c r="RTF83"/>
      <c r="RTG83"/>
      <c r="RTH83"/>
      <c r="RTI83"/>
      <c r="RTJ83"/>
      <c r="RTK83"/>
      <c r="RTL83"/>
      <c r="RTM83"/>
      <c r="RTN83"/>
      <c r="RTO83"/>
      <c r="RTP83"/>
      <c r="RTQ83"/>
      <c r="RTR83"/>
      <c r="RTS83"/>
      <c r="RTT83"/>
      <c r="RTU83"/>
      <c r="RTV83"/>
      <c r="RTW83"/>
      <c r="RTX83"/>
      <c r="RTY83"/>
      <c r="RTZ83"/>
      <c r="RUA83"/>
      <c r="RUB83"/>
      <c r="RUC83"/>
      <c r="RUD83"/>
      <c r="RUE83"/>
      <c r="RUF83"/>
      <c r="RUG83"/>
      <c r="RUH83"/>
      <c r="RUI83"/>
      <c r="RUJ83"/>
      <c r="RUK83"/>
      <c r="RUL83"/>
      <c r="RUM83"/>
      <c r="RUN83"/>
      <c r="RUO83"/>
      <c r="RUP83"/>
      <c r="RUQ83"/>
      <c r="RUR83"/>
      <c r="RUS83"/>
      <c r="RUT83"/>
      <c r="RUU83"/>
      <c r="RUV83"/>
      <c r="RUW83"/>
      <c r="RUX83"/>
      <c r="RUY83"/>
      <c r="RUZ83"/>
      <c r="RVA83"/>
      <c r="RVB83"/>
      <c r="RVC83"/>
      <c r="RVD83"/>
      <c r="RVE83"/>
      <c r="RVF83"/>
      <c r="RVG83"/>
      <c r="RVH83"/>
      <c r="RVI83"/>
      <c r="RVJ83"/>
      <c r="RVK83"/>
      <c r="RVL83"/>
      <c r="RVM83"/>
      <c r="RVN83"/>
      <c r="RVO83"/>
      <c r="RVP83"/>
      <c r="RVQ83"/>
      <c r="RVR83"/>
      <c r="RVS83"/>
      <c r="RVT83"/>
      <c r="RVU83"/>
      <c r="RVV83"/>
      <c r="RVW83"/>
      <c r="RVX83"/>
      <c r="RVY83"/>
      <c r="RVZ83"/>
      <c r="RWA83"/>
      <c r="RWB83"/>
      <c r="RWC83"/>
      <c r="RWD83"/>
      <c r="RWE83"/>
      <c r="RWF83"/>
      <c r="RWG83"/>
      <c r="RWH83"/>
      <c r="RWI83"/>
      <c r="RWJ83"/>
      <c r="RWK83"/>
      <c r="RWL83"/>
      <c r="RWM83"/>
      <c r="RWN83"/>
      <c r="RWO83"/>
      <c r="RWP83"/>
      <c r="RWQ83"/>
      <c r="RWR83"/>
      <c r="RWS83"/>
      <c r="RWT83"/>
      <c r="RWU83"/>
      <c r="RWV83"/>
      <c r="RWW83"/>
      <c r="RWX83"/>
      <c r="RWY83"/>
      <c r="RWZ83"/>
      <c r="RXA83"/>
      <c r="RXB83"/>
      <c r="RXC83"/>
      <c r="RXD83"/>
      <c r="RXE83"/>
      <c r="RXF83"/>
      <c r="RXG83"/>
      <c r="RXH83"/>
      <c r="RXI83"/>
      <c r="RXJ83"/>
      <c r="RXK83"/>
      <c r="RXL83"/>
      <c r="RXM83"/>
      <c r="RXN83"/>
      <c r="RXO83"/>
      <c r="RXP83"/>
      <c r="RXQ83"/>
      <c r="RXR83"/>
      <c r="RXS83"/>
      <c r="RXT83"/>
      <c r="RXU83"/>
      <c r="RXV83"/>
      <c r="RXW83"/>
      <c r="RXX83"/>
      <c r="RXY83"/>
      <c r="RXZ83"/>
      <c r="RYA83"/>
      <c r="RYB83"/>
      <c r="RYC83"/>
      <c r="RYD83"/>
      <c r="RYE83"/>
      <c r="RYF83"/>
      <c r="RYG83"/>
      <c r="RYH83"/>
      <c r="RYI83"/>
      <c r="RYJ83"/>
      <c r="RYK83"/>
      <c r="RYL83"/>
      <c r="RYM83"/>
      <c r="RYN83"/>
      <c r="RYO83"/>
      <c r="RYP83"/>
      <c r="RYQ83"/>
      <c r="RYR83"/>
      <c r="RYS83"/>
      <c r="RYT83"/>
      <c r="RYU83"/>
      <c r="RYV83"/>
      <c r="RYW83"/>
      <c r="RYX83"/>
      <c r="RYY83"/>
      <c r="RYZ83"/>
      <c r="RZA83"/>
      <c r="RZB83"/>
      <c r="RZC83"/>
      <c r="RZD83"/>
      <c r="RZE83"/>
      <c r="RZF83"/>
      <c r="RZG83"/>
      <c r="RZH83"/>
      <c r="RZI83"/>
      <c r="RZJ83"/>
      <c r="RZK83"/>
      <c r="RZL83"/>
      <c r="RZM83"/>
      <c r="RZN83"/>
      <c r="RZO83"/>
      <c r="RZP83"/>
      <c r="RZQ83"/>
      <c r="RZR83"/>
      <c r="RZS83"/>
      <c r="RZT83"/>
      <c r="RZU83"/>
      <c r="RZV83"/>
      <c r="RZW83"/>
      <c r="RZX83"/>
      <c r="RZY83"/>
      <c r="RZZ83"/>
      <c r="SAA83"/>
      <c r="SAB83"/>
      <c r="SAC83"/>
      <c r="SAD83"/>
      <c r="SAE83"/>
      <c r="SAF83"/>
      <c r="SAG83"/>
      <c r="SAH83"/>
      <c r="SAI83"/>
      <c r="SAJ83"/>
      <c r="SAK83"/>
      <c r="SAL83"/>
      <c r="SAM83"/>
      <c r="SAN83"/>
      <c r="SAO83"/>
      <c r="SAP83"/>
      <c r="SAQ83"/>
      <c r="SAR83"/>
      <c r="SAS83"/>
      <c r="SAT83"/>
      <c r="SAU83"/>
      <c r="SAV83"/>
      <c r="SAW83"/>
      <c r="SAX83"/>
      <c r="SAY83"/>
      <c r="SAZ83"/>
      <c r="SBA83"/>
      <c r="SBB83"/>
      <c r="SBC83"/>
      <c r="SBD83"/>
      <c r="SBE83"/>
      <c r="SBF83"/>
      <c r="SBG83"/>
      <c r="SBH83"/>
      <c r="SBI83"/>
      <c r="SBJ83"/>
      <c r="SBK83"/>
      <c r="SBL83"/>
      <c r="SBM83"/>
      <c r="SBN83"/>
      <c r="SBO83"/>
      <c r="SBP83"/>
      <c r="SBQ83"/>
      <c r="SBR83"/>
      <c r="SBS83"/>
      <c r="SBT83"/>
      <c r="SBU83"/>
      <c r="SBV83"/>
      <c r="SBW83"/>
      <c r="SBX83"/>
      <c r="SBY83"/>
      <c r="SBZ83"/>
      <c r="SCA83"/>
      <c r="SCB83"/>
      <c r="SCC83"/>
      <c r="SCD83"/>
      <c r="SCE83"/>
      <c r="SCF83"/>
      <c r="SCG83"/>
      <c r="SCH83"/>
      <c r="SCI83"/>
      <c r="SCJ83"/>
      <c r="SCK83"/>
      <c r="SCL83"/>
      <c r="SCM83"/>
      <c r="SCN83"/>
      <c r="SCO83"/>
      <c r="SCP83"/>
      <c r="SCQ83"/>
      <c r="SCR83"/>
      <c r="SCS83"/>
      <c r="SCT83"/>
      <c r="SCU83"/>
      <c r="SCV83"/>
      <c r="SCW83"/>
      <c r="SCX83"/>
      <c r="SCY83"/>
      <c r="SCZ83"/>
      <c r="SDA83"/>
      <c r="SDB83"/>
      <c r="SDC83"/>
      <c r="SDD83"/>
      <c r="SDE83"/>
      <c r="SDF83"/>
      <c r="SDG83"/>
      <c r="SDH83"/>
      <c r="SDI83"/>
      <c r="SDJ83"/>
      <c r="SDK83"/>
      <c r="SDL83"/>
      <c r="SDM83"/>
      <c r="SDN83"/>
      <c r="SDO83"/>
      <c r="SDP83"/>
      <c r="SDQ83"/>
      <c r="SDR83"/>
      <c r="SDS83"/>
      <c r="SDT83"/>
      <c r="SDU83"/>
      <c r="SDV83"/>
      <c r="SDW83"/>
      <c r="SDX83"/>
      <c r="SDY83"/>
      <c r="SDZ83"/>
      <c r="SEA83"/>
      <c r="SEB83"/>
      <c r="SEC83"/>
      <c r="SED83"/>
      <c r="SEE83"/>
      <c r="SEF83"/>
      <c r="SEG83"/>
      <c r="SEH83"/>
      <c r="SEI83"/>
      <c r="SEJ83"/>
      <c r="SEK83"/>
      <c r="SEL83"/>
      <c r="SEM83"/>
      <c r="SEN83"/>
      <c r="SEO83"/>
      <c r="SEP83"/>
      <c r="SEQ83"/>
      <c r="SER83"/>
      <c r="SES83"/>
      <c r="SET83"/>
      <c r="SEU83"/>
      <c r="SEV83"/>
      <c r="SEW83"/>
      <c r="SEX83"/>
      <c r="SEY83"/>
      <c r="SEZ83"/>
      <c r="SFA83"/>
      <c r="SFB83"/>
      <c r="SFC83"/>
      <c r="SFD83"/>
      <c r="SFE83"/>
      <c r="SFF83"/>
      <c r="SFG83"/>
      <c r="SFH83"/>
      <c r="SFI83"/>
      <c r="SFJ83"/>
      <c r="SFK83"/>
      <c r="SFL83"/>
      <c r="SFM83"/>
      <c r="SFN83"/>
      <c r="SFO83"/>
      <c r="SFP83"/>
      <c r="SFQ83"/>
      <c r="SFR83"/>
      <c r="SFS83"/>
      <c r="SFT83"/>
      <c r="SFU83"/>
      <c r="SFV83"/>
      <c r="SFW83"/>
      <c r="SFX83"/>
      <c r="SFY83"/>
      <c r="SFZ83"/>
      <c r="SGA83"/>
      <c r="SGB83"/>
      <c r="SGC83"/>
      <c r="SGD83"/>
      <c r="SGE83"/>
      <c r="SGF83"/>
      <c r="SGG83"/>
      <c r="SGH83"/>
      <c r="SGI83"/>
      <c r="SGJ83"/>
      <c r="SGK83"/>
      <c r="SGL83"/>
      <c r="SGM83"/>
      <c r="SGN83"/>
      <c r="SGO83"/>
      <c r="SGP83"/>
      <c r="SGQ83"/>
      <c r="SGR83"/>
      <c r="SGS83"/>
      <c r="SGT83"/>
      <c r="SGU83"/>
      <c r="SGV83"/>
      <c r="SGW83"/>
      <c r="SGX83"/>
      <c r="SGY83"/>
      <c r="SGZ83"/>
      <c r="SHA83"/>
      <c r="SHB83"/>
      <c r="SHC83"/>
      <c r="SHD83"/>
      <c r="SHE83"/>
      <c r="SHF83"/>
      <c r="SHG83"/>
      <c r="SHH83"/>
      <c r="SHI83"/>
      <c r="SHJ83"/>
      <c r="SHK83"/>
      <c r="SHL83"/>
      <c r="SHM83"/>
      <c r="SHN83"/>
      <c r="SHO83"/>
      <c r="SHP83"/>
      <c r="SHQ83"/>
      <c r="SHR83"/>
      <c r="SHS83"/>
      <c r="SHT83"/>
      <c r="SHU83"/>
      <c r="SHV83"/>
      <c r="SHW83"/>
      <c r="SHX83"/>
      <c r="SHY83"/>
      <c r="SHZ83"/>
      <c r="SIA83"/>
      <c r="SIB83"/>
      <c r="SIC83"/>
      <c r="SID83"/>
      <c r="SIE83"/>
      <c r="SIF83"/>
      <c r="SIG83"/>
      <c r="SIH83"/>
      <c r="SII83"/>
      <c r="SIJ83"/>
      <c r="SIK83"/>
      <c r="SIL83"/>
      <c r="SIM83"/>
      <c r="SIN83"/>
      <c r="SIO83"/>
      <c r="SIP83"/>
      <c r="SIQ83"/>
      <c r="SIR83"/>
      <c r="SIS83"/>
      <c r="SIT83"/>
      <c r="SIU83"/>
      <c r="SIV83"/>
      <c r="SIW83"/>
      <c r="SIX83"/>
      <c r="SIY83"/>
      <c r="SIZ83"/>
      <c r="SJA83"/>
      <c r="SJB83"/>
      <c r="SJC83"/>
      <c r="SJD83"/>
      <c r="SJE83"/>
      <c r="SJF83"/>
      <c r="SJG83"/>
      <c r="SJH83"/>
      <c r="SJI83"/>
      <c r="SJJ83"/>
      <c r="SJK83"/>
      <c r="SJL83"/>
      <c r="SJM83"/>
      <c r="SJN83"/>
      <c r="SJO83"/>
      <c r="SJP83"/>
      <c r="SJQ83"/>
      <c r="SJR83"/>
      <c r="SJS83"/>
      <c r="SJT83"/>
      <c r="SJU83"/>
      <c r="SJV83"/>
      <c r="SJW83"/>
      <c r="SJX83"/>
      <c r="SJY83"/>
      <c r="SJZ83"/>
      <c r="SKA83"/>
      <c r="SKB83"/>
      <c r="SKC83"/>
      <c r="SKD83"/>
      <c r="SKE83"/>
      <c r="SKF83"/>
      <c r="SKG83"/>
      <c r="SKH83"/>
      <c r="SKI83"/>
      <c r="SKJ83"/>
      <c r="SKK83"/>
      <c r="SKL83"/>
      <c r="SKM83"/>
      <c r="SKN83"/>
      <c r="SKO83"/>
      <c r="SKP83"/>
      <c r="SKQ83"/>
      <c r="SKR83"/>
      <c r="SKS83"/>
      <c r="SKT83"/>
      <c r="SKU83"/>
      <c r="SKV83"/>
      <c r="SKW83"/>
      <c r="SKX83"/>
      <c r="SKY83"/>
      <c r="SKZ83"/>
      <c r="SLA83"/>
      <c r="SLB83"/>
      <c r="SLC83"/>
      <c r="SLD83"/>
      <c r="SLE83"/>
      <c r="SLF83"/>
      <c r="SLG83"/>
      <c r="SLH83"/>
      <c r="SLI83"/>
      <c r="SLJ83"/>
      <c r="SLK83"/>
      <c r="SLL83"/>
      <c r="SLM83"/>
      <c r="SLN83"/>
      <c r="SLO83"/>
      <c r="SLP83"/>
      <c r="SLQ83"/>
      <c r="SLR83"/>
      <c r="SLS83"/>
      <c r="SLT83"/>
      <c r="SLU83"/>
      <c r="SLV83"/>
      <c r="SLW83"/>
      <c r="SLX83"/>
      <c r="SLY83"/>
      <c r="SLZ83"/>
      <c r="SMA83"/>
      <c r="SMB83"/>
      <c r="SMC83"/>
      <c r="SMD83"/>
      <c r="SME83"/>
      <c r="SMF83"/>
      <c r="SMG83"/>
      <c r="SMH83"/>
      <c r="SMI83"/>
      <c r="SMJ83"/>
      <c r="SMK83"/>
      <c r="SML83"/>
      <c r="SMM83"/>
      <c r="SMN83"/>
      <c r="SMO83"/>
      <c r="SMP83"/>
      <c r="SMQ83"/>
      <c r="SMR83"/>
      <c r="SMS83"/>
      <c r="SMT83"/>
      <c r="SMU83"/>
      <c r="SMV83"/>
      <c r="SMW83"/>
      <c r="SMX83"/>
      <c r="SMY83"/>
      <c r="SMZ83"/>
      <c r="SNA83"/>
      <c r="SNB83"/>
      <c r="SNC83"/>
      <c r="SND83"/>
      <c r="SNE83"/>
      <c r="SNF83"/>
      <c r="SNG83"/>
      <c r="SNH83"/>
      <c r="SNI83"/>
      <c r="SNJ83"/>
      <c r="SNK83"/>
      <c r="SNL83"/>
      <c r="SNM83"/>
      <c r="SNN83"/>
      <c r="SNO83"/>
      <c r="SNP83"/>
      <c r="SNQ83"/>
      <c r="SNR83"/>
      <c r="SNS83"/>
      <c r="SNT83"/>
      <c r="SNU83"/>
      <c r="SNV83"/>
      <c r="SNW83"/>
      <c r="SNX83"/>
      <c r="SNY83"/>
      <c r="SNZ83"/>
      <c r="SOA83"/>
      <c r="SOB83"/>
      <c r="SOC83"/>
      <c r="SOD83"/>
      <c r="SOE83"/>
      <c r="SOF83"/>
      <c r="SOG83"/>
      <c r="SOH83"/>
      <c r="SOI83"/>
      <c r="SOJ83"/>
      <c r="SOK83"/>
      <c r="SOL83"/>
      <c r="SOM83"/>
      <c r="SON83"/>
      <c r="SOO83"/>
      <c r="SOP83"/>
      <c r="SOQ83"/>
      <c r="SOR83"/>
      <c r="SOS83"/>
      <c r="SOT83"/>
      <c r="SOU83"/>
      <c r="SOV83"/>
      <c r="SOW83"/>
      <c r="SOX83"/>
      <c r="SOY83"/>
      <c r="SOZ83"/>
      <c r="SPA83"/>
      <c r="SPB83"/>
      <c r="SPC83"/>
      <c r="SPD83"/>
      <c r="SPE83"/>
      <c r="SPF83"/>
      <c r="SPG83"/>
      <c r="SPH83"/>
      <c r="SPI83"/>
      <c r="SPJ83"/>
      <c r="SPK83"/>
      <c r="SPL83"/>
      <c r="SPM83"/>
      <c r="SPN83"/>
      <c r="SPO83"/>
      <c r="SPP83"/>
      <c r="SPQ83"/>
      <c r="SPR83"/>
      <c r="SPS83"/>
      <c r="SPT83"/>
      <c r="SPU83"/>
      <c r="SPV83"/>
      <c r="SPW83"/>
      <c r="SPX83"/>
      <c r="SPY83"/>
      <c r="SPZ83"/>
      <c r="SQA83"/>
      <c r="SQB83"/>
      <c r="SQC83"/>
      <c r="SQD83"/>
      <c r="SQE83"/>
      <c r="SQF83"/>
      <c r="SQG83"/>
      <c r="SQH83"/>
      <c r="SQI83"/>
      <c r="SQJ83"/>
      <c r="SQK83"/>
      <c r="SQL83"/>
      <c r="SQM83"/>
      <c r="SQN83"/>
      <c r="SQO83"/>
      <c r="SQP83"/>
      <c r="SQQ83"/>
      <c r="SQR83"/>
      <c r="SQS83"/>
      <c r="SQT83"/>
      <c r="SQU83"/>
      <c r="SQV83"/>
      <c r="SQW83"/>
      <c r="SQX83"/>
      <c r="SQY83"/>
      <c r="SQZ83"/>
      <c r="SRA83"/>
      <c r="SRB83"/>
      <c r="SRC83"/>
      <c r="SRD83"/>
      <c r="SRE83"/>
      <c r="SRF83"/>
      <c r="SRG83"/>
      <c r="SRH83"/>
      <c r="SRI83"/>
      <c r="SRJ83"/>
      <c r="SRK83"/>
      <c r="SRL83"/>
      <c r="SRM83"/>
      <c r="SRN83"/>
      <c r="SRO83"/>
      <c r="SRP83"/>
      <c r="SRQ83"/>
      <c r="SRR83"/>
      <c r="SRS83"/>
      <c r="SRT83"/>
      <c r="SRU83"/>
      <c r="SRV83"/>
      <c r="SRW83"/>
      <c r="SRX83"/>
      <c r="SRY83"/>
      <c r="SRZ83"/>
      <c r="SSA83"/>
      <c r="SSB83"/>
      <c r="SSC83"/>
      <c r="SSD83"/>
      <c r="SSE83"/>
      <c r="SSF83"/>
      <c r="SSG83"/>
      <c r="SSH83"/>
      <c r="SSI83"/>
      <c r="SSJ83"/>
      <c r="SSK83"/>
      <c r="SSL83"/>
      <c r="SSM83"/>
      <c r="SSN83"/>
      <c r="SSO83"/>
      <c r="SSP83"/>
      <c r="SSQ83"/>
      <c r="SSR83"/>
      <c r="SSS83"/>
      <c r="SST83"/>
      <c r="SSU83"/>
      <c r="SSV83"/>
      <c r="SSW83"/>
      <c r="SSX83"/>
      <c r="SSY83"/>
      <c r="SSZ83"/>
      <c r="STA83"/>
      <c r="STB83"/>
      <c r="STC83"/>
      <c r="STD83"/>
      <c r="STE83"/>
      <c r="STF83"/>
      <c r="STG83"/>
      <c r="STH83"/>
      <c r="STI83"/>
      <c r="STJ83"/>
      <c r="STK83"/>
      <c r="STL83"/>
      <c r="STM83"/>
      <c r="STN83"/>
      <c r="STO83"/>
      <c r="STP83"/>
      <c r="STQ83"/>
      <c r="STR83"/>
      <c r="STS83"/>
      <c r="STT83"/>
      <c r="STU83"/>
      <c r="STV83"/>
      <c r="STW83"/>
      <c r="STX83"/>
      <c r="STY83"/>
      <c r="STZ83"/>
      <c r="SUA83"/>
      <c r="SUB83"/>
      <c r="SUC83"/>
      <c r="SUD83"/>
      <c r="SUE83"/>
      <c r="SUF83"/>
      <c r="SUG83"/>
      <c r="SUH83"/>
      <c r="SUI83"/>
      <c r="SUJ83"/>
      <c r="SUK83"/>
      <c r="SUL83"/>
      <c r="SUM83"/>
      <c r="SUN83"/>
      <c r="SUO83"/>
      <c r="SUP83"/>
      <c r="SUQ83"/>
      <c r="SUR83"/>
      <c r="SUS83"/>
      <c r="SUT83"/>
      <c r="SUU83"/>
      <c r="SUV83"/>
      <c r="SUW83"/>
      <c r="SUX83"/>
      <c r="SUY83"/>
      <c r="SUZ83"/>
      <c r="SVA83"/>
      <c r="SVB83"/>
      <c r="SVC83"/>
      <c r="SVD83"/>
      <c r="SVE83"/>
      <c r="SVF83"/>
      <c r="SVG83"/>
      <c r="SVH83"/>
      <c r="SVI83"/>
      <c r="SVJ83"/>
      <c r="SVK83"/>
      <c r="SVL83"/>
      <c r="SVM83"/>
      <c r="SVN83"/>
      <c r="SVO83"/>
      <c r="SVP83"/>
      <c r="SVQ83"/>
      <c r="SVR83"/>
      <c r="SVS83"/>
      <c r="SVT83"/>
      <c r="SVU83"/>
      <c r="SVV83"/>
      <c r="SVW83"/>
      <c r="SVX83"/>
      <c r="SVY83"/>
      <c r="SVZ83"/>
      <c r="SWA83"/>
      <c r="SWB83"/>
      <c r="SWC83"/>
      <c r="SWD83"/>
      <c r="SWE83"/>
      <c r="SWF83"/>
      <c r="SWG83"/>
      <c r="SWH83"/>
      <c r="SWI83"/>
      <c r="SWJ83"/>
      <c r="SWK83"/>
      <c r="SWL83"/>
      <c r="SWM83"/>
      <c r="SWN83"/>
      <c r="SWO83"/>
      <c r="SWP83"/>
      <c r="SWQ83"/>
      <c r="SWR83"/>
      <c r="SWS83"/>
      <c r="SWT83"/>
      <c r="SWU83"/>
      <c r="SWV83"/>
      <c r="SWW83"/>
      <c r="SWX83"/>
      <c r="SWY83"/>
      <c r="SWZ83"/>
      <c r="SXA83"/>
      <c r="SXB83"/>
      <c r="SXC83"/>
      <c r="SXD83"/>
      <c r="SXE83"/>
      <c r="SXF83"/>
      <c r="SXG83"/>
      <c r="SXH83"/>
      <c r="SXI83"/>
      <c r="SXJ83"/>
      <c r="SXK83"/>
      <c r="SXL83"/>
      <c r="SXM83"/>
      <c r="SXN83"/>
      <c r="SXO83"/>
      <c r="SXP83"/>
      <c r="SXQ83"/>
      <c r="SXR83"/>
      <c r="SXS83"/>
      <c r="SXT83"/>
      <c r="SXU83"/>
      <c r="SXV83"/>
      <c r="SXW83"/>
      <c r="SXX83"/>
      <c r="SXY83"/>
      <c r="SXZ83"/>
      <c r="SYA83"/>
      <c r="SYB83"/>
      <c r="SYC83"/>
      <c r="SYD83"/>
      <c r="SYE83"/>
      <c r="SYF83"/>
      <c r="SYG83"/>
      <c r="SYH83"/>
      <c r="SYI83"/>
      <c r="SYJ83"/>
      <c r="SYK83"/>
      <c r="SYL83"/>
      <c r="SYM83"/>
      <c r="SYN83"/>
      <c r="SYO83"/>
      <c r="SYP83"/>
      <c r="SYQ83"/>
      <c r="SYR83"/>
      <c r="SYS83"/>
      <c r="SYT83"/>
      <c r="SYU83"/>
      <c r="SYV83"/>
      <c r="SYW83"/>
      <c r="SYX83"/>
      <c r="SYY83"/>
      <c r="SYZ83"/>
      <c r="SZA83"/>
      <c r="SZB83"/>
      <c r="SZC83"/>
      <c r="SZD83"/>
      <c r="SZE83"/>
      <c r="SZF83"/>
      <c r="SZG83"/>
      <c r="SZH83"/>
      <c r="SZI83"/>
      <c r="SZJ83"/>
      <c r="SZK83"/>
      <c r="SZL83"/>
      <c r="SZM83"/>
      <c r="SZN83"/>
      <c r="SZO83"/>
      <c r="SZP83"/>
      <c r="SZQ83"/>
      <c r="SZR83"/>
      <c r="SZS83"/>
      <c r="SZT83"/>
      <c r="SZU83"/>
      <c r="SZV83"/>
      <c r="SZW83"/>
      <c r="SZX83"/>
      <c r="SZY83"/>
      <c r="SZZ83"/>
      <c r="TAA83"/>
      <c r="TAB83"/>
      <c r="TAC83"/>
      <c r="TAD83"/>
      <c r="TAE83"/>
      <c r="TAF83"/>
      <c r="TAG83"/>
      <c r="TAH83"/>
      <c r="TAI83"/>
      <c r="TAJ83"/>
      <c r="TAK83"/>
      <c r="TAL83"/>
      <c r="TAM83"/>
      <c r="TAN83"/>
      <c r="TAO83"/>
      <c r="TAP83"/>
      <c r="TAQ83"/>
      <c r="TAR83"/>
      <c r="TAS83"/>
      <c r="TAT83"/>
      <c r="TAU83"/>
      <c r="TAV83"/>
      <c r="TAW83"/>
      <c r="TAX83"/>
      <c r="TAY83"/>
      <c r="TAZ83"/>
      <c r="TBA83"/>
      <c r="TBB83"/>
      <c r="TBC83"/>
      <c r="TBD83"/>
      <c r="TBE83"/>
      <c r="TBF83"/>
      <c r="TBG83"/>
      <c r="TBH83"/>
      <c r="TBI83"/>
      <c r="TBJ83"/>
      <c r="TBK83"/>
      <c r="TBL83"/>
      <c r="TBM83"/>
      <c r="TBN83"/>
      <c r="TBO83"/>
      <c r="TBP83"/>
      <c r="TBQ83"/>
      <c r="TBR83"/>
      <c r="TBS83"/>
      <c r="TBT83"/>
      <c r="TBU83"/>
      <c r="TBV83"/>
      <c r="TBW83"/>
      <c r="TBX83"/>
      <c r="TBY83"/>
      <c r="TBZ83"/>
      <c r="TCA83"/>
      <c r="TCB83"/>
      <c r="TCC83"/>
      <c r="TCD83"/>
      <c r="TCE83"/>
      <c r="TCF83"/>
      <c r="TCG83"/>
      <c r="TCH83"/>
      <c r="TCI83"/>
      <c r="TCJ83"/>
      <c r="TCK83"/>
      <c r="TCL83"/>
      <c r="TCM83"/>
      <c r="TCN83"/>
      <c r="TCO83"/>
      <c r="TCP83"/>
      <c r="TCQ83"/>
      <c r="TCR83"/>
      <c r="TCS83"/>
      <c r="TCT83"/>
      <c r="TCU83"/>
      <c r="TCV83"/>
      <c r="TCW83"/>
      <c r="TCX83"/>
      <c r="TCY83"/>
      <c r="TCZ83"/>
      <c r="TDA83"/>
      <c r="TDB83"/>
      <c r="TDC83"/>
      <c r="TDD83"/>
      <c r="TDE83"/>
      <c r="TDF83"/>
      <c r="TDG83"/>
      <c r="TDH83"/>
      <c r="TDI83"/>
      <c r="TDJ83"/>
      <c r="TDK83"/>
      <c r="TDL83"/>
      <c r="TDM83"/>
      <c r="TDN83"/>
      <c r="TDO83"/>
      <c r="TDP83"/>
      <c r="TDQ83"/>
      <c r="TDR83"/>
      <c r="TDS83"/>
      <c r="TDT83"/>
      <c r="TDU83"/>
      <c r="TDV83"/>
      <c r="TDW83"/>
      <c r="TDX83"/>
      <c r="TDY83"/>
      <c r="TDZ83"/>
      <c r="TEA83"/>
      <c r="TEB83"/>
      <c r="TEC83"/>
      <c r="TED83"/>
      <c r="TEE83"/>
      <c r="TEF83"/>
      <c r="TEG83"/>
      <c r="TEH83"/>
      <c r="TEI83"/>
      <c r="TEJ83"/>
      <c r="TEK83"/>
      <c r="TEL83"/>
      <c r="TEM83"/>
      <c r="TEN83"/>
      <c r="TEO83"/>
      <c r="TEP83"/>
      <c r="TEQ83"/>
      <c r="TER83"/>
      <c r="TES83"/>
      <c r="TET83"/>
      <c r="TEU83"/>
      <c r="TEV83"/>
      <c r="TEW83"/>
      <c r="TEX83"/>
      <c r="TEY83"/>
      <c r="TEZ83"/>
      <c r="TFA83"/>
      <c r="TFB83"/>
      <c r="TFC83"/>
      <c r="TFD83"/>
      <c r="TFE83"/>
      <c r="TFF83"/>
      <c r="TFG83"/>
      <c r="TFH83"/>
      <c r="TFI83"/>
      <c r="TFJ83"/>
      <c r="TFK83"/>
      <c r="TFL83"/>
      <c r="TFM83"/>
      <c r="TFN83"/>
      <c r="TFO83"/>
      <c r="TFP83"/>
      <c r="TFQ83"/>
      <c r="TFR83"/>
      <c r="TFS83"/>
      <c r="TFT83"/>
      <c r="TFU83"/>
      <c r="TFV83"/>
      <c r="TFW83"/>
      <c r="TFX83"/>
      <c r="TFY83"/>
      <c r="TFZ83"/>
      <c r="TGA83"/>
      <c r="TGB83"/>
      <c r="TGC83"/>
      <c r="TGD83"/>
      <c r="TGE83"/>
      <c r="TGF83"/>
      <c r="TGG83"/>
      <c r="TGH83"/>
      <c r="TGI83"/>
      <c r="TGJ83"/>
      <c r="TGK83"/>
      <c r="TGL83"/>
      <c r="TGM83"/>
      <c r="TGN83"/>
      <c r="TGO83"/>
      <c r="TGP83"/>
      <c r="TGQ83"/>
      <c r="TGR83"/>
      <c r="TGS83"/>
      <c r="TGT83"/>
      <c r="TGU83"/>
      <c r="TGV83"/>
      <c r="TGW83"/>
      <c r="TGX83"/>
      <c r="TGY83"/>
      <c r="TGZ83"/>
      <c r="THA83"/>
      <c r="THB83"/>
      <c r="THC83"/>
      <c r="THD83"/>
      <c r="THE83"/>
      <c r="THF83"/>
      <c r="THG83"/>
      <c r="THH83"/>
      <c r="THI83"/>
      <c r="THJ83"/>
      <c r="THK83"/>
      <c r="THL83"/>
      <c r="THM83"/>
      <c r="THN83"/>
      <c r="THO83"/>
      <c r="THP83"/>
      <c r="THQ83"/>
      <c r="THR83"/>
      <c r="THS83"/>
      <c r="THT83"/>
      <c r="THU83"/>
      <c r="THV83"/>
      <c r="THW83"/>
      <c r="THX83"/>
      <c r="THY83"/>
      <c r="THZ83"/>
      <c r="TIA83"/>
      <c r="TIB83"/>
      <c r="TIC83"/>
      <c r="TID83"/>
      <c r="TIE83"/>
      <c r="TIF83"/>
      <c r="TIG83"/>
      <c r="TIH83"/>
      <c r="TII83"/>
      <c r="TIJ83"/>
      <c r="TIK83"/>
      <c r="TIL83"/>
      <c r="TIM83"/>
      <c r="TIN83"/>
      <c r="TIO83"/>
      <c r="TIP83"/>
      <c r="TIQ83"/>
      <c r="TIR83"/>
      <c r="TIS83"/>
      <c r="TIT83"/>
      <c r="TIU83"/>
      <c r="TIV83"/>
      <c r="TIW83"/>
      <c r="TIX83"/>
      <c r="TIY83"/>
      <c r="TIZ83"/>
      <c r="TJA83"/>
      <c r="TJB83"/>
      <c r="TJC83"/>
      <c r="TJD83"/>
      <c r="TJE83"/>
      <c r="TJF83"/>
      <c r="TJG83"/>
      <c r="TJH83"/>
      <c r="TJI83"/>
      <c r="TJJ83"/>
      <c r="TJK83"/>
      <c r="TJL83"/>
      <c r="TJM83"/>
      <c r="TJN83"/>
      <c r="TJO83"/>
      <c r="TJP83"/>
      <c r="TJQ83"/>
      <c r="TJR83"/>
      <c r="TJS83"/>
      <c r="TJT83"/>
      <c r="TJU83"/>
      <c r="TJV83"/>
      <c r="TJW83"/>
      <c r="TJX83"/>
      <c r="TJY83"/>
      <c r="TJZ83"/>
      <c r="TKA83"/>
      <c r="TKB83"/>
      <c r="TKC83"/>
      <c r="TKD83"/>
      <c r="TKE83"/>
      <c r="TKF83"/>
      <c r="TKG83"/>
      <c r="TKH83"/>
      <c r="TKI83"/>
      <c r="TKJ83"/>
      <c r="TKK83"/>
      <c r="TKL83"/>
      <c r="TKM83"/>
      <c r="TKN83"/>
      <c r="TKO83"/>
      <c r="TKP83"/>
      <c r="TKQ83"/>
      <c r="TKR83"/>
      <c r="TKS83"/>
      <c r="TKT83"/>
      <c r="TKU83"/>
      <c r="TKV83"/>
      <c r="TKW83"/>
      <c r="TKX83"/>
      <c r="TKY83"/>
      <c r="TKZ83"/>
      <c r="TLA83"/>
      <c r="TLB83"/>
      <c r="TLC83"/>
      <c r="TLD83"/>
      <c r="TLE83"/>
      <c r="TLF83"/>
      <c r="TLG83"/>
      <c r="TLH83"/>
      <c r="TLI83"/>
      <c r="TLJ83"/>
      <c r="TLK83"/>
      <c r="TLL83"/>
      <c r="TLM83"/>
      <c r="TLN83"/>
      <c r="TLO83"/>
      <c r="TLP83"/>
      <c r="TLQ83"/>
      <c r="TLR83"/>
      <c r="TLS83"/>
      <c r="TLT83"/>
      <c r="TLU83"/>
      <c r="TLV83"/>
      <c r="TLW83"/>
      <c r="TLX83"/>
      <c r="TLY83"/>
      <c r="TLZ83"/>
      <c r="TMA83"/>
      <c r="TMB83"/>
      <c r="TMC83"/>
      <c r="TMD83"/>
      <c r="TME83"/>
      <c r="TMF83"/>
      <c r="TMG83"/>
      <c r="TMH83"/>
      <c r="TMI83"/>
      <c r="TMJ83"/>
      <c r="TMK83"/>
      <c r="TML83"/>
      <c r="TMM83"/>
      <c r="TMN83"/>
      <c r="TMO83"/>
      <c r="TMP83"/>
      <c r="TMQ83"/>
      <c r="TMR83"/>
      <c r="TMS83"/>
      <c r="TMT83"/>
      <c r="TMU83"/>
      <c r="TMV83"/>
      <c r="TMW83"/>
      <c r="TMX83"/>
      <c r="TMY83"/>
      <c r="TMZ83"/>
      <c r="TNA83"/>
      <c r="TNB83"/>
      <c r="TNC83"/>
      <c r="TND83"/>
      <c r="TNE83"/>
      <c r="TNF83"/>
      <c r="TNG83"/>
      <c r="TNH83"/>
      <c r="TNI83"/>
      <c r="TNJ83"/>
      <c r="TNK83"/>
      <c r="TNL83"/>
      <c r="TNM83"/>
      <c r="TNN83"/>
      <c r="TNO83"/>
      <c r="TNP83"/>
      <c r="TNQ83"/>
      <c r="TNR83"/>
      <c r="TNS83"/>
      <c r="TNT83"/>
      <c r="TNU83"/>
      <c r="TNV83"/>
      <c r="TNW83"/>
      <c r="TNX83"/>
      <c r="TNY83"/>
      <c r="TNZ83"/>
      <c r="TOA83"/>
      <c r="TOB83"/>
      <c r="TOC83"/>
      <c r="TOD83"/>
      <c r="TOE83"/>
      <c r="TOF83"/>
      <c r="TOG83"/>
      <c r="TOH83"/>
      <c r="TOI83"/>
      <c r="TOJ83"/>
      <c r="TOK83"/>
      <c r="TOL83"/>
      <c r="TOM83"/>
      <c r="TON83"/>
      <c r="TOO83"/>
      <c r="TOP83"/>
      <c r="TOQ83"/>
      <c r="TOR83"/>
      <c r="TOS83"/>
      <c r="TOT83"/>
      <c r="TOU83"/>
      <c r="TOV83"/>
      <c r="TOW83"/>
      <c r="TOX83"/>
      <c r="TOY83"/>
      <c r="TOZ83"/>
      <c r="TPA83"/>
      <c r="TPB83"/>
      <c r="TPC83"/>
      <c r="TPD83"/>
      <c r="TPE83"/>
      <c r="TPF83"/>
      <c r="TPG83"/>
      <c r="TPH83"/>
      <c r="TPI83"/>
      <c r="TPJ83"/>
      <c r="TPK83"/>
      <c r="TPL83"/>
      <c r="TPM83"/>
      <c r="TPN83"/>
      <c r="TPO83"/>
      <c r="TPP83"/>
      <c r="TPQ83"/>
      <c r="TPR83"/>
      <c r="TPS83"/>
      <c r="TPT83"/>
      <c r="TPU83"/>
      <c r="TPV83"/>
      <c r="TPW83"/>
      <c r="TPX83"/>
      <c r="TPY83"/>
      <c r="TPZ83"/>
      <c r="TQA83"/>
      <c r="TQB83"/>
      <c r="TQC83"/>
      <c r="TQD83"/>
      <c r="TQE83"/>
      <c r="TQF83"/>
      <c r="TQG83"/>
      <c r="TQH83"/>
      <c r="TQI83"/>
      <c r="TQJ83"/>
      <c r="TQK83"/>
      <c r="TQL83"/>
      <c r="TQM83"/>
      <c r="TQN83"/>
      <c r="TQO83"/>
      <c r="TQP83"/>
      <c r="TQQ83"/>
      <c r="TQR83"/>
      <c r="TQS83"/>
      <c r="TQT83"/>
      <c r="TQU83"/>
      <c r="TQV83"/>
      <c r="TQW83"/>
      <c r="TQX83"/>
      <c r="TQY83"/>
      <c r="TQZ83"/>
      <c r="TRA83"/>
      <c r="TRB83"/>
      <c r="TRC83"/>
      <c r="TRD83"/>
      <c r="TRE83"/>
      <c r="TRF83"/>
      <c r="TRG83"/>
      <c r="TRH83"/>
      <c r="TRI83"/>
      <c r="TRJ83"/>
      <c r="TRK83"/>
      <c r="TRL83"/>
      <c r="TRM83"/>
      <c r="TRN83"/>
      <c r="TRO83"/>
      <c r="TRP83"/>
      <c r="TRQ83"/>
      <c r="TRR83"/>
      <c r="TRS83"/>
      <c r="TRT83"/>
      <c r="TRU83"/>
      <c r="TRV83"/>
      <c r="TRW83"/>
      <c r="TRX83"/>
      <c r="TRY83"/>
      <c r="TRZ83"/>
      <c r="TSA83"/>
      <c r="TSB83"/>
      <c r="TSC83"/>
      <c r="TSD83"/>
      <c r="TSE83"/>
      <c r="TSF83"/>
      <c r="TSG83"/>
      <c r="TSH83"/>
      <c r="TSI83"/>
      <c r="TSJ83"/>
      <c r="TSK83"/>
      <c r="TSL83"/>
      <c r="TSM83"/>
      <c r="TSN83"/>
      <c r="TSO83"/>
      <c r="TSP83"/>
      <c r="TSQ83"/>
      <c r="TSR83"/>
      <c r="TSS83"/>
      <c r="TST83"/>
      <c r="TSU83"/>
      <c r="TSV83"/>
      <c r="TSW83"/>
      <c r="TSX83"/>
      <c r="TSY83"/>
      <c r="TSZ83"/>
      <c r="TTA83"/>
      <c r="TTB83"/>
      <c r="TTC83"/>
      <c r="TTD83"/>
      <c r="TTE83"/>
      <c r="TTF83"/>
      <c r="TTG83"/>
      <c r="TTH83"/>
      <c r="TTI83"/>
      <c r="TTJ83"/>
      <c r="TTK83"/>
      <c r="TTL83"/>
      <c r="TTM83"/>
      <c r="TTN83"/>
      <c r="TTO83"/>
      <c r="TTP83"/>
      <c r="TTQ83"/>
      <c r="TTR83"/>
      <c r="TTS83"/>
      <c r="TTT83"/>
      <c r="TTU83"/>
      <c r="TTV83"/>
      <c r="TTW83"/>
      <c r="TTX83"/>
      <c r="TTY83"/>
      <c r="TTZ83"/>
      <c r="TUA83"/>
      <c r="TUB83"/>
      <c r="TUC83"/>
      <c r="TUD83"/>
      <c r="TUE83"/>
      <c r="TUF83"/>
      <c r="TUG83"/>
      <c r="TUH83"/>
      <c r="TUI83"/>
      <c r="TUJ83"/>
      <c r="TUK83"/>
      <c r="TUL83"/>
      <c r="TUM83"/>
      <c r="TUN83"/>
      <c r="TUO83"/>
      <c r="TUP83"/>
      <c r="TUQ83"/>
      <c r="TUR83"/>
      <c r="TUS83"/>
      <c r="TUT83"/>
      <c r="TUU83"/>
      <c r="TUV83"/>
      <c r="TUW83"/>
      <c r="TUX83"/>
      <c r="TUY83"/>
      <c r="TUZ83"/>
      <c r="TVA83"/>
      <c r="TVB83"/>
      <c r="TVC83"/>
      <c r="TVD83"/>
      <c r="TVE83"/>
      <c r="TVF83"/>
      <c r="TVG83"/>
      <c r="TVH83"/>
      <c r="TVI83"/>
      <c r="TVJ83"/>
      <c r="TVK83"/>
      <c r="TVL83"/>
      <c r="TVM83"/>
      <c r="TVN83"/>
      <c r="TVO83"/>
      <c r="TVP83"/>
      <c r="TVQ83"/>
      <c r="TVR83"/>
      <c r="TVS83"/>
      <c r="TVT83"/>
      <c r="TVU83"/>
      <c r="TVV83"/>
      <c r="TVW83"/>
      <c r="TVX83"/>
      <c r="TVY83"/>
      <c r="TVZ83"/>
      <c r="TWA83"/>
      <c r="TWB83"/>
      <c r="TWC83"/>
      <c r="TWD83"/>
      <c r="TWE83"/>
      <c r="TWF83"/>
      <c r="TWG83"/>
      <c r="TWH83"/>
      <c r="TWI83"/>
      <c r="TWJ83"/>
      <c r="TWK83"/>
      <c r="TWL83"/>
      <c r="TWM83"/>
      <c r="TWN83"/>
      <c r="TWO83"/>
      <c r="TWP83"/>
      <c r="TWQ83"/>
      <c r="TWR83"/>
      <c r="TWS83"/>
      <c r="TWT83"/>
      <c r="TWU83"/>
      <c r="TWV83"/>
      <c r="TWW83"/>
      <c r="TWX83"/>
      <c r="TWY83"/>
      <c r="TWZ83"/>
      <c r="TXA83"/>
      <c r="TXB83"/>
      <c r="TXC83"/>
      <c r="TXD83"/>
      <c r="TXE83"/>
      <c r="TXF83"/>
      <c r="TXG83"/>
      <c r="TXH83"/>
      <c r="TXI83"/>
      <c r="TXJ83"/>
      <c r="TXK83"/>
      <c r="TXL83"/>
      <c r="TXM83"/>
      <c r="TXN83"/>
      <c r="TXO83"/>
      <c r="TXP83"/>
      <c r="TXQ83"/>
      <c r="TXR83"/>
      <c r="TXS83"/>
      <c r="TXT83"/>
      <c r="TXU83"/>
      <c r="TXV83"/>
      <c r="TXW83"/>
      <c r="TXX83"/>
      <c r="TXY83"/>
      <c r="TXZ83"/>
      <c r="TYA83"/>
      <c r="TYB83"/>
      <c r="TYC83"/>
      <c r="TYD83"/>
      <c r="TYE83"/>
      <c r="TYF83"/>
      <c r="TYG83"/>
      <c r="TYH83"/>
      <c r="TYI83"/>
      <c r="TYJ83"/>
      <c r="TYK83"/>
      <c r="TYL83"/>
      <c r="TYM83"/>
      <c r="TYN83"/>
      <c r="TYO83"/>
      <c r="TYP83"/>
      <c r="TYQ83"/>
      <c r="TYR83"/>
      <c r="TYS83"/>
      <c r="TYT83"/>
      <c r="TYU83"/>
      <c r="TYV83"/>
      <c r="TYW83"/>
      <c r="TYX83"/>
      <c r="TYY83"/>
      <c r="TYZ83"/>
      <c r="TZA83"/>
      <c r="TZB83"/>
      <c r="TZC83"/>
      <c r="TZD83"/>
      <c r="TZE83"/>
      <c r="TZF83"/>
      <c r="TZG83"/>
      <c r="TZH83"/>
      <c r="TZI83"/>
      <c r="TZJ83"/>
      <c r="TZK83"/>
      <c r="TZL83"/>
      <c r="TZM83"/>
      <c r="TZN83"/>
      <c r="TZO83"/>
      <c r="TZP83"/>
      <c r="TZQ83"/>
      <c r="TZR83"/>
      <c r="TZS83"/>
      <c r="TZT83"/>
      <c r="TZU83"/>
      <c r="TZV83"/>
      <c r="TZW83"/>
      <c r="TZX83"/>
      <c r="TZY83"/>
      <c r="TZZ83"/>
      <c r="UAA83"/>
      <c r="UAB83"/>
      <c r="UAC83"/>
      <c r="UAD83"/>
      <c r="UAE83"/>
      <c r="UAF83"/>
      <c r="UAG83"/>
      <c r="UAH83"/>
      <c r="UAI83"/>
      <c r="UAJ83"/>
      <c r="UAK83"/>
      <c r="UAL83"/>
      <c r="UAM83"/>
      <c r="UAN83"/>
      <c r="UAO83"/>
      <c r="UAP83"/>
      <c r="UAQ83"/>
      <c r="UAR83"/>
      <c r="UAS83"/>
      <c r="UAT83"/>
      <c r="UAU83"/>
      <c r="UAV83"/>
      <c r="UAW83"/>
      <c r="UAX83"/>
      <c r="UAY83"/>
      <c r="UAZ83"/>
      <c r="UBA83"/>
      <c r="UBB83"/>
      <c r="UBC83"/>
      <c r="UBD83"/>
      <c r="UBE83"/>
      <c r="UBF83"/>
      <c r="UBG83"/>
      <c r="UBH83"/>
      <c r="UBI83"/>
      <c r="UBJ83"/>
      <c r="UBK83"/>
      <c r="UBL83"/>
      <c r="UBM83"/>
      <c r="UBN83"/>
      <c r="UBO83"/>
      <c r="UBP83"/>
      <c r="UBQ83"/>
      <c r="UBR83"/>
      <c r="UBS83"/>
      <c r="UBT83"/>
      <c r="UBU83"/>
      <c r="UBV83"/>
      <c r="UBW83"/>
      <c r="UBX83"/>
      <c r="UBY83"/>
      <c r="UBZ83"/>
      <c r="UCA83"/>
      <c r="UCB83"/>
      <c r="UCC83"/>
      <c r="UCD83"/>
      <c r="UCE83"/>
      <c r="UCF83"/>
      <c r="UCG83"/>
      <c r="UCH83"/>
      <c r="UCI83"/>
      <c r="UCJ83"/>
      <c r="UCK83"/>
      <c r="UCL83"/>
      <c r="UCM83"/>
      <c r="UCN83"/>
      <c r="UCO83"/>
      <c r="UCP83"/>
      <c r="UCQ83"/>
      <c r="UCR83"/>
      <c r="UCS83"/>
      <c r="UCT83"/>
      <c r="UCU83"/>
      <c r="UCV83"/>
      <c r="UCW83"/>
      <c r="UCX83"/>
      <c r="UCY83"/>
      <c r="UCZ83"/>
      <c r="UDA83"/>
      <c r="UDB83"/>
      <c r="UDC83"/>
      <c r="UDD83"/>
      <c r="UDE83"/>
      <c r="UDF83"/>
      <c r="UDG83"/>
      <c r="UDH83"/>
      <c r="UDI83"/>
      <c r="UDJ83"/>
      <c r="UDK83"/>
      <c r="UDL83"/>
      <c r="UDM83"/>
      <c r="UDN83"/>
      <c r="UDO83"/>
      <c r="UDP83"/>
      <c r="UDQ83"/>
      <c r="UDR83"/>
      <c r="UDS83"/>
      <c r="UDT83"/>
      <c r="UDU83"/>
      <c r="UDV83"/>
      <c r="UDW83"/>
      <c r="UDX83"/>
      <c r="UDY83"/>
      <c r="UDZ83"/>
      <c r="UEA83"/>
      <c r="UEB83"/>
      <c r="UEC83"/>
      <c r="UED83"/>
      <c r="UEE83"/>
      <c r="UEF83"/>
      <c r="UEG83"/>
      <c r="UEH83"/>
      <c r="UEI83"/>
      <c r="UEJ83"/>
      <c r="UEK83"/>
      <c r="UEL83"/>
      <c r="UEM83"/>
      <c r="UEN83"/>
      <c r="UEO83"/>
      <c r="UEP83"/>
      <c r="UEQ83"/>
      <c r="UER83"/>
      <c r="UES83"/>
      <c r="UET83"/>
      <c r="UEU83"/>
      <c r="UEV83"/>
      <c r="UEW83"/>
      <c r="UEX83"/>
      <c r="UEY83"/>
      <c r="UEZ83"/>
      <c r="UFA83"/>
      <c r="UFB83"/>
      <c r="UFC83"/>
      <c r="UFD83"/>
      <c r="UFE83"/>
      <c r="UFF83"/>
      <c r="UFG83"/>
      <c r="UFH83"/>
      <c r="UFI83"/>
      <c r="UFJ83"/>
      <c r="UFK83"/>
      <c r="UFL83"/>
      <c r="UFM83"/>
      <c r="UFN83"/>
      <c r="UFO83"/>
      <c r="UFP83"/>
      <c r="UFQ83"/>
      <c r="UFR83"/>
      <c r="UFS83"/>
      <c r="UFT83"/>
      <c r="UFU83"/>
      <c r="UFV83"/>
      <c r="UFW83"/>
      <c r="UFX83"/>
      <c r="UFY83"/>
      <c r="UFZ83"/>
      <c r="UGA83"/>
      <c r="UGB83"/>
      <c r="UGC83"/>
      <c r="UGD83"/>
      <c r="UGE83"/>
      <c r="UGF83"/>
      <c r="UGG83"/>
      <c r="UGH83"/>
      <c r="UGI83"/>
      <c r="UGJ83"/>
      <c r="UGK83"/>
      <c r="UGL83"/>
      <c r="UGM83"/>
      <c r="UGN83"/>
      <c r="UGO83"/>
      <c r="UGP83"/>
      <c r="UGQ83"/>
      <c r="UGR83"/>
      <c r="UGS83"/>
      <c r="UGT83"/>
      <c r="UGU83"/>
      <c r="UGV83"/>
      <c r="UGW83"/>
      <c r="UGX83"/>
      <c r="UGY83"/>
      <c r="UGZ83"/>
      <c r="UHA83"/>
      <c r="UHB83"/>
      <c r="UHC83"/>
      <c r="UHD83"/>
      <c r="UHE83"/>
      <c r="UHF83"/>
      <c r="UHG83"/>
      <c r="UHH83"/>
      <c r="UHI83"/>
      <c r="UHJ83"/>
      <c r="UHK83"/>
      <c r="UHL83"/>
      <c r="UHM83"/>
      <c r="UHN83"/>
      <c r="UHO83"/>
      <c r="UHP83"/>
      <c r="UHQ83"/>
      <c r="UHR83"/>
      <c r="UHS83"/>
      <c r="UHT83"/>
      <c r="UHU83"/>
      <c r="UHV83"/>
      <c r="UHW83"/>
      <c r="UHX83"/>
      <c r="UHY83"/>
      <c r="UHZ83"/>
      <c r="UIA83"/>
      <c r="UIB83"/>
      <c r="UIC83"/>
      <c r="UID83"/>
      <c r="UIE83"/>
      <c r="UIF83"/>
      <c r="UIG83"/>
      <c r="UIH83"/>
      <c r="UII83"/>
      <c r="UIJ83"/>
      <c r="UIK83"/>
      <c r="UIL83"/>
      <c r="UIM83"/>
      <c r="UIN83"/>
      <c r="UIO83"/>
      <c r="UIP83"/>
      <c r="UIQ83"/>
      <c r="UIR83"/>
      <c r="UIS83"/>
      <c r="UIT83"/>
      <c r="UIU83"/>
      <c r="UIV83"/>
      <c r="UIW83"/>
      <c r="UIX83"/>
      <c r="UIY83"/>
      <c r="UIZ83"/>
      <c r="UJA83"/>
      <c r="UJB83"/>
      <c r="UJC83"/>
      <c r="UJD83"/>
      <c r="UJE83"/>
      <c r="UJF83"/>
      <c r="UJG83"/>
      <c r="UJH83"/>
      <c r="UJI83"/>
      <c r="UJJ83"/>
      <c r="UJK83"/>
      <c r="UJL83"/>
      <c r="UJM83"/>
      <c r="UJN83"/>
      <c r="UJO83"/>
      <c r="UJP83"/>
      <c r="UJQ83"/>
      <c r="UJR83"/>
      <c r="UJS83"/>
      <c r="UJT83"/>
      <c r="UJU83"/>
      <c r="UJV83"/>
      <c r="UJW83"/>
      <c r="UJX83"/>
      <c r="UJY83"/>
      <c r="UJZ83"/>
      <c r="UKA83"/>
      <c r="UKB83"/>
      <c r="UKC83"/>
      <c r="UKD83"/>
      <c r="UKE83"/>
      <c r="UKF83"/>
      <c r="UKG83"/>
      <c r="UKH83"/>
      <c r="UKI83"/>
      <c r="UKJ83"/>
      <c r="UKK83"/>
      <c r="UKL83"/>
      <c r="UKM83"/>
      <c r="UKN83"/>
      <c r="UKO83"/>
      <c r="UKP83"/>
      <c r="UKQ83"/>
      <c r="UKR83"/>
      <c r="UKS83"/>
      <c r="UKT83"/>
      <c r="UKU83"/>
      <c r="UKV83"/>
      <c r="UKW83"/>
      <c r="UKX83"/>
      <c r="UKY83"/>
      <c r="UKZ83"/>
      <c r="ULA83"/>
      <c r="ULB83"/>
      <c r="ULC83"/>
      <c r="ULD83"/>
      <c r="ULE83"/>
      <c r="ULF83"/>
      <c r="ULG83"/>
      <c r="ULH83"/>
      <c r="ULI83"/>
      <c r="ULJ83"/>
      <c r="ULK83"/>
      <c r="ULL83"/>
      <c r="ULM83"/>
      <c r="ULN83"/>
      <c r="ULO83"/>
      <c r="ULP83"/>
      <c r="ULQ83"/>
      <c r="ULR83"/>
      <c r="ULS83"/>
      <c r="ULT83"/>
      <c r="ULU83"/>
      <c r="ULV83"/>
      <c r="ULW83"/>
      <c r="ULX83"/>
      <c r="ULY83"/>
      <c r="ULZ83"/>
      <c r="UMA83"/>
      <c r="UMB83"/>
      <c r="UMC83"/>
      <c r="UMD83"/>
      <c r="UME83"/>
      <c r="UMF83"/>
      <c r="UMG83"/>
      <c r="UMH83"/>
      <c r="UMI83"/>
      <c r="UMJ83"/>
      <c r="UMK83"/>
      <c r="UML83"/>
      <c r="UMM83"/>
      <c r="UMN83"/>
      <c r="UMO83"/>
      <c r="UMP83"/>
      <c r="UMQ83"/>
      <c r="UMR83"/>
      <c r="UMS83"/>
      <c r="UMT83"/>
      <c r="UMU83"/>
      <c r="UMV83"/>
      <c r="UMW83"/>
      <c r="UMX83"/>
      <c r="UMY83"/>
      <c r="UMZ83"/>
      <c r="UNA83"/>
      <c r="UNB83"/>
      <c r="UNC83"/>
      <c r="UND83"/>
      <c r="UNE83"/>
      <c r="UNF83"/>
      <c r="UNG83"/>
      <c r="UNH83"/>
      <c r="UNI83"/>
      <c r="UNJ83"/>
      <c r="UNK83"/>
      <c r="UNL83"/>
      <c r="UNM83"/>
      <c r="UNN83"/>
      <c r="UNO83"/>
      <c r="UNP83"/>
      <c r="UNQ83"/>
      <c r="UNR83"/>
      <c r="UNS83"/>
      <c r="UNT83"/>
      <c r="UNU83"/>
      <c r="UNV83"/>
      <c r="UNW83"/>
      <c r="UNX83"/>
      <c r="UNY83"/>
      <c r="UNZ83"/>
      <c r="UOA83"/>
      <c r="UOB83"/>
      <c r="UOC83"/>
      <c r="UOD83"/>
      <c r="UOE83"/>
      <c r="UOF83"/>
      <c r="UOG83"/>
      <c r="UOH83"/>
      <c r="UOI83"/>
      <c r="UOJ83"/>
      <c r="UOK83"/>
      <c r="UOL83"/>
      <c r="UOM83"/>
      <c r="UON83"/>
      <c r="UOO83"/>
      <c r="UOP83"/>
      <c r="UOQ83"/>
      <c r="UOR83"/>
      <c r="UOS83"/>
      <c r="UOT83"/>
      <c r="UOU83"/>
      <c r="UOV83"/>
      <c r="UOW83"/>
      <c r="UOX83"/>
      <c r="UOY83"/>
      <c r="UOZ83"/>
      <c r="UPA83"/>
      <c r="UPB83"/>
      <c r="UPC83"/>
      <c r="UPD83"/>
      <c r="UPE83"/>
      <c r="UPF83"/>
      <c r="UPG83"/>
      <c r="UPH83"/>
      <c r="UPI83"/>
      <c r="UPJ83"/>
      <c r="UPK83"/>
      <c r="UPL83"/>
      <c r="UPM83"/>
      <c r="UPN83"/>
      <c r="UPO83"/>
      <c r="UPP83"/>
      <c r="UPQ83"/>
      <c r="UPR83"/>
      <c r="UPS83"/>
      <c r="UPT83"/>
      <c r="UPU83"/>
      <c r="UPV83"/>
      <c r="UPW83"/>
      <c r="UPX83"/>
      <c r="UPY83"/>
      <c r="UPZ83"/>
      <c r="UQA83"/>
      <c r="UQB83"/>
      <c r="UQC83"/>
      <c r="UQD83"/>
      <c r="UQE83"/>
      <c r="UQF83"/>
      <c r="UQG83"/>
      <c r="UQH83"/>
      <c r="UQI83"/>
      <c r="UQJ83"/>
      <c r="UQK83"/>
      <c r="UQL83"/>
      <c r="UQM83"/>
      <c r="UQN83"/>
      <c r="UQO83"/>
      <c r="UQP83"/>
      <c r="UQQ83"/>
      <c r="UQR83"/>
      <c r="UQS83"/>
      <c r="UQT83"/>
      <c r="UQU83"/>
      <c r="UQV83"/>
      <c r="UQW83"/>
      <c r="UQX83"/>
      <c r="UQY83"/>
      <c r="UQZ83"/>
      <c r="URA83"/>
      <c r="URB83"/>
      <c r="URC83"/>
      <c r="URD83"/>
      <c r="URE83"/>
      <c r="URF83"/>
      <c r="URG83"/>
      <c r="URH83"/>
      <c r="URI83"/>
      <c r="URJ83"/>
      <c r="URK83"/>
      <c r="URL83"/>
      <c r="URM83"/>
      <c r="URN83"/>
      <c r="URO83"/>
      <c r="URP83"/>
      <c r="URQ83"/>
      <c r="URR83"/>
      <c r="URS83"/>
      <c r="URT83"/>
      <c r="URU83"/>
      <c r="URV83"/>
      <c r="URW83"/>
      <c r="URX83"/>
      <c r="URY83"/>
      <c r="URZ83"/>
      <c r="USA83"/>
      <c r="USB83"/>
      <c r="USC83"/>
      <c r="USD83"/>
      <c r="USE83"/>
      <c r="USF83"/>
      <c r="USG83"/>
      <c r="USH83"/>
      <c r="USI83"/>
      <c r="USJ83"/>
      <c r="USK83"/>
      <c r="USL83"/>
      <c r="USM83"/>
      <c r="USN83"/>
      <c r="USO83"/>
      <c r="USP83"/>
      <c r="USQ83"/>
      <c r="USR83"/>
      <c r="USS83"/>
      <c r="UST83"/>
      <c r="USU83"/>
      <c r="USV83"/>
      <c r="USW83"/>
      <c r="USX83"/>
      <c r="USY83"/>
      <c r="USZ83"/>
      <c r="UTA83"/>
      <c r="UTB83"/>
      <c r="UTC83"/>
      <c r="UTD83"/>
      <c r="UTE83"/>
      <c r="UTF83"/>
      <c r="UTG83"/>
      <c r="UTH83"/>
      <c r="UTI83"/>
      <c r="UTJ83"/>
      <c r="UTK83"/>
      <c r="UTL83"/>
      <c r="UTM83"/>
      <c r="UTN83"/>
      <c r="UTO83"/>
      <c r="UTP83"/>
      <c r="UTQ83"/>
      <c r="UTR83"/>
      <c r="UTS83"/>
      <c r="UTT83"/>
      <c r="UTU83"/>
      <c r="UTV83"/>
      <c r="UTW83"/>
      <c r="UTX83"/>
      <c r="UTY83"/>
      <c r="UTZ83"/>
      <c r="UUA83"/>
      <c r="UUB83"/>
      <c r="UUC83"/>
      <c r="UUD83"/>
      <c r="UUE83"/>
      <c r="UUF83"/>
      <c r="UUG83"/>
      <c r="UUH83"/>
      <c r="UUI83"/>
      <c r="UUJ83"/>
      <c r="UUK83"/>
      <c r="UUL83"/>
      <c r="UUM83"/>
      <c r="UUN83"/>
      <c r="UUO83"/>
      <c r="UUP83"/>
      <c r="UUQ83"/>
      <c r="UUR83"/>
      <c r="UUS83"/>
      <c r="UUT83"/>
      <c r="UUU83"/>
      <c r="UUV83"/>
      <c r="UUW83"/>
      <c r="UUX83"/>
      <c r="UUY83"/>
      <c r="UUZ83"/>
      <c r="UVA83"/>
      <c r="UVB83"/>
      <c r="UVC83"/>
      <c r="UVD83"/>
      <c r="UVE83"/>
      <c r="UVF83"/>
      <c r="UVG83"/>
      <c r="UVH83"/>
      <c r="UVI83"/>
      <c r="UVJ83"/>
      <c r="UVK83"/>
      <c r="UVL83"/>
      <c r="UVM83"/>
      <c r="UVN83"/>
      <c r="UVO83"/>
      <c r="UVP83"/>
      <c r="UVQ83"/>
      <c r="UVR83"/>
      <c r="UVS83"/>
      <c r="UVT83"/>
      <c r="UVU83"/>
      <c r="UVV83"/>
      <c r="UVW83"/>
      <c r="UVX83"/>
      <c r="UVY83"/>
      <c r="UVZ83"/>
      <c r="UWA83"/>
      <c r="UWB83"/>
      <c r="UWC83"/>
      <c r="UWD83"/>
      <c r="UWE83"/>
      <c r="UWF83"/>
      <c r="UWG83"/>
      <c r="UWH83"/>
      <c r="UWI83"/>
      <c r="UWJ83"/>
      <c r="UWK83"/>
      <c r="UWL83"/>
      <c r="UWM83"/>
      <c r="UWN83"/>
      <c r="UWO83"/>
      <c r="UWP83"/>
      <c r="UWQ83"/>
      <c r="UWR83"/>
      <c r="UWS83"/>
      <c r="UWT83"/>
      <c r="UWU83"/>
      <c r="UWV83"/>
      <c r="UWW83"/>
      <c r="UWX83"/>
      <c r="UWY83"/>
      <c r="UWZ83"/>
      <c r="UXA83"/>
      <c r="UXB83"/>
      <c r="UXC83"/>
      <c r="UXD83"/>
      <c r="UXE83"/>
      <c r="UXF83"/>
      <c r="UXG83"/>
      <c r="UXH83"/>
      <c r="UXI83"/>
      <c r="UXJ83"/>
      <c r="UXK83"/>
      <c r="UXL83"/>
      <c r="UXM83"/>
      <c r="UXN83"/>
      <c r="UXO83"/>
      <c r="UXP83"/>
      <c r="UXQ83"/>
      <c r="UXR83"/>
      <c r="UXS83"/>
      <c r="UXT83"/>
      <c r="UXU83"/>
      <c r="UXV83"/>
      <c r="UXW83"/>
      <c r="UXX83"/>
      <c r="UXY83"/>
      <c r="UXZ83"/>
      <c r="UYA83"/>
      <c r="UYB83"/>
      <c r="UYC83"/>
      <c r="UYD83"/>
      <c r="UYE83"/>
      <c r="UYF83"/>
      <c r="UYG83"/>
      <c r="UYH83"/>
      <c r="UYI83"/>
      <c r="UYJ83"/>
      <c r="UYK83"/>
      <c r="UYL83"/>
      <c r="UYM83"/>
      <c r="UYN83"/>
      <c r="UYO83"/>
      <c r="UYP83"/>
      <c r="UYQ83"/>
      <c r="UYR83"/>
      <c r="UYS83"/>
      <c r="UYT83"/>
      <c r="UYU83"/>
      <c r="UYV83"/>
      <c r="UYW83"/>
      <c r="UYX83"/>
      <c r="UYY83"/>
      <c r="UYZ83"/>
      <c r="UZA83"/>
      <c r="UZB83"/>
      <c r="UZC83"/>
      <c r="UZD83"/>
      <c r="UZE83"/>
      <c r="UZF83"/>
      <c r="UZG83"/>
      <c r="UZH83"/>
      <c r="UZI83"/>
      <c r="UZJ83"/>
      <c r="UZK83"/>
      <c r="UZL83"/>
      <c r="UZM83"/>
      <c r="UZN83"/>
      <c r="UZO83"/>
      <c r="UZP83"/>
      <c r="UZQ83"/>
      <c r="UZR83"/>
      <c r="UZS83"/>
      <c r="UZT83"/>
      <c r="UZU83"/>
      <c r="UZV83"/>
      <c r="UZW83"/>
      <c r="UZX83"/>
      <c r="UZY83"/>
      <c r="UZZ83"/>
      <c r="VAA83"/>
      <c r="VAB83"/>
      <c r="VAC83"/>
      <c r="VAD83"/>
      <c r="VAE83"/>
      <c r="VAF83"/>
      <c r="VAG83"/>
      <c r="VAH83"/>
      <c r="VAI83"/>
      <c r="VAJ83"/>
      <c r="VAK83"/>
      <c r="VAL83"/>
      <c r="VAM83"/>
      <c r="VAN83"/>
      <c r="VAO83"/>
      <c r="VAP83"/>
      <c r="VAQ83"/>
      <c r="VAR83"/>
      <c r="VAS83"/>
      <c r="VAT83"/>
      <c r="VAU83"/>
      <c r="VAV83"/>
      <c r="VAW83"/>
      <c r="VAX83"/>
      <c r="VAY83"/>
      <c r="VAZ83"/>
      <c r="VBA83"/>
      <c r="VBB83"/>
      <c r="VBC83"/>
      <c r="VBD83"/>
      <c r="VBE83"/>
      <c r="VBF83"/>
      <c r="VBG83"/>
      <c r="VBH83"/>
      <c r="VBI83"/>
      <c r="VBJ83"/>
      <c r="VBK83"/>
      <c r="VBL83"/>
      <c r="VBM83"/>
      <c r="VBN83"/>
      <c r="VBO83"/>
      <c r="VBP83"/>
      <c r="VBQ83"/>
      <c r="VBR83"/>
      <c r="VBS83"/>
      <c r="VBT83"/>
      <c r="VBU83"/>
      <c r="VBV83"/>
      <c r="VBW83"/>
      <c r="VBX83"/>
      <c r="VBY83"/>
      <c r="VBZ83"/>
      <c r="VCA83"/>
      <c r="VCB83"/>
      <c r="VCC83"/>
      <c r="VCD83"/>
      <c r="VCE83"/>
      <c r="VCF83"/>
      <c r="VCG83"/>
      <c r="VCH83"/>
      <c r="VCI83"/>
      <c r="VCJ83"/>
      <c r="VCK83"/>
      <c r="VCL83"/>
      <c r="VCM83"/>
      <c r="VCN83"/>
      <c r="VCO83"/>
      <c r="VCP83"/>
      <c r="VCQ83"/>
      <c r="VCR83"/>
      <c r="VCS83"/>
      <c r="VCT83"/>
      <c r="VCU83"/>
      <c r="VCV83"/>
      <c r="VCW83"/>
      <c r="VCX83"/>
      <c r="VCY83"/>
      <c r="VCZ83"/>
      <c r="VDA83"/>
      <c r="VDB83"/>
      <c r="VDC83"/>
      <c r="VDD83"/>
      <c r="VDE83"/>
      <c r="VDF83"/>
      <c r="VDG83"/>
      <c r="VDH83"/>
      <c r="VDI83"/>
      <c r="VDJ83"/>
      <c r="VDK83"/>
      <c r="VDL83"/>
      <c r="VDM83"/>
      <c r="VDN83"/>
      <c r="VDO83"/>
      <c r="VDP83"/>
      <c r="VDQ83"/>
      <c r="VDR83"/>
      <c r="VDS83"/>
      <c r="VDT83"/>
      <c r="VDU83"/>
      <c r="VDV83"/>
      <c r="VDW83"/>
      <c r="VDX83"/>
      <c r="VDY83"/>
      <c r="VDZ83"/>
      <c r="VEA83"/>
      <c r="VEB83"/>
      <c r="VEC83"/>
      <c r="VED83"/>
      <c r="VEE83"/>
      <c r="VEF83"/>
      <c r="VEG83"/>
      <c r="VEH83"/>
      <c r="VEI83"/>
      <c r="VEJ83"/>
      <c r="VEK83"/>
      <c r="VEL83"/>
      <c r="VEM83"/>
      <c r="VEN83"/>
      <c r="VEO83"/>
      <c r="VEP83"/>
      <c r="VEQ83"/>
      <c r="VER83"/>
      <c r="VES83"/>
      <c r="VET83"/>
      <c r="VEU83"/>
      <c r="VEV83"/>
      <c r="VEW83"/>
      <c r="VEX83"/>
      <c r="VEY83"/>
      <c r="VEZ83"/>
      <c r="VFA83"/>
      <c r="VFB83"/>
      <c r="VFC83"/>
      <c r="VFD83"/>
      <c r="VFE83"/>
      <c r="VFF83"/>
      <c r="VFG83"/>
      <c r="VFH83"/>
      <c r="VFI83"/>
      <c r="VFJ83"/>
      <c r="VFK83"/>
      <c r="VFL83"/>
      <c r="VFM83"/>
      <c r="VFN83"/>
      <c r="VFO83"/>
      <c r="VFP83"/>
      <c r="VFQ83"/>
      <c r="VFR83"/>
      <c r="VFS83"/>
      <c r="VFT83"/>
      <c r="VFU83"/>
      <c r="VFV83"/>
      <c r="VFW83"/>
      <c r="VFX83"/>
      <c r="VFY83"/>
      <c r="VFZ83"/>
      <c r="VGA83"/>
      <c r="VGB83"/>
      <c r="VGC83"/>
      <c r="VGD83"/>
      <c r="VGE83"/>
      <c r="VGF83"/>
      <c r="VGG83"/>
      <c r="VGH83"/>
      <c r="VGI83"/>
      <c r="VGJ83"/>
      <c r="VGK83"/>
      <c r="VGL83"/>
      <c r="VGM83"/>
      <c r="VGN83"/>
      <c r="VGO83"/>
      <c r="VGP83"/>
      <c r="VGQ83"/>
      <c r="VGR83"/>
      <c r="VGS83"/>
      <c r="VGT83"/>
      <c r="VGU83"/>
      <c r="VGV83"/>
      <c r="VGW83"/>
      <c r="VGX83"/>
      <c r="VGY83"/>
      <c r="VGZ83"/>
      <c r="VHA83"/>
      <c r="VHB83"/>
      <c r="VHC83"/>
      <c r="VHD83"/>
      <c r="VHE83"/>
      <c r="VHF83"/>
      <c r="VHG83"/>
      <c r="VHH83"/>
      <c r="VHI83"/>
      <c r="VHJ83"/>
      <c r="VHK83"/>
      <c r="VHL83"/>
      <c r="VHM83"/>
      <c r="VHN83"/>
      <c r="VHO83"/>
      <c r="VHP83"/>
      <c r="VHQ83"/>
      <c r="VHR83"/>
      <c r="VHS83"/>
      <c r="VHT83"/>
      <c r="VHU83"/>
      <c r="VHV83"/>
      <c r="VHW83"/>
      <c r="VHX83"/>
      <c r="VHY83"/>
      <c r="VHZ83"/>
      <c r="VIA83"/>
      <c r="VIB83"/>
      <c r="VIC83"/>
      <c r="VID83"/>
      <c r="VIE83"/>
      <c r="VIF83"/>
      <c r="VIG83"/>
      <c r="VIH83"/>
      <c r="VII83"/>
      <c r="VIJ83"/>
      <c r="VIK83"/>
      <c r="VIL83"/>
      <c r="VIM83"/>
      <c r="VIN83"/>
      <c r="VIO83"/>
      <c r="VIP83"/>
      <c r="VIQ83"/>
      <c r="VIR83"/>
      <c r="VIS83"/>
      <c r="VIT83"/>
      <c r="VIU83"/>
      <c r="VIV83"/>
      <c r="VIW83"/>
      <c r="VIX83"/>
      <c r="VIY83"/>
      <c r="VIZ83"/>
      <c r="VJA83"/>
      <c r="VJB83"/>
      <c r="VJC83"/>
      <c r="VJD83"/>
      <c r="VJE83"/>
      <c r="VJF83"/>
      <c r="VJG83"/>
      <c r="VJH83"/>
      <c r="VJI83"/>
      <c r="VJJ83"/>
      <c r="VJK83"/>
      <c r="VJL83"/>
      <c r="VJM83"/>
      <c r="VJN83"/>
      <c r="VJO83"/>
      <c r="VJP83"/>
      <c r="VJQ83"/>
      <c r="VJR83"/>
      <c r="VJS83"/>
      <c r="VJT83"/>
      <c r="VJU83"/>
      <c r="VJV83"/>
      <c r="VJW83"/>
      <c r="VJX83"/>
      <c r="VJY83"/>
      <c r="VJZ83"/>
      <c r="VKA83"/>
      <c r="VKB83"/>
      <c r="VKC83"/>
      <c r="VKD83"/>
      <c r="VKE83"/>
      <c r="VKF83"/>
      <c r="VKG83"/>
      <c r="VKH83"/>
      <c r="VKI83"/>
      <c r="VKJ83"/>
      <c r="VKK83"/>
      <c r="VKL83"/>
      <c r="VKM83"/>
      <c r="VKN83"/>
      <c r="VKO83"/>
      <c r="VKP83"/>
      <c r="VKQ83"/>
      <c r="VKR83"/>
      <c r="VKS83"/>
      <c r="VKT83"/>
      <c r="VKU83"/>
      <c r="VKV83"/>
      <c r="VKW83"/>
      <c r="VKX83"/>
      <c r="VKY83"/>
      <c r="VKZ83"/>
      <c r="VLA83"/>
      <c r="VLB83"/>
      <c r="VLC83"/>
      <c r="VLD83"/>
      <c r="VLE83"/>
      <c r="VLF83"/>
      <c r="VLG83"/>
      <c r="VLH83"/>
      <c r="VLI83"/>
      <c r="VLJ83"/>
      <c r="VLK83"/>
      <c r="VLL83"/>
      <c r="VLM83"/>
      <c r="VLN83"/>
      <c r="VLO83"/>
      <c r="VLP83"/>
      <c r="VLQ83"/>
      <c r="VLR83"/>
      <c r="VLS83"/>
      <c r="VLT83"/>
      <c r="VLU83"/>
      <c r="VLV83"/>
      <c r="VLW83"/>
      <c r="VLX83"/>
      <c r="VLY83"/>
      <c r="VLZ83"/>
      <c r="VMA83"/>
      <c r="VMB83"/>
      <c r="VMC83"/>
      <c r="VMD83"/>
      <c r="VME83"/>
      <c r="VMF83"/>
      <c r="VMG83"/>
      <c r="VMH83"/>
      <c r="VMI83"/>
      <c r="VMJ83"/>
      <c r="VMK83"/>
      <c r="VML83"/>
      <c r="VMM83"/>
      <c r="VMN83"/>
      <c r="VMO83"/>
      <c r="VMP83"/>
      <c r="VMQ83"/>
      <c r="VMR83"/>
      <c r="VMS83"/>
      <c r="VMT83"/>
      <c r="VMU83"/>
      <c r="VMV83"/>
      <c r="VMW83"/>
      <c r="VMX83"/>
      <c r="VMY83"/>
      <c r="VMZ83"/>
      <c r="VNA83"/>
      <c r="VNB83"/>
      <c r="VNC83"/>
      <c r="VND83"/>
      <c r="VNE83"/>
      <c r="VNF83"/>
      <c r="VNG83"/>
      <c r="VNH83"/>
      <c r="VNI83"/>
      <c r="VNJ83"/>
      <c r="VNK83"/>
      <c r="VNL83"/>
      <c r="VNM83"/>
      <c r="VNN83"/>
      <c r="VNO83"/>
      <c r="VNP83"/>
      <c r="VNQ83"/>
      <c r="VNR83"/>
      <c r="VNS83"/>
      <c r="VNT83"/>
      <c r="VNU83"/>
      <c r="VNV83"/>
      <c r="VNW83"/>
      <c r="VNX83"/>
      <c r="VNY83"/>
      <c r="VNZ83"/>
      <c r="VOA83"/>
      <c r="VOB83"/>
      <c r="VOC83"/>
      <c r="VOD83"/>
      <c r="VOE83"/>
      <c r="VOF83"/>
      <c r="VOG83"/>
      <c r="VOH83"/>
      <c r="VOI83"/>
      <c r="VOJ83"/>
      <c r="VOK83"/>
      <c r="VOL83"/>
      <c r="VOM83"/>
      <c r="VON83"/>
      <c r="VOO83"/>
      <c r="VOP83"/>
      <c r="VOQ83"/>
      <c r="VOR83"/>
      <c r="VOS83"/>
      <c r="VOT83"/>
      <c r="VOU83"/>
      <c r="VOV83"/>
      <c r="VOW83"/>
      <c r="VOX83"/>
      <c r="VOY83"/>
      <c r="VOZ83"/>
      <c r="VPA83"/>
      <c r="VPB83"/>
      <c r="VPC83"/>
      <c r="VPD83"/>
      <c r="VPE83"/>
      <c r="VPF83"/>
      <c r="VPG83"/>
      <c r="VPH83"/>
      <c r="VPI83"/>
      <c r="VPJ83"/>
      <c r="VPK83"/>
      <c r="VPL83"/>
      <c r="VPM83"/>
      <c r="VPN83"/>
      <c r="VPO83"/>
      <c r="VPP83"/>
      <c r="VPQ83"/>
      <c r="VPR83"/>
      <c r="VPS83"/>
      <c r="VPT83"/>
      <c r="VPU83"/>
      <c r="VPV83"/>
      <c r="VPW83"/>
      <c r="VPX83"/>
      <c r="VPY83"/>
      <c r="VPZ83"/>
      <c r="VQA83"/>
      <c r="VQB83"/>
      <c r="VQC83"/>
      <c r="VQD83"/>
      <c r="VQE83"/>
      <c r="VQF83"/>
      <c r="VQG83"/>
      <c r="VQH83"/>
      <c r="VQI83"/>
      <c r="VQJ83"/>
      <c r="VQK83"/>
      <c r="VQL83"/>
      <c r="VQM83"/>
      <c r="VQN83"/>
      <c r="VQO83"/>
      <c r="VQP83"/>
      <c r="VQQ83"/>
      <c r="VQR83"/>
      <c r="VQS83"/>
      <c r="VQT83"/>
      <c r="VQU83"/>
      <c r="VQV83"/>
      <c r="VQW83"/>
      <c r="VQX83"/>
      <c r="VQY83"/>
      <c r="VQZ83"/>
      <c r="VRA83"/>
      <c r="VRB83"/>
      <c r="VRC83"/>
      <c r="VRD83"/>
      <c r="VRE83"/>
      <c r="VRF83"/>
      <c r="VRG83"/>
      <c r="VRH83"/>
      <c r="VRI83"/>
      <c r="VRJ83"/>
      <c r="VRK83"/>
      <c r="VRL83"/>
      <c r="VRM83"/>
      <c r="VRN83"/>
      <c r="VRO83"/>
      <c r="VRP83"/>
      <c r="VRQ83"/>
      <c r="VRR83"/>
      <c r="VRS83"/>
      <c r="VRT83"/>
      <c r="VRU83"/>
      <c r="VRV83"/>
      <c r="VRW83"/>
      <c r="VRX83"/>
      <c r="VRY83"/>
      <c r="VRZ83"/>
      <c r="VSA83"/>
      <c r="VSB83"/>
      <c r="VSC83"/>
      <c r="VSD83"/>
      <c r="VSE83"/>
      <c r="VSF83"/>
      <c r="VSG83"/>
      <c r="VSH83"/>
      <c r="VSI83"/>
      <c r="VSJ83"/>
      <c r="VSK83"/>
      <c r="VSL83"/>
      <c r="VSM83"/>
      <c r="VSN83"/>
      <c r="VSO83"/>
      <c r="VSP83"/>
      <c r="VSQ83"/>
      <c r="VSR83"/>
      <c r="VSS83"/>
      <c r="VST83"/>
      <c r="VSU83"/>
      <c r="VSV83"/>
      <c r="VSW83"/>
      <c r="VSX83"/>
      <c r="VSY83"/>
      <c r="VSZ83"/>
      <c r="VTA83"/>
      <c r="VTB83"/>
      <c r="VTC83"/>
      <c r="VTD83"/>
      <c r="VTE83"/>
      <c r="VTF83"/>
      <c r="VTG83"/>
      <c r="VTH83"/>
      <c r="VTI83"/>
      <c r="VTJ83"/>
      <c r="VTK83"/>
      <c r="VTL83"/>
      <c r="VTM83"/>
      <c r="VTN83"/>
      <c r="VTO83"/>
      <c r="VTP83"/>
      <c r="VTQ83"/>
      <c r="VTR83"/>
      <c r="VTS83"/>
      <c r="VTT83"/>
      <c r="VTU83"/>
      <c r="VTV83"/>
      <c r="VTW83"/>
      <c r="VTX83"/>
      <c r="VTY83"/>
      <c r="VTZ83"/>
      <c r="VUA83"/>
      <c r="VUB83"/>
      <c r="VUC83"/>
      <c r="VUD83"/>
      <c r="VUE83"/>
      <c r="VUF83"/>
      <c r="VUG83"/>
      <c r="VUH83"/>
      <c r="VUI83"/>
      <c r="VUJ83"/>
      <c r="VUK83"/>
      <c r="VUL83"/>
      <c r="VUM83"/>
      <c r="VUN83"/>
      <c r="VUO83"/>
      <c r="VUP83"/>
      <c r="VUQ83"/>
      <c r="VUR83"/>
      <c r="VUS83"/>
      <c r="VUT83"/>
      <c r="VUU83"/>
      <c r="VUV83"/>
      <c r="VUW83"/>
      <c r="VUX83"/>
      <c r="VUY83"/>
      <c r="VUZ83"/>
      <c r="VVA83"/>
      <c r="VVB83"/>
      <c r="VVC83"/>
      <c r="VVD83"/>
      <c r="VVE83"/>
      <c r="VVF83"/>
      <c r="VVG83"/>
      <c r="VVH83"/>
      <c r="VVI83"/>
      <c r="VVJ83"/>
      <c r="VVK83"/>
      <c r="VVL83"/>
      <c r="VVM83"/>
      <c r="VVN83"/>
      <c r="VVO83"/>
      <c r="VVP83"/>
      <c r="VVQ83"/>
      <c r="VVR83"/>
      <c r="VVS83"/>
      <c r="VVT83"/>
      <c r="VVU83"/>
      <c r="VVV83"/>
      <c r="VVW83"/>
      <c r="VVX83"/>
      <c r="VVY83"/>
      <c r="VVZ83"/>
      <c r="VWA83"/>
      <c r="VWB83"/>
      <c r="VWC83"/>
      <c r="VWD83"/>
      <c r="VWE83"/>
      <c r="VWF83"/>
      <c r="VWG83"/>
      <c r="VWH83"/>
      <c r="VWI83"/>
      <c r="VWJ83"/>
      <c r="VWK83"/>
      <c r="VWL83"/>
      <c r="VWM83"/>
      <c r="VWN83"/>
      <c r="VWO83"/>
      <c r="VWP83"/>
      <c r="VWQ83"/>
      <c r="VWR83"/>
      <c r="VWS83"/>
      <c r="VWT83"/>
      <c r="VWU83"/>
      <c r="VWV83"/>
      <c r="VWW83"/>
      <c r="VWX83"/>
      <c r="VWY83"/>
      <c r="VWZ83"/>
      <c r="VXA83"/>
      <c r="VXB83"/>
      <c r="VXC83"/>
      <c r="VXD83"/>
      <c r="VXE83"/>
      <c r="VXF83"/>
      <c r="VXG83"/>
      <c r="VXH83"/>
      <c r="VXI83"/>
      <c r="VXJ83"/>
      <c r="VXK83"/>
      <c r="VXL83"/>
      <c r="VXM83"/>
      <c r="VXN83"/>
      <c r="VXO83"/>
      <c r="VXP83"/>
      <c r="VXQ83"/>
      <c r="VXR83"/>
      <c r="VXS83"/>
      <c r="VXT83"/>
      <c r="VXU83"/>
      <c r="VXV83"/>
      <c r="VXW83"/>
      <c r="VXX83"/>
      <c r="VXY83"/>
      <c r="VXZ83"/>
      <c r="VYA83"/>
      <c r="VYB83"/>
      <c r="VYC83"/>
      <c r="VYD83"/>
      <c r="VYE83"/>
      <c r="VYF83"/>
      <c r="VYG83"/>
      <c r="VYH83"/>
      <c r="VYI83"/>
      <c r="VYJ83"/>
      <c r="VYK83"/>
      <c r="VYL83"/>
      <c r="VYM83"/>
      <c r="VYN83"/>
      <c r="VYO83"/>
      <c r="VYP83"/>
      <c r="VYQ83"/>
      <c r="VYR83"/>
      <c r="VYS83"/>
      <c r="VYT83"/>
      <c r="VYU83"/>
      <c r="VYV83"/>
      <c r="VYW83"/>
      <c r="VYX83"/>
      <c r="VYY83"/>
      <c r="VYZ83"/>
      <c r="VZA83"/>
      <c r="VZB83"/>
      <c r="VZC83"/>
      <c r="VZD83"/>
      <c r="VZE83"/>
      <c r="VZF83"/>
      <c r="VZG83"/>
      <c r="VZH83"/>
      <c r="VZI83"/>
      <c r="VZJ83"/>
      <c r="VZK83"/>
      <c r="VZL83"/>
      <c r="VZM83"/>
      <c r="VZN83"/>
      <c r="VZO83"/>
      <c r="VZP83"/>
      <c r="VZQ83"/>
      <c r="VZR83"/>
      <c r="VZS83"/>
      <c r="VZT83"/>
      <c r="VZU83"/>
      <c r="VZV83"/>
      <c r="VZW83"/>
      <c r="VZX83"/>
      <c r="VZY83"/>
      <c r="VZZ83"/>
      <c r="WAA83"/>
      <c r="WAB83"/>
      <c r="WAC83"/>
      <c r="WAD83"/>
      <c r="WAE83"/>
      <c r="WAF83"/>
      <c r="WAG83"/>
      <c r="WAH83"/>
      <c r="WAI83"/>
      <c r="WAJ83"/>
      <c r="WAK83"/>
      <c r="WAL83"/>
      <c r="WAM83"/>
      <c r="WAN83"/>
      <c r="WAO83"/>
      <c r="WAP83"/>
      <c r="WAQ83"/>
      <c r="WAR83"/>
      <c r="WAS83"/>
      <c r="WAT83"/>
      <c r="WAU83"/>
      <c r="WAV83"/>
      <c r="WAW83"/>
      <c r="WAX83"/>
      <c r="WAY83"/>
      <c r="WAZ83"/>
      <c r="WBA83"/>
      <c r="WBB83"/>
      <c r="WBC83"/>
      <c r="WBD83"/>
      <c r="WBE83"/>
      <c r="WBF83"/>
      <c r="WBG83"/>
      <c r="WBH83"/>
      <c r="WBI83"/>
      <c r="WBJ83"/>
      <c r="WBK83"/>
      <c r="WBL83"/>
      <c r="WBM83"/>
      <c r="WBN83"/>
      <c r="WBO83"/>
      <c r="WBP83"/>
      <c r="WBQ83"/>
      <c r="WBR83"/>
      <c r="WBS83"/>
      <c r="WBT83"/>
      <c r="WBU83"/>
      <c r="WBV83"/>
      <c r="WBW83"/>
      <c r="WBX83"/>
      <c r="WBY83"/>
      <c r="WBZ83"/>
      <c r="WCA83"/>
      <c r="WCB83"/>
      <c r="WCC83"/>
      <c r="WCD83"/>
      <c r="WCE83"/>
      <c r="WCF83"/>
      <c r="WCG83"/>
      <c r="WCH83"/>
      <c r="WCI83"/>
      <c r="WCJ83"/>
      <c r="WCK83"/>
      <c r="WCL83"/>
      <c r="WCM83"/>
      <c r="WCN83"/>
      <c r="WCO83"/>
      <c r="WCP83"/>
      <c r="WCQ83"/>
      <c r="WCR83"/>
      <c r="WCS83"/>
      <c r="WCT83"/>
      <c r="WCU83"/>
      <c r="WCV83"/>
      <c r="WCW83"/>
      <c r="WCX83"/>
      <c r="WCY83"/>
      <c r="WCZ83"/>
      <c r="WDA83"/>
      <c r="WDB83"/>
      <c r="WDC83"/>
      <c r="WDD83"/>
      <c r="WDE83"/>
      <c r="WDF83"/>
      <c r="WDG83"/>
      <c r="WDH83"/>
      <c r="WDI83"/>
      <c r="WDJ83"/>
      <c r="WDK83"/>
      <c r="WDL83"/>
      <c r="WDM83"/>
      <c r="WDN83"/>
      <c r="WDO83"/>
      <c r="WDP83"/>
      <c r="WDQ83"/>
      <c r="WDR83"/>
      <c r="WDS83"/>
      <c r="WDT83"/>
      <c r="WDU83"/>
      <c r="WDV83"/>
      <c r="WDW83"/>
      <c r="WDX83"/>
      <c r="WDY83"/>
      <c r="WDZ83"/>
      <c r="WEA83"/>
      <c r="WEB83"/>
      <c r="WEC83"/>
      <c r="WED83"/>
      <c r="WEE83"/>
      <c r="WEF83"/>
      <c r="WEG83"/>
      <c r="WEH83"/>
      <c r="WEI83"/>
      <c r="WEJ83"/>
      <c r="WEK83"/>
      <c r="WEL83"/>
      <c r="WEM83"/>
      <c r="WEN83"/>
      <c r="WEO83"/>
      <c r="WEP83"/>
      <c r="WEQ83"/>
      <c r="WER83"/>
      <c r="WES83"/>
      <c r="WET83"/>
      <c r="WEU83"/>
      <c r="WEV83"/>
      <c r="WEW83"/>
      <c r="WEX83"/>
      <c r="WEY83"/>
      <c r="WEZ83"/>
      <c r="WFA83"/>
      <c r="WFB83"/>
      <c r="WFC83"/>
      <c r="WFD83"/>
      <c r="WFE83"/>
      <c r="WFF83"/>
      <c r="WFG83"/>
      <c r="WFH83"/>
      <c r="WFI83"/>
      <c r="WFJ83"/>
      <c r="WFK83"/>
      <c r="WFL83"/>
      <c r="WFM83"/>
      <c r="WFN83"/>
      <c r="WFO83"/>
      <c r="WFP83"/>
      <c r="WFQ83"/>
      <c r="WFR83"/>
      <c r="WFS83"/>
      <c r="WFT83"/>
      <c r="WFU83"/>
      <c r="WFV83"/>
      <c r="WFW83"/>
      <c r="WFX83"/>
      <c r="WFY83"/>
      <c r="WFZ83"/>
      <c r="WGA83"/>
      <c r="WGB83"/>
      <c r="WGC83"/>
      <c r="WGD83"/>
      <c r="WGE83"/>
      <c r="WGF83"/>
      <c r="WGG83"/>
      <c r="WGH83"/>
      <c r="WGI83"/>
      <c r="WGJ83"/>
      <c r="WGK83"/>
      <c r="WGL83"/>
      <c r="WGM83"/>
      <c r="WGN83"/>
      <c r="WGO83"/>
      <c r="WGP83"/>
      <c r="WGQ83"/>
      <c r="WGR83"/>
      <c r="WGS83"/>
      <c r="WGT83"/>
      <c r="WGU83"/>
      <c r="WGV83"/>
      <c r="WGW83"/>
      <c r="WGX83"/>
      <c r="WGY83"/>
      <c r="WGZ83"/>
      <c r="WHA83"/>
      <c r="WHB83"/>
      <c r="WHC83"/>
      <c r="WHD83"/>
      <c r="WHE83"/>
      <c r="WHF83"/>
      <c r="WHG83"/>
      <c r="WHH83"/>
      <c r="WHI83"/>
      <c r="WHJ83"/>
      <c r="WHK83"/>
      <c r="WHL83"/>
      <c r="WHM83"/>
      <c r="WHN83"/>
      <c r="WHO83"/>
      <c r="WHP83"/>
      <c r="WHQ83"/>
      <c r="WHR83"/>
      <c r="WHS83"/>
      <c r="WHT83"/>
      <c r="WHU83"/>
      <c r="WHV83"/>
      <c r="WHW83"/>
      <c r="WHX83"/>
      <c r="WHY83"/>
      <c r="WHZ83"/>
      <c r="WIA83"/>
      <c r="WIB83"/>
      <c r="WIC83"/>
      <c r="WID83"/>
      <c r="WIE83"/>
      <c r="WIF83"/>
      <c r="WIG83"/>
      <c r="WIH83"/>
      <c r="WII83"/>
      <c r="WIJ83"/>
      <c r="WIK83"/>
      <c r="WIL83"/>
      <c r="WIM83"/>
      <c r="WIN83"/>
      <c r="WIO83"/>
      <c r="WIP83"/>
      <c r="WIQ83"/>
      <c r="WIR83"/>
      <c r="WIS83"/>
      <c r="WIT83"/>
      <c r="WIU83"/>
      <c r="WIV83"/>
      <c r="WIW83"/>
      <c r="WIX83"/>
      <c r="WIY83"/>
      <c r="WIZ83"/>
      <c r="WJA83"/>
      <c r="WJB83"/>
      <c r="WJC83"/>
      <c r="WJD83"/>
      <c r="WJE83"/>
      <c r="WJF83"/>
      <c r="WJG83"/>
      <c r="WJH83"/>
      <c r="WJI83"/>
      <c r="WJJ83"/>
      <c r="WJK83"/>
      <c r="WJL83"/>
      <c r="WJM83"/>
      <c r="WJN83"/>
      <c r="WJO83"/>
      <c r="WJP83"/>
      <c r="WJQ83"/>
      <c r="WJR83"/>
      <c r="WJS83"/>
      <c r="WJT83"/>
      <c r="WJU83"/>
      <c r="WJV83"/>
      <c r="WJW83"/>
      <c r="WJX83"/>
      <c r="WJY83"/>
      <c r="WJZ83"/>
      <c r="WKA83"/>
      <c r="WKB83"/>
      <c r="WKC83"/>
      <c r="WKD83"/>
      <c r="WKE83"/>
      <c r="WKF83"/>
      <c r="WKG83"/>
      <c r="WKH83"/>
      <c r="WKI83"/>
      <c r="WKJ83"/>
      <c r="WKK83"/>
      <c r="WKL83"/>
      <c r="WKM83"/>
      <c r="WKN83"/>
      <c r="WKO83"/>
      <c r="WKP83"/>
      <c r="WKQ83"/>
      <c r="WKR83"/>
      <c r="WKS83"/>
      <c r="WKT83"/>
      <c r="WKU83"/>
      <c r="WKV83"/>
      <c r="WKW83"/>
      <c r="WKX83"/>
      <c r="WKY83"/>
      <c r="WKZ83"/>
      <c r="WLA83"/>
      <c r="WLB83"/>
      <c r="WLC83"/>
      <c r="WLD83"/>
      <c r="WLE83"/>
      <c r="WLF83"/>
      <c r="WLG83"/>
      <c r="WLH83"/>
      <c r="WLI83"/>
      <c r="WLJ83"/>
      <c r="WLK83"/>
      <c r="WLL83"/>
      <c r="WLM83"/>
      <c r="WLN83"/>
      <c r="WLO83"/>
      <c r="WLP83"/>
      <c r="WLQ83"/>
      <c r="WLR83"/>
      <c r="WLS83"/>
      <c r="WLT83"/>
      <c r="WLU83"/>
      <c r="WLV83"/>
      <c r="WLW83"/>
      <c r="WLX83"/>
      <c r="WLY83"/>
      <c r="WLZ83"/>
      <c r="WMA83"/>
      <c r="WMB83"/>
      <c r="WMC83"/>
      <c r="WMD83"/>
      <c r="WME83"/>
      <c r="WMF83"/>
      <c r="WMG83"/>
      <c r="WMH83"/>
      <c r="WMI83"/>
      <c r="WMJ83"/>
      <c r="WMK83"/>
      <c r="WML83"/>
      <c r="WMM83"/>
      <c r="WMN83"/>
      <c r="WMO83"/>
      <c r="WMP83"/>
      <c r="WMQ83"/>
      <c r="WMR83"/>
      <c r="WMS83"/>
      <c r="WMT83"/>
      <c r="WMU83"/>
      <c r="WMV83"/>
      <c r="WMW83"/>
      <c r="WMX83"/>
      <c r="WMY83"/>
      <c r="WMZ83"/>
      <c r="WNA83"/>
      <c r="WNB83"/>
      <c r="WNC83"/>
      <c r="WND83"/>
      <c r="WNE83"/>
      <c r="WNF83"/>
      <c r="WNG83"/>
      <c r="WNH83"/>
      <c r="WNI83"/>
      <c r="WNJ83"/>
      <c r="WNK83"/>
      <c r="WNL83"/>
      <c r="WNM83"/>
      <c r="WNN83"/>
      <c r="WNO83"/>
      <c r="WNP83"/>
      <c r="WNQ83"/>
      <c r="WNR83"/>
      <c r="WNS83"/>
      <c r="WNT83"/>
      <c r="WNU83"/>
      <c r="WNV83"/>
      <c r="WNW83"/>
      <c r="WNX83"/>
      <c r="WNY83"/>
      <c r="WNZ83"/>
      <c r="WOA83"/>
      <c r="WOB83"/>
      <c r="WOC83"/>
      <c r="WOD83"/>
      <c r="WOE83"/>
      <c r="WOF83"/>
      <c r="WOG83"/>
      <c r="WOH83"/>
      <c r="WOI83"/>
      <c r="WOJ83"/>
      <c r="WOK83"/>
      <c r="WOL83"/>
      <c r="WOM83"/>
      <c r="WON83"/>
      <c r="WOO83"/>
      <c r="WOP83"/>
      <c r="WOQ83"/>
      <c r="WOR83"/>
      <c r="WOS83"/>
      <c r="WOT83"/>
      <c r="WOU83"/>
      <c r="WOV83"/>
      <c r="WOW83"/>
      <c r="WOX83"/>
      <c r="WOY83"/>
      <c r="WOZ83"/>
      <c r="WPA83"/>
      <c r="WPB83"/>
      <c r="WPC83"/>
      <c r="WPD83"/>
      <c r="WPE83"/>
      <c r="WPF83"/>
      <c r="WPG83"/>
      <c r="WPH83"/>
      <c r="WPI83"/>
      <c r="WPJ83"/>
      <c r="WPK83"/>
      <c r="WPL83"/>
      <c r="WPM83"/>
      <c r="WPN83"/>
      <c r="WPO83"/>
      <c r="WPP83"/>
      <c r="WPQ83"/>
      <c r="WPR83"/>
      <c r="WPS83"/>
      <c r="WPT83"/>
      <c r="WPU83"/>
      <c r="WPV83"/>
      <c r="WPW83"/>
      <c r="WPX83"/>
      <c r="WPY83"/>
      <c r="WPZ83"/>
      <c r="WQA83"/>
      <c r="WQB83"/>
      <c r="WQC83"/>
      <c r="WQD83"/>
      <c r="WQE83"/>
      <c r="WQF83"/>
      <c r="WQG83"/>
      <c r="WQH83"/>
      <c r="WQI83"/>
      <c r="WQJ83"/>
      <c r="WQK83"/>
      <c r="WQL83"/>
      <c r="WQM83"/>
      <c r="WQN83"/>
      <c r="WQO83"/>
      <c r="WQP83"/>
      <c r="WQQ83"/>
      <c r="WQR83"/>
      <c r="WQS83"/>
      <c r="WQT83"/>
      <c r="WQU83"/>
      <c r="WQV83"/>
      <c r="WQW83"/>
      <c r="WQX83"/>
      <c r="WQY83"/>
      <c r="WQZ83"/>
      <c r="WRA83"/>
      <c r="WRB83"/>
      <c r="WRC83"/>
      <c r="WRD83"/>
      <c r="WRE83"/>
      <c r="WRF83"/>
      <c r="WRG83"/>
      <c r="WRH83"/>
      <c r="WRI83"/>
      <c r="WRJ83"/>
      <c r="WRK83"/>
      <c r="WRL83"/>
      <c r="WRM83"/>
      <c r="WRN83"/>
      <c r="WRO83"/>
      <c r="WRP83"/>
      <c r="WRQ83"/>
      <c r="WRR83"/>
      <c r="WRS83"/>
      <c r="WRT83"/>
      <c r="WRU83"/>
      <c r="WRV83"/>
      <c r="WRW83"/>
      <c r="WRX83"/>
      <c r="WRY83"/>
      <c r="WRZ83"/>
      <c r="WSA83"/>
      <c r="WSB83"/>
      <c r="WSC83"/>
      <c r="WSD83"/>
      <c r="WSE83"/>
      <c r="WSF83"/>
      <c r="WSG83"/>
      <c r="WSH83"/>
      <c r="WSI83"/>
      <c r="WSJ83"/>
      <c r="WSK83"/>
      <c r="WSL83"/>
      <c r="WSM83"/>
      <c r="WSN83"/>
      <c r="WSO83"/>
      <c r="WSP83"/>
      <c r="WSQ83"/>
      <c r="WSR83"/>
      <c r="WSS83"/>
      <c r="WST83"/>
      <c r="WSU83"/>
      <c r="WSV83"/>
      <c r="WSW83"/>
      <c r="WSX83"/>
      <c r="WSY83"/>
      <c r="WSZ83"/>
      <c r="WTA83"/>
      <c r="WTB83"/>
      <c r="WTC83"/>
      <c r="WTD83"/>
      <c r="WTE83"/>
      <c r="WTF83"/>
      <c r="WTG83"/>
      <c r="WTH83"/>
      <c r="WTI83"/>
      <c r="WTJ83"/>
      <c r="WTK83"/>
      <c r="WTL83"/>
      <c r="WTM83"/>
      <c r="WTN83"/>
      <c r="WTO83"/>
      <c r="WTP83"/>
      <c r="WTQ83"/>
      <c r="WTR83"/>
      <c r="WTS83"/>
      <c r="WTT83"/>
      <c r="WTU83"/>
      <c r="WTV83"/>
      <c r="WTW83"/>
      <c r="WTX83"/>
      <c r="WTY83"/>
      <c r="WTZ83"/>
      <c r="WUA83"/>
      <c r="WUB83"/>
      <c r="WUC83"/>
      <c r="WUD83"/>
      <c r="WUE83"/>
      <c r="WUF83"/>
      <c r="WUG83"/>
      <c r="WUH83"/>
      <c r="WUI83"/>
      <c r="WUJ83"/>
      <c r="WUK83"/>
      <c r="WUL83"/>
      <c r="WUM83"/>
      <c r="WUN83"/>
      <c r="WUO83"/>
      <c r="WUP83"/>
      <c r="WUQ83"/>
      <c r="WUR83"/>
      <c r="WUS83"/>
      <c r="WUT83"/>
      <c r="WUU83"/>
      <c r="WUV83"/>
      <c r="WUW83"/>
      <c r="WUX83"/>
      <c r="WUY83"/>
      <c r="WUZ83"/>
      <c r="WVA83"/>
      <c r="WVB83"/>
      <c r="WVC83"/>
      <c r="WVD83"/>
      <c r="WVE83"/>
      <c r="WVF83"/>
      <c r="WVG83"/>
      <c r="WVH83"/>
      <c r="WVI83"/>
      <c r="WVJ83"/>
      <c r="WVK83"/>
      <c r="WVL83"/>
      <c r="WVM83"/>
      <c r="WVN83"/>
      <c r="WVO83"/>
      <c r="WVP83"/>
      <c r="WVQ83"/>
      <c r="WVR83"/>
      <c r="WVS83"/>
      <c r="WVT83"/>
      <c r="WVU83"/>
      <c r="WVV83"/>
      <c r="WVW83"/>
      <c r="WVX83"/>
      <c r="WVY83"/>
      <c r="WVZ83"/>
      <c r="WWA83"/>
      <c r="WWB83"/>
      <c r="WWC83"/>
      <c r="WWD83"/>
      <c r="WWE83"/>
      <c r="WWF83"/>
      <c r="WWG83"/>
      <c r="WWH83"/>
      <c r="WWI83"/>
      <c r="WWJ83"/>
      <c r="WWK83"/>
      <c r="WWL83"/>
      <c r="WWM83"/>
      <c r="WWN83"/>
      <c r="WWO83"/>
      <c r="WWP83"/>
      <c r="WWQ83"/>
      <c r="WWR83"/>
      <c r="WWS83"/>
      <c r="WWT83"/>
      <c r="WWU83"/>
      <c r="WWV83"/>
      <c r="WWW83"/>
      <c r="WWX83"/>
      <c r="WWY83"/>
      <c r="WWZ83"/>
      <c r="WXA83"/>
      <c r="WXB83"/>
      <c r="WXC83"/>
      <c r="WXD83"/>
      <c r="WXE83"/>
      <c r="WXF83"/>
      <c r="WXG83"/>
      <c r="WXH83"/>
      <c r="WXI83"/>
      <c r="WXJ83"/>
      <c r="WXK83"/>
      <c r="WXL83"/>
      <c r="WXM83"/>
      <c r="WXN83"/>
      <c r="WXO83"/>
      <c r="WXP83"/>
      <c r="WXQ83"/>
      <c r="WXR83"/>
      <c r="WXS83"/>
      <c r="WXT83"/>
      <c r="WXU83"/>
      <c r="WXV83"/>
      <c r="WXW83"/>
      <c r="WXX83"/>
      <c r="WXY83"/>
      <c r="WXZ83"/>
      <c r="WYA83"/>
      <c r="WYB83"/>
      <c r="WYC83"/>
      <c r="WYD83"/>
      <c r="WYE83"/>
      <c r="WYF83"/>
      <c r="WYG83"/>
      <c r="WYH83"/>
      <c r="WYI83"/>
      <c r="WYJ83"/>
      <c r="WYK83"/>
      <c r="WYL83"/>
      <c r="WYM83"/>
      <c r="WYN83"/>
      <c r="WYO83"/>
      <c r="WYP83"/>
      <c r="WYQ83"/>
      <c r="WYR83"/>
      <c r="WYS83"/>
      <c r="WYT83"/>
      <c r="WYU83"/>
      <c r="WYV83"/>
      <c r="WYW83"/>
      <c r="WYX83"/>
      <c r="WYY83"/>
      <c r="WYZ83"/>
      <c r="WZA83"/>
      <c r="WZB83"/>
      <c r="WZC83"/>
      <c r="WZD83"/>
      <c r="WZE83"/>
      <c r="WZF83"/>
      <c r="WZG83"/>
      <c r="WZH83"/>
      <c r="WZI83"/>
      <c r="WZJ83"/>
      <c r="WZK83"/>
      <c r="WZL83"/>
      <c r="WZM83"/>
      <c r="WZN83"/>
      <c r="WZO83"/>
      <c r="WZP83"/>
      <c r="WZQ83"/>
      <c r="WZR83"/>
      <c r="WZS83"/>
      <c r="WZT83"/>
      <c r="WZU83"/>
      <c r="WZV83"/>
      <c r="WZW83"/>
      <c r="WZX83"/>
      <c r="WZY83"/>
      <c r="WZZ83"/>
      <c r="XAA83"/>
      <c r="XAB83"/>
      <c r="XAC83"/>
      <c r="XAD83"/>
      <c r="XAE83"/>
      <c r="XAF83"/>
      <c r="XAG83"/>
      <c r="XAH83"/>
      <c r="XAI83"/>
      <c r="XAJ83"/>
      <c r="XAK83"/>
      <c r="XAL83"/>
      <c r="XAM83"/>
      <c r="XAN83"/>
      <c r="XAO83"/>
      <c r="XAP83"/>
      <c r="XAQ83"/>
      <c r="XAR83"/>
      <c r="XAS83"/>
      <c r="XAT83"/>
      <c r="XAU83"/>
      <c r="XAV83"/>
      <c r="XAW83"/>
      <c r="XAX83"/>
      <c r="XAY83"/>
      <c r="XAZ83"/>
      <c r="XBA83"/>
      <c r="XBB83"/>
      <c r="XBC83"/>
      <c r="XBD83"/>
      <c r="XBE83"/>
      <c r="XBF83"/>
      <c r="XBG83"/>
      <c r="XBH83"/>
      <c r="XBI83"/>
      <c r="XBJ83"/>
      <c r="XBK83"/>
      <c r="XBL83"/>
      <c r="XBM83"/>
      <c r="XBN83"/>
      <c r="XBO83"/>
      <c r="XBP83"/>
      <c r="XBQ83"/>
      <c r="XBR83"/>
      <c r="XBS83"/>
      <c r="XBT83"/>
      <c r="XBU83"/>
      <c r="XBV83"/>
      <c r="XBW83"/>
      <c r="XBX83"/>
      <c r="XBY83"/>
      <c r="XBZ83"/>
      <c r="XCA83"/>
      <c r="XCB83"/>
      <c r="XCC83"/>
      <c r="XCD83"/>
      <c r="XCE83"/>
      <c r="XCF83"/>
      <c r="XCG83"/>
      <c r="XCH83"/>
      <c r="XCI83"/>
      <c r="XCJ83"/>
      <c r="XCK83"/>
      <c r="XCL83"/>
      <c r="XCM83"/>
      <c r="XCN83"/>
      <c r="XCO83"/>
      <c r="XCP83"/>
      <c r="XCQ83"/>
      <c r="XCR83"/>
      <c r="XCS83"/>
      <c r="XCT83"/>
      <c r="XCU83"/>
      <c r="XCV83"/>
      <c r="XCW83"/>
      <c r="XCX83"/>
      <c r="XCY83"/>
      <c r="XCZ83"/>
      <c r="XDA83"/>
      <c r="XDB83"/>
      <c r="XDC83"/>
      <c r="XDD83"/>
      <c r="XDE83"/>
      <c r="XDF83"/>
      <c r="XDG83"/>
      <c r="XDH83"/>
      <c r="XDI83"/>
      <c r="XDJ83"/>
      <c r="XDK83"/>
      <c r="XDL83"/>
      <c r="XDM83"/>
      <c r="XDN83"/>
      <c r="XDO83"/>
      <c r="XDP83"/>
      <c r="XDQ83"/>
      <c r="XDR83"/>
      <c r="XDS83"/>
      <c r="XDT83"/>
      <c r="XDU83"/>
      <c r="XDV83"/>
      <c r="XDW83"/>
      <c r="XDX83"/>
      <c r="XDY83"/>
      <c r="XDZ83"/>
      <c r="XEA83"/>
      <c r="XEB83"/>
      <c r="XEC83"/>
      <c r="XED83"/>
      <c r="XEE83"/>
      <c r="XEF83"/>
      <c r="XEG83"/>
      <c r="XEH83"/>
      <c r="XEI83"/>
      <c r="XEJ83"/>
      <c r="XEK83"/>
      <c r="XEL83"/>
      <c r="XEM83"/>
      <c r="XEN83"/>
      <c r="XEO83"/>
      <c r="XEP83"/>
      <c r="XEQ83"/>
      <c r="XER83"/>
      <c r="XES83"/>
      <c r="XET83"/>
      <c r="XEU83"/>
      <c r="XEV83"/>
      <c r="XEW83"/>
      <c r="XEX83"/>
      <c r="XEY83"/>
      <c r="XEZ83"/>
      <c r="XFA83"/>
      <c r="XFB83"/>
      <c r="XFC83"/>
      <c r="XFD83"/>
    </row>
    <row r="84" spans="1:16384" ht="46.5" x14ac:dyDescent="0.35">
      <c r="A84" s="245"/>
      <c r="B84" s="244" t="s">
        <v>182</v>
      </c>
      <c r="C84" s="37">
        <v>1000000000</v>
      </c>
      <c r="D84" s="72" t="s">
        <v>46</v>
      </c>
      <c r="E84" s="36" t="s">
        <v>65</v>
      </c>
      <c r="F84" s="30" t="s">
        <v>62</v>
      </c>
      <c r="G84" s="168">
        <v>2010</v>
      </c>
      <c r="H84" s="171" t="s">
        <v>55</v>
      </c>
      <c r="I84" s="70" t="s">
        <v>46</v>
      </c>
      <c r="J84" s="35" t="s">
        <v>181</v>
      </c>
      <c r="K84" s="61" t="s">
        <v>180</v>
      </c>
    </row>
    <row r="85" spans="1:16384" x14ac:dyDescent="0.35">
      <c r="A85" s="245"/>
      <c r="B85" s="244"/>
      <c r="C85" s="37">
        <v>50000000</v>
      </c>
      <c r="D85" s="35" t="s">
        <v>46</v>
      </c>
      <c r="E85" s="36" t="s">
        <v>179</v>
      </c>
      <c r="F85" s="30" t="s">
        <v>51</v>
      </c>
      <c r="G85" s="168">
        <v>2018</v>
      </c>
      <c r="H85" s="171" t="s">
        <v>50</v>
      </c>
      <c r="I85" s="70" t="s">
        <v>46</v>
      </c>
      <c r="J85" s="30" t="s">
        <v>178</v>
      </c>
      <c r="K85" s="61" t="s">
        <v>177</v>
      </c>
    </row>
    <row r="86" spans="1:16384" ht="31" x14ac:dyDescent="0.35">
      <c r="A86" s="245"/>
      <c r="B86" s="244"/>
      <c r="C86" s="37">
        <v>70000000</v>
      </c>
      <c r="D86" s="35" t="s">
        <v>46</v>
      </c>
      <c r="E86" s="36" t="s">
        <v>176</v>
      </c>
      <c r="F86" s="30" t="s">
        <v>51</v>
      </c>
      <c r="G86" s="168">
        <v>2012</v>
      </c>
      <c r="H86" s="171" t="s">
        <v>55</v>
      </c>
      <c r="I86" s="70" t="s">
        <v>46</v>
      </c>
      <c r="J86" s="35" t="s">
        <v>171</v>
      </c>
      <c r="K86" s="61" t="s">
        <v>175</v>
      </c>
    </row>
    <row r="87" spans="1:16384" ht="31" x14ac:dyDescent="0.35">
      <c r="A87" s="245"/>
      <c r="B87" s="244"/>
      <c r="C87" s="37">
        <v>225000</v>
      </c>
      <c r="D87" s="35" t="s">
        <v>46</v>
      </c>
      <c r="E87" s="36" t="s">
        <v>174</v>
      </c>
      <c r="F87" s="30" t="s">
        <v>51</v>
      </c>
      <c r="G87" s="168">
        <v>2011</v>
      </c>
      <c r="H87" s="171" t="s">
        <v>55</v>
      </c>
      <c r="I87" s="70" t="s">
        <v>46</v>
      </c>
      <c r="J87" s="35" t="s">
        <v>171</v>
      </c>
      <c r="K87" s="61" t="s">
        <v>173</v>
      </c>
    </row>
    <row r="88" spans="1:16384" ht="46.5" x14ac:dyDescent="0.35">
      <c r="A88" s="245"/>
      <c r="B88" s="244"/>
      <c r="C88" s="37">
        <v>6330000</v>
      </c>
      <c r="D88" s="35" t="s">
        <v>46</v>
      </c>
      <c r="E88" s="36" t="s">
        <v>172</v>
      </c>
      <c r="F88" s="30" t="s">
        <v>51</v>
      </c>
      <c r="G88" s="168">
        <v>2016</v>
      </c>
      <c r="H88" s="171" t="s">
        <v>50</v>
      </c>
      <c r="I88" s="70" t="s">
        <v>46</v>
      </c>
      <c r="J88" s="35" t="s">
        <v>171</v>
      </c>
      <c r="K88" s="61" t="s">
        <v>170</v>
      </c>
    </row>
    <row r="89" spans="1:16384" ht="31" x14ac:dyDescent="0.35">
      <c r="A89" s="245"/>
      <c r="B89" s="244"/>
      <c r="C89" s="37">
        <f>8499414*1.328127</f>
        <v>11288301.217578001</v>
      </c>
      <c r="D89" s="35" t="s">
        <v>169</v>
      </c>
      <c r="E89" s="36" t="s">
        <v>168</v>
      </c>
      <c r="F89" s="30" t="s">
        <v>62</v>
      </c>
      <c r="G89" s="168">
        <v>2013</v>
      </c>
      <c r="H89" s="171" t="s">
        <v>55</v>
      </c>
      <c r="I89" s="70" t="s">
        <v>46</v>
      </c>
      <c r="J89" s="30" t="s">
        <v>167</v>
      </c>
      <c r="K89" s="61" t="s">
        <v>166</v>
      </c>
    </row>
    <row r="90" spans="1:16384" ht="46.5" x14ac:dyDescent="0.35">
      <c r="A90" s="245"/>
      <c r="B90" s="244"/>
      <c r="C90" s="37">
        <v>40890000</v>
      </c>
      <c r="D90" s="37" t="s">
        <v>46</v>
      </c>
      <c r="E90" s="36" t="s">
        <v>165</v>
      </c>
      <c r="F90" s="30" t="s">
        <v>51</v>
      </c>
      <c r="G90" s="168">
        <v>2017</v>
      </c>
      <c r="H90" s="171" t="s">
        <v>50</v>
      </c>
      <c r="I90" s="70" t="s">
        <v>46</v>
      </c>
      <c r="J90" s="35" t="s">
        <v>164</v>
      </c>
      <c r="K90" s="61" t="s">
        <v>161</v>
      </c>
    </row>
    <row r="91" spans="1:16384" ht="43.5" x14ac:dyDescent="0.35">
      <c r="A91" s="245"/>
      <c r="B91" s="244"/>
      <c r="C91" s="37">
        <v>2210000</v>
      </c>
      <c r="D91" s="37" t="s">
        <v>46</v>
      </c>
      <c r="E91" s="71" t="s">
        <v>163</v>
      </c>
      <c r="F91" s="30" t="s">
        <v>101</v>
      </c>
      <c r="G91" s="168">
        <v>2017</v>
      </c>
      <c r="H91" s="171" t="s">
        <v>50</v>
      </c>
      <c r="I91" s="70" t="s">
        <v>46</v>
      </c>
      <c r="J91" s="35" t="s">
        <v>162</v>
      </c>
      <c r="K91" s="61" t="s">
        <v>161</v>
      </c>
    </row>
    <row r="92" spans="1:16384" ht="29" x14ac:dyDescent="0.35">
      <c r="A92" s="245"/>
      <c r="B92" s="198" t="s">
        <v>160</v>
      </c>
      <c r="C92" s="33">
        <f>SUM(C84:C91)</f>
        <v>1180943301.2175779</v>
      </c>
      <c r="D92" s="33" t="s">
        <v>46</v>
      </c>
      <c r="E92" s="32" t="s">
        <v>46</v>
      </c>
      <c r="F92" s="32" t="s">
        <v>46</v>
      </c>
      <c r="G92" s="162" t="s">
        <v>46</v>
      </c>
      <c r="H92" s="32" t="s">
        <v>46</v>
      </c>
      <c r="I92" s="32" t="s">
        <v>46</v>
      </c>
      <c r="J92" s="32" t="s">
        <v>46</v>
      </c>
      <c r="K92" s="60" t="s">
        <v>46</v>
      </c>
    </row>
    <row r="93" spans="1:16384" x14ac:dyDescent="0.35">
      <c r="A93" s="245"/>
      <c r="B93" s="201" t="s">
        <v>159</v>
      </c>
      <c r="C93" s="59">
        <f>SUM(C68,C71,C74,C78,C80,C82,C92)</f>
        <v>1282988736.9255779</v>
      </c>
      <c r="D93" s="59"/>
      <c r="E93" s="58"/>
      <c r="F93" s="57"/>
      <c r="G93" s="159"/>
      <c r="H93" s="57"/>
      <c r="I93" s="57"/>
      <c r="J93" s="57"/>
      <c r="K93" s="56"/>
    </row>
    <row r="94" spans="1:16384" ht="31" x14ac:dyDescent="0.35">
      <c r="A94" s="245" t="s">
        <v>158</v>
      </c>
      <c r="B94" s="198" t="s">
        <v>157</v>
      </c>
      <c r="C94" s="65">
        <v>362421</v>
      </c>
      <c r="D94" s="65" t="s">
        <v>46</v>
      </c>
      <c r="E94" s="36" t="s">
        <v>108</v>
      </c>
      <c r="F94" s="30" t="s">
        <v>62</v>
      </c>
      <c r="G94" s="168">
        <v>2018</v>
      </c>
      <c r="H94" s="171" t="s">
        <v>50</v>
      </c>
      <c r="I94" s="44" t="s">
        <v>94</v>
      </c>
      <c r="J94" s="35" t="s">
        <v>93</v>
      </c>
      <c r="K94" s="66" t="s">
        <v>92</v>
      </c>
    </row>
    <row r="95" spans="1:16384" x14ac:dyDescent="0.35">
      <c r="A95" s="245"/>
      <c r="B95" s="198" t="s">
        <v>156</v>
      </c>
      <c r="C95" s="33">
        <f>C94</f>
        <v>362421</v>
      </c>
      <c r="D95" s="65" t="s">
        <v>46</v>
      </c>
      <c r="E95" s="32" t="s">
        <v>46</v>
      </c>
      <c r="F95" s="32" t="s">
        <v>46</v>
      </c>
      <c r="G95" s="162" t="s">
        <v>46</v>
      </c>
      <c r="H95" s="32" t="s">
        <v>46</v>
      </c>
      <c r="I95" s="32" t="s">
        <v>46</v>
      </c>
      <c r="J95" s="32" t="s">
        <v>46</v>
      </c>
      <c r="K95" s="60" t="s">
        <v>46</v>
      </c>
    </row>
    <row r="96" spans="1:16384" ht="31" x14ac:dyDescent="0.35">
      <c r="A96" s="245"/>
      <c r="B96" s="199" t="s">
        <v>155</v>
      </c>
      <c r="C96" s="23">
        <v>351590</v>
      </c>
      <c r="D96" s="67" t="s">
        <v>46</v>
      </c>
      <c r="E96" s="48" t="s">
        <v>108</v>
      </c>
      <c r="F96" s="47" t="s">
        <v>62</v>
      </c>
      <c r="G96" s="165">
        <v>2018</v>
      </c>
      <c r="H96" s="54" t="s">
        <v>50</v>
      </c>
      <c r="I96" s="51" t="s">
        <v>94</v>
      </c>
      <c r="J96" s="50" t="s">
        <v>93</v>
      </c>
      <c r="K96" s="68" t="s">
        <v>92</v>
      </c>
    </row>
    <row r="97" spans="1:11" x14ac:dyDescent="0.35">
      <c r="A97" s="245"/>
      <c r="B97" s="199" t="s">
        <v>154</v>
      </c>
      <c r="C97" s="64">
        <f>C96</f>
        <v>351590</v>
      </c>
      <c r="D97" s="67" t="s">
        <v>46</v>
      </c>
      <c r="E97" s="41" t="s">
        <v>46</v>
      </c>
      <c r="F97" s="41" t="s">
        <v>46</v>
      </c>
      <c r="G97" s="161" t="s">
        <v>46</v>
      </c>
      <c r="H97" s="41" t="s">
        <v>46</v>
      </c>
      <c r="I97" s="41" t="s">
        <v>46</v>
      </c>
      <c r="J97" s="41" t="s">
        <v>46</v>
      </c>
      <c r="K97" s="62" t="s">
        <v>46</v>
      </c>
    </row>
    <row r="98" spans="1:11" ht="31" x14ac:dyDescent="0.35">
      <c r="A98" s="245"/>
      <c r="B98" s="198" t="s">
        <v>153</v>
      </c>
      <c r="C98" s="37">
        <v>359339</v>
      </c>
      <c r="D98" s="65" t="s">
        <v>46</v>
      </c>
      <c r="E98" s="36" t="s">
        <v>108</v>
      </c>
      <c r="F98" s="30" t="s">
        <v>62</v>
      </c>
      <c r="G98" s="168">
        <v>2018</v>
      </c>
      <c r="H98" s="171" t="s">
        <v>50</v>
      </c>
      <c r="I98" s="44" t="s">
        <v>94</v>
      </c>
      <c r="J98" s="35" t="s">
        <v>93</v>
      </c>
      <c r="K98" s="66" t="s">
        <v>92</v>
      </c>
    </row>
    <row r="99" spans="1:11" x14ac:dyDescent="0.35">
      <c r="A99" s="245"/>
      <c r="B99" s="198" t="s">
        <v>152</v>
      </c>
      <c r="C99" s="33">
        <f>C98</f>
        <v>359339</v>
      </c>
      <c r="D99" s="65" t="s">
        <v>46</v>
      </c>
      <c r="E99" s="32" t="s">
        <v>46</v>
      </c>
      <c r="F99" s="32" t="s">
        <v>46</v>
      </c>
      <c r="G99" s="162" t="s">
        <v>46</v>
      </c>
      <c r="H99" s="32" t="s">
        <v>46</v>
      </c>
      <c r="I99" s="32" t="s">
        <v>46</v>
      </c>
      <c r="J99" s="32" t="s">
        <v>46</v>
      </c>
      <c r="K99" s="60" t="s">
        <v>46</v>
      </c>
    </row>
    <row r="100" spans="1:11" ht="31" x14ac:dyDescent="0.35">
      <c r="A100" s="245"/>
      <c r="B100" s="199" t="s">
        <v>151</v>
      </c>
      <c r="C100" s="69">
        <v>386882</v>
      </c>
      <c r="D100" s="67" t="s">
        <v>46</v>
      </c>
      <c r="E100" s="48" t="s">
        <v>108</v>
      </c>
      <c r="F100" s="47" t="s">
        <v>62</v>
      </c>
      <c r="G100" s="165">
        <v>2018</v>
      </c>
      <c r="H100" s="54" t="s">
        <v>50</v>
      </c>
      <c r="I100" s="47" t="s">
        <v>94</v>
      </c>
      <c r="J100" s="50" t="s">
        <v>93</v>
      </c>
      <c r="K100" s="68" t="s">
        <v>92</v>
      </c>
    </row>
    <row r="101" spans="1:11" x14ac:dyDescent="0.35">
      <c r="A101" s="245"/>
      <c r="B101" s="199" t="s">
        <v>150</v>
      </c>
      <c r="C101" s="64">
        <f>C100</f>
        <v>386882</v>
      </c>
      <c r="D101" s="67" t="s">
        <v>46</v>
      </c>
      <c r="E101" s="41" t="s">
        <v>46</v>
      </c>
      <c r="F101" s="41" t="s">
        <v>46</v>
      </c>
      <c r="G101" s="161" t="s">
        <v>46</v>
      </c>
      <c r="H101" s="41" t="s">
        <v>46</v>
      </c>
      <c r="I101" s="41" t="s">
        <v>46</v>
      </c>
      <c r="J101" s="41" t="s">
        <v>46</v>
      </c>
      <c r="K101" s="62" t="s">
        <v>46</v>
      </c>
    </row>
    <row r="102" spans="1:11" ht="31" x14ac:dyDescent="0.35">
      <c r="A102" s="245"/>
      <c r="B102" s="198" t="s">
        <v>149</v>
      </c>
      <c r="C102" s="37">
        <v>371350</v>
      </c>
      <c r="D102" s="65" t="s">
        <v>46</v>
      </c>
      <c r="E102" s="36" t="s">
        <v>108</v>
      </c>
      <c r="F102" s="30" t="s">
        <v>62</v>
      </c>
      <c r="G102" s="168">
        <v>2018</v>
      </c>
      <c r="H102" s="171" t="s">
        <v>50</v>
      </c>
      <c r="I102" s="30" t="s">
        <v>94</v>
      </c>
      <c r="J102" s="35" t="s">
        <v>93</v>
      </c>
      <c r="K102" s="66" t="s">
        <v>92</v>
      </c>
    </row>
    <row r="103" spans="1:11" x14ac:dyDescent="0.35">
      <c r="A103" s="245"/>
      <c r="B103" s="198" t="s">
        <v>148</v>
      </c>
      <c r="C103" s="33">
        <f>C102</f>
        <v>371350</v>
      </c>
      <c r="D103" s="65" t="s">
        <v>46</v>
      </c>
      <c r="E103" s="32" t="s">
        <v>46</v>
      </c>
      <c r="F103" s="32" t="s">
        <v>46</v>
      </c>
      <c r="G103" s="162" t="s">
        <v>46</v>
      </c>
      <c r="H103" s="32" t="s">
        <v>46</v>
      </c>
      <c r="I103" s="32" t="s">
        <v>46</v>
      </c>
      <c r="J103" s="32" t="s">
        <v>46</v>
      </c>
      <c r="K103" s="60" t="s">
        <v>46</v>
      </c>
    </row>
    <row r="104" spans="1:11" ht="31" x14ac:dyDescent="0.35">
      <c r="A104" s="245"/>
      <c r="B104" s="199" t="s">
        <v>147</v>
      </c>
      <c r="C104" s="23">
        <v>199745</v>
      </c>
      <c r="D104" s="67" t="s">
        <v>46</v>
      </c>
      <c r="E104" s="48" t="s">
        <v>108</v>
      </c>
      <c r="F104" s="47" t="s">
        <v>62</v>
      </c>
      <c r="G104" s="165">
        <v>2018</v>
      </c>
      <c r="H104" s="54" t="s">
        <v>50</v>
      </c>
      <c r="I104" s="51" t="s">
        <v>94</v>
      </c>
      <c r="J104" s="50" t="s">
        <v>93</v>
      </c>
      <c r="K104" s="68" t="s">
        <v>92</v>
      </c>
    </row>
    <row r="105" spans="1:11" x14ac:dyDescent="0.35">
      <c r="A105" s="245"/>
      <c r="B105" s="199" t="s">
        <v>146</v>
      </c>
      <c r="C105" s="64">
        <f>C104</f>
        <v>199745</v>
      </c>
      <c r="D105" s="67" t="s">
        <v>46</v>
      </c>
      <c r="E105" s="41" t="s">
        <v>46</v>
      </c>
      <c r="F105" s="41" t="s">
        <v>46</v>
      </c>
      <c r="G105" s="161" t="s">
        <v>46</v>
      </c>
      <c r="H105" s="41" t="s">
        <v>46</v>
      </c>
      <c r="I105" s="41" t="s">
        <v>46</v>
      </c>
      <c r="J105" s="41" t="s">
        <v>46</v>
      </c>
      <c r="K105" s="62" t="s">
        <v>46</v>
      </c>
    </row>
    <row r="106" spans="1:11" ht="31" x14ac:dyDescent="0.35">
      <c r="A106" s="245"/>
      <c r="B106" s="198" t="s">
        <v>145</v>
      </c>
      <c r="C106" s="37">
        <v>377120</v>
      </c>
      <c r="D106" s="65" t="s">
        <v>46</v>
      </c>
      <c r="E106" s="36" t="s">
        <v>108</v>
      </c>
      <c r="F106" s="30" t="s">
        <v>62</v>
      </c>
      <c r="G106" s="168">
        <v>2018</v>
      </c>
      <c r="H106" s="171" t="s">
        <v>50</v>
      </c>
      <c r="I106" s="44" t="s">
        <v>94</v>
      </c>
      <c r="J106" s="35" t="s">
        <v>93</v>
      </c>
      <c r="K106" s="66" t="s">
        <v>92</v>
      </c>
    </row>
    <row r="107" spans="1:11" x14ac:dyDescent="0.35">
      <c r="A107" s="245"/>
      <c r="B107" s="198" t="s">
        <v>144</v>
      </c>
      <c r="C107" s="33">
        <f>C106</f>
        <v>377120</v>
      </c>
      <c r="D107" s="65" t="s">
        <v>46</v>
      </c>
      <c r="E107" s="32" t="s">
        <v>46</v>
      </c>
      <c r="F107" s="32" t="s">
        <v>46</v>
      </c>
      <c r="G107" s="162" t="s">
        <v>46</v>
      </c>
      <c r="H107" s="32" t="s">
        <v>46</v>
      </c>
      <c r="I107" s="32" t="s">
        <v>46</v>
      </c>
      <c r="J107" s="32" t="s">
        <v>46</v>
      </c>
      <c r="K107" s="60" t="s">
        <v>46</v>
      </c>
    </row>
    <row r="108" spans="1:11" ht="56" customHeight="1" x14ac:dyDescent="0.35">
      <c r="A108" s="245"/>
      <c r="B108" s="199" t="s">
        <v>90</v>
      </c>
      <c r="C108" s="64">
        <f>SUM(C95,C97,C99,C101,C103,C105,C107)</f>
        <v>2408447</v>
      </c>
      <c r="D108" s="63" t="s">
        <v>46</v>
      </c>
      <c r="E108" s="41" t="s">
        <v>46</v>
      </c>
      <c r="F108" s="41" t="s">
        <v>46</v>
      </c>
      <c r="G108" s="161" t="s">
        <v>46</v>
      </c>
      <c r="H108" s="41" t="s">
        <v>46</v>
      </c>
      <c r="I108" s="41" t="s">
        <v>46</v>
      </c>
      <c r="J108" s="41" t="s">
        <v>46</v>
      </c>
      <c r="K108" s="62" t="s">
        <v>46</v>
      </c>
    </row>
    <row r="109" spans="1:11" ht="31" x14ac:dyDescent="0.35">
      <c r="A109" s="245"/>
      <c r="B109" s="244" t="s">
        <v>143</v>
      </c>
      <c r="C109" s="37">
        <f>127796271*0.053011</f>
        <v>6774608.1219810005</v>
      </c>
      <c r="D109" s="38" t="s">
        <v>142</v>
      </c>
      <c r="E109" s="36" t="s">
        <v>73</v>
      </c>
      <c r="F109" s="30" t="s">
        <v>51</v>
      </c>
      <c r="G109" s="168">
        <v>2017</v>
      </c>
      <c r="H109" s="171" t="s">
        <v>50</v>
      </c>
      <c r="I109" s="31" t="s">
        <v>46</v>
      </c>
      <c r="J109" s="35" t="s">
        <v>141</v>
      </c>
      <c r="K109" s="61" t="s">
        <v>140</v>
      </c>
    </row>
    <row r="110" spans="1:11" x14ac:dyDescent="0.35">
      <c r="A110" s="245"/>
      <c r="B110" s="244"/>
      <c r="C110" s="37">
        <v>60000000</v>
      </c>
      <c r="D110" s="37" t="s">
        <v>46</v>
      </c>
      <c r="E110" s="36" t="s">
        <v>73</v>
      </c>
      <c r="F110" s="30" t="s">
        <v>51</v>
      </c>
      <c r="G110" s="168">
        <v>2011</v>
      </c>
      <c r="H110" s="171" t="s">
        <v>55</v>
      </c>
      <c r="I110" s="31" t="s">
        <v>46</v>
      </c>
      <c r="J110" s="30" t="s">
        <v>139</v>
      </c>
      <c r="K110" s="61" t="s">
        <v>138</v>
      </c>
    </row>
    <row r="111" spans="1:11" x14ac:dyDescent="0.35">
      <c r="A111" s="245"/>
      <c r="B111" s="244"/>
      <c r="C111" s="37">
        <v>6000000</v>
      </c>
      <c r="D111" s="37" t="s">
        <v>46</v>
      </c>
      <c r="E111" s="36" t="s">
        <v>125</v>
      </c>
      <c r="F111" s="30" t="s">
        <v>51</v>
      </c>
      <c r="G111" s="168">
        <v>2017</v>
      </c>
      <c r="H111" s="171" t="s">
        <v>50</v>
      </c>
      <c r="I111" s="31" t="s">
        <v>46</v>
      </c>
      <c r="J111" s="30" t="s">
        <v>137</v>
      </c>
      <c r="K111" s="61" t="s">
        <v>136</v>
      </c>
    </row>
    <row r="112" spans="1:11" x14ac:dyDescent="0.35">
      <c r="A112" s="245"/>
      <c r="B112" s="244"/>
      <c r="C112" s="37">
        <v>650000</v>
      </c>
      <c r="D112" s="37" t="s">
        <v>46</v>
      </c>
      <c r="E112" s="36" t="s">
        <v>135</v>
      </c>
      <c r="F112" s="30" t="s">
        <v>51</v>
      </c>
      <c r="G112" s="168">
        <v>2014</v>
      </c>
      <c r="H112" s="171" t="s">
        <v>55</v>
      </c>
      <c r="I112" s="31" t="s">
        <v>46</v>
      </c>
      <c r="J112" s="30" t="s">
        <v>134</v>
      </c>
      <c r="K112" s="61" t="s">
        <v>131</v>
      </c>
    </row>
    <row r="113" spans="1:11" x14ac:dyDescent="0.35">
      <c r="A113" s="245"/>
      <c r="B113" s="244"/>
      <c r="C113" s="37">
        <v>150000</v>
      </c>
      <c r="D113" s="37" t="s">
        <v>46</v>
      </c>
      <c r="E113" s="36" t="s">
        <v>133</v>
      </c>
      <c r="F113" s="30" t="s">
        <v>51</v>
      </c>
      <c r="G113" s="173">
        <v>2015</v>
      </c>
      <c r="H113" s="171" t="s">
        <v>50</v>
      </c>
      <c r="I113" s="36" t="s">
        <v>46</v>
      </c>
      <c r="J113" s="30" t="s">
        <v>132</v>
      </c>
      <c r="K113" s="61" t="s">
        <v>131</v>
      </c>
    </row>
    <row r="114" spans="1:11" ht="31" x14ac:dyDescent="0.35">
      <c r="A114" s="245"/>
      <c r="B114" s="244"/>
      <c r="C114" s="37">
        <v>15356000</v>
      </c>
      <c r="D114" s="37" t="s">
        <v>46</v>
      </c>
      <c r="E114" s="36" t="s">
        <v>65</v>
      </c>
      <c r="F114" s="30" t="s">
        <v>62</v>
      </c>
      <c r="G114" s="168">
        <v>2010</v>
      </c>
      <c r="H114" s="171" t="s">
        <v>55</v>
      </c>
      <c r="I114" s="31" t="s">
        <v>46</v>
      </c>
      <c r="J114" s="30" t="s">
        <v>130</v>
      </c>
      <c r="K114" s="61" t="s">
        <v>129</v>
      </c>
    </row>
    <row r="115" spans="1:11" x14ac:dyDescent="0.35">
      <c r="A115" s="245"/>
      <c r="B115" s="244"/>
      <c r="C115" s="37">
        <v>25660000</v>
      </c>
      <c r="D115" s="37" t="s">
        <v>46</v>
      </c>
      <c r="E115" s="36" t="s">
        <v>127</v>
      </c>
      <c r="F115" s="30" t="s">
        <v>51</v>
      </c>
      <c r="G115" s="168">
        <v>2012</v>
      </c>
      <c r="H115" s="171" t="s">
        <v>55</v>
      </c>
      <c r="I115" s="31" t="s">
        <v>46</v>
      </c>
      <c r="J115" s="30" t="s">
        <v>128</v>
      </c>
      <c r="K115" s="61" t="s">
        <v>123</v>
      </c>
    </row>
    <row r="116" spans="1:11" x14ac:dyDescent="0.35">
      <c r="A116" s="245"/>
      <c r="B116" s="244"/>
      <c r="C116" s="37">
        <v>16340000</v>
      </c>
      <c r="D116" s="37" t="s">
        <v>46</v>
      </c>
      <c r="E116" s="36" t="s">
        <v>127</v>
      </c>
      <c r="F116" s="30" t="s">
        <v>51</v>
      </c>
      <c r="G116" s="168">
        <v>2012</v>
      </c>
      <c r="H116" s="171" t="s">
        <v>55</v>
      </c>
      <c r="I116" s="31" t="s">
        <v>46</v>
      </c>
      <c r="J116" s="30" t="s">
        <v>126</v>
      </c>
      <c r="K116" s="61" t="s">
        <v>123</v>
      </c>
    </row>
    <row r="117" spans="1:11" x14ac:dyDescent="0.35">
      <c r="A117" s="245"/>
      <c r="B117" s="244"/>
      <c r="C117" s="37">
        <v>350000000</v>
      </c>
      <c r="D117" s="37" t="s">
        <v>46</v>
      </c>
      <c r="E117" s="36" t="s">
        <v>125</v>
      </c>
      <c r="F117" s="30" t="s">
        <v>51</v>
      </c>
      <c r="G117" s="168">
        <v>2012</v>
      </c>
      <c r="H117" s="171" t="s">
        <v>55</v>
      </c>
      <c r="I117" s="31" t="s">
        <v>46</v>
      </c>
      <c r="J117" s="30" t="s">
        <v>124</v>
      </c>
      <c r="K117" s="61" t="s">
        <v>123</v>
      </c>
    </row>
    <row r="118" spans="1:11" x14ac:dyDescent="0.35">
      <c r="A118" s="245"/>
      <c r="B118" s="198" t="s">
        <v>122</v>
      </c>
      <c r="C118" s="33">
        <f>SUM(C109:C117)</f>
        <v>480930608.12198102</v>
      </c>
      <c r="D118" s="33" t="s">
        <v>46</v>
      </c>
      <c r="E118" s="32" t="s">
        <v>46</v>
      </c>
      <c r="F118" s="32" t="s">
        <v>46</v>
      </c>
      <c r="G118" s="168" t="s">
        <v>46</v>
      </c>
      <c r="H118" s="32" t="s">
        <v>46</v>
      </c>
      <c r="I118" s="32" t="s">
        <v>46</v>
      </c>
      <c r="J118" s="32" t="s">
        <v>46</v>
      </c>
      <c r="K118" s="60" t="s">
        <v>46</v>
      </c>
    </row>
    <row r="119" spans="1:11" x14ac:dyDescent="0.35">
      <c r="A119" s="245"/>
      <c r="B119" s="201" t="s">
        <v>121</v>
      </c>
      <c r="C119" s="59">
        <f>SUM(C95,C97,C99,C101,C103,C105,C107,C118)</f>
        <v>483339055.12198102</v>
      </c>
      <c r="D119" s="59"/>
      <c r="E119" s="58"/>
      <c r="F119" s="57"/>
      <c r="G119" s="158"/>
      <c r="H119" s="57"/>
      <c r="I119" s="57"/>
      <c r="J119" s="57"/>
      <c r="K119" s="56"/>
    </row>
    <row r="120" spans="1:11" ht="31" x14ac:dyDescent="0.35">
      <c r="A120" s="240" t="s">
        <v>120</v>
      </c>
      <c r="B120" s="202" t="s">
        <v>119</v>
      </c>
      <c r="C120" s="37">
        <v>389996</v>
      </c>
      <c r="D120" s="37" t="s">
        <v>46</v>
      </c>
      <c r="E120" s="45" t="s">
        <v>95</v>
      </c>
      <c r="F120" s="30" t="s">
        <v>62</v>
      </c>
      <c r="G120" s="168">
        <v>2018</v>
      </c>
      <c r="H120" s="171" t="s">
        <v>50</v>
      </c>
      <c r="I120" s="44" t="s">
        <v>94</v>
      </c>
      <c r="J120" s="35" t="s">
        <v>93</v>
      </c>
      <c r="K120" s="43" t="s">
        <v>92</v>
      </c>
    </row>
    <row r="121" spans="1:11" x14ac:dyDescent="0.35">
      <c r="A121" s="240"/>
      <c r="B121" s="202" t="s">
        <v>118</v>
      </c>
      <c r="C121" s="33">
        <f>C120</f>
        <v>389996</v>
      </c>
      <c r="D121" s="33" t="s">
        <v>46</v>
      </c>
      <c r="E121" s="32" t="s">
        <v>46</v>
      </c>
      <c r="F121" s="32" t="s">
        <v>46</v>
      </c>
      <c r="G121" s="162" t="s">
        <v>46</v>
      </c>
      <c r="H121" s="32" t="s">
        <v>46</v>
      </c>
      <c r="I121" s="32" t="s">
        <v>46</v>
      </c>
      <c r="J121" s="32" t="s">
        <v>46</v>
      </c>
      <c r="K121" s="29" t="s">
        <v>46</v>
      </c>
    </row>
    <row r="122" spans="1:11" ht="31" x14ac:dyDescent="0.35">
      <c r="A122" s="240"/>
      <c r="B122" s="203" t="s">
        <v>117</v>
      </c>
      <c r="C122" s="49">
        <v>389889</v>
      </c>
      <c r="D122" s="49" t="s">
        <v>46</v>
      </c>
      <c r="E122" s="52" t="s">
        <v>95</v>
      </c>
      <c r="F122" s="47" t="s">
        <v>62</v>
      </c>
      <c r="G122" s="165">
        <v>2018</v>
      </c>
      <c r="H122" s="54" t="s">
        <v>50</v>
      </c>
      <c r="I122" s="51" t="s">
        <v>94</v>
      </c>
      <c r="J122" s="50" t="s">
        <v>93</v>
      </c>
      <c r="K122" s="46" t="s">
        <v>92</v>
      </c>
    </row>
    <row r="123" spans="1:11" x14ac:dyDescent="0.35">
      <c r="A123" s="240"/>
      <c r="B123" s="203" t="s">
        <v>116</v>
      </c>
      <c r="C123" s="42">
        <f>C122</f>
        <v>389889</v>
      </c>
      <c r="D123" s="42" t="s">
        <v>46</v>
      </c>
      <c r="E123" s="41" t="s">
        <v>46</v>
      </c>
      <c r="F123" s="41" t="s">
        <v>46</v>
      </c>
      <c r="G123" s="161" t="s">
        <v>46</v>
      </c>
      <c r="H123" s="41" t="s">
        <v>46</v>
      </c>
      <c r="I123" s="41" t="s">
        <v>46</v>
      </c>
      <c r="J123" s="41" t="s">
        <v>46</v>
      </c>
      <c r="K123" s="40" t="s">
        <v>46</v>
      </c>
    </row>
    <row r="124" spans="1:11" ht="31" x14ac:dyDescent="0.35">
      <c r="A124" s="240"/>
      <c r="B124" s="242" t="s">
        <v>115</v>
      </c>
      <c r="C124" s="37">
        <v>399283</v>
      </c>
      <c r="D124" s="37" t="s">
        <v>46</v>
      </c>
      <c r="E124" s="45" t="s">
        <v>95</v>
      </c>
      <c r="F124" s="30" t="s">
        <v>62</v>
      </c>
      <c r="G124" s="168">
        <v>2018</v>
      </c>
      <c r="H124" s="171" t="s">
        <v>50</v>
      </c>
      <c r="I124" s="44" t="s">
        <v>94</v>
      </c>
      <c r="J124" s="35" t="s">
        <v>93</v>
      </c>
      <c r="K124" s="43" t="s">
        <v>92</v>
      </c>
    </row>
    <row r="125" spans="1:11" ht="31" x14ac:dyDescent="0.35">
      <c r="A125" s="240"/>
      <c r="B125" s="242"/>
      <c r="C125" s="37">
        <v>6240000</v>
      </c>
      <c r="D125" s="37" t="s">
        <v>46</v>
      </c>
      <c r="E125" s="36" t="s">
        <v>114</v>
      </c>
      <c r="F125" s="30" t="s">
        <v>51</v>
      </c>
      <c r="G125" s="168">
        <v>2016</v>
      </c>
      <c r="H125" s="171" t="s">
        <v>50</v>
      </c>
      <c r="I125" s="30" t="s">
        <v>100</v>
      </c>
      <c r="J125" s="35" t="s">
        <v>112</v>
      </c>
      <c r="K125" s="34" t="s">
        <v>111</v>
      </c>
    </row>
    <row r="126" spans="1:11" ht="31" x14ac:dyDescent="0.35">
      <c r="A126" s="240"/>
      <c r="B126" s="242"/>
      <c r="C126" s="37">
        <v>1800000</v>
      </c>
      <c r="D126" s="37" t="s">
        <v>46</v>
      </c>
      <c r="E126" s="36" t="s">
        <v>113</v>
      </c>
      <c r="F126" s="30" t="s">
        <v>62</v>
      </c>
      <c r="G126" s="168">
        <v>2016</v>
      </c>
      <c r="H126" s="171" t="s">
        <v>50</v>
      </c>
      <c r="I126" s="44" t="s">
        <v>100</v>
      </c>
      <c r="J126" s="35" t="s">
        <v>112</v>
      </c>
      <c r="K126" s="34" t="s">
        <v>111</v>
      </c>
    </row>
    <row r="127" spans="1:11" x14ac:dyDescent="0.35">
      <c r="A127" s="240"/>
      <c r="B127" s="202" t="s">
        <v>110</v>
      </c>
      <c r="C127" s="33">
        <f>SUM(C124:C126)</f>
        <v>8439283</v>
      </c>
      <c r="D127" s="33" t="s">
        <v>46</v>
      </c>
      <c r="E127" s="32" t="s">
        <v>46</v>
      </c>
      <c r="F127" s="32" t="s">
        <v>46</v>
      </c>
      <c r="G127" s="162" t="s">
        <v>46</v>
      </c>
      <c r="H127" s="32" t="s">
        <v>46</v>
      </c>
      <c r="I127" s="32" t="s">
        <v>46</v>
      </c>
      <c r="J127" s="32" t="s">
        <v>46</v>
      </c>
      <c r="K127" s="29" t="s">
        <v>46</v>
      </c>
    </row>
    <row r="128" spans="1:11" ht="31" x14ac:dyDescent="0.35">
      <c r="A128" s="240"/>
      <c r="B128" s="203" t="s">
        <v>109</v>
      </c>
      <c r="C128" s="49">
        <v>200000</v>
      </c>
      <c r="D128" s="49" t="s">
        <v>46</v>
      </c>
      <c r="E128" s="55" t="s">
        <v>108</v>
      </c>
      <c r="F128" s="47" t="s">
        <v>51</v>
      </c>
      <c r="G128" s="165">
        <v>2018</v>
      </c>
      <c r="H128" s="54" t="s">
        <v>50</v>
      </c>
      <c r="I128" s="54" t="s">
        <v>94</v>
      </c>
      <c r="J128" s="50" t="s">
        <v>93</v>
      </c>
      <c r="K128" s="53" t="s">
        <v>107</v>
      </c>
    </row>
    <row r="129" spans="1:16384" x14ac:dyDescent="0.35">
      <c r="A129" s="240"/>
      <c r="B129" s="203" t="s">
        <v>106</v>
      </c>
      <c r="C129" s="42">
        <f>SUM(C128)</f>
        <v>200000</v>
      </c>
      <c r="D129" s="42" t="s">
        <v>46</v>
      </c>
      <c r="E129" s="41" t="s">
        <v>46</v>
      </c>
      <c r="F129" s="41" t="s">
        <v>46</v>
      </c>
      <c r="G129" s="161" t="s">
        <v>46</v>
      </c>
      <c r="H129" s="41" t="s">
        <v>46</v>
      </c>
      <c r="I129" s="41" t="s">
        <v>46</v>
      </c>
      <c r="J129" s="41" t="s">
        <v>46</v>
      </c>
      <c r="K129" s="40" t="s">
        <v>46</v>
      </c>
    </row>
    <row r="130" spans="1:16384" ht="31" x14ac:dyDescent="0.35">
      <c r="A130" s="240"/>
      <c r="B130" s="202" t="s">
        <v>105</v>
      </c>
      <c r="C130" s="37">
        <v>389140</v>
      </c>
      <c r="D130" s="37" t="s">
        <v>46</v>
      </c>
      <c r="E130" s="45" t="s">
        <v>95</v>
      </c>
      <c r="F130" s="30" t="s">
        <v>62</v>
      </c>
      <c r="G130" s="168">
        <v>2018</v>
      </c>
      <c r="H130" s="171" t="s">
        <v>50</v>
      </c>
      <c r="I130" s="44" t="s">
        <v>94</v>
      </c>
      <c r="J130" s="35" t="s">
        <v>93</v>
      </c>
      <c r="K130" s="43" t="s">
        <v>92</v>
      </c>
    </row>
    <row r="131" spans="1:16384" x14ac:dyDescent="0.35">
      <c r="A131" s="240"/>
      <c r="B131" s="202" t="s">
        <v>104</v>
      </c>
      <c r="C131" s="33">
        <f>C130</f>
        <v>389140</v>
      </c>
      <c r="D131" s="33" t="s">
        <v>46</v>
      </c>
      <c r="E131" s="32" t="s">
        <v>46</v>
      </c>
      <c r="F131" s="32" t="s">
        <v>46</v>
      </c>
      <c r="G131" s="162" t="s">
        <v>46</v>
      </c>
      <c r="H131" s="32" t="s">
        <v>46</v>
      </c>
      <c r="I131" s="32" t="s">
        <v>46</v>
      </c>
      <c r="J131" s="32" t="s">
        <v>46</v>
      </c>
      <c r="K131" s="29" t="s">
        <v>46</v>
      </c>
    </row>
    <row r="132" spans="1:16384" ht="31" x14ac:dyDescent="0.35">
      <c r="A132" s="240"/>
      <c r="B132" s="243" t="s">
        <v>103</v>
      </c>
      <c r="C132" s="49">
        <v>389301</v>
      </c>
      <c r="D132" s="49" t="s">
        <v>46</v>
      </c>
      <c r="E132" s="52" t="s">
        <v>95</v>
      </c>
      <c r="F132" s="47" t="s">
        <v>62</v>
      </c>
      <c r="G132" s="165">
        <v>2018</v>
      </c>
      <c r="H132" s="54" t="s">
        <v>50</v>
      </c>
      <c r="I132" s="51" t="s">
        <v>94</v>
      </c>
      <c r="J132" s="50" t="s">
        <v>93</v>
      </c>
      <c r="K132" s="46" t="s">
        <v>92</v>
      </c>
    </row>
    <row r="133" spans="1:16384" x14ac:dyDescent="0.35">
      <c r="A133" s="240"/>
      <c r="B133" s="243"/>
      <c r="C133" s="49">
        <f>(1816924*1.327192)+(26111892*1.110061)</f>
        <v>31397199.942819998</v>
      </c>
      <c r="D133" s="49" t="s">
        <v>46</v>
      </c>
      <c r="E133" s="48" t="s">
        <v>102</v>
      </c>
      <c r="F133" s="47" t="s">
        <v>101</v>
      </c>
      <c r="G133" s="165">
        <v>2010</v>
      </c>
      <c r="H133" s="54" t="s">
        <v>55</v>
      </c>
      <c r="I133" s="47" t="s">
        <v>100</v>
      </c>
      <c r="J133" s="47" t="s">
        <v>99</v>
      </c>
      <c r="K133" s="46" t="s">
        <v>98</v>
      </c>
    </row>
    <row r="134" spans="1:16384" x14ac:dyDescent="0.35">
      <c r="A134" s="240"/>
      <c r="B134" s="203" t="s">
        <v>97</v>
      </c>
      <c r="C134" s="42">
        <f>SUM(C132:C133)</f>
        <v>31786500.942819998</v>
      </c>
      <c r="D134" s="42" t="s">
        <v>46</v>
      </c>
      <c r="E134" s="41" t="s">
        <v>46</v>
      </c>
      <c r="F134" s="41" t="s">
        <v>46</v>
      </c>
      <c r="G134" s="161" t="s">
        <v>46</v>
      </c>
      <c r="H134" s="41" t="s">
        <v>46</v>
      </c>
      <c r="I134" s="41" t="s">
        <v>46</v>
      </c>
      <c r="J134" s="41" t="s">
        <v>46</v>
      </c>
      <c r="K134" s="40" t="s">
        <v>46</v>
      </c>
    </row>
    <row r="135" spans="1:16384" ht="31" x14ac:dyDescent="0.35">
      <c r="A135" s="240"/>
      <c r="B135" s="202" t="s">
        <v>96</v>
      </c>
      <c r="C135" s="37">
        <v>389996</v>
      </c>
      <c r="D135" s="37" t="s">
        <v>46</v>
      </c>
      <c r="E135" s="45" t="s">
        <v>95</v>
      </c>
      <c r="F135" s="30" t="s">
        <v>62</v>
      </c>
      <c r="G135" s="168">
        <v>2018</v>
      </c>
      <c r="H135" s="171" t="s">
        <v>50</v>
      </c>
      <c r="I135" s="44" t="s">
        <v>94</v>
      </c>
      <c r="J135" s="35" t="s">
        <v>93</v>
      </c>
      <c r="K135" s="43" t="s">
        <v>92</v>
      </c>
    </row>
    <row r="136" spans="1:16384" x14ac:dyDescent="0.35">
      <c r="A136" s="240"/>
      <c r="B136" s="202" t="s">
        <v>91</v>
      </c>
      <c r="C136" s="33">
        <f>SUM(C135:C135)</f>
        <v>389996</v>
      </c>
      <c r="D136" s="33" t="s">
        <v>46</v>
      </c>
      <c r="E136" s="32" t="s">
        <v>46</v>
      </c>
      <c r="F136" s="32" t="s">
        <v>46</v>
      </c>
      <c r="G136" s="162" t="s">
        <v>46</v>
      </c>
      <c r="H136" s="32" t="s">
        <v>46</v>
      </c>
      <c r="I136" s="32" t="s">
        <v>46</v>
      </c>
      <c r="J136" s="32" t="s">
        <v>46</v>
      </c>
      <c r="K136" s="29" t="s">
        <v>46</v>
      </c>
    </row>
    <row r="137" spans="1:16384" s="39" customFormat="1" ht="29" x14ac:dyDescent="0.35">
      <c r="A137" s="240"/>
      <c r="B137" s="203" t="s">
        <v>90</v>
      </c>
      <c r="C137" s="42">
        <f>SUM(C121,C123,C127,C129,C131,C134,C136)</f>
        <v>41984804.942819998</v>
      </c>
      <c r="D137" s="42" t="s">
        <v>46</v>
      </c>
      <c r="E137" s="41" t="s">
        <v>46</v>
      </c>
      <c r="F137" s="41" t="s">
        <v>46</v>
      </c>
      <c r="G137" s="161" t="s">
        <v>46</v>
      </c>
      <c r="H137" s="41" t="s">
        <v>46</v>
      </c>
      <c r="I137" s="41" t="s">
        <v>46</v>
      </c>
      <c r="J137" s="41" t="s">
        <v>46</v>
      </c>
      <c r="K137" s="40" t="s">
        <v>46</v>
      </c>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c r="JF137"/>
      <c r="JG137"/>
      <c r="JH137"/>
      <c r="JI137"/>
      <c r="JJ137"/>
      <c r="JK137"/>
      <c r="JL137"/>
      <c r="JM137"/>
      <c r="JN137"/>
      <c r="JO137"/>
      <c r="JP137"/>
      <c r="JQ137"/>
      <c r="JR137"/>
      <c r="JS137"/>
      <c r="JT137"/>
      <c r="JU137"/>
      <c r="JV137"/>
      <c r="JW137"/>
      <c r="JX137"/>
      <c r="JY137"/>
      <c r="JZ137"/>
      <c r="KA137"/>
      <c r="KB137"/>
      <c r="KC137"/>
      <c r="KD137"/>
      <c r="KE137"/>
      <c r="KF137"/>
      <c r="KG137"/>
      <c r="KH137"/>
      <c r="KI137"/>
      <c r="KJ137"/>
      <c r="KK137"/>
      <c r="KL137"/>
      <c r="KM137"/>
      <c r="KN137"/>
      <c r="KO137"/>
      <c r="KP137"/>
      <c r="KQ137"/>
      <c r="KR137"/>
      <c r="KS137"/>
      <c r="KT137"/>
      <c r="KU137"/>
      <c r="KV137"/>
      <c r="KW137"/>
      <c r="KX137"/>
      <c r="KY137"/>
      <c r="KZ137"/>
      <c r="LA137"/>
      <c r="LB137"/>
      <c r="LC137"/>
      <c r="LD137"/>
      <c r="LE137"/>
      <c r="LF137"/>
      <c r="LG137"/>
      <c r="LH137"/>
      <c r="LI137"/>
      <c r="LJ137"/>
      <c r="LK137"/>
      <c r="LL137"/>
      <c r="LM137"/>
      <c r="LN137"/>
      <c r="LO137"/>
      <c r="LP137"/>
      <c r="LQ137"/>
      <c r="LR137"/>
      <c r="LS137"/>
      <c r="LT137"/>
      <c r="LU137"/>
      <c r="LV137"/>
      <c r="LW137"/>
      <c r="LX137"/>
      <c r="LY137"/>
      <c r="LZ137"/>
      <c r="MA137"/>
      <c r="MB137"/>
      <c r="MC137"/>
      <c r="MD137"/>
      <c r="ME137"/>
      <c r="MF137"/>
      <c r="MG137"/>
      <c r="MH137"/>
      <c r="MI137"/>
      <c r="MJ137"/>
      <c r="MK137"/>
      <c r="ML137"/>
      <c r="MM137"/>
      <c r="MN137"/>
      <c r="MO137"/>
      <c r="MP137"/>
      <c r="MQ137"/>
      <c r="MR137"/>
      <c r="MS137"/>
      <c r="MT137"/>
      <c r="MU137"/>
      <c r="MV137"/>
      <c r="MW137"/>
      <c r="MX137"/>
      <c r="MY137"/>
      <c r="MZ137"/>
      <c r="NA137"/>
      <c r="NB137"/>
      <c r="NC137"/>
      <c r="ND137"/>
      <c r="NE137"/>
      <c r="NF137"/>
      <c r="NG137"/>
      <c r="NH137"/>
      <c r="NI137"/>
      <c r="NJ137"/>
      <c r="NK137"/>
      <c r="NL137"/>
      <c r="NM137"/>
      <c r="NN137"/>
      <c r="NO137"/>
      <c r="NP137"/>
      <c r="NQ137"/>
      <c r="NR137"/>
      <c r="NS137"/>
      <c r="NT137"/>
      <c r="NU137"/>
      <c r="NV137"/>
      <c r="NW137"/>
      <c r="NX137"/>
      <c r="NY137"/>
      <c r="NZ137"/>
      <c r="OA137"/>
      <c r="OB137"/>
      <c r="OC137"/>
      <c r="OD137"/>
      <c r="OE137"/>
      <c r="OF137"/>
      <c r="OG137"/>
      <c r="OH137"/>
      <c r="OI137"/>
      <c r="OJ137"/>
      <c r="OK137"/>
      <c r="OL137"/>
      <c r="OM137"/>
      <c r="ON137"/>
      <c r="OO137"/>
      <c r="OP137"/>
      <c r="OQ137"/>
      <c r="OR137"/>
      <c r="OS137"/>
      <c r="OT137"/>
      <c r="OU137"/>
      <c r="OV137"/>
      <c r="OW137"/>
      <c r="OX137"/>
      <c r="OY137"/>
      <c r="OZ137"/>
      <c r="PA137"/>
      <c r="PB137"/>
      <c r="PC137"/>
      <c r="PD137"/>
      <c r="PE137"/>
      <c r="PF137"/>
      <c r="PG137"/>
      <c r="PH137"/>
      <c r="PI137"/>
      <c r="PJ137"/>
      <c r="PK137"/>
      <c r="PL137"/>
      <c r="PM137"/>
      <c r="PN137"/>
      <c r="PO137"/>
      <c r="PP137"/>
      <c r="PQ137"/>
      <c r="PR137"/>
      <c r="PS137"/>
      <c r="PT137"/>
      <c r="PU137"/>
      <c r="PV137"/>
      <c r="PW137"/>
      <c r="PX137"/>
      <c r="PY137"/>
      <c r="PZ137"/>
      <c r="QA137"/>
      <c r="QB137"/>
      <c r="QC137"/>
      <c r="QD137"/>
      <c r="QE137"/>
      <c r="QF137"/>
      <c r="QG137"/>
      <c r="QH137"/>
      <c r="QI137"/>
      <c r="QJ137"/>
      <c r="QK137"/>
      <c r="QL137"/>
      <c r="QM137"/>
      <c r="QN137"/>
      <c r="QO137"/>
      <c r="QP137"/>
      <c r="QQ137"/>
      <c r="QR137"/>
      <c r="QS137"/>
      <c r="QT137"/>
      <c r="QU137"/>
      <c r="QV137"/>
      <c r="QW137"/>
      <c r="QX137"/>
      <c r="QY137"/>
      <c r="QZ137"/>
      <c r="RA137"/>
      <c r="RB137"/>
      <c r="RC137"/>
      <c r="RD137"/>
      <c r="RE137"/>
      <c r="RF137"/>
      <c r="RG137"/>
      <c r="RH137"/>
      <c r="RI137"/>
      <c r="RJ137"/>
      <c r="RK137"/>
      <c r="RL137"/>
      <c r="RM137"/>
      <c r="RN137"/>
      <c r="RO137"/>
      <c r="RP137"/>
      <c r="RQ137"/>
      <c r="RR137"/>
      <c r="RS137"/>
      <c r="RT137"/>
      <c r="RU137"/>
      <c r="RV137"/>
      <c r="RW137"/>
      <c r="RX137"/>
      <c r="RY137"/>
      <c r="RZ137"/>
      <c r="SA137"/>
      <c r="SB137"/>
      <c r="SC137"/>
      <c r="SD137"/>
      <c r="SE137"/>
      <c r="SF137"/>
      <c r="SG137"/>
      <c r="SH137"/>
      <c r="SI137"/>
      <c r="SJ137"/>
      <c r="SK137"/>
      <c r="SL137"/>
      <c r="SM137"/>
      <c r="SN137"/>
      <c r="SO137"/>
      <c r="SP137"/>
      <c r="SQ137"/>
      <c r="SR137"/>
      <c r="SS137"/>
      <c r="ST137"/>
      <c r="SU137"/>
      <c r="SV137"/>
      <c r="SW137"/>
      <c r="SX137"/>
      <c r="SY137"/>
      <c r="SZ137"/>
      <c r="TA137"/>
      <c r="TB137"/>
      <c r="TC137"/>
      <c r="TD137"/>
      <c r="TE137"/>
      <c r="TF137"/>
      <c r="TG137"/>
      <c r="TH137"/>
      <c r="TI137"/>
      <c r="TJ137"/>
      <c r="TK137"/>
      <c r="TL137"/>
      <c r="TM137"/>
      <c r="TN137"/>
      <c r="TO137"/>
      <c r="TP137"/>
      <c r="TQ137"/>
      <c r="TR137"/>
      <c r="TS137"/>
      <c r="TT137"/>
      <c r="TU137"/>
      <c r="TV137"/>
      <c r="TW137"/>
      <c r="TX137"/>
      <c r="TY137"/>
      <c r="TZ137"/>
      <c r="UA137"/>
      <c r="UB137"/>
      <c r="UC137"/>
      <c r="UD137"/>
      <c r="UE137"/>
      <c r="UF137"/>
      <c r="UG137"/>
      <c r="UH137"/>
      <c r="UI137"/>
      <c r="UJ137"/>
      <c r="UK137"/>
      <c r="UL137"/>
      <c r="UM137"/>
      <c r="UN137"/>
      <c r="UO137"/>
      <c r="UP137"/>
      <c r="UQ137"/>
      <c r="UR137"/>
      <c r="US137"/>
      <c r="UT137"/>
      <c r="UU137"/>
      <c r="UV137"/>
      <c r="UW137"/>
      <c r="UX137"/>
      <c r="UY137"/>
      <c r="UZ137"/>
      <c r="VA137"/>
      <c r="VB137"/>
      <c r="VC137"/>
      <c r="VD137"/>
      <c r="VE137"/>
      <c r="VF137"/>
      <c r="VG137"/>
      <c r="VH137"/>
      <c r="VI137"/>
      <c r="VJ137"/>
      <c r="VK137"/>
      <c r="VL137"/>
      <c r="VM137"/>
      <c r="VN137"/>
      <c r="VO137"/>
      <c r="VP137"/>
      <c r="VQ137"/>
      <c r="VR137"/>
      <c r="VS137"/>
      <c r="VT137"/>
      <c r="VU137"/>
      <c r="VV137"/>
      <c r="VW137"/>
      <c r="VX137"/>
      <c r="VY137"/>
      <c r="VZ137"/>
      <c r="WA137"/>
      <c r="WB137"/>
      <c r="WC137"/>
      <c r="WD137"/>
      <c r="WE137"/>
      <c r="WF137"/>
      <c r="WG137"/>
      <c r="WH137"/>
      <c r="WI137"/>
      <c r="WJ137"/>
      <c r="WK137"/>
      <c r="WL137"/>
      <c r="WM137"/>
      <c r="WN137"/>
      <c r="WO137"/>
      <c r="WP137"/>
      <c r="WQ137"/>
      <c r="WR137"/>
      <c r="WS137"/>
      <c r="WT137"/>
      <c r="WU137"/>
      <c r="WV137"/>
      <c r="WW137"/>
      <c r="WX137"/>
      <c r="WY137"/>
      <c r="WZ137"/>
      <c r="XA137"/>
      <c r="XB137"/>
      <c r="XC137"/>
      <c r="XD137"/>
      <c r="XE137"/>
      <c r="XF137"/>
      <c r="XG137"/>
      <c r="XH137"/>
      <c r="XI137"/>
      <c r="XJ137"/>
      <c r="XK137"/>
      <c r="XL137"/>
      <c r="XM137"/>
      <c r="XN137"/>
      <c r="XO137"/>
      <c r="XP137"/>
      <c r="XQ137"/>
      <c r="XR137"/>
      <c r="XS137"/>
      <c r="XT137"/>
      <c r="XU137"/>
      <c r="XV137"/>
      <c r="XW137"/>
      <c r="XX137"/>
      <c r="XY137"/>
      <c r="XZ137"/>
      <c r="YA137"/>
      <c r="YB137"/>
      <c r="YC137"/>
      <c r="YD137"/>
      <c r="YE137"/>
      <c r="YF137"/>
      <c r="YG137"/>
      <c r="YH137"/>
      <c r="YI137"/>
      <c r="YJ137"/>
      <c r="YK137"/>
      <c r="YL137"/>
      <c r="YM137"/>
      <c r="YN137"/>
      <c r="YO137"/>
      <c r="YP137"/>
      <c r="YQ137"/>
      <c r="YR137"/>
      <c r="YS137"/>
      <c r="YT137"/>
      <c r="YU137"/>
      <c r="YV137"/>
      <c r="YW137"/>
      <c r="YX137"/>
      <c r="YY137"/>
      <c r="YZ137"/>
      <c r="ZA137"/>
      <c r="ZB137"/>
      <c r="ZC137"/>
      <c r="ZD137"/>
      <c r="ZE137"/>
      <c r="ZF137"/>
      <c r="ZG137"/>
      <c r="ZH137"/>
      <c r="ZI137"/>
      <c r="ZJ137"/>
      <c r="ZK137"/>
      <c r="ZL137"/>
      <c r="ZM137"/>
      <c r="ZN137"/>
      <c r="ZO137"/>
      <c r="ZP137"/>
      <c r="ZQ137"/>
      <c r="ZR137"/>
      <c r="ZS137"/>
      <c r="ZT137"/>
      <c r="ZU137"/>
      <c r="ZV137"/>
      <c r="ZW137"/>
      <c r="ZX137"/>
      <c r="ZY137"/>
      <c r="ZZ137"/>
      <c r="AAA137"/>
      <c r="AAB137"/>
      <c r="AAC137"/>
      <c r="AAD137"/>
      <c r="AAE137"/>
      <c r="AAF137"/>
      <c r="AAG137"/>
      <c r="AAH137"/>
      <c r="AAI137"/>
      <c r="AAJ137"/>
      <c r="AAK137"/>
      <c r="AAL137"/>
      <c r="AAM137"/>
      <c r="AAN137"/>
      <c r="AAO137"/>
      <c r="AAP137"/>
      <c r="AAQ137"/>
      <c r="AAR137"/>
      <c r="AAS137"/>
      <c r="AAT137"/>
      <c r="AAU137"/>
      <c r="AAV137"/>
      <c r="AAW137"/>
      <c r="AAX137"/>
      <c r="AAY137"/>
      <c r="AAZ137"/>
      <c r="ABA137"/>
      <c r="ABB137"/>
      <c r="ABC137"/>
      <c r="ABD137"/>
      <c r="ABE137"/>
      <c r="ABF137"/>
      <c r="ABG137"/>
      <c r="ABH137"/>
      <c r="ABI137"/>
      <c r="ABJ137"/>
      <c r="ABK137"/>
      <c r="ABL137"/>
      <c r="ABM137"/>
      <c r="ABN137"/>
      <c r="ABO137"/>
      <c r="ABP137"/>
      <c r="ABQ137"/>
      <c r="ABR137"/>
      <c r="ABS137"/>
      <c r="ABT137"/>
      <c r="ABU137"/>
      <c r="ABV137"/>
      <c r="ABW137"/>
      <c r="ABX137"/>
      <c r="ABY137"/>
      <c r="ABZ137"/>
      <c r="ACA137"/>
      <c r="ACB137"/>
      <c r="ACC137"/>
      <c r="ACD137"/>
      <c r="ACE137"/>
      <c r="ACF137"/>
      <c r="ACG137"/>
      <c r="ACH137"/>
      <c r="ACI137"/>
      <c r="ACJ137"/>
      <c r="ACK137"/>
      <c r="ACL137"/>
      <c r="ACM137"/>
      <c r="ACN137"/>
      <c r="ACO137"/>
      <c r="ACP137"/>
      <c r="ACQ137"/>
      <c r="ACR137"/>
      <c r="ACS137"/>
      <c r="ACT137"/>
      <c r="ACU137"/>
      <c r="ACV137"/>
      <c r="ACW137"/>
      <c r="ACX137"/>
      <c r="ACY137"/>
      <c r="ACZ137"/>
      <c r="ADA137"/>
      <c r="ADB137"/>
      <c r="ADC137"/>
      <c r="ADD137"/>
      <c r="ADE137"/>
      <c r="ADF137"/>
      <c r="ADG137"/>
      <c r="ADH137"/>
      <c r="ADI137"/>
      <c r="ADJ137"/>
      <c r="ADK137"/>
      <c r="ADL137"/>
      <c r="ADM137"/>
      <c r="ADN137"/>
      <c r="ADO137"/>
      <c r="ADP137"/>
      <c r="ADQ137"/>
      <c r="ADR137"/>
      <c r="ADS137"/>
      <c r="ADT137"/>
      <c r="ADU137"/>
      <c r="ADV137"/>
      <c r="ADW137"/>
      <c r="ADX137"/>
      <c r="ADY137"/>
      <c r="ADZ137"/>
      <c r="AEA137"/>
      <c r="AEB137"/>
      <c r="AEC137"/>
      <c r="AED137"/>
      <c r="AEE137"/>
      <c r="AEF137"/>
      <c r="AEG137"/>
      <c r="AEH137"/>
      <c r="AEI137"/>
      <c r="AEJ137"/>
      <c r="AEK137"/>
      <c r="AEL137"/>
      <c r="AEM137"/>
      <c r="AEN137"/>
      <c r="AEO137"/>
      <c r="AEP137"/>
      <c r="AEQ137"/>
      <c r="AER137"/>
      <c r="AES137"/>
      <c r="AET137"/>
      <c r="AEU137"/>
      <c r="AEV137"/>
      <c r="AEW137"/>
      <c r="AEX137"/>
      <c r="AEY137"/>
      <c r="AEZ137"/>
      <c r="AFA137"/>
      <c r="AFB137"/>
      <c r="AFC137"/>
      <c r="AFD137"/>
      <c r="AFE137"/>
      <c r="AFF137"/>
      <c r="AFG137"/>
      <c r="AFH137"/>
      <c r="AFI137"/>
      <c r="AFJ137"/>
      <c r="AFK137"/>
      <c r="AFL137"/>
      <c r="AFM137"/>
      <c r="AFN137"/>
      <c r="AFO137"/>
      <c r="AFP137"/>
      <c r="AFQ137"/>
      <c r="AFR137"/>
      <c r="AFS137"/>
      <c r="AFT137"/>
      <c r="AFU137"/>
      <c r="AFV137"/>
      <c r="AFW137"/>
      <c r="AFX137"/>
      <c r="AFY137"/>
      <c r="AFZ137"/>
      <c r="AGA137"/>
      <c r="AGB137"/>
      <c r="AGC137"/>
      <c r="AGD137"/>
      <c r="AGE137"/>
      <c r="AGF137"/>
      <c r="AGG137"/>
      <c r="AGH137"/>
      <c r="AGI137"/>
      <c r="AGJ137"/>
      <c r="AGK137"/>
      <c r="AGL137"/>
      <c r="AGM137"/>
      <c r="AGN137"/>
      <c r="AGO137"/>
      <c r="AGP137"/>
      <c r="AGQ137"/>
      <c r="AGR137"/>
      <c r="AGS137"/>
      <c r="AGT137"/>
      <c r="AGU137"/>
      <c r="AGV137"/>
      <c r="AGW137"/>
      <c r="AGX137"/>
      <c r="AGY137"/>
      <c r="AGZ137"/>
      <c r="AHA137"/>
      <c r="AHB137"/>
      <c r="AHC137"/>
      <c r="AHD137"/>
      <c r="AHE137"/>
      <c r="AHF137"/>
      <c r="AHG137"/>
      <c r="AHH137"/>
      <c r="AHI137"/>
      <c r="AHJ137"/>
      <c r="AHK137"/>
      <c r="AHL137"/>
      <c r="AHM137"/>
      <c r="AHN137"/>
      <c r="AHO137"/>
      <c r="AHP137"/>
      <c r="AHQ137"/>
      <c r="AHR137"/>
      <c r="AHS137"/>
      <c r="AHT137"/>
      <c r="AHU137"/>
      <c r="AHV137"/>
      <c r="AHW137"/>
      <c r="AHX137"/>
      <c r="AHY137"/>
      <c r="AHZ137"/>
      <c r="AIA137"/>
      <c r="AIB137"/>
      <c r="AIC137"/>
      <c r="AID137"/>
      <c r="AIE137"/>
      <c r="AIF137"/>
      <c r="AIG137"/>
      <c r="AIH137"/>
      <c r="AII137"/>
      <c r="AIJ137"/>
      <c r="AIK137"/>
      <c r="AIL137"/>
      <c r="AIM137"/>
      <c r="AIN137"/>
      <c r="AIO137"/>
      <c r="AIP137"/>
      <c r="AIQ137"/>
      <c r="AIR137"/>
      <c r="AIS137"/>
      <c r="AIT137"/>
      <c r="AIU137"/>
      <c r="AIV137"/>
      <c r="AIW137"/>
      <c r="AIX137"/>
      <c r="AIY137"/>
      <c r="AIZ137"/>
      <c r="AJA137"/>
      <c r="AJB137"/>
      <c r="AJC137"/>
      <c r="AJD137"/>
      <c r="AJE137"/>
      <c r="AJF137"/>
      <c r="AJG137"/>
      <c r="AJH137"/>
      <c r="AJI137"/>
      <c r="AJJ137"/>
      <c r="AJK137"/>
      <c r="AJL137"/>
      <c r="AJM137"/>
      <c r="AJN137"/>
      <c r="AJO137"/>
      <c r="AJP137"/>
      <c r="AJQ137"/>
      <c r="AJR137"/>
      <c r="AJS137"/>
      <c r="AJT137"/>
      <c r="AJU137"/>
      <c r="AJV137"/>
      <c r="AJW137"/>
      <c r="AJX137"/>
      <c r="AJY137"/>
      <c r="AJZ137"/>
      <c r="AKA137"/>
      <c r="AKB137"/>
      <c r="AKC137"/>
      <c r="AKD137"/>
      <c r="AKE137"/>
      <c r="AKF137"/>
      <c r="AKG137"/>
      <c r="AKH137"/>
      <c r="AKI137"/>
      <c r="AKJ137"/>
      <c r="AKK137"/>
      <c r="AKL137"/>
      <c r="AKM137"/>
      <c r="AKN137"/>
      <c r="AKO137"/>
      <c r="AKP137"/>
      <c r="AKQ137"/>
      <c r="AKR137"/>
      <c r="AKS137"/>
      <c r="AKT137"/>
      <c r="AKU137"/>
      <c r="AKV137"/>
      <c r="AKW137"/>
      <c r="AKX137"/>
      <c r="AKY137"/>
      <c r="AKZ137"/>
      <c r="ALA137"/>
      <c r="ALB137"/>
      <c r="ALC137"/>
      <c r="ALD137"/>
      <c r="ALE137"/>
      <c r="ALF137"/>
      <c r="ALG137"/>
      <c r="ALH137"/>
      <c r="ALI137"/>
      <c r="ALJ137"/>
      <c r="ALK137"/>
      <c r="ALL137"/>
      <c r="ALM137"/>
      <c r="ALN137"/>
      <c r="ALO137"/>
      <c r="ALP137"/>
      <c r="ALQ137"/>
      <c r="ALR137"/>
      <c r="ALS137"/>
      <c r="ALT137"/>
      <c r="ALU137"/>
      <c r="ALV137"/>
      <c r="ALW137"/>
      <c r="ALX137"/>
      <c r="ALY137"/>
      <c r="ALZ137"/>
      <c r="AMA137"/>
      <c r="AMB137"/>
      <c r="AMC137"/>
      <c r="AMD137"/>
      <c r="AME137"/>
      <c r="AMF137"/>
      <c r="AMG137"/>
      <c r="AMH137"/>
      <c r="AMI137"/>
      <c r="AMJ137"/>
      <c r="AMK137"/>
      <c r="AML137"/>
      <c r="AMM137"/>
      <c r="AMN137"/>
      <c r="AMO137"/>
      <c r="AMP137"/>
      <c r="AMQ137"/>
      <c r="AMR137"/>
      <c r="AMS137"/>
      <c r="AMT137"/>
      <c r="AMU137"/>
      <c r="AMV137"/>
      <c r="AMW137"/>
      <c r="AMX137"/>
      <c r="AMY137"/>
      <c r="AMZ137"/>
      <c r="ANA137"/>
      <c r="ANB137"/>
      <c r="ANC137"/>
      <c r="AND137"/>
      <c r="ANE137"/>
      <c r="ANF137"/>
      <c r="ANG137"/>
      <c r="ANH137"/>
      <c r="ANI137"/>
      <c r="ANJ137"/>
      <c r="ANK137"/>
      <c r="ANL137"/>
      <c r="ANM137"/>
      <c r="ANN137"/>
      <c r="ANO137"/>
      <c r="ANP137"/>
      <c r="ANQ137"/>
      <c r="ANR137"/>
      <c r="ANS137"/>
      <c r="ANT137"/>
      <c r="ANU137"/>
      <c r="ANV137"/>
      <c r="ANW137"/>
      <c r="ANX137"/>
      <c r="ANY137"/>
      <c r="ANZ137"/>
      <c r="AOA137"/>
      <c r="AOB137"/>
      <c r="AOC137"/>
      <c r="AOD137"/>
      <c r="AOE137"/>
      <c r="AOF137"/>
      <c r="AOG137"/>
      <c r="AOH137"/>
      <c r="AOI137"/>
      <c r="AOJ137"/>
      <c r="AOK137"/>
      <c r="AOL137"/>
      <c r="AOM137"/>
      <c r="AON137"/>
      <c r="AOO137"/>
      <c r="AOP137"/>
      <c r="AOQ137"/>
      <c r="AOR137"/>
      <c r="AOS137"/>
      <c r="AOT137"/>
      <c r="AOU137"/>
      <c r="AOV137"/>
      <c r="AOW137"/>
      <c r="AOX137"/>
      <c r="AOY137"/>
      <c r="AOZ137"/>
      <c r="APA137"/>
      <c r="APB137"/>
      <c r="APC137"/>
      <c r="APD137"/>
      <c r="APE137"/>
      <c r="APF137"/>
      <c r="APG137"/>
      <c r="APH137"/>
      <c r="API137"/>
      <c r="APJ137"/>
      <c r="APK137"/>
      <c r="APL137"/>
      <c r="APM137"/>
      <c r="APN137"/>
      <c r="APO137"/>
      <c r="APP137"/>
      <c r="APQ137"/>
      <c r="APR137"/>
      <c r="APS137"/>
      <c r="APT137"/>
      <c r="APU137"/>
      <c r="APV137"/>
      <c r="APW137"/>
      <c r="APX137"/>
      <c r="APY137"/>
      <c r="APZ137"/>
      <c r="AQA137"/>
      <c r="AQB137"/>
      <c r="AQC137"/>
      <c r="AQD137"/>
      <c r="AQE137"/>
      <c r="AQF137"/>
      <c r="AQG137"/>
      <c r="AQH137"/>
      <c r="AQI137"/>
      <c r="AQJ137"/>
      <c r="AQK137"/>
      <c r="AQL137"/>
      <c r="AQM137"/>
      <c r="AQN137"/>
      <c r="AQO137"/>
      <c r="AQP137"/>
      <c r="AQQ137"/>
      <c r="AQR137"/>
      <c r="AQS137"/>
      <c r="AQT137"/>
      <c r="AQU137"/>
      <c r="AQV137"/>
      <c r="AQW137"/>
      <c r="AQX137"/>
      <c r="AQY137"/>
      <c r="AQZ137"/>
      <c r="ARA137"/>
      <c r="ARB137"/>
      <c r="ARC137"/>
      <c r="ARD137"/>
      <c r="ARE137"/>
      <c r="ARF137"/>
      <c r="ARG137"/>
      <c r="ARH137"/>
      <c r="ARI137"/>
      <c r="ARJ137"/>
      <c r="ARK137"/>
      <c r="ARL137"/>
      <c r="ARM137"/>
      <c r="ARN137"/>
      <c r="ARO137"/>
      <c r="ARP137"/>
      <c r="ARQ137"/>
      <c r="ARR137"/>
      <c r="ARS137"/>
      <c r="ART137"/>
      <c r="ARU137"/>
      <c r="ARV137"/>
      <c r="ARW137"/>
      <c r="ARX137"/>
      <c r="ARY137"/>
      <c r="ARZ137"/>
      <c r="ASA137"/>
      <c r="ASB137"/>
      <c r="ASC137"/>
      <c r="ASD137"/>
      <c r="ASE137"/>
      <c r="ASF137"/>
      <c r="ASG137"/>
      <c r="ASH137"/>
      <c r="ASI137"/>
      <c r="ASJ137"/>
      <c r="ASK137"/>
      <c r="ASL137"/>
      <c r="ASM137"/>
      <c r="ASN137"/>
      <c r="ASO137"/>
      <c r="ASP137"/>
      <c r="ASQ137"/>
      <c r="ASR137"/>
      <c r="ASS137"/>
      <c r="AST137"/>
      <c r="ASU137"/>
      <c r="ASV137"/>
      <c r="ASW137"/>
      <c r="ASX137"/>
      <c r="ASY137"/>
      <c r="ASZ137"/>
      <c r="ATA137"/>
      <c r="ATB137"/>
      <c r="ATC137"/>
      <c r="ATD137"/>
      <c r="ATE137"/>
      <c r="ATF137"/>
      <c r="ATG137"/>
      <c r="ATH137"/>
      <c r="ATI137"/>
      <c r="ATJ137"/>
      <c r="ATK137"/>
      <c r="ATL137"/>
      <c r="ATM137"/>
      <c r="ATN137"/>
      <c r="ATO137"/>
      <c r="ATP137"/>
      <c r="ATQ137"/>
      <c r="ATR137"/>
      <c r="ATS137"/>
      <c r="ATT137"/>
      <c r="ATU137"/>
      <c r="ATV137"/>
      <c r="ATW137"/>
      <c r="ATX137"/>
      <c r="ATY137"/>
      <c r="ATZ137"/>
      <c r="AUA137"/>
      <c r="AUB137"/>
      <c r="AUC137"/>
      <c r="AUD137"/>
      <c r="AUE137"/>
      <c r="AUF137"/>
      <c r="AUG137"/>
      <c r="AUH137"/>
      <c r="AUI137"/>
      <c r="AUJ137"/>
      <c r="AUK137"/>
      <c r="AUL137"/>
      <c r="AUM137"/>
      <c r="AUN137"/>
      <c r="AUO137"/>
      <c r="AUP137"/>
      <c r="AUQ137"/>
      <c r="AUR137"/>
      <c r="AUS137"/>
      <c r="AUT137"/>
      <c r="AUU137"/>
      <c r="AUV137"/>
      <c r="AUW137"/>
      <c r="AUX137"/>
      <c r="AUY137"/>
      <c r="AUZ137"/>
      <c r="AVA137"/>
      <c r="AVB137"/>
      <c r="AVC137"/>
      <c r="AVD137"/>
      <c r="AVE137"/>
      <c r="AVF137"/>
      <c r="AVG137"/>
      <c r="AVH137"/>
      <c r="AVI137"/>
      <c r="AVJ137"/>
      <c r="AVK137"/>
      <c r="AVL137"/>
      <c r="AVM137"/>
      <c r="AVN137"/>
      <c r="AVO137"/>
      <c r="AVP137"/>
      <c r="AVQ137"/>
      <c r="AVR137"/>
      <c r="AVS137"/>
      <c r="AVT137"/>
      <c r="AVU137"/>
      <c r="AVV137"/>
      <c r="AVW137"/>
      <c r="AVX137"/>
      <c r="AVY137"/>
      <c r="AVZ137"/>
      <c r="AWA137"/>
      <c r="AWB137"/>
      <c r="AWC137"/>
      <c r="AWD137"/>
      <c r="AWE137"/>
      <c r="AWF137"/>
      <c r="AWG137"/>
      <c r="AWH137"/>
      <c r="AWI137"/>
      <c r="AWJ137"/>
      <c r="AWK137"/>
      <c r="AWL137"/>
      <c r="AWM137"/>
      <c r="AWN137"/>
      <c r="AWO137"/>
      <c r="AWP137"/>
      <c r="AWQ137"/>
      <c r="AWR137"/>
      <c r="AWS137"/>
      <c r="AWT137"/>
      <c r="AWU137"/>
      <c r="AWV137"/>
      <c r="AWW137"/>
      <c r="AWX137"/>
      <c r="AWY137"/>
      <c r="AWZ137"/>
      <c r="AXA137"/>
      <c r="AXB137"/>
      <c r="AXC137"/>
      <c r="AXD137"/>
      <c r="AXE137"/>
      <c r="AXF137"/>
      <c r="AXG137"/>
      <c r="AXH137"/>
      <c r="AXI137"/>
      <c r="AXJ137"/>
      <c r="AXK137"/>
      <c r="AXL137"/>
      <c r="AXM137"/>
      <c r="AXN137"/>
      <c r="AXO137"/>
      <c r="AXP137"/>
      <c r="AXQ137"/>
      <c r="AXR137"/>
      <c r="AXS137"/>
      <c r="AXT137"/>
      <c r="AXU137"/>
      <c r="AXV137"/>
      <c r="AXW137"/>
      <c r="AXX137"/>
      <c r="AXY137"/>
      <c r="AXZ137"/>
      <c r="AYA137"/>
      <c r="AYB137"/>
      <c r="AYC137"/>
      <c r="AYD137"/>
      <c r="AYE137"/>
      <c r="AYF137"/>
      <c r="AYG137"/>
      <c r="AYH137"/>
      <c r="AYI137"/>
      <c r="AYJ137"/>
      <c r="AYK137"/>
      <c r="AYL137"/>
      <c r="AYM137"/>
      <c r="AYN137"/>
      <c r="AYO137"/>
      <c r="AYP137"/>
      <c r="AYQ137"/>
      <c r="AYR137"/>
      <c r="AYS137"/>
      <c r="AYT137"/>
      <c r="AYU137"/>
      <c r="AYV137"/>
      <c r="AYW137"/>
      <c r="AYX137"/>
      <c r="AYY137"/>
      <c r="AYZ137"/>
      <c r="AZA137"/>
      <c r="AZB137"/>
      <c r="AZC137"/>
      <c r="AZD137"/>
      <c r="AZE137"/>
      <c r="AZF137"/>
      <c r="AZG137"/>
      <c r="AZH137"/>
      <c r="AZI137"/>
      <c r="AZJ137"/>
      <c r="AZK137"/>
      <c r="AZL137"/>
      <c r="AZM137"/>
      <c r="AZN137"/>
      <c r="AZO137"/>
      <c r="AZP137"/>
      <c r="AZQ137"/>
      <c r="AZR137"/>
      <c r="AZS137"/>
      <c r="AZT137"/>
      <c r="AZU137"/>
      <c r="AZV137"/>
      <c r="AZW137"/>
      <c r="AZX137"/>
      <c r="AZY137"/>
      <c r="AZZ137"/>
      <c r="BAA137"/>
      <c r="BAB137"/>
      <c r="BAC137"/>
      <c r="BAD137"/>
      <c r="BAE137"/>
      <c r="BAF137"/>
      <c r="BAG137"/>
      <c r="BAH137"/>
      <c r="BAI137"/>
      <c r="BAJ137"/>
      <c r="BAK137"/>
      <c r="BAL137"/>
      <c r="BAM137"/>
      <c r="BAN137"/>
      <c r="BAO137"/>
      <c r="BAP137"/>
      <c r="BAQ137"/>
      <c r="BAR137"/>
      <c r="BAS137"/>
      <c r="BAT137"/>
      <c r="BAU137"/>
      <c r="BAV137"/>
      <c r="BAW137"/>
      <c r="BAX137"/>
      <c r="BAY137"/>
      <c r="BAZ137"/>
      <c r="BBA137"/>
      <c r="BBB137"/>
      <c r="BBC137"/>
      <c r="BBD137"/>
      <c r="BBE137"/>
      <c r="BBF137"/>
      <c r="BBG137"/>
      <c r="BBH137"/>
      <c r="BBI137"/>
      <c r="BBJ137"/>
      <c r="BBK137"/>
      <c r="BBL137"/>
      <c r="BBM137"/>
      <c r="BBN137"/>
      <c r="BBO137"/>
      <c r="BBP137"/>
      <c r="BBQ137"/>
      <c r="BBR137"/>
      <c r="BBS137"/>
      <c r="BBT137"/>
      <c r="BBU137"/>
      <c r="BBV137"/>
      <c r="BBW137"/>
      <c r="BBX137"/>
      <c r="BBY137"/>
      <c r="BBZ137"/>
      <c r="BCA137"/>
      <c r="BCB137"/>
      <c r="BCC137"/>
      <c r="BCD137"/>
      <c r="BCE137"/>
      <c r="BCF137"/>
      <c r="BCG137"/>
      <c r="BCH137"/>
      <c r="BCI137"/>
      <c r="BCJ137"/>
      <c r="BCK137"/>
      <c r="BCL137"/>
      <c r="BCM137"/>
      <c r="BCN137"/>
      <c r="BCO137"/>
      <c r="BCP137"/>
      <c r="BCQ137"/>
      <c r="BCR137"/>
      <c r="BCS137"/>
      <c r="BCT137"/>
      <c r="BCU137"/>
      <c r="BCV137"/>
      <c r="BCW137"/>
      <c r="BCX137"/>
      <c r="BCY137"/>
      <c r="BCZ137"/>
      <c r="BDA137"/>
      <c r="BDB137"/>
      <c r="BDC137"/>
      <c r="BDD137"/>
      <c r="BDE137"/>
      <c r="BDF137"/>
      <c r="BDG137"/>
      <c r="BDH137"/>
      <c r="BDI137"/>
      <c r="BDJ137"/>
      <c r="BDK137"/>
      <c r="BDL137"/>
      <c r="BDM137"/>
      <c r="BDN137"/>
      <c r="BDO137"/>
      <c r="BDP137"/>
      <c r="BDQ137"/>
      <c r="BDR137"/>
      <c r="BDS137"/>
      <c r="BDT137"/>
      <c r="BDU137"/>
      <c r="BDV137"/>
      <c r="BDW137"/>
      <c r="BDX137"/>
      <c r="BDY137"/>
      <c r="BDZ137"/>
      <c r="BEA137"/>
      <c r="BEB137"/>
      <c r="BEC137"/>
      <c r="BED137"/>
      <c r="BEE137"/>
      <c r="BEF137"/>
      <c r="BEG137"/>
      <c r="BEH137"/>
      <c r="BEI137"/>
      <c r="BEJ137"/>
      <c r="BEK137"/>
      <c r="BEL137"/>
      <c r="BEM137"/>
      <c r="BEN137"/>
      <c r="BEO137"/>
      <c r="BEP137"/>
      <c r="BEQ137"/>
      <c r="BER137"/>
      <c r="BES137"/>
      <c r="BET137"/>
      <c r="BEU137"/>
      <c r="BEV137"/>
      <c r="BEW137"/>
      <c r="BEX137"/>
      <c r="BEY137"/>
      <c r="BEZ137"/>
      <c r="BFA137"/>
      <c r="BFB137"/>
      <c r="BFC137"/>
      <c r="BFD137"/>
      <c r="BFE137"/>
      <c r="BFF137"/>
      <c r="BFG137"/>
      <c r="BFH137"/>
      <c r="BFI137"/>
      <c r="BFJ137"/>
      <c r="BFK137"/>
      <c r="BFL137"/>
      <c r="BFM137"/>
      <c r="BFN137"/>
      <c r="BFO137"/>
      <c r="BFP137"/>
      <c r="BFQ137"/>
      <c r="BFR137"/>
      <c r="BFS137"/>
      <c r="BFT137"/>
      <c r="BFU137"/>
      <c r="BFV137"/>
      <c r="BFW137"/>
      <c r="BFX137"/>
      <c r="BFY137"/>
      <c r="BFZ137"/>
      <c r="BGA137"/>
      <c r="BGB137"/>
      <c r="BGC137"/>
      <c r="BGD137"/>
      <c r="BGE137"/>
      <c r="BGF137"/>
      <c r="BGG137"/>
      <c r="BGH137"/>
      <c r="BGI137"/>
      <c r="BGJ137"/>
      <c r="BGK137"/>
      <c r="BGL137"/>
      <c r="BGM137"/>
      <c r="BGN137"/>
      <c r="BGO137"/>
      <c r="BGP137"/>
      <c r="BGQ137"/>
      <c r="BGR137"/>
      <c r="BGS137"/>
      <c r="BGT137"/>
      <c r="BGU137"/>
      <c r="BGV137"/>
      <c r="BGW137"/>
      <c r="BGX137"/>
      <c r="BGY137"/>
      <c r="BGZ137"/>
      <c r="BHA137"/>
      <c r="BHB137"/>
      <c r="BHC137"/>
      <c r="BHD137"/>
      <c r="BHE137"/>
      <c r="BHF137"/>
      <c r="BHG137"/>
      <c r="BHH137"/>
      <c r="BHI137"/>
      <c r="BHJ137"/>
      <c r="BHK137"/>
      <c r="BHL137"/>
      <c r="BHM137"/>
      <c r="BHN137"/>
      <c r="BHO137"/>
      <c r="BHP137"/>
      <c r="BHQ137"/>
      <c r="BHR137"/>
      <c r="BHS137"/>
      <c r="BHT137"/>
      <c r="BHU137"/>
      <c r="BHV137"/>
      <c r="BHW137"/>
      <c r="BHX137"/>
      <c r="BHY137"/>
      <c r="BHZ137"/>
      <c r="BIA137"/>
      <c r="BIB137"/>
      <c r="BIC137"/>
      <c r="BID137"/>
      <c r="BIE137"/>
      <c r="BIF137"/>
      <c r="BIG137"/>
      <c r="BIH137"/>
      <c r="BII137"/>
      <c r="BIJ137"/>
      <c r="BIK137"/>
      <c r="BIL137"/>
      <c r="BIM137"/>
      <c r="BIN137"/>
      <c r="BIO137"/>
      <c r="BIP137"/>
      <c r="BIQ137"/>
      <c r="BIR137"/>
      <c r="BIS137"/>
      <c r="BIT137"/>
      <c r="BIU137"/>
      <c r="BIV137"/>
      <c r="BIW137"/>
      <c r="BIX137"/>
      <c r="BIY137"/>
      <c r="BIZ137"/>
      <c r="BJA137"/>
      <c r="BJB137"/>
      <c r="BJC137"/>
      <c r="BJD137"/>
      <c r="BJE137"/>
      <c r="BJF137"/>
      <c r="BJG137"/>
      <c r="BJH137"/>
      <c r="BJI137"/>
      <c r="BJJ137"/>
      <c r="BJK137"/>
      <c r="BJL137"/>
      <c r="BJM137"/>
      <c r="BJN137"/>
      <c r="BJO137"/>
      <c r="BJP137"/>
      <c r="BJQ137"/>
      <c r="BJR137"/>
      <c r="BJS137"/>
      <c r="BJT137"/>
      <c r="BJU137"/>
      <c r="BJV137"/>
      <c r="BJW137"/>
      <c r="BJX137"/>
      <c r="BJY137"/>
      <c r="BJZ137"/>
      <c r="BKA137"/>
      <c r="BKB137"/>
      <c r="BKC137"/>
      <c r="BKD137"/>
      <c r="BKE137"/>
      <c r="BKF137"/>
      <c r="BKG137"/>
      <c r="BKH137"/>
      <c r="BKI137"/>
      <c r="BKJ137"/>
      <c r="BKK137"/>
      <c r="BKL137"/>
      <c r="BKM137"/>
      <c r="BKN137"/>
      <c r="BKO137"/>
      <c r="BKP137"/>
      <c r="BKQ137"/>
      <c r="BKR137"/>
      <c r="BKS137"/>
      <c r="BKT137"/>
      <c r="BKU137"/>
      <c r="BKV137"/>
      <c r="BKW137"/>
      <c r="BKX137"/>
      <c r="BKY137"/>
      <c r="BKZ137"/>
      <c r="BLA137"/>
      <c r="BLB137"/>
      <c r="BLC137"/>
      <c r="BLD137"/>
      <c r="BLE137"/>
      <c r="BLF137"/>
      <c r="BLG137"/>
      <c r="BLH137"/>
      <c r="BLI137"/>
      <c r="BLJ137"/>
      <c r="BLK137"/>
      <c r="BLL137"/>
      <c r="BLM137"/>
      <c r="BLN137"/>
      <c r="BLO137"/>
      <c r="BLP137"/>
      <c r="BLQ137"/>
      <c r="BLR137"/>
      <c r="BLS137"/>
      <c r="BLT137"/>
      <c r="BLU137"/>
      <c r="BLV137"/>
      <c r="BLW137"/>
      <c r="BLX137"/>
      <c r="BLY137"/>
      <c r="BLZ137"/>
      <c r="BMA137"/>
      <c r="BMB137"/>
      <c r="BMC137"/>
      <c r="BMD137"/>
      <c r="BME137"/>
      <c r="BMF137"/>
      <c r="BMG137"/>
      <c r="BMH137"/>
      <c r="BMI137"/>
      <c r="BMJ137"/>
      <c r="BMK137"/>
      <c r="BML137"/>
      <c r="BMM137"/>
      <c r="BMN137"/>
      <c r="BMO137"/>
      <c r="BMP137"/>
      <c r="BMQ137"/>
      <c r="BMR137"/>
      <c r="BMS137"/>
      <c r="BMT137"/>
      <c r="BMU137"/>
      <c r="BMV137"/>
      <c r="BMW137"/>
      <c r="BMX137"/>
      <c r="BMY137"/>
      <c r="BMZ137"/>
      <c r="BNA137"/>
      <c r="BNB137"/>
      <c r="BNC137"/>
      <c r="BND137"/>
      <c r="BNE137"/>
      <c r="BNF137"/>
      <c r="BNG137"/>
      <c r="BNH137"/>
      <c r="BNI137"/>
      <c r="BNJ137"/>
      <c r="BNK137"/>
      <c r="BNL137"/>
      <c r="BNM137"/>
      <c r="BNN137"/>
      <c r="BNO137"/>
      <c r="BNP137"/>
      <c r="BNQ137"/>
      <c r="BNR137"/>
      <c r="BNS137"/>
      <c r="BNT137"/>
      <c r="BNU137"/>
      <c r="BNV137"/>
      <c r="BNW137"/>
      <c r="BNX137"/>
      <c r="BNY137"/>
      <c r="BNZ137"/>
      <c r="BOA137"/>
      <c r="BOB137"/>
      <c r="BOC137"/>
      <c r="BOD137"/>
      <c r="BOE137"/>
      <c r="BOF137"/>
      <c r="BOG137"/>
      <c r="BOH137"/>
      <c r="BOI137"/>
      <c r="BOJ137"/>
      <c r="BOK137"/>
      <c r="BOL137"/>
      <c r="BOM137"/>
      <c r="BON137"/>
      <c r="BOO137"/>
      <c r="BOP137"/>
      <c r="BOQ137"/>
      <c r="BOR137"/>
      <c r="BOS137"/>
      <c r="BOT137"/>
      <c r="BOU137"/>
      <c r="BOV137"/>
      <c r="BOW137"/>
      <c r="BOX137"/>
      <c r="BOY137"/>
      <c r="BOZ137"/>
      <c r="BPA137"/>
      <c r="BPB137"/>
      <c r="BPC137"/>
      <c r="BPD137"/>
      <c r="BPE137"/>
      <c r="BPF137"/>
      <c r="BPG137"/>
      <c r="BPH137"/>
      <c r="BPI137"/>
      <c r="BPJ137"/>
      <c r="BPK137"/>
      <c r="BPL137"/>
      <c r="BPM137"/>
      <c r="BPN137"/>
      <c r="BPO137"/>
      <c r="BPP137"/>
      <c r="BPQ137"/>
      <c r="BPR137"/>
      <c r="BPS137"/>
      <c r="BPT137"/>
      <c r="BPU137"/>
      <c r="BPV137"/>
      <c r="BPW137"/>
      <c r="BPX137"/>
      <c r="BPY137"/>
      <c r="BPZ137"/>
      <c r="BQA137"/>
      <c r="BQB137"/>
      <c r="BQC137"/>
      <c r="BQD137"/>
      <c r="BQE137"/>
      <c r="BQF137"/>
      <c r="BQG137"/>
      <c r="BQH137"/>
      <c r="BQI137"/>
      <c r="BQJ137"/>
      <c r="BQK137"/>
      <c r="BQL137"/>
      <c r="BQM137"/>
      <c r="BQN137"/>
      <c r="BQO137"/>
      <c r="BQP137"/>
      <c r="BQQ137"/>
      <c r="BQR137"/>
      <c r="BQS137"/>
      <c r="BQT137"/>
      <c r="BQU137"/>
      <c r="BQV137"/>
      <c r="BQW137"/>
      <c r="BQX137"/>
      <c r="BQY137"/>
      <c r="BQZ137"/>
      <c r="BRA137"/>
      <c r="BRB137"/>
      <c r="BRC137"/>
      <c r="BRD137"/>
      <c r="BRE137"/>
      <c r="BRF137"/>
      <c r="BRG137"/>
      <c r="BRH137"/>
      <c r="BRI137"/>
      <c r="BRJ137"/>
      <c r="BRK137"/>
      <c r="BRL137"/>
      <c r="BRM137"/>
      <c r="BRN137"/>
      <c r="BRO137"/>
      <c r="BRP137"/>
      <c r="BRQ137"/>
      <c r="BRR137"/>
      <c r="BRS137"/>
      <c r="BRT137"/>
      <c r="BRU137"/>
      <c r="BRV137"/>
      <c r="BRW137"/>
      <c r="BRX137"/>
      <c r="BRY137"/>
      <c r="BRZ137"/>
      <c r="BSA137"/>
      <c r="BSB137"/>
      <c r="BSC137"/>
      <c r="BSD137"/>
      <c r="BSE137"/>
      <c r="BSF137"/>
      <c r="BSG137"/>
      <c r="BSH137"/>
      <c r="BSI137"/>
      <c r="BSJ137"/>
      <c r="BSK137"/>
      <c r="BSL137"/>
      <c r="BSM137"/>
      <c r="BSN137"/>
      <c r="BSO137"/>
      <c r="BSP137"/>
      <c r="BSQ137"/>
      <c r="BSR137"/>
      <c r="BSS137"/>
      <c r="BST137"/>
      <c r="BSU137"/>
      <c r="BSV137"/>
      <c r="BSW137"/>
      <c r="BSX137"/>
      <c r="BSY137"/>
      <c r="BSZ137"/>
      <c r="BTA137"/>
      <c r="BTB137"/>
      <c r="BTC137"/>
      <c r="BTD137"/>
      <c r="BTE137"/>
      <c r="BTF137"/>
      <c r="BTG137"/>
      <c r="BTH137"/>
      <c r="BTI137"/>
      <c r="BTJ137"/>
      <c r="BTK137"/>
      <c r="BTL137"/>
      <c r="BTM137"/>
      <c r="BTN137"/>
      <c r="BTO137"/>
      <c r="BTP137"/>
      <c r="BTQ137"/>
      <c r="BTR137"/>
      <c r="BTS137"/>
      <c r="BTT137"/>
      <c r="BTU137"/>
      <c r="BTV137"/>
      <c r="BTW137"/>
      <c r="BTX137"/>
      <c r="BTY137"/>
      <c r="BTZ137"/>
      <c r="BUA137"/>
      <c r="BUB137"/>
      <c r="BUC137"/>
      <c r="BUD137"/>
      <c r="BUE137"/>
      <c r="BUF137"/>
      <c r="BUG137"/>
      <c r="BUH137"/>
      <c r="BUI137"/>
      <c r="BUJ137"/>
      <c r="BUK137"/>
      <c r="BUL137"/>
      <c r="BUM137"/>
      <c r="BUN137"/>
      <c r="BUO137"/>
      <c r="BUP137"/>
      <c r="BUQ137"/>
      <c r="BUR137"/>
      <c r="BUS137"/>
      <c r="BUT137"/>
      <c r="BUU137"/>
      <c r="BUV137"/>
      <c r="BUW137"/>
      <c r="BUX137"/>
      <c r="BUY137"/>
      <c r="BUZ137"/>
      <c r="BVA137"/>
      <c r="BVB137"/>
      <c r="BVC137"/>
      <c r="BVD137"/>
      <c r="BVE137"/>
      <c r="BVF137"/>
      <c r="BVG137"/>
      <c r="BVH137"/>
      <c r="BVI137"/>
      <c r="BVJ137"/>
      <c r="BVK137"/>
      <c r="BVL137"/>
      <c r="BVM137"/>
      <c r="BVN137"/>
      <c r="BVO137"/>
      <c r="BVP137"/>
      <c r="BVQ137"/>
      <c r="BVR137"/>
      <c r="BVS137"/>
      <c r="BVT137"/>
      <c r="BVU137"/>
      <c r="BVV137"/>
      <c r="BVW137"/>
      <c r="BVX137"/>
      <c r="BVY137"/>
      <c r="BVZ137"/>
      <c r="BWA137"/>
      <c r="BWB137"/>
      <c r="BWC137"/>
      <c r="BWD137"/>
      <c r="BWE137"/>
      <c r="BWF137"/>
      <c r="BWG137"/>
      <c r="BWH137"/>
      <c r="BWI137"/>
      <c r="BWJ137"/>
      <c r="BWK137"/>
      <c r="BWL137"/>
      <c r="BWM137"/>
      <c r="BWN137"/>
      <c r="BWO137"/>
      <c r="BWP137"/>
      <c r="BWQ137"/>
      <c r="BWR137"/>
      <c r="BWS137"/>
      <c r="BWT137"/>
      <c r="BWU137"/>
      <c r="BWV137"/>
      <c r="BWW137"/>
      <c r="BWX137"/>
      <c r="BWY137"/>
      <c r="BWZ137"/>
      <c r="BXA137"/>
      <c r="BXB137"/>
      <c r="BXC137"/>
      <c r="BXD137"/>
      <c r="BXE137"/>
      <c r="BXF137"/>
      <c r="BXG137"/>
      <c r="BXH137"/>
      <c r="BXI137"/>
      <c r="BXJ137"/>
      <c r="BXK137"/>
      <c r="BXL137"/>
      <c r="BXM137"/>
      <c r="BXN137"/>
      <c r="BXO137"/>
      <c r="BXP137"/>
      <c r="BXQ137"/>
      <c r="BXR137"/>
      <c r="BXS137"/>
      <c r="BXT137"/>
      <c r="BXU137"/>
      <c r="BXV137"/>
      <c r="BXW137"/>
      <c r="BXX137"/>
      <c r="BXY137"/>
      <c r="BXZ137"/>
      <c r="BYA137"/>
      <c r="BYB137"/>
      <c r="BYC137"/>
      <c r="BYD137"/>
      <c r="BYE137"/>
      <c r="BYF137"/>
      <c r="BYG137"/>
      <c r="BYH137"/>
      <c r="BYI137"/>
      <c r="BYJ137"/>
      <c r="BYK137"/>
      <c r="BYL137"/>
      <c r="BYM137"/>
      <c r="BYN137"/>
      <c r="BYO137"/>
      <c r="BYP137"/>
      <c r="BYQ137"/>
      <c r="BYR137"/>
      <c r="BYS137"/>
      <c r="BYT137"/>
      <c r="BYU137"/>
      <c r="BYV137"/>
      <c r="BYW137"/>
      <c r="BYX137"/>
      <c r="BYY137"/>
      <c r="BYZ137"/>
      <c r="BZA137"/>
      <c r="BZB137"/>
      <c r="BZC137"/>
      <c r="BZD137"/>
      <c r="BZE137"/>
      <c r="BZF137"/>
      <c r="BZG137"/>
      <c r="BZH137"/>
      <c r="BZI137"/>
      <c r="BZJ137"/>
      <c r="BZK137"/>
      <c r="BZL137"/>
      <c r="BZM137"/>
      <c r="BZN137"/>
      <c r="BZO137"/>
      <c r="BZP137"/>
      <c r="BZQ137"/>
      <c r="BZR137"/>
      <c r="BZS137"/>
      <c r="BZT137"/>
      <c r="BZU137"/>
      <c r="BZV137"/>
      <c r="BZW137"/>
      <c r="BZX137"/>
      <c r="BZY137"/>
      <c r="BZZ137"/>
      <c r="CAA137"/>
      <c r="CAB137"/>
      <c r="CAC137"/>
      <c r="CAD137"/>
      <c r="CAE137"/>
      <c r="CAF137"/>
      <c r="CAG137"/>
      <c r="CAH137"/>
      <c r="CAI137"/>
      <c r="CAJ137"/>
      <c r="CAK137"/>
      <c r="CAL137"/>
      <c r="CAM137"/>
      <c r="CAN137"/>
      <c r="CAO137"/>
      <c r="CAP137"/>
      <c r="CAQ137"/>
      <c r="CAR137"/>
      <c r="CAS137"/>
      <c r="CAT137"/>
      <c r="CAU137"/>
      <c r="CAV137"/>
      <c r="CAW137"/>
      <c r="CAX137"/>
      <c r="CAY137"/>
      <c r="CAZ137"/>
      <c r="CBA137"/>
      <c r="CBB137"/>
      <c r="CBC137"/>
      <c r="CBD137"/>
      <c r="CBE137"/>
      <c r="CBF137"/>
      <c r="CBG137"/>
      <c r="CBH137"/>
      <c r="CBI137"/>
      <c r="CBJ137"/>
      <c r="CBK137"/>
      <c r="CBL137"/>
      <c r="CBM137"/>
      <c r="CBN137"/>
      <c r="CBO137"/>
      <c r="CBP137"/>
      <c r="CBQ137"/>
      <c r="CBR137"/>
      <c r="CBS137"/>
      <c r="CBT137"/>
      <c r="CBU137"/>
      <c r="CBV137"/>
      <c r="CBW137"/>
      <c r="CBX137"/>
      <c r="CBY137"/>
      <c r="CBZ137"/>
      <c r="CCA137"/>
      <c r="CCB137"/>
      <c r="CCC137"/>
      <c r="CCD137"/>
      <c r="CCE137"/>
      <c r="CCF137"/>
      <c r="CCG137"/>
      <c r="CCH137"/>
      <c r="CCI137"/>
      <c r="CCJ137"/>
      <c r="CCK137"/>
      <c r="CCL137"/>
      <c r="CCM137"/>
      <c r="CCN137"/>
      <c r="CCO137"/>
      <c r="CCP137"/>
      <c r="CCQ137"/>
      <c r="CCR137"/>
      <c r="CCS137"/>
      <c r="CCT137"/>
      <c r="CCU137"/>
      <c r="CCV137"/>
      <c r="CCW137"/>
      <c r="CCX137"/>
      <c r="CCY137"/>
      <c r="CCZ137"/>
      <c r="CDA137"/>
      <c r="CDB137"/>
      <c r="CDC137"/>
      <c r="CDD137"/>
      <c r="CDE137"/>
      <c r="CDF137"/>
      <c r="CDG137"/>
      <c r="CDH137"/>
      <c r="CDI137"/>
      <c r="CDJ137"/>
      <c r="CDK137"/>
      <c r="CDL137"/>
      <c r="CDM137"/>
      <c r="CDN137"/>
      <c r="CDO137"/>
      <c r="CDP137"/>
      <c r="CDQ137"/>
      <c r="CDR137"/>
      <c r="CDS137"/>
      <c r="CDT137"/>
      <c r="CDU137"/>
      <c r="CDV137"/>
      <c r="CDW137"/>
      <c r="CDX137"/>
      <c r="CDY137"/>
      <c r="CDZ137"/>
      <c r="CEA137"/>
      <c r="CEB137"/>
      <c r="CEC137"/>
      <c r="CED137"/>
      <c r="CEE137"/>
      <c r="CEF137"/>
      <c r="CEG137"/>
      <c r="CEH137"/>
      <c r="CEI137"/>
      <c r="CEJ137"/>
      <c r="CEK137"/>
      <c r="CEL137"/>
      <c r="CEM137"/>
      <c r="CEN137"/>
      <c r="CEO137"/>
      <c r="CEP137"/>
      <c r="CEQ137"/>
      <c r="CER137"/>
      <c r="CES137"/>
      <c r="CET137"/>
      <c r="CEU137"/>
      <c r="CEV137"/>
      <c r="CEW137"/>
      <c r="CEX137"/>
      <c r="CEY137"/>
      <c r="CEZ137"/>
      <c r="CFA137"/>
      <c r="CFB137"/>
      <c r="CFC137"/>
      <c r="CFD137"/>
      <c r="CFE137"/>
      <c r="CFF137"/>
      <c r="CFG137"/>
      <c r="CFH137"/>
      <c r="CFI137"/>
      <c r="CFJ137"/>
      <c r="CFK137"/>
      <c r="CFL137"/>
      <c r="CFM137"/>
      <c r="CFN137"/>
      <c r="CFO137"/>
      <c r="CFP137"/>
      <c r="CFQ137"/>
      <c r="CFR137"/>
      <c r="CFS137"/>
      <c r="CFT137"/>
      <c r="CFU137"/>
      <c r="CFV137"/>
      <c r="CFW137"/>
      <c r="CFX137"/>
      <c r="CFY137"/>
      <c r="CFZ137"/>
      <c r="CGA137"/>
      <c r="CGB137"/>
      <c r="CGC137"/>
      <c r="CGD137"/>
      <c r="CGE137"/>
      <c r="CGF137"/>
      <c r="CGG137"/>
      <c r="CGH137"/>
      <c r="CGI137"/>
      <c r="CGJ137"/>
      <c r="CGK137"/>
      <c r="CGL137"/>
      <c r="CGM137"/>
      <c r="CGN137"/>
      <c r="CGO137"/>
      <c r="CGP137"/>
      <c r="CGQ137"/>
      <c r="CGR137"/>
      <c r="CGS137"/>
      <c r="CGT137"/>
      <c r="CGU137"/>
      <c r="CGV137"/>
      <c r="CGW137"/>
      <c r="CGX137"/>
      <c r="CGY137"/>
      <c r="CGZ137"/>
      <c r="CHA137"/>
      <c r="CHB137"/>
      <c r="CHC137"/>
      <c r="CHD137"/>
      <c r="CHE137"/>
      <c r="CHF137"/>
      <c r="CHG137"/>
      <c r="CHH137"/>
      <c r="CHI137"/>
      <c r="CHJ137"/>
      <c r="CHK137"/>
      <c r="CHL137"/>
      <c r="CHM137"/>
      <c r="CHN137"/>
      <c r="CHO137"/>
      <c r="CHP137"/>
      <c r="CHQ137"/>
      <c r="CHR137"/>
      <c r="CHS137"/>
      <c r="CHT137"/>
      <c r="CHU137"/>
      <c r="CHV137"/>
      <c r="CHW137"/>
      <c r="CHX137"/>
      <c r="CHY137"/>
      <c r="CHZ137"/>
      <c r="CIA137"/>
      <c r="CIB137"/>
      <c r="CIC137"/>
      <c r="CID137"/>
      <c r="CIE137"/>
      <c r="CIF137"/>
      <c r="CIG137"/>
      <c r="CIH137"/>
      <c r="CII137"/>
      <c r="CIJ137"/>
      <c r="CIK137"/>
      <c r="CIL137"/>
      <c r="CIM137"/>
      <c r="CIN137"/>
      <c r="CIO137"/>
      <c r="CIP137"/>
      <c r="CIQ137"/>
      <c r="CIR137"/>
      <c r="CIS137"/>
      <c r="CIT137"/>
      <c r="CIU137"/>
      <c r="CIV137"/>
      <c r="CIW137"/>
      <c r="CIX137"/>
      <c r="CIY137"/>
      <c r="CIZ137"/>
      <c r="CJA137"/>
      <c r="CJB137"/>
      <c r="CJC137"/>
      <c r="CJD137"/>
      <c r="CJE137"/>
      <c r="CJF137"/>
      <c r="CJG137"/>
      <c r="CJH137"/>
      <c r="CJI137"/>
      <c r="CJJ137"/>
      <c r="CJK137"/>
      <c r="CJL137"/>
      <c r="CJM137"/>
      <c r="CJN137"/>
      <c r="CJO137"/>
      <c r="CJP137"/>
      <c r="CJQ137"/>
      <c r="CJR137"/>
      <c r="CJS137"/>
      <c r="CJT137"/>
      <c r="CJU137"/>
      <c r="CJV137"/>
      <c r="CJW137"/>
      <c r="CJX137"/>
      <c r="CJY137"/>
      <c r="CJZ137"/>
      <c r="CKA137"/>
      <c r="CKB137"/>
      <c r="CKC137"/>
      <c r="CKD137"/>
      <c r="CKE137"/>
      <c r="CKF137"/>
      <c r="CKG137"/>
      <c r="CKH137"/>
      <c r="CKI137"/>
      <c r="CKJ137"/>
      <c r="CKK137"/>
      <c r="CKL137"/>
      <c r="CKM137"/>
      <c r="CKN137"/>
      <c r="CKO137"/>
      <c r="CKP137"/>
      <c r="CKQ137"/>
      <c r="CKR137"/>
      <c r="CKS137"/>
      <c r="CKT137"/>
      <c r="CKU137"/>
      <c r="CKV137"/>
      <c r="CKW137"/>
      <c r="CKX137"/>
      <c r="CKY137"/>
      <c r="CKZ137"/>
      <c r="CLA137"/>
      <c r="CLB137"/>
      <c r="CLC137"/>
      <c r="CLD137"/>
      <c r="CLE137"/>
      <c r="CLF137"/>
      <c r="CLG137"/>
      <c r="CLH137"/>
      <c r="CLI137"/>
      <c r="CLJ137"/>
      <c r="CLK137"/>
      <c r="CLL137"/>
      <c r="CLM137"/>
      <c r="CLN137"/>
      <c r="CLO137"/>
      <c r="CLP137"/>
      <c r="CLQ137"/>
      <c r="CLR137"/>
      <c r="CLS137"/>
      <c r="CLT137"/>
      <c r="CLU137"/>
      <c r="CLV137"/>
      <c r="CLW137"/>
      <c r="CLX137"/>
      <c r="CLY137"/>
      <c r="CLZ137"/>
      <c r="CMA137"/>
      <c r="CMB137"/>
      <c r="CMC137"/>
      <c r="CMD137"/>
      <c r="CME137"/>
      <c r="CMF137"/>
      <c r="CMG137"/>
      <c r="CMH137"/>
      <c r="CMI137"/>
      <c r="CMJ137"/>
      <c r="CMK137"/>
      <c r="CML137"/>
      <c r="CMM137"/>
      <c r="CMN137"/>
      <c r="CMO137"/>
      <c r="CMP137"/>
      <c r="CMQ137"/>
      <c r="CMR137"/>
      <c r="CMS137"/>
      <c r="CMT137"/>
      <c r="CMU137"/>
      <c r="CMV137"/>
      <c r="CMW137"/>
      <c r="CMX137"/>
      <c r="CMY137"/>
      <c r="CMZ137"/>
      <c r="CNA137"/>
      <c r="CNB137"/>
      <c r="CNC137"/>
      <c r="CND137"/>
      <c r="CNE137"/>
      <c r="CNF137"/>
      <c r="CNG137"/>
      <c r="CNH137"/>
      <c r="CNI137"/>
      <c r="CNJ137"/>
      <c r="CNK137"/>
      <c r="CNL137"/>
      <c r="CNM137"/>
      <c r="CNN137"/>
      <c r="CNO137"/>
      <c r="CNP137"/>
      <c r="CNQ137"/>
      <c r="CNR137"/>
      <c r="CNS137"/>
      <c r="CNT137"/>
      <c r="CNU137"/>
      <c r="CNV137"/>
      <c r="CNW137"/>
      <c r="CNX137"/>
      <c r="CNY137"/>
      <c r="CNZ137"/>
      <c r="COA137"/>
      <c r="COB137"/>
      <c r="COC137"/>
      <c r="COD137"/>
      <c r="COE137"/>
      <c r="COF137"/>
      <c r="COG137"/>
      <c r="COH137"/>
      <c r="COI137"/>
      <c r="COJ137"/>
      <c r="COK137"/>
      <c r="COL137"/>
      <c r="COM137"/>
      <c r="CON137"/>
      <c r="COO137"/>
      <c r="COP137"/>
      <c r="COQ137"/>
      <c r="COR137"/>
      <c r="COS137"/>
      <c r="COT137"/>
      <c r="COU137"/>
      <c r="COV137"/>
      <c r="COW137"/>
      <c r="COX137"/>
      <c r="COY137"/>
      <c r="COZ137"/>
      <c r="CPA137"/>
      <c r="CPB137"/>
      <c r="CPC137"/>
      <c r="CPD137"/>
      <c r="CPE137"/>
      <c r="CPF137"/>
      <c r="CPG137"/>
      <c r="CPH137"/>
      <c r="CPI137"/>
      <c r="CPJ137"/>
      <c r="CPK137"/>
      <c r="CPL137"/>
      <c r="CPM137"/>
      <c r="CPN137"/>
      <c r="CPO137"/>
      <c r="CPP137"/>
      <c r="CPQ137"/>
      <c r="CPR137"/>
      <c r="CPS137"/>
      <c r="CPT137"/>
      <c r="CPU137"/>
      <c r="CPV137"/>
      <c r="CPW137"/>
      <c r="CPX137"/>
      <c r="CPY137"/>
      <c r="CPZ137"/>
      <c r="CQA137"/>
      <c r="CQB137"/>
      <c r="CQC137"/>
      <c r="CQD137"/>
      <c r="CQE137"/>
      <c r="CQF137"/>
      <c r="CQG137"/>
      <c r="CQH137"/>
      <c r="CQI137"/>
      <c r="CQJ137"/>
      <c r="CQK137"/>
      <c r="CQL137"/>
      <c r="CQM137"/>
      <c r="CQN137"/>
      <c r="CQO137"/>
      <c r="CQP137"/>
      <c r="CQQ137"/>
      <c r="CQR137"/>
      <c r="CQS137"/>
      <c r="CQT137"/>
      <c r="CQU137"/>
      <c r="CQV137"/>
      <c r="CQW137"/>
      <c r="CQX137"/>
      <c r="CQY137"/>
      <c r="CQZ137"/>
      <c r="CRA137"/>
      <c r="CRB137"/>
      <c r="CRC137"/>
      <c r="CRD137"/>
      <c r="CRE137"/>
      <c r="CRF137"/>
      <c r="CRG137"/>
      <c r="CRH137"/>
      <c r="CRI137"/>
      <c r="CRJ137"/>
      <c r="CRK137"/>
      <c r="CRL137"/>
      <c r="CRM137"/>
      <c r="CRN137"/>
      <c r="CRO137"/>
      <c r="CRP137"/>
      <c r="CRQ137"/>
      <c r="CRR137"/>
      <c r="CRS137"/>
      <c r="CRT137"/>
      <c r="CRU137"/>
      <c r="CRV137"/>
      <c r="CRW137"/>
      <c r="CRX137"/>
      <c r="CRY137"/>
      <c r="CRZ137"/>
      <c r="CSA137"/>
      <c r="CSB137"/>
      <c r="CSC137"/>
      <c r="CSD137"/>
      <c r="CSE137"/>
      <c r="CSF137"/>
      <c r="CSG137"/>
      <c r="CSH137"/>
      <c r="CSI137"/>
      <c r="CSJ137"/>
      <c r="CSK137"/>
      <c r="CSL137"/>
      <c r="CSM137"/>
      <c r="CSN137"/>
      <c r="CSO137"/>
      <c r="CSP137"/>
      <c r="CSQ137"/>
      <c r="CSR137"/>
      <c r="CSS137"/>
      <c r="CST137"/>
      <c r="CSU137"/>
      <c r="CSV137"/>
      <c r="CSW137"/>
      <c r="CSX137"/>
      <c r="CSY137"/>
      <c r="CSZ137"/>
      <c r="CTA137"/>
      <c r="CTB137"/>
      <c r="CTC137"/>
      <c r="CTD137"/>
      <c r="CTE137"/>
      <c r="CTF137"/>
      <c r="CTG137"/>
      <c r="CTH137"/>
      <c r="CTI137"/>
      <c r="CTJ137"/>
      <c r="CTK137"/>
      <c r="CTL137"/>
      <c r="CTM137"/>
      <c r="CTN137"/>
      <c r="CTO137"/>
      <c r="CTP137"/>
      <c r="CTQ137"/>
      <c r="CTR137"/>
      <c r="CTS137"/>
      <c r="CTT137"/>
      <c r="CTU137"/>
      <c r="CTV137"/>
      <c r="CTW137"/>
      <c r="CTX137"/>
      <c r="CTY137"/>
      <c r="CTZ137"/>
      <c r="CUA137"/>
      <c r="CUB137"/>
      <c r="CUC137"/>
      <c r="CUD137"/>
      <c r="CUE137"/>
      <c r="CUF137"/>
      <c r="CUG137"/>
      <c r="CUH137"/>
      <c r="CUI137"/>
      <c r="CUJ137"/>
      <c r="CUK137"/>
      <c r="CUL137"/>
      <c r="CUM137"/>
      <c r="CUN137"/>
      <c r="CUO137"/>
      <c r="CUP137"/>
      <c r="CUQ137"/>
      <c r="CUR137"/>
      <c r="CUS137"/>
      <c r="CUT137"/>
      <c r="CUU137"/>
      <c r="CUV137"/>
      <c r="CUW137"/>
      <c r="CUX137"/>
      <c r="CUY137"/>
      <c r="CUZ137"/>
      <c r="CVA137"/>
      <c r="CVB137"/>
      <c r="CVC137"/>
      <c r="CVD137"/>
      <c r="CVE137"/>
      <c r="CVF137"/>
      <c r="CVG137"/>
      <c r="CVH137"/>
      <c r="CVI137"/>
      <c r="CVJ137"/>
      <c r="CVK137"/>
      <c r="CVL137"/>
      <c r="CVM137"/>
      <c r="CVN137"/>
      <c r="CVO137"/>
      <c r="CVP137"/>
      <c r="CVQ137"/>
      <c r="CVR137"/>
      <c r="CVS137"/>
      <c r="CVT137"/>
      <c r="CVU137"/>
      <c r="CVV137"/>
      <c r="CVW137"/>
      <c r="CVX137"/>
      <c r="CVY137"/>
      <c r="CVZ137"/>
      <c r="CWA137"/>
      <c r="CWB137"/>
      <c r="CWC137"/>
      <c r="CWD137"/>
      <c r="CWE137"/>
      <c r="CWF137"/>
      <c r="CWG137"/>
      <c r="CWH137"/>
      <c r="CWI137"/>
      <c r="CWJ137"/>
      <c r="CWK137"/>
      <c r="CWL137"/>
      <c r="CWM137"/>
      <c r="CWN137"/>
      <c r="CWO137"/>
      <c r="CWP137"/>
      <c r="CWQ137"/>
      <c r="CWR137"/>
      <c r="CWS137"/>
      <c r="CWT137"/>
      <c r="CWU137"/>
      <c r="CWV137"/>
      <c r="CWW137"/>
      <c r="CWX137"/>
      <c r="CWY137"/>
      <c r="CWZ137"/>
      <c r="CXA137"/>
      <c r="CXB137"/>
      <c r="CXC137"/>
      <c r="CXD137"/>
      <c r="CXE137"/>
      <c r="CXF137"/>
      <c r="CXG137"/>
      <c r="CXH137"/>
      <c r="CXI137"/>
      <c r="CXJ137"/>
      <c r="CXK137"/>
      <c r="CXL137"/>
      <c r="CXM137"/>
      <c r="CXN137"/>
      <c r="CXO137"/>
      <c r="CXP137"/>
      <c r="CXQ137"/>
      <c r="CXR137"/>
      <c r="CXS137"/>
      <c r="CXT137"/>
      <c r="CXU137"/>
      <c r="CXV137"/>
      <c r="CXW137"/>
      <c r="CXX137"/>
      <c r="CXY137"/>
      <c r="CXZ137"/>
      <c r="CYA137"/>
      <c r="CYB137"/>
      <c r="CYC137"/>
      <c r="CYD137"/>
      <c r="CYE137"/>
      <c r="CYF137"/>
      <c r="CYG137"/>
      <c r="CYH137"/>
      <c r="CYI137"/>
      <c r="CYJ137"/>
      <c r="CYK137"/>
      <c r="CYL137"/>
      <c r="CYM137"/>
      <c r="CYN137"/>
      <c r="CYO137"/>
      <c r="CYP137"/>
      <c r="CYQ137"/>
      <c r="CYR137"/>
      <c r="CYS137"/>
      <c r="CYT137"/>
      <c r="CYU137"/>
      <c r="CYV137"/>
      <c r="CYW137"/>
      <c r="CYX137"/>
      <c r="CYY137"/>
      <c r="CYZ137"/>
      <c r="CZA137"/>
      <c r="CZB137"/>
      <c r="CZC137"/>
      <c r="CZD137"/>
      <c r="CZE137"/>
      <c r="CZF137"/>
      <c r="CZG137"/>
      <c r="CZH137"/>
      <c r="CZI137"/>
      <c r="CZJ137"/>
      <c r="CZK137"/>
      <c r="CZL137"/>
      <c r="CZM137"/>
      <c r="CZN137"/>
      <c r="CZO137"/>
      <c r="CZP137"/>
      <c r="CZQ137"/>
      <c r="CZR137"/>
      <c r="CZS137"/>
      <c r="CZT137"/>
      <c r="CZU137"/>
      <c r="CZV137"/>
      <c r="CZW137"/>
      <c r="CZX137"/>
      <c r="CZY137"/>
      <c r="CZZ137"/>
      <c r="DAA137"/>
      <c r="DAB137"/>
      <c r="DAC137"/>
      <c r="DAD137"/>
      <c r="DAE137"/>
      <c r="DAF137"/>
      <c r="DAG137"/>
      <c r="DAH137"/>
      <c r="DAI137"/>
      <c r="DAJ137"/>
      <c r="DAK137"/>
      <c r="DAL137"/>
      <c r="DAM137"/>
      <c r="DAN137"/>
      <c r="DAO137"/>
      <c r="DAP137"/>
      <c r="DAQ137"/>
      <c r="DAR137"/>
      <c r="DAS137"/>
      <c r="DAT137"/>
      <c r="DAU137"/>
      <c r="DAV137"/>
      <c r="DAW137"/>
      <c r="DAX137"/>
      <c r="DAY137"/>
      <c r="DAZ137"/>
      <c r="DBA137"/>
      <c r="DBB137"/>
      <c r="DBC137"/>
      <c r="DBD137"/>
      <c r="DBE137"/>
      <c r="DBF137"/>
      <c r="DBG137"/>
      <c r="DBH137"/>
      <c r="DBI137"/>
      <c r="DBJ137"/>
      <c r="DBK137"/>
      <c r="DBL137"/>
      <c r="DBM137"/>
      <c r="DBN137"/>
      <c r="DBO137"/>
      <c r="DBP137"/>
      <c r="DBQ137"/>
      <c r="DBR137"/>
      <c r="DBS137"/>
      <c r="DBT137"/>
      <c r="DBU137"/>
      <c r="DBV137"/>
      <c r="DBW137"/>
      <c r="DBX137"/>
      <c r="DBY137"/>
      <c r="DBZ137"/>
      <c r="DCA137"/>
      <c r="DCB137"/>
      <c r="DCC137"/>
      <c r="DCD137"/>
      <c r="DCE137"/>
      <c r="DCF137"/>
      <c r="DCG137"/>
      <c r="DCH137"/>
      <c r="DCI137"/>
      <c r="DCJ137"/>
      <c r="DCK137"/>
      <c r="DCL137"/>
      <c r="DCM137"/>
      <c r="DCN137"/>
      <c r="DCO137"/>
      <c r="DCP137"/>
      <c r="DCQ137"/>
      <c r="DCR137"/>
      <c r="DCS137"/>
      <c r="DCT137"/>
      <c r="DCU137"/>
      <c r="DCV137"/>
      <c r="DCW137"/>
      <c r="DCX137"/>
      <c r="DCY137"/>
      <c r="DCZ137"/>
      <c r="DDA137"/>
      <c r="DDB137"/>
      <c r="DDC137"/>
      <c r="DDD137"/>
      <c r="DDE137"/>
      <c r="DDF137"/>
      <c r="DDG137"/>
      <c r="DDH137"/>
      <c r="DDI137"/>
      <c r="DDJ137"/>
      <c r="DDK137"/>
      <c r="DDL137"/>
      <c r="DDM137"/>
      <c r="DDN137"/>
      <c r="DDO137"/>
      <c r="DDP137"/>
      <c r="DDQ137"/>
      <c r="DDR137"/>
      <c r="DDS137"/>
      <c r="DDT137"/>
      <c r="DDU137"/>
      <c r="DDV137"/>
      <c r="DDW137"/>
      <c r="DDX137"/>
      <c r="DDY137"/>
      <c r="DDZ137"/>
      <c r="DEA137"/>
      <c r="DEB137"/>
      <c r="DEC137"/>
      <c r="DED137"/>
      <c r="DEE137"/>
      <c r="DEF137"/>
      <c r="DEG137"/>
      <c r="DEH137"/>
      <c r="DEI137"/>
      <c r="DEJ137"/>
      <c r="DEK137"/>
      <c r="DEL137"/>
      <c r="DEM137"/>
      <c r="DEN137"/>
      <c r="DEO137"/>
      <c r="DEP137"/>
      <c r="DEQ137"/>
      <c r="DER137"/>
      <c r="DES137"/>
      <c r="DET137"/>
      <c r="DEU137"/>
      <c r="DEV137"/>
      <c r="DEW137"/>
      <c r="DEX137"/>
      <c r="DEY137"/>
      <c r="DEZ137"/>
      <c r="DFA137"/>
      <c r="DFB137"/>
      <c r="DFC137"/>
      <c r="DFD137"/>
      <c r="DFE137"/>
      <c r="DFF137"/>
      <c r="DFG137"/>
      <c r="DFH137"/>
      <c r="DFI137"/>
      <c r="DFJ137"/>
      <c r="DFK137"/>
      <c r="DFL137"/>
      <c r="DFM137"/>
      <c r="DFN137"/>
      <c r="DFO137"/>
      <c r="DFP137"/>
      <c r="DFQ137"/>
      <c r="DFR137"/>
      <c r="DFS137"/>
      <c r="DFT137"/>
      <c r="DFU137"/>
      <c r="DFV137"/>
      <c r="DFW137"/>
      <c r="DFX137"/>
      <c r="DFY137"/>
      <c r="DFZ137"/>
      <c r="DGA137"/>
      <c r="DGB137"/>
      <c r="DGC137"/>
      <c r="DGD137"/>
      <c r="DGE137"/>
      <c r="DGF137"/>
      <c r="DGG137"/>
      <c r="DGH137"/>
      <c r="DGI137"/>
      <c r="DGJ137"/>
      <c r="DGK137"/>
      <c r="DGL137"/>
      <c r="DGM137"/>
      <c r="DGN137"/>
      <c r="DGO137"/>
      <c r="DGP137"/>
      <c r="DGQ137"/>
      <c r="DGR137"/>
      <c r="DGS137"/>
      <c r="DGT137"/>
      <c r="DGU137"/>
      <c r="DGV137"/>
      <c r="DGW137"/>
      <c r="DGX137"/>
      <c r="DGY137"/>
      <c r="DGZ137"/>
      <c r="DHA137"/>
      <c r="DHB137"/>
      <c r="DHC137"/>
      <c r="DHD137"/>
      <c r="DHE137"/>
      <c r="DHF137"/>
      <c r="DHG137"/>
      <c r="DHH137"/>
      <c r="DHI137"/>
      <c r="DHJ137"/>
      <c r="DHK137"/>
      <c r="DHL137"/>
      <c r="DHM137"/>
      <c r="DHN137"/>
      <c r="DHO137"/>
      <c r="DHP137"/>
      <c r="DHQ137"/>
      <c r="DHR137"/>
      <c r="DHS137"/>
      <c r="DHT137"/>
      <c r="DHU137"/>
      <c r="DHV137"/>
      <c r="DHW137"/>
      <c r="DHX137"/>
      <c r="DHY137"/>
      <c r="DHZ137"/>
      <c r="DIA137"/>
      <c r="DIB137"/>
      <c r="DIC137"/>
      <c r="DID137"/>
      <c r="DIE137"/>
      <c r="DIF137"/>
      <c r="DIG137"/>
      <c r="DIH137"/>
      <c r="DII137"/>
      <c r="DIJ137"/>
      <c r="DIK137"/>
      <c r="DIL137"/>
      <c r="DIM137"/>
      <c r="DIN137"/>
      <c r="DIO137"/>
      <c r="DIP137"/>
      <c r="DIQ137"/>
      <c r="DIR137"/>
      <c r="DIS137"/>
      <c r="DIT137"/>
      <c r="DIU137"/>
      <c r="DIV137"/>
      <c r="DIW137"/>
      <c r="DIX137"/>
      <c r="DIY137"/>
      <c r="DIZ137"/>
      <c r="DJA137"/>
      <c r="DJB137"/>
      <c r="DJC137"/>
      <c r="DJD137"/>
      <c r="DJE137"/>
      <c r="DJF137"/>
      <c r="DJG137"/>
      <c r="DJH137"/>
      <c r="DJI137"/>
      <c r="DJJ137"/>
      <c r="DJK137"/>
      <c r="DJL137"/>
      <c r="DJM137"/>
      <c r="DJN137"/>
      <c r="DJO137"/>
      <c r="DJP137"/>
      <c r="DJQ137"/>
      <c r="DJR137"/>
      <c r="DJS137"/>
      <c r="DJT137"/>
      <c r="DJU137"/>
      <c r="DJV137"/>
      <c r="DJW137"/>
      <c r="DJX137"/>
      <c r="DJY137"/>
      <c r="DJZ137"/>
      <c r="DKA137"/>
      <c r="DKB137"/>
      <c r="DKC137"/>
      <c r="DKD137"/>
      <c r="DKE137"/>
      <c r="DKF137"/>
      <c r="DKG137"/>
      <c r="DKH137"/>
      <c r="DKI137"/>
      <c r="DKJ137"/>
      <c r="DKK137"/>
      <c r="DKL137"/>
      <c r="DKM137"/>
      <c r="DKN137"/>
      <c r="DKO137"/>
      <c r="DKP137"/>
      <c r="DKQ137"/>
      <c r="DKR137"/>
      <c r="DKS137"/>
      <c r="DKT137"/>
      <c r="DKU137"/>
      <c r="DKV137"/>
      <c r="DKW137"/>
      <c r="DKX137"/>
      <c r="DKY137"/>
      <c r="DKZ137"/>
      <c r="DLA137"/>
      <c r="DLB137"/>
      <c r="DLC137"/>
      <c r="DLD137"/>
      <c r="DLE137"/>
      <c r="DLF137"/>
      <c r="DLG137"/>
      <c r="DLH137"/>
      <c r="DLI137"/>
      <c r="DLJ137"/>
      <c r="DLK137"/>
      <c r="DLL137"/>
      <c r="DLM137"/>
      <c r="DLN137"/>
      <c r="DLO137"/>
      <c r="DLP137"/>
      <c r="DLQ137"/>
      <c r="DLR137"/>
      <c r="DLS137"/>
      <c r="DLT137"/>
      <c r="DLU137"/>
      <c r="DLV137"/>
      <c r="DLW137"/>
      <c r="DLX137"/>
      <c r="DLY137"/>
      <c r="DLZ137"/>
      <c r="DMA137"/>
      <c r="DMB137"/>
      <c r="DMC137"/>
      <c r="DMD137"/>
      <c r="DME137"/>
      <c r="DMF137"/>
      <c r="DMG137"/>
      <c r="DMH137"/>
      <c r="DMI137"/>
      <c r="DMJ137"/>
      <c r="DMK137"/>
      <c r="DML137"/>
      <c r="DMM137"/>
      <c r="DMN137"/>
      <c r="DMO137"/>
      <c r="DMP137"/>
      <c r="DMQ137"/>
      <c r="DMR137"/>
      <c r="DMS137"/>
      <c r="DMT137"/>
      <c r="DMU137"/>
      <c r="DMV137"/>
      <c r="DMW137"/>
      <c r="DMX137"/>
      <c r="DMY137"/>
      <c r="DMZ137"/>
      <c r="DNA137"/>
      <c r="DNB137"/>
      <c r="DNC137"/>
      <c r="DND137"/>
      <c r="DNE137"/>
      <c r="DNF137"/>
      <c r="DNG137"/>
      <c r="DNH137"/>
      <c r="DNI137"/>
      <c r="DNJ137"/>
      <c r="DNK137"/>
      <c r="DNL137"/>
      <c r="DNM137"/>
      <c r="DNN137"/>
      <c r="DNO137"/>
      <c r="DNP137"/>
      <c r="DNQ137"/>
      <c r="DNR137"/>
      <c r="DNS137"/>
      <c r="DNT137"/>
      <c r="DNU137"/>
      <c r="DNV137"/>
      <c r="DNW137"/>
      <c r="DNX137"/>
      <c r="DNY137"/>
      <c r="DNZ137"/>
      <c r="DOA137"/>
      <c r="DOB137"/>
      <c r="DOC137"/>
      <c r="DOD137"/>
      <c r="DOE137"/>
      <c r="DOF137"/>
      <c r="DOG137"/>
      <c r="DOH137"/>
      <c r="DOI137"/>
      <c r="DOJ137"/>
      <c r="DOK137"/>
      <c r="DOL137"/>
      <c r="DOM137"/>
      <c r="DON137"/>
      <c r="DOO137"/>
      <c r="DOP137"/>
      <c r="DOQ137"/>
      <c r="DOR137"/>
      <c r="DOS137"/>
      <c r="DOT137"/>
      <c r="DOU137"/>
      <c r="DOV137"/>
      <c r="DOW137"/>
      <c r="DOX137"/>
      <c r="DOY137"/>
      <c r="DOZ137"/>
      <c r="DPA137"/>
      <c r="DPB137"/>
      <c r="DPC137"/>
      <c r="DPD137"/>
      <c r="DPE137"/>
      <c r="DPF137"/>
      <c r="DPG137"/>
      <c r="DPH137"/>
      <c r="DPI137"/>
      <c r="DPJ137"/>
      <c r="DPK137"/>
      <c r="DPL137"/>
      <c r="DPM137"/>
      <c r="DPN137"/>
      <c r="DPO137"/>
      <c r="DPP137"/>
      <c r="DPQ137"/>
      <c r="DPR137"/>
      <c r="DPS137"/>
      <c r="DPT137"/>
      <c r="DPU137"/>
      <c r="DPV137"/>
      <c r="DPW137"/>
      <c r="DPX137"/>
      <c r="DPY137"/>
      <c r="DPZ137"/>
      <c r="DQA137"/>
      <c r="DQB137"/>
      <c r="DQC137"/>
      <c r="DQD137"/>
      <c r="DQE137"/>
      <c r="DQF137"/>
      <c r="DQG137"/>
      <c r="DQH137"/>
      <c r="DQI137"/>
      <c r="DQJ137"/>
      <c r="DQK137"/>
      <c r="DQL137"/>
      <c r="DQM137"/>
      <c r="DQN137"/>
      <c r="DQO137"/>
      <c r="DQP137"/>
      <c r="DQQ137"/>
      <c r="DQR137"/>
      <c r="DQS137"/>
      <c r="DQT137"/>
      <c r="DQU137"/>
      <c r="DQV137"/>
      <c r="DQW137"/>
      <c r="DQX137"/>
      <c r="DQY137"/>
      <c r="DQZ137"/>
      <c r="DRA137"/>
      <c r="DRB137"/>
      <c r="DRC137"/>
      <c r="DRD137"/>
      <c r="DRE137"/>
      <c r="DRF137"/>
      <c r="DRG137"/>
      <c r="DRH137"/>
      <c r="DRI137"/>
      <c r="DRJ137"/>
      <c r="DRK137"/>
      <c r="DRL137"/>
      <c r="DRM137"/>
      <c r="DRN137"/>
      <c r="DRO137"/>
      <c r="DRP137"/>
      <c r="DRQ137"/>
      <c r="DRR137"/>
      <c r="DRS137"/>
      <c r="DRT137"/>
      <c r="DRU137"/>
      <c r="DRV137"/>
      <c r="DRW137"/>
      <c r="DRX137"/>
      <c r="DRY137"/>
      <c r="DRZ137"/>
      <c r="DSA137"/>
      <c r="DSB137"/>
      <c r="DSC137"/>
      <c r="DSD137"/>
      <c r="DSE137"/>
      <c r="DSF137"/>
      <c r="DSG137"/>
      <c r="DSH137"/>
      <c r="DSI137"/>
      <c r="DSJ137"/>
      <c r="DSK137"/>
      <c r="DSL137"/>
      <c r="DSM137"/>
      <c r="DSN137"/>
      <c r="DSO137"/>
      <c r="DSP137"/>
      <c r="DSQ137"/>
      <c r="DSR137"/>
      <c r="DSS137"/>
      <c r="DST137"/>
      <c r="DSU137"/>
      <c r="DSV137"/>
      <c r="DSW137"/>
      <c r="DSX137"/>
      <c r="DSY137"/>
      <c r="DSZ137"/>
      <c r="DTA137"/>
      <c r="DTB137"/>
      <c r="DTC137"/>
      <c r="DTD137"/>
      <c r="DTE137"/>
      <c r="DTF137"/>
      <c r="DTG137"/>
      <c r="DTH137"/>
      <c r="DTI137"/>
      <c r="DTJ137"/>
      <c r="DTK137"/>
      <c r="DTL137"/>
      <c r="DTM137"/>
      <c r="DTN137"/>
      <c r="DTO137"/>
      <c r="DTP137"/>
      <c r="DTQ137"/>
      <c r="DTR137"/>
      <c r="DTS137"/>
      <c r="DTT137"/>
      <c r="DTU137"/>
      <c r="DTV137"/>
      <c r="DTW137"/>
      <c r="DTX137"/>
      <c r="DTY137"/>
      <c r="DTZ137"/>
      <c r="DUA137"/>
      <c r="DUB137"/>
      <c r="DUC137"/>
      <c r="DUD137"/>
      <c r="DUE137"/>
      <c r="DUF137"/>
      <c r="DUG137"/>
      <c r="DUH137"/>
      <c r="DUI137"/>
      <c r="DUJ137"/>
      <c r="DUK137"/>
      <c r="DUL137"/>
      <c r="DUM137"/>
      <c r="DUN137"/>
      <c r="DUO137"/>
      <c r="DUP137"/>
      <c r="DUQ137"/>
      <c r="DUR137"/>
      <c r="DUS137"/>
      <c r="DUT137"/>
      <c r="DUU137"/>
      <c r="DUV137"/>
      <c r="DUW137"/>
      <c r="DUX137"/>
      <c r="DUY137"/>
      <c r="DUZ137"/>
      <c r="DVA137"/>
      <c r="DVB137"/>
      <c r="DVC137"/>
      <c r="DVD137"/>
      <c r="DVE137"/>
      <c r="DVF137"/>
      <c r="DVG137"/>
      <c r="DVH137"/>
      <c r="DVI137"/>
      <c r="DVJ137"/>
      <c r="DVK137"/>
      <c r="DVL137"/>
      <c r="DVM137"/>
      <c r="DVN137"/>
      <c r="DVO137"/>
      <c r="DVP137"/>
      <c r="DVQ137"/>
      <c r="DVR137"/>
      <c r="DVS137"/>
      <c r="DVT137"/>
      <c r="DVU137"/>
      <c r="DVV137"/>
      <c r="DVW137"/>
      <c r="DVX137"/>
      <c r="DVY137"/>
      <c r="DVZ137"/>
      <c r="DWA137"/>
      <c r="DWB137"/>
      <c r="DWC137"/>
      <c r="DWD137"/>
      <c r="DWE137"/>
      <c r="DWF137"/>
      <c r="DWG137"/>
      <c r="DWH137"/>
      <c r="DWI137"/>
      <c r="DWJ137"/>
      <c r="DWK137"/>
      <c r="DWL137"/>
      <c r="DWM137"/>
      <c r="DWN137"/>
      <c r="DWO137"/>
      <c r="DWP137"/>
      <c r="DWQ137"/>
      <c r="DWR137"/>
      <c r="DWS137"/>
      <c r="DWT137"/>
      <c r="DWU137"/>
      <c r="DWV137"/>
      <c r="DWW137"/>
      <c r="DWX137"/>
      <c r="DWY137"/>
      <c r="DWZ137"/>
      <c r="DXA137"/>
      <c r="DXB137"/>
      <c r="DXC137"/>
      <c r="DXD137"/>
      <c r="DXE137"/>
      <c r="DXF137"/>
      <c r="DXG137"/>
      <c r="DXH137"/>
      <c r="DXI137"/>
      <c r="DXJ137"/>
      <c r="DXK137"/>
      <c r="DXL137"/>
      <c r="DXM137"/>
      <c r="DXN137"/>
      <c r="DXO137"/>
      <c r="DXP137"/>
      <c r="DXQ137"/>
      <c r="DXR137"/>
      <c r="DXS137"/>
      <c r="DXT137"/>
      <c r="DXU137"/>
      <c r="DXV137"/>
      <c r="DXW137"/>
      <c r="DXX137"/>
      <c r="DXY137"/>
      <c r="DXZ137"/>
      <c r="DYA137"/>
      <c r="DYB137"/>
      <c r="DYC137"/>
      <c r="DYD137"/>
      <c r="DYE137"/>
      <c r="DYF137"/>
      <c r="DYG137"/>
      <c r="DYH137"/>
      <c r="DYI137"/>
      <c r="DYJ137"/>
      <c r="DYK137"/>
      <c r="DYL137"/>
      <c r="DYM137"/>
      <c r="DYN137"/>
      <c r="DYO137"/>
      <c r="DYP137"/>
      <c r="DYQ137"/>
      <c r="DYR137"/>
      <c r="DYS137"/>
      <c r="DYT137"/>
      <c r="DYU137"/>
      <c r="DYV137"/>
      <c r="DYW137"/>
      <c r="DYX137"/>
      <c r="DYY137"/>
      <c r="DYZ137"/>
      <c r="DZA137"/>
      <c r="DZB137"/>
      <c r="DZC137"/>
      <c r="DZD137"/>
      <c r="DZE137"/>
      <c r="DZF137"/>
      <c r="DZG137"/>
      <c r="DZH137"/>
      <c r="DZI137"/>
      <c r="DZJ137"/>
      <c r="DZK137"/>
      <c r="DZL137"/>
      <c r="DZM137"/>
      <c r="DZN137"/>
      <c r="DZO137"/>
      <c r="DZP137"/>
      <c r="DZQ137"/>
      <c r="DZR137"/>
      <c r="DZS137"/>
      <c r="DZT137"/>
      <c r="DZU137"/>
      <c r="DZV137"/>
      <c r="DZW137"/>
      <c r="DZX137"/>
      <c r="DZY137"/>
      <c r="DZZ137"/>
      <c r="EAA137"/>
      <c r="EAB137"/>
      <c r="EAC137"/>
      <c r="EAD137"/>
      <c r="EAE137"/>
      <c r="EAF137"/>
      <c r="EAG137"/>
      <c r="EAH137"/>
      <c r="EAI137"/>
      <c r="EAJ137"/>
      <c r="EAK137"/>
      <c r="EAL137"/>
      <c r="EAM137"/>
      <c r="EAN137"/>
      <c r="EAO137"/>
      <c r="EAP137"/>
      <c r="EAQ137"/>
      <c r="EAR137"/>
      <c r="EAS137"/>
      <c r="EAT137"/>
      <c r="EAU137"/>
      <c r="EAV137"/>
      <c r="EAW137"/>
      <c r="EAX137"/>
      <c r="EAY137"/>
      <c r="EAZ137"/>
      <c r="EBA137"/>
      <c r="EBB137"/>
      <c r="EBC137"/>
      <c r="EBD137"/>
      <c r="EBE137"/>
      <c r="EBF137"/>
      <c r="EBG137"/>
      <c r="EBH137"/>
      <c r="EBI137"/>
      <c r="EBJ137"/>
      <c r="EBK137"/>
      <c r="EBL137"/>
      <c r="EBM137"/>
      <c r="EBN137"/>
      <c r="EBO137"/>
      <c r="EBP137"/>
      <c r="EBQ137"/>
      <c r="EBR137"/>
      <c r="EBS137"/>
      <c r="EBT137"/>
      <c r="EBU137"/>
      <c r="EBV137"/>
      <c r="EBW137"/>
      <c r="EBX137"/>
      <c r="EBY137"/>
      <c r="EBZ137"/>
      <c r="ECA137"/>
      <c r="ECB137"/>
      <c r="ECC137"/>
      <c r="ECD137"/>
      <c r="ECE137"/>
      <c r="ECF137"/>
      <c r="ECG137"/>
      <c r="ECH137"/>
      <c r="ECI137"/>
      <c r="ECJ137"/>
      <c r="ECK137"/>
      <c r="ECL137"/>
      <c r="ECM137"/>
      <c r="ECN137"/>
      <c r="ECO137"/>
      <c r="ECP137"/>
      <c r="ECQ137"/>
      <c r="ECR137"/>
      <c r="ECS137"/>
      <c r="ECT137"/>
      <c r="ECU137"/>
      <c r="ECV137"/>
      <c r="ECW137"/>
      <c r="ECX137"/>
      <c r="ECY137"/>
      <c r="ECZ137"/>
      <c r="EDA137"/>
      <c r="EDB137"/>
      <c r="EDC137"/>
      <c r="EDD137"/>
      <c r="EDE137"/>
      <c r="EDF137"/>
      <c r="EDG137"/>
      <c r="EDH137"/>
      <c r="EDI137"/>
      <c r="EDJ137"/>
      <c r="EDK137"/>
      <c r="EDL137"/>
      <c r="EDM137"/>
      <c r="EDN137"/>
      <c r="EDO137"/>
      <c r="EDP137"/>
      <c r="EDQ137"/>
      <c r="EDR137"/>
      <c r="EDS137"/>
      <c r="EDT137"/>
      <c r="EDU137"/>
      <c r="EDV137"/>
      <c r="EDW137"/>
      <c r="EDX137"/>
      <c r="EDY137"/>
      <c r="EDZ137"/>
      <c r="EEA137"/>
      <c r="EEB137"/>
      <c r="EEC137"/>
      <c r="EED137"/>
      <c r="EEE137"/>
      <c r="EEF137"/>
      <c r="EEG137"/>
      <c r="EEH137"/>
      <c r="EEI137"/>
      <c r="EEJ137"/>
      <c r="EEK137"/>
      <c r="EEL137"/>
      <c r="EEM137"/>
      <c r="EEN137"/>
      <c r="EEO137"/>
      <c r="EEP137"/>
      <c r="EEQ137"/>
      <c r="EER137"/>
      <c r="EES137"/>
      <c r="EET137"/>
      <c r="EEU137"/>
      <c r="EEV137"/>
      <c r="EEW137"/>
      <c r="EEX137"/>
      <c r="EEY137"/>
      <c r="EEZ137"/>
      <c r="EFA137"/>
      <c r="EFB137"/>
      <c r="EFC137"/>
      <c r="EFD137"/>
      <c r="EFE137"/>
      <c r="EFF137"/>
      <c r="EFG137"/>
      <c r="EFH137"/>
      <c r="EFI137"/>
      <c r="EFJ137"/>
      <c r="EFK137"/>
      <c r="EFL137"/>
      <c r="EFM137"/>
      <c r="EFN137"/>
      <c r="EFO137"/>
      <c r="EFP137"/>
      <c r="EFQ137"/>
      <c r="EFR137"/>
      <c r="EFS137"/>
      <c r="EFT137"/>
      <c r="EFU137"/>
      <c r="EFV137"/>
      <c r="EFW137"/>
      <c r="EFX137"/>
      <c r="EFY137"/>
      <c r="EFZ137"/>
      <c r="EGA137"/>
      <c r="EGB137"/>
      <c r="EGC137"/>
      <c r="EGD137"/>
      <c r="EGE137"/>
      <c r="EGF137"/>
      <c r="EGG137"/>
      <c r="EGH137"/>
      <c r="EGI137"/>
      <c r="EGJ137"/>
      <c r="EGK137"/>
      <c r="EGL137"/>
      <c r="EGM137"/>
      <c r="EGN137"/>
      <c r="EGO137"/>
      <c r="EGP137"/>
      <c r="EGQ137"/>
      <c r="EGR137"/>
      <c r="EGS137"/>
      <c r="EGT137"/>
      <c r="EGU137"/>
      <c r="EGV137"/>
      <c r="EGW137"/>
      <c r="EGX137"/>
      <c r="EGY137"/>
      <c r="EGZ137"/>
      <c r="EHA137"/>
      <c r="EHB137"/>
      <c r="EHC137"/>
      <c r="EHD137"/>
      <c r="EHE137"/>
      <c r="EHF137"/>
      <c r="EHG137"/>
      <c r="EHH137"/>
      <c r="EHI137"/>
      <c r="EHJ137"/>
      <c r="EHK137"/>
      <c r="EHL137"/>
      <c r="EHM137"/>
      <c r="EHN137"/>
      <c r="EHO137"/>
      <c r="EHP137"/>
      <c r="EHQ137"/>
      <c r="EHR137"/>
      <c r="EHS137"/>
      <c r="EHT137"/>
      <c r="EHU137"/>
      <c r="EHV137"/>
      <c r="EHW137"/>
      <c r="EHX137"/>
      <c r="EHY137"/>
      <c r="EHZ137"/>
      <c r="EIA137"/>
      <c r="EIB137"/>
      <c r="EIC137"/>
      <c r="EID137"/>
      <c r="EIE137"/>
      <c r="EIF137"/>
      <c r="EIG137"/>
      <c r="EIH137"/>
      <c r="EII137"/>
      <c r="EIJ137"/>
      <c r="EIK137"/>
      <c r="EIL137"/>
      <c r="EIM137"/>
      <c r="EIN137"/>
      <c r="EIO137"/>
      <c r="EIP137"/>
      <c r="EIQ137"/>
      <c r="EIR137"/>
      <c r="EIS137"/>
      <c r="EIT137"/>
      <c r="EIU137"/>
      <c r="EIV137"/>
      <c r="EIW137"/>
      <c r="EIX137"/>
      <c r="EIY137"/>
      <c r="EIZ137"/>
      <c r="EJA137"/>
      <c r="EJB137"/>
      <c r="EJC137"/>
      <c r="EJD137"/>
      <c r="EJE137"/>
      <c r="EJF137"/>
      <c r="EJG137"/>
      <c r="EJH137"/>
      <c r="EJI137"/>
      <c r="EJJ137"/>
      <c r="EJK137"/>
      <c r="EJL137"/>
      <c r="EJM137"/>
      <c r="EJN137"/>
      <c r="EJO137"/>
      <c r="EJP137"/>
      <c r="EJQ137"/>
      <c r="EJR137"/>
      <c r="EJS137"/>
      <c r="EJT137"/>
      <c r="EJU137"/>
      <c r="EJV137"/>
      <c r="EJW137"/>
      <c r="EJX137"/>
      <c r="EJY137"/>
      <c r="EJZ137"/>
      <c r="EKA137"/>
      <c r="EKB137"/>
      <c r="EKC137"/>
      <c r="EKD137"/>
      <c r="EKE137"/>
      <c r="EKF137"/>
      <c r="EKG137"/>
      <c r="EKH137"/>
      <c r="EKI137"/>
      <c r="EKJ137"/>
      <c r="EKK137"/>
      <c r="EKL137"/>
      <c r="EKM137"/>
      <c r="EKN137"/>
      <c r="EKO137"/>
      <c r="EKP137"/>
      <c r="EKQ137"/>
      <c r="EKR137"/>
      <c r="EKS137"/>
      <c r="EKT137"/>
      <c r="EKU137"/>
      <c r="EKV137"/>
      <c r="EKW137"/>
      <c r="EKX137"/>
      <c r="EKY137"/>
      <c r="EKZ137"/>
      <c r="ELA137"/>
      <c r="ELB137"/>
      <c r="ELC137"/>
      <c r="ELD137"/>
      <c r="ELE137"/>
      <c r="ELF137"/>
      <c r="ELG137"/>
      <c r="ELH137"/>
      <c r="ELI137"/>
      <c r="ELJ137"/>
      <c r="ELK137"/>
      <c r="ELL137"/>
      <c r="ELM137"/>
      <c r="ELN137"/>
      <c r="ELO137"/>
      <c r="ELP137"/>
      <c r="ELQ137"/>
      <c r="ELR137"/>
      <c r="ELS137"/>
      <c r="ELT137"/>
      <c r="ELU137"/>
      <c r="ELV137"/>
      <c r="ELW137"/>
      <c r="ELX137"/>
      <c r="ELY137"/>
      <c r="ELZ137"/>
      <c r="EMA137"/>
      <c r="EMB137"/>
      <c r="EMC137"/>
      <c r="EMD137"/>
      <c r="EME137"/>
      <c r="EMF137"/>
      <c r="EMG137"/>
      <c r="EMH137"/>
      <c r="EMI137"/>
      <c r="EMJ137"/>
      <c r="EMK137"/>
      <c r="EML137"/>
      <c r="EMM137"/>
      <c r="EMN137"/>
      <c r="EMO137"/>
      <c r="EMP137"/>
      <c r="EMQ137"/>
      <c r="EMR137"/>
      <c r="EMS137"/>
      <c r="EMT137"/>
      <c r="EMU137"/>
      <c r="EMV137"/>
      <c r="EMW137"/>
      <c r="EMX137"/>
      <c r="EMY137"/>
      <c r="EMZ137"/>
      <c r="ENA137"/>
      <c r="ENB137"/>
      <c r="ENC137"/>
      <c r="END137"/>
      <c r="ENE137"/>
      <c r="ENF137"/>
      <c r="ENG137"/>
      <c r="ENH137"/>
      <c r="ENI137"/>
      <c r="ENJ137"/>
      <c r="ENK137"/>
      <c r="ENL137"/>
      <c r="ENM137"/>
      <c r="ENN137"/>
      <c r="ENO137"/>
      <c r="ENP137"/>
      <c r="ENQ137"/>
      <c r="ENR137"/>
      <c r="ENS137"/>
      <c r="ENT137"/>
      <c r="ENU137"/>
      <c r="ENV137"/>
      <c r="ENW137"/>
      <c r="ENX137"/>
      <c r="ENY137"/>
      <c r="ENZ137"/>
      <c r="EOA137"/>
      <c r="EOB137"/>
      <c r="EOC137"/>
      <c r="EOD137"/>
      <c r="EOE137"/>
      <c r="EOF137"/>
      <c r="EOG137"/>
      <c r="EOH137"/>
      <c r="EOI137"/>
      <c r="EOJ137"/>
      <c r="EOK137"/>
      <c r="EOL137"/>
      <c r="EOM137"/>
      <c r="EON137"/>
      <c r="EOO137"/>
      <c r="EOP137"/>
      <c r="EOQ137"/>
      <c r="EOR137"/>
      <c r="EOS137"/>
      <c r="EOT137"/>
      <c r="EOU137"/>
      <c r="EOV137"/>
      <c r="EOW137"/>
      <c r="EOX137"/>
      <c r="EOY137"/>
      <c r="EOZ137"/>
      <c r="EPA137"/>
      <c r="EPB137"/>
      <c r="EPC137"/>
      <c r="EPD137"/>
      <c r="EPE137"/>
      <c r="EPF137"/>
      <c r="EPG137"/>
      <c r="EPH137"/>
      <c r="EPI137"/>
      <c r="EPJ137"/>
      <c r="EPK137"/>
      <c r="EPL137"/>
      <c r="EPM137"/>
      <c r="EPN137"/>
      <c r="EPO137"/>
      <c r="EPP137"/>
      <c r="EPQ137"/>
      <c r="EPR137"/>
      <c r="EPS137"/>
      <c r="EPT137"/>
      <c r="EPU137"/>
      <c r="EPV137"/>
      <c r="EPW137"/>
      <c r="EPX137"/>
      <c r="EPY137"/>
      <c r="EPZ137"/>
      <c r="EQA137"/>
      <c r="EQB137"/>
      <c r="EQC137"/>
      <c r="EQD137"/>
      <c r="EQE137"/>
      <c r="EQF137"/>
      <c r="EQG137"/>
      <c r="EQH137"/>
      <c r="EQI137"/>
      <c r="EQJ137"/>
      <c r="EQK137"/>
      <c r="EQL137"/>
      <c r="EQM137"/>
      <c r="EQN137"/>
      <c r="EQO137"/>
      <c r="EQP137"/>
      <c r="EQQ137"/>
      <c r="EQR137"/>
      <c r="EQS137"/>
      <c r="EQT137"/>
      <c r="EQU137"/>
      <c r="EQV137"/>
      <c r="EQW137"/>
      <c r="EQX137"/>
      <c r="EQY137"/>
      <c r="EQZ137"/>
      <c r="ERA137"/>
      <c r="ERB137"/>
      <c r="ERC137"/>
      <c r="ERD137"/>
      <c r="ERE137"/>
      <c r="ERF137"/>
      <c r="ERG137"/>
      <c r="ERH137"/>
      <c r="ERI137"/>
      <c r="ERJ137"/>
      <c r="ERK137"/>
      <c r="ERL137"/>
      <c r="ERM137"/>
      <c r="ERN137"/>
      <c r="ERO137"/>
      <c r="ERP137"/>
      <c r="ERQ137"/>
      <c r="ERR137"/>
      <c r="ERS137"/>
      <c r="ERT137"/>
      <c r="ERU137"/>
      <c r="ERV137"/>
      <c r="ERW137"/>
      <c r="ERX137"/>
      <c r="ERY137"/>
      <c r="ERZ137"/>
      <c r="ESA137"/>
      <c r="ESB137"/>
      <c r="ESC137"/>
      <c r="ESD137"/>
      <c r="ESE137"/>
      <c r="ESF137"/>
      <c r="ESG137"/>
      <c r="ESH137"/>
      <c r="ESI137"/>
      <c r="ESJ137"/>
      <c r="ESK137"/>
      <c r="ESL137"/>
      <c r="ESM137"/>
      <c r="ESN137"/>
      <c r="ESO137"/>
      <c r="ESP137"/>
      <c r="ESQ137"/>
      <c r="ESR137"/>
      <c r="ESS137"/>
      <c r="EST137"/>
      <c r="ESU137"/>
      <c r="ESV137"/>
      <c r="ESW137"/>
      <c r="ESX137"/>
      <c r="ESY137"/>
      <c r="ESZ137"/>
      <c r="ETA137"/>
      <c r="ETB137"/>
      <c r="ETC137"/>
      <c r="ETD137"/>
      <c r="ETE137"/>
      <c r="ETF137"/>
      <c r="ETG137"/>
      <c r="ETH137"/>
      <c r="ETI137"/>
      <c r="ETJ137"/>
      <c r="ETK137"/>
      <c r="ETL137"/>
      <c r="ETM137"/>
      <c r="ETN137"/>
      <c r="ETO137"/>
      <c r="ETP137"/>
      <c r="ETQ137"/>
      <c r="ETR137"/>
      <c r="ETS137"/>
      <c r="ETT137"/>
      <c r="ETU137"/>
      <c r="ETV137"/>
      <c r="ETW137"/>
      <c r="ETX137"/>
      <c r="ETY137"/>
      <c r="ETZ137"/>
      <c r="EUA137"/>
      <c r="EUB137"/>
      <c r="EUC137"/>
      <c r="EUD137"/>
      <c r="EUE137"/>
      <c r="EUF137"/>
      <c r="EUG137"/>
      <c r="EUH137"/>
      <c r="EUI137"/>
      <c r="EUJ137"/>
      <c r="EUK137"/>
      <c r="EUL137"/>
      <c r="EUM137"/>
      <c r="EUN137"/>
      <c r="EUO137"/>
      <c r="EUP137"/>
      <c r="EUQ137"/>
      <c r="EUR137"/>
      <c r="EUS137"/>
      <c r="EUT137"/>
      <c r="EUU137"/>
      <c r="EUV137"/>
      <c r="EUW137"/>
      <c r="EUX137"/>
      <c r="EUY137"/>
      <c r="EUZ137"/>
      <c r="EVA137"/>
      <c r="EVB137"/>
      <c r="EVC137"/>
      <c r="EVD137"/>
      <c r="EVE137"/>
      <c r="EVF137"/>
      <c r="EVG137"/>
      <c r="EVH137"/>
      <c r="EVI137"/>
      <c r="EVJ137"/>
      <c r="EVK137"/>
      <c r="EVL137"/>
      <c r="EVM137"/>
      <c r="EVN137"/>
      <c r="EVO137"/>
      <c r="EVP137"/>
      <c r="EVQ137"/>
      <c r="EVR137"/>
      <c r="EVS137"/>
      <c r="EVT137"/>
      <c r="EVU137"/>
      <c r="EVV137"/>
      <c r="EVW137"/>
      <c r="EVX137"/>
      <c r="EVY137"/>
      <c r="EVZ137"/>
      <c r="EWA137"/>
      <c r="EWB137"/>
      <c r="EWC137"/>
      <c r="EWD137"/>
      <c r="EWE137"/>
      <c r="EWF137"/>
      <c r="EWG137"/>
      <c r="EWH137"/>
      <c r="EWI137"/>
      <c r="EWJ137"/>
      <c r="EWK137"/>
      <c r="EWL137"/>
      <c r="EWM137"/>
      <c r="EWN137"/>
      <c r="EWO137"/>
      <c r="EWP137"/>
      <c r="EWQ137"/>
      <c r="EWR137"/>
      <c r="EWS137"/>
      <c r="EWT137"/>
      <c r="EWU137"/>
      <c r="EWV137"/>
      <c r="EWW137"/>
      <c r="EWX137"/>
      <c r="EWY137"/>
      <c r="EWZ137"/>
      <c r="EXA137"/>
      <c r="EXB137"/>
      <c r="EXC137"/>
      <c r="EXD137"/>
      <c r="EXE137"/>
      <c r="EXF137"/>
      <c r="EXG137"/>
      <c r="EXH137"/>
      <c r="EXI137"/>
      <c r="EXJ137"/>
      <c r="EXK137"/>
      <c r="EXL137"/>
      <c r="EXM137"/>
      <c r="EXN137"/>
      <c r="EXO137"/>
      <c r="EXP137"/>
      <c r="EXQ137"/>
      <c r="EXR137"/>
      <c r="EXS137"/>
      <c r="EXT137"/>
      <c r="EXU137"/>
      <c r="EXV137"/>
      <c r="EXW137"/>
      <c r="EXX137"/>
      <c r="EXY137"/>
      <c r="EXZ137"/>
      <c r="EYA137"/>
      <c r="EYB137"/>
      <c r="EYC137"/>
      <c r="EYD137"/>
      <c r="EYE137"/>
      <c r="EYF137"/>
      <c r="EYG137"/>
      <c r="EYH137"/>
      <c r="EYI137"/>
      <c r="EYJ137"/>
      <c r="EYK137"/>
      <c r="EYL137"/>
      <c r="EYM137"/>
      <c r="EYN137"/>
      <c r="EYO137"/>
      <c r="EYP137"/>
      <c r="EYQ137"/>
      <c r="EYR137"/>
      <c r="EYS137"/>
      <c r="EYT137"/>
      <c r="EYU137"/>
      <c r="EYV137"/>
      <c r="EYW137"/>
      <c r="EYX137"/>
      <c r="EYY137"/>
      <c r="EYZ137"/>
      <c r="EZA137"/>
      <c r="EZB137"/>
      <c r="EZC137"/>
      <c r="EZD137"/>
      <c r="EZE137"/>
      <c r="EZF137"/>
      <c r="EZG137"/>
      <c r="EZH137"/>
      <c r="EZI137"/>
      <c r="EZJ137"/>
      <c r="EZK137"/>
      <c r="EZL137"/>
      <c r="EZM137"/>
      <c r="EZN137"/>
      <c r="EZO137"/>
      <c r="EZP137"/>
      <c r="EZQ137"/>
      <c r="EZR137"/>
      <c r="EZS137"/>
      <c r="EZT137"/>
      <c r="EZU137"/>
      <c r="EZV137"/>
      <c r="EZW137"/>
      <c r="EZX137"/>
      <c r="EZY137"/>
      <c r="EZZ137"/>
      <c r="FAA137"/>
      <c r="FAB137"/>
      <c r="FAC137"/>
      <c r="FAD137"/>
      <c r="FAE137"/>
      <c r="FAF137"/>
      <c r="FAG137"/>
      <c r="FAH137"/>
      <c r="FAI137"/>
      <c r="FAJ137"/>
      <c r="FAK137"/>
      <c r="FAL137"/>
      <c r="FAM137"/>
      <c r="FAN137"/>
      <c r="FAO137"/>
      <c r="FAP137"/>
      <c r="FAQ137"/>
      <c r="FAR137"/>
      <c r="FAS137"/>
      <c r="FAT137"/>
      <c r="FAU137"/>
      <c r="FAV137"/>
      <c r="FAW137"/>
      <c r="FAX137"/>
      <c r="FAY137"/>
      <c r="FAZ137"/>
      <c r="FBA137"/>
      <c r="FBB137"/>
      <c r="FBC137"/>
      <c r="FBD137"/>
      <c r="FBE137"/>
      <c r="FBF137"/>
      <c r="FBG137"/>
      <c r="FBH137"/>
      <c r="FBI137"/>
      <c r="FBJ137"/>
      <c r="FBK137"/>
      <c r="FBL137"/>
      <c r="FBM137"/>
      <c r="FBN137"/>
      <c r="FBO137"/>
      <c r="FBP137"/>
      <c r="FBQ137"/>
      <c r="FBR137"/>
      <c r="FBS137"/>
      <c r="FBT137"/>
      <c r="FBU137"/>
      <c r="FBV137"/>
      <c r="FBW137"/>
      <c r="FBX137"/>
      <c r="FBY137"/>
      <c r="FBZ137"/>
      <c r="FCA137"/>
      <c r="FCB137"/>
      <c r="FCC137"/>
      <c r="FCD137"/>
      <c r="FCE137"/>
      <c r="FCF137"/>
      <c r="FCG137"/>
      <c r="FCH137"/>
      <c r="FCI137"/>
      <c r="FCJ137"/>
      <c r="FCK137"/>
      <c r="FCL137"/>
      <c r="FCM137"/>
      <c r="FCN137"/>
      <c r="FCO137"/>
      <c r="FCP137"/>
      <c r="FCQ137"/>
      <c r="FCR137"/>
      <c r="FCS137"/>
      <c r="FCT137"/>
      <c r="FCU137"/>
      <c r="FCV137"/>
      <c r="FCW137"/>
      <c r="FCX137"/>
      <c r="FCY137"/>
      <c r="FCZ137"/>
      <c r="FDA137"/>
      <c r="FDB137"/>
      <c r="FDC137"/>
      <c r="FDD137"/>
      <c r="FDE137"/>
      <c r="FDF137"/>
      <c r="FDG137"/>
      <c r="FDH137"/>
      <c r="FDI137"/>
      <c r="FDJ137"/>
      <c r="FDK137"/>
      <c r="FDL137"/>
      <c r="FDM137"/>
      <c r="FDN137"/>
      <c r="FDO137"/>
      <c r="FDP137"/>
      <c r="FDQ137"/>
      <c r="FDR137"/>
      <c r="FDS137"/>
      <c r="FDT137"/>
      <c r="FDU137"/>
      <c r="FDV137"/>
      <c r="FDW137"/>
      <c r="FDX137"/>
      <c r="FDY137"/>
      <c r="FDZ137"/>
      <c r="FEA137"/>
      <c r="FEB137"/>
      <c r="FEC137"/>
      <c r="FED137"/>
      <c r="FEE137"/>
      <c r="FEF137"/>
      <c r="FEG137"/>
      <c r="FEH137"/>
      <c r="FEI137"/>
      <c r="FEJ137"/>
      <c r="FEK137"/>
      <c r="FEL137"/>
      <c r="FEM137"/>
      <c r="FEN137"/>
      <c r="FEO137"/>
      <c r="FEP137"/>
      <c r="FEQ137"/>
      <c r="FER137"/>
      <c r="FES137"/>
      <c r="FET137"/>
      <c r="FEU137"/>
      <c r="FEV137"/>
      <c r="FEW137"/>
      <c r="FEX137"/>
      <c r="FEY137"/>
      <c r="FEZ137"/>
      <c r="FFA137"/>
      <c r="FFB137"/>
      <c r="FFC137"/>
      <c r="FFD137"/>
      <c r="FFE137"/>
      <c r="FFF137"/>
      <c r="FFG137"/>
      <c r="FFH137"/>
      <c r="FFI137"/>
      <c r="FFJ137"/>
      <c r="FFK137"/>
      <c r="FFL137"/>
      <c r="FFM137"/>
      <c r="FFN137"/>
      <c r="FFO137"/>
      <c r="FFP137"/>
      <c r="FFQ137"/>
      <c r="FFR137"/>
      <c r="FFS137"/>
      <c r="FFT137"/>
      <c r="FFU137"/>
      <c r="FFV137"/>
      <c r="FFW137"/>
      <c r="FFX137"/>
      <c r="FFY137"/>
      <c r="FFZ137"/>
      <c r="FGA137"/>
      <c r="FGB137"/>
      <c r="FGC137"/>
      <c r="FGD137"/>
      <c r="FGE137"/>
      <c r="FGF137"/>
      <c r="FGG137"/>
      <c r="FGH137"/>
      <c r="FGI137"/>
      <c r="FGJ137"/>
      <c r="FGK137"/>
      <c r="FGL137"/>
      <c r="FGM137"/>
      <c r="FGN137"/>
      <c r="FGO137"/>
      <c r="FGP137"/>
      <c r="FGQ137"/>
      <c r="FGR137"/>
      <c r="FGS137"/>
      <c r="FGT137"/>
      <c r="FGU137"/>
      <c r="FGV137"/>
      <c r="FGW137"/>
      <c r="FGX137"/>
      <c r="FGY137"/>
      <c r="FGZ137"/>
      <c r="FHA137"/>
      <c r="FHB137"/>
      <c r="FHC137"/>
      <c r="FHD137"/>
      <c r="FHE137"/>
      <c r="FHF137"/>
      <c r="FHG137"/>
      <c r="FHH137"/>
      <c r="FHI137"/>
      <c r="FHJ137"/>
      <c r="FHK137"/>
      <c r="FHL137"/>
      <c r="FHM137"/>
      <c r="FHN137"/>
      <c r="FHO137"/>
      <c r="FHP137"/>
      <c r="FHQ137"/>
      <c r="FHR137"/>
      <c r="FHS137"/>
      <c r="FHT137"/>
      <c r="FHU137"/>
      <c r="FHV137"/>
      <c r="FHW137"/>
      <c r="FHX137"/>
      <c r="FHY137"/>
      <c r="FHZ137"/>
      <c r="FIA137"/>
      <c r="FIB137"/>
      <c r="FIC137"/>
      <c r="FID137"/>
      <c r="FIE137"/>
      <c r="FIF137"/>
      <c r="FIG137"/>
      <c r="FIH137"/>
      <c r="FII137"/>
      <c r="FIJ137"/>
      <c r="FIK137"/>
      <c r="FIL137"/>
      <c r="FIM137"/>
      <c r="FIN137"/>
      <c r="FIO137"/>
      <c r="FIP137"/>
      <c r="FIQ137"/>
      <c r="FIR137"/>
      <c r="FIS137"/>
      <c r="FIT137"/>
      <c r="FIU137"/>
      <c r="FIV137"/>
      <c r="FIW137"/>
      <c r="FIX137"/>
      <c r="FIY137"/>
      <c r="FIZ137"/>
      <c r="FJA137"/>
      <c r="FJB137"/>
      <c r="FJC137"/>
      <c r="FJD137"/>
      <c r="FJE137"/>
      <c r="FJF137"/>
      <c r="FJG137"/>
      <c r="FJH137"/>
      <c r="FJI137"/>
      <c r="FJJ137"/>
      <c r="FJK137"/>
      <c r="FJL137"/>
      <c r="FJM137"/>
      <c r="FJN137"/>
      <c r="FJO137"/>
      <c r="FJP137"/>
      <c r="FJQ137"/>
      <c r="FJR137"/>
      <c r="FJS137"/>
      <c r="FJT137"/>
      <c r="FJU137"/>
      <c r="FJV137"/>
      <c r="FJW137"/>
      <c r="FJX137"/>
      <c r="FJY137"/>
      <c r="FJZ137"/>
      <c r="FKA137"/>
      <c r="FKB137"/>
      <c r="FKC137"/>
      <c r="FKD137"/>
      <c r="FKE137"/>
      <c r="FKF137"/>
      <c r="FKG137"/>
      <c r="FKH137"/>
      <c r="FKI137"/>
      <c r="FKJ137"/>
      <c r="FKK137"/>
      <c r="FKL137"/>
      <c r="FKM137"/>
      <c r="FKN137"/>
      <c r="FKO137"/>
      <c r="FKP137"/>
      <c r="FKQ137"/>
      <c r="FKR137"/>
      <c r="FKS137"/>
      <c r="FKT137"/>
      <c r="FKU137"/>
      <c r="FKV137"/>
      <c r="FKW137"/>
      <c r="FKX137"/>
      <c r="FKY137"/>
      <c r="FKZ137"/>
      <c r="FLA137"/>
      <c r="FLB137"/>
      <c r="FLC137"/>
      <c r="FLD137"/>
      <c r="FLE137"/>
      <c r="FLF137"/>
      <c r="FLG137"/>
      <c r="FLH137"/>
      <c r="FLI137"/>
      <c r="FLJ137"/>
      <c r="FLK137"/>
      <c r="FLL137"/>
      <c r="FLM137"/>
      <c r="FLN137"/>
      <c r="FLO137"/>
      <c r="FLP137"/>
      <c r="FLQ137"/>
      <c r="FLR137"/>
      <c r="FLS137"/>
      <c r="FLT137"/>
      <c r="FLU137"/>
      <c r="FLV137"/>
      <c r="FLW137"/>
      <c r="FLX137"/>
      <c r="FLY137"/>
      <c r="FLZ137"/>
      <c r="FMA137"/>
      <c r="FMB137"/>
      <c r="FMC137"/>
      <c r="FMD137"/>
      <c r="FME137"/>
      <c r="FMF137"/>
      <c r="FMG137"/>
      <c r="FMH137"/>
      <c r="FMI137"/>
      <c r="FMJ137"/>
      <c r="FMK137"/>
      <c r="FML137"/>
      <c r="FMM137"/>
      <c r="FMN137"/>
      <c r="FMO137"/>
      <c r="FMP137"/>
      <c r="FMQ137"/>
      <c r="FMR137"/>
      <c r="FMS137"/>
      <c r="FMT137"/>
      <c r="FMU137"/>
      <c r="FMV137"/>
      <c r="FMW137"/>
      <c r="FMX137"/>
      <c r="FMY137"/>
      <c r="FMZ137"/>
      <c r="FNA137"/>
      <c r="FNB137"/>
      <c r="FNC137"/>
      <c r="FND137"/>
      <c r="FNE137"/>
      <c r="FNF137"/>
      <c r="FNG137"/>
      <c r="FNH137"/>
      <c r="FNI137"/>
      <c r="FNJ137"/>
      <c r="FNK137"/>
      <c r="FNL137"/>
      <c r="FNM137"/>
      <c r="FNN137"/>
      <c r="FNO137"/>
      <c r="FNP137"/>
      <c r="FNQ137"/>
      <c r="FNR137"/>
      <c r="FNS137"/>
      <c r="FNT137"/>
      <c r="FNU137"/>
      <c r="FNV137"/>
      <c r="FNW137"/>
      <c r="FNX137"/>
      <c r="FNY137"/>
      <c r="FNZ137"/>
      <c r="FOA137"/>
      <c r="FOB137"/>
      <c r="FOC137"/>
      <c r="FOD137"/>
      <c r="FOE137"/>
      <c r="FOF137"/>
      <c r="FOG137"/>
      <c r="FOH137"/>
      <c r="FOI137"/>
      <c r="FOJ137"/>
      <c r="FOK137"/>
      <c r="FOL137"/>
      <c r="FOM137"/>
      <c r="FON137"/>
      <c r="FOO137"/>
      <c r="FOP137"/>
      <c r="FOQ137"/>
      <c r="FOR137"/>
      <c r="FOS137"/>
      <c r="FOT137"/>
      <c r="FOU137"/>
      <c r="FOV137"/>
      <c r="FOW137"/>
      <c r="FOX137"/>
      <c r="FOY137"/>
      <c r="FOZ137"/>
      <c r="FPA137"/>
      <c r="FPB137"/>
      <c r="FPC137"/>
      <c r="FPD137"/>
      <c r="FPE137"/>
      <c r="FPF137"/>
      <c r="FPG137"/>
      <c r="FPH137"/>
      <c r="FPI137"/>
      <c r="FPJ137"/>
      <c r="FPK137"/>
      <c r="FPL137"/>
      <c r="FPM137"/>
      <c r="FPN137"/>
      <c r="FPO137"/>
      <c r="FPP137"/>
      <c r="FPQ137"/>
      <c r="FPR137"/>
      <c r="FPS137"/>
      <c r="FPT137"/>
      <c r="FPU137"/>
      <c r="FPV137"/>
      <c r="FPW137"/>
      <c r="FPX137"/>
      <c r="FPY137"/>
      <c r="FPZ137"/>
      <c r="FQA137"/>
      <c r="FQB137"/>
      <c r="FQC137"/>
      <c r="FQD137"/>
      <c r="FQE137"/>
      <c r="FQF137"/>
      <c r="FQG137"/>
      <c r="FQH137"/>
      <c r="FQI137"/>
      <c r="FQJ137"/>
      <c r="FQK137"/>
      <c r="FQL137"/>
      <c r="FQM137"/>
      <c r="FQN137"/>
      <c r="FQO137"/>
      <c r="FQP137"/>
      <c r="FQQ137"/>
      <c r="FQR137"/>
      <c r="FQS137"/>
      <c r="FQT137"/>
      <c r="FQU137"/>
      <c r="FQV137"/>
      <c r="FQW137"/>
      <c r="FQX137"/>
      <c r="FQY137"/>
      <c r="FQZ137"/>
      <c r="FRA137"/>
      <c r="FRB137"/>
      <c r="FRC137"/>
      <c r="FRD137"/>
      <c r="FRE137"/>
      <c r="FRF137"/>
      <c r="FRG137"/>
      <c r="FRH137"/>
      <c r="FRI137"/>
      <c r="FRJ137"/>
      <c r="FRK137"/>
      <c r="FRL137"/>
      <c r="FRM137"/>
      <c r="FRN137"/>
      <c r="FRO137"/>
      <c r="FRP137"/>
      <c r="FRQ137"/>
      <c r="FRR137"/>
      <c r="FRS137"/>
      <c r="FRT137"/>
      <c r="FRU137"/>
      <c r="FRV137"/>
      <c r="FRW137"/>
      <c r="FRX137"/>
      <c r="FRY137"/>
      <c r="FRZ137"/>
      <c r="FSA137"/>
      <c r="FSB137"/>
      <c r="FSC137"/>
      <c r="FSD137"/>
      <c r="FSE137"/>
      <c r="FSF137"/>
      <c r="FSG137"/>
      <c r="FSH137"/>
      <c r="FSI137"/>
      <c r="FSJ137"/>
      <c r="FSK137"/>
      <c r="FSL137"/>
      <c r="FSM137"/>
      <c r="FSN137"/>
      <c r="FSO137"/>
      <c r="FSP137"/>
      <c r="FSQ137"/>
      <c r="FSR137"/>
      <c r="FSS137"/>
      <c r="FST137"/>
      <c r="FSU137"/>
      <c r="FSV137"/>
      <c r="FSW137"/>
      <c r="FSX137"/>
      <c r="FSY137"/>
      <c r="FSZ137"/>
      <c r="FTA137"/>
      <c r="FTB137"/>
      <c r="FTC137"/>
      <c r="FTD137"/>
      <c r="FTE137"/>
      <c r="FTF137"/>
      <c r="FTG137"/>
      <c r="FTH137"/>
      <c r="FTI137"/>
      <c r="FTJ137"/>
      <c r="FTK137"/>
      <c r="FTL137"/>
      <c r="FTM137"/>
      <c r="FTN137"/>
      <c r="FTO137"/>
      <c r="FTP137"/>
      <c r="FTQ137"/>
      <c r="FTR137"/>
      <c r="FTS137"/>
      <c r="FTT137"/>
      <c r="FTU137"/>
      <c r="FTV137"/>
      <c r="FTW137"/>
      <c r="FTX137"/>
      <c r="FTY137"/>
      <c r="FTZ137"/>
      <c r="FUA137"/>
      <c r="FUB137"/>
      <c r="FUC137"/>
      <c r="FUD137"/>
      <c r="FUE137"/>
      <c r="FUF137"/>
      <c r="FUG137"/>
      <c r="FUH137"/>
      <c r="FUI137"/>
      <c r="FUJ137"/>
      <c r="FUK137"/>
      <c r="FUL137"/>
      <c r="FUM137"/>
      <c r="FUN137"/>
      <c r="FUO137"/>
      <c r="FUP137"/>
      <c r="FUQ137"/>
      <c r="FUR137"/>
      <c r="FUS137"/>
      <c r="FUT137"/>
      <c r="FUU137"/>
      <c r="FUV137"/>
      <c r="FUW137"/>
      <c r="FUX137"/>
      <c r="FUY137"/>
      <c r="FUZ137"/>
      <c r="FVA137"/>
      <c r="FVB137"/>
      <c r="FVC137"/>
      <c r="FVD137"/>
      <c r="FVE137"/>
      <c r="FVF137"/>
      <c r="FVG137"/>
      <c r="FVH137"/>
      <c r="FVI137"/>
      <c r="FVJ137"/>
      <c r="FVK137"/>
      <c r="FVL137"/>
      <c r="FVM137"/>
      <c r="FVN137"/>
      <c r="FVO137"/>
      <c r="FVP137"/>
      <c r="FVQ137"/>
      <c r="FVR137"/>
      <c r="FVS137"/>
      <c r="FVT137"/>
      <c r="FVU137"/>
      <c r="FVV137"/>
      <c r="FVW137"/>
      <c r="FVX137"/>
      <c r="FVY137"/>
      <c r="FVZ137"/>
      <c r="FWA137"/>
      <c r="FWB137"/>
      <c r="FWC137"/>
      <c r="FWD137"/>
      <c r="FWE137"/>
      <c r="FWF137"/>
      <c r="FWG137"/>
      <c r="FWH137"/>
      <c r="FWI137"/>
      <c r="FWJ137"/>
      <c r="FWK137"/>
      <c r="FWL137"/>
      <c r="FWM137"/>
      <c r="FWN137"/>
      <c r="FWO137"/>
      <c r="FWP137"/>
      <c r="FWQ137"/>
      <c r="FWR137"/>
      <c r="FWS137"/>
      <c r="FWT137"/>
      <c r="FWU137"/>
      <c r="FWV137"/>
      <c r="FWW137"/>
      <c r="FWX137"/>
      <c r="FWY137"/>
      <c r="FWZ137"/>
      <c r="FXA137"/>
      <c r="FXB137"/>
      <c r="FXC137"/>
      <c r="FXD137"/>
      <c r="FXE137"/>
      <c r="FXF137"/>
      <c r="FXG137"/>
      <c r="FXH137"/>
      <c r="FXI137"/>
      <c r="FXJ137"/>
      <c r="FXK137"/>
      <c r="FXL137"/>
      <c r="FXM137"/>
      <c r="FXN137"/>
      <c r="FXO137"/>
      <c r="FXP137"/>
      <c r="FXQ137"/>
      <c r="FXR137"/>
      <c r="FXS137"/>
      <c r="FXT137"/>
      <c r="FXU137"/>
      <c r="FXV137"/>
      <c r="FXW137"/>
      <c r="FXX137"/>
      <c r="FXY137"/>
      <c r="FXZ137"/>
      <c r="FYA137"/>
      <c r="FYB137"/>
      <c r="FYC137"/>
      <c r="FYD137"/>
      <c r="FYE137"/>
      <c r="FYF137"/>
      <c r="FYG137"/>
      <c r="FYH137"/>
      <c r="FYI137"/>
      <c r="FYJ137"/>
      <c r="FYK137"/>
      <c r="FYL137"/>
      <c r="FYM137"/>
      <c r="FYN137"/>
      <c r="FYO137"/>
      <c r="FYP137"/>
      <c r="FYQ137"/>
      <c r="FYR137"/>
      <c r="FYS137"/>
      <c r="FYT137"/>
      <c r="FYU137"/>
      <c r="FYV137"/>
      <c r="FYW137"/>
      <c r="FYX137"/>
      <c r="FYY137"/>
      <c r="FYZ137"/>
      <c r="FZA137"/>
      <c r="FZB137"/>
      <c r="FZC137"/>
      <c r="FZD137"/>
      <c r="FZE137"/>
      <c r="FZF137"/>
      <c r="FZG137"/>
      <c r="FZH137"/>
      <c r="FZI137"/>
      <c r="FZJ137"/>
      <c r="FZK137"/>
      <c r="FZL137"/>
      <c r="FZM137"/>
      <c r="FZN137"/>
      <c r="FZO137"/>
      <c r="FZP137"/>
      <c r="FZQ137"/>
      <c r="FZR137"/>
      <c r="FZS137"/>
      <c r="FZT137"/>
      <c r="FZU137"/>
      <c r="FZV137"/>
      <c r="FZW137"/>
      <c r="FZX137"/>
      <c r="FZY137"/>
      <c r="FZZ137"/>
      <c r="GAA137"/>
      <c r="GAB137"/>
      <c r="GAC137"/>
      <c r="GAD137"/>
      <c r="GAE137"/>
      <c r="GAF137"/>
      <c r="GAG137"/>
      <c r="GAH137"/>
      <c r="GAI137"/>
      <c r="GAJ137"/>
      <c r="GAK137"/>
      <c r="GAL137"/>
      <c r="GAM137"/>
      <c r="GAN137"/>
      <c r="GAO137"/>
      <c r="GAP137"/>
      <c r="GAQ137"/>
      <c r="GAR137"/>
      <c r="GAS137"/>
      <c r="GAT137"/>
      <c r="GAU137"/>
      <c r="GAV137"/>
      <c r="GAW137"/>
      <c r="GAX137"/>
      <c r="GAY137"/>
      <c r="GAZ137"/>
      <c r="GBA137"/>
      <c r="GBB137"/>
      <c r="GBC137"/>
      <c r="GBD137"/>
      <c r="GBE137"/>
      <c r="GBF137"/>
      <c r="GBG137"/>
      <c r="GBH137"/>
      <c r="GBI137"/>
      <c r="GBJ137"/>
      <c r="GBK137"/>
      <c r="GBL137"/>
      <c r="GBM137"/>
      <c r="GBN137"/>
      <c r="GBO137"/>
      <c r="GBP137"/>
      <c r="GBQ137"/>
      <c r="GBR137"/>
      <c r="GBS137"/>
      <c r="GBT137"/>
      <c r="GBU137"/>
      <c r="GBV137"/>
      <c r="GBW137"/>
      <c r="GBX137"/>
      <c r="GBY137"/>
      <c r="GBZ137"/>
      <c r="GCA137"/>
      <c r="GCB137"/>
      <c r="GCC137"/>
      <c r="GCD137"/>
      <c r="GCE137"/>
      <c r="GCF137"/>
      <c r="GCG137"/>
      <c r="GCH137"/>
      <c r="GCI137"/>
      <c r="GCJ137"/>
      <c r="GCK137"/>
      <c r="GCL137"/>
      <c r="GCM137"/>
      <c r="GCN137"/>
      <c r="GCO137"/>
      <c r="GCP137"/>
      <c r="GCQ137"/>
      <c r="GCR137"/>
      <c r="GCS137"/>
      <c r="GCT137"/>
      <c r="GCU137"/>
      <c r="GCV137"/>
      <c r="GCW137"/>
      <c r="GCX137"/>
      <c r="GCY137"/>
      <c r="GCZ137"/>
      <c r="GDA137"/>
      <c r="GDB137"/>
      <c r="GDC137"/>
      <c r="GDD137"/>
      <c r="GDE137"/>
      <c r="GDF137"/>
      <c r="GDG137"/>
      <c r="GDH137"/>
      <c r="GDI137"/>
      <c r="GDJ137"/>
      <c r="GDK137"/>
      <c r="GDL137"/>
      <c r="GDM137"/>
      <c r="GDN137"/>
      <c r="GDO137"/>
      <c r="GDP137"/>
      <c r="GDQ137"/>
      <c r="GDR137"/>
      <c r="GDS137"/>
      <c r="GDT137"/>
      <c r="GDU137"/>
      <c r="GDV137"/>
      <c r="GDW137"/>
      <c r="GDX137"/>
      <c r="GDY137"/>
      <c r="GDZ137"/>
      <c r="GEA137"/>
      <c r="GEB137"/>
      <c r="GEC137"/>
      <c r="GED137"/>
      <c r="GEE137"/>
      <c r="GEF137"/>
      <c r="GEG137"/>
      <c r="GEH137"/>
      <c r="GEI137"/>
      <c r="GEJ137"/>
      <c r="GEK137"/>
      <c r="GEL137"/>
      <c r="GEM137"/>
      <c r="GEN137"/>
      <c r="GEO137"/>
      <c r="GEP137"/>
      <c r="GEQ137"/>
      <c r="GER137"/>
      <c r="GES137"/>
      <c r="GET137"/>
      <c r="GEU137"/>
      <c r="GEV137"/>
      <c r="GEW137"/>
      <c r="GEX137"/>
      <c r="GEY137"/>
      <c r="GEZ137"/>
      <c r="GFA137"/>
      <c r="GFB137"/>
      <c r="GFC137"/>
      <c r="GFD137"/>
      <c r="GFE137"/>
      <c r="GFF137"/>
      <c r="GFG137"/>
      <c r="GFH137"/>
      <c r="GFI137"/>
      <c r="GFJ137"/>
      <c r="GFK137"/>
      <c r="GFL137"/>
      <c r="GFM137"/>
      <c r="GFN137"/>
      <c r="GFO137"/>
      <c r="GFP137"/>
      <c r="GFQ137"/>
      <c r="GFR137"/>
      <c r="GFS137"/>
      <c r="GFT137"/>
      <c r="GFU137"/>
      <c r="GFV137"/>
      <c r="GFW137"/>
      <c r="GFX137"/>
      <c r="GFY137"/>
      <c r="GFZ137"/>
      <c r="GGA137"/>
      <c r="GGB137"/>
      <c r="GGC137"/>
      <c r="GGD137"/>
      <c r="GGE137"/>
      <c r="GGF137"/>
      <c r="GGG137"/>
      <c r="GGH137"/>
      <c r="GGI137"/>
      <c r="GGJ137"/>
      <c r="GGK137"/>
      <c r="GGL137"/>
      <c r="GGM137"/>
      <c r="GGN137"/>
      <c r="GGO137"/>
      <c r="GGP137"/>
      <c r="GGQ137"/>
      <c r="GGR137"/>
      <c r="GGS137"/>
      <c r="GGT137"/>
      <c r="GGU137"/>
      <c r="GGV137"/>
      <c r="GGW137"/>
      <c r="GGX137"/>
      <c r="GGY137"/>
      <c r="GGZ137"/>
      <c r="GHA137"/>
      <c r="GHB137"/>
      <c r="GHC137"/>
      <c r="GHD137"/>
      <c r="GHE137"/>
      <c r="GHF137"/>
      <c r="GHG137"/>
      <c r="GHH137"/>
      <c r="GHI137"/>
      <c r="GHJ137"/>
      <c r="GHK137"/>
      <c r="GHL137"/>
      <c r="GHM137"/>
      <c r="GHN137"/>
      <c r="GHO137"/>
      <c r="GHP137"/>
      <c r="GHQ137"/>
      <c r="GHR137"/>
      <c r="GHS137"/>
      <c r="GHT137"/>
      <c r="GHU137"/>
      <c r="GHV137"/>
      <c r="GHW137"/>
      <c r="GHX137"/>
      <c r="GHY137"/>
      <c r="GHZ137"/>
      <c r="GIA137"/>
      <c r="GIB137"/>
      <c r="GIC137"/>
      <c r="GID137"/>
      <c r="GIE137"/>
      <c r="GIF137"/>
      <c r="GIG137"/>
      <c r="GIH137"/>
      <c r="GII137"/>
      <c r="GIJ137"/>
      <c r="GIK137"/>
      <c r="GIL137"/>
      <c r="GIM137"/>
      <c r="GIN137"/>
      <c r="GIO137"/>
      <c r="GIP137"/>
      <c r="GIQ137"/>
      <c r="GIR137"/>
      <c r="GIS137"/>
      <c r="GIT137"/>
      <c r="GIU137"/>
      <c r="GIV137"/>
      <c r="GIW137"/>
      <c r="GIX137"/>
      <c r="GIY137"/>
      <c r="GIZ137"/>
      <c r="GJA137"/>
      <c r="GJB137"/>
      <c r="GJC137"/>
      <c r="GJD137"/>
      <c r="GJE137"/>
      <c r="GJF137"/>
      <c r="GJG137"/>
      <c r="GJH137"/>
      <c r="GJI137"/>
      <c r="GJJ137"/>
      <c r="GJK137"/>
      <c r="GJL137"/>
      <c r="GJM137"/>
      <c r="GJN137"/>
      <c r="GJO137"/>
      <c r="GJP137"/>
      <c r="GJQ137"/>
      <c r="GJR137"/>
      <c r="GJS137"/>
      <c r="GJT137"/>
      <c r="GJU137"/>
      <c r="GJV137"/>
      <c r="GJW137"/>
      <c r="GJX137"/>
      <c r="GJY137"/>
      <c r="GJZ137"/>
      <c r="GKA137"/>
      <c r="GKB137"/>
      <c r="GKC137"/>
      <c r="GKD137"/>
      <c r="GKE137"/>
      <c r="GKF137"/>
      <c r="GKG137"/>
      <c r="GKH137"/>
      <c r="GKI137"/>
      <c r="GKJ137"/>
      <c r="GKK137"/>
      <c r="GKL137"/>
      <c r="GKM137"/>
      <c r="GKN137"/>
      <c r="GKO137"/>
      <c r="GKP137"/>
      <c r="GKQ137"/>
      <c r="GKR137"/>
      <c r="GKS137"/>
      <c r="GKT137"/>
      <c r="GKU137"/>
      <c r="GKV137"/>
      <c r="GKW137"/>
      <c r="GKX137"/>
      <c r="GKY137"/>
      <c r="GKZ137"/>
      <c r="GLA137"/>
      <c r="GLB137"/>
      <c r="GLC137"/>
      <c r="GLD137"/>
      <c r="GLE137"/>
      <c r="GLF137"/>
      <c r="GLG137"/>
      <c r="GLH137"/>
      <c r="GLI137"/>
      <c r="GLJ137"/>
      <c r="GLK137"/>
      <c r="GLL137"/>
      <c r="GLM137"/>
      <c r="GLN137"/>
      <c r="GLO137"/>
      <c r="GLP137"/>
      <c r="GLQ137"/>
      <c r="GLR137"/>
      <c r="GLS137"/>
      <c r="GLT137"/>
      <c r="GLU137"/>
      <c r="GLV137"/>
      <c r="GLW137"/>
      <c r="GLX137"/>
      <c r="GLY137"/>
      <c r="GLZ137"/>
      <c r="GMA137"/>
      <c r="GMB137"/>
      <c r="GMC137"/>
      <c r="GMD137"/>
      <c r="GME137"/>
      <c r="GMF137"/>
      <c r="GMG137"/>
      <c r="GMH137"/>
      <c r="GMI137"/>
      <c r="GMJ137"/>
      <c r="GMK137"/>
      <c r="GML137"/>
      <c r="GMM137"/>
      <c r="GMN137"/>
      <c r="GMO137"/>
      <c r="GMP137"/>
      <c r="GMQ137"/>
      <c r="GMR137"/>
      <c r="GMS137"/>
      <c r="GMT137"/>
      <c r="GMU137"/>
      <c r="GMV137"/>
      <c r="GMW137"/>
      <c r="GMX137"/>
      <c r="GMY137"/>
      <c r="GMZ137"/>
      <c r="GNA137"/>
      <c r="GNB137"/>
      <c r="GNC137"/>
      <c r="GND137"/>
      <c r="GNE137"/>
      <c r="GNF137"/>
      <c r="GNG137"/>
      <c r="GNH137"/>
      <c r="GNI137"/>
      <c r="GNJ137"/>
      <c r="GNK137"/>
      <c r="GNL137"/>
      <c r="GNM137"/>
      <c r="GNN137"/>
      <c r="GNO137"/>
      <c r="GNP137"/>
      <c r="GNQ137"/>
      <c r="GNR137"/>
      <c r="GNS137"/>
      <c r="GNT137"/>
      <c r="GNU137"/>
      <c r="GNV137"/>
      <c r="GNW137"/>
      <c r="GNX137"/>
      <c r="GNY137"/>
      <c r="GNZ137"/>
      <c r="GOA137"/>
      <c r="GOB137"/>
      <c r="GOC137"/>
      <c r="GOD137"/>
      <c r="GOE137"/>
      <c r="GOF137"/>
      <c r="GOG137"/>
      <c r="GOH137"/>
      <c r="GOI137"/>
      <c r="GOJ137"/>
      <c r="GOK137"/>
      <c r="GOL137"/>
      <c r="GOM137"/>
      <c r="GON137"/>
      <c r="GOO137"/>
      <c r="GOP137"/>
      <c r="GOQ137"/>
      <c r="GOR137"/>
      <c r="GOS137"/>
      <c r="GOT137"/>
      <c r="GOU137"/>
      <c r="GOV137"/>
      <c r="GOW137"/>
      <c r="GOX137"/>
      <c r="GOY137"/>
      <c r="GOZ137"/>
      <c r="GPA137"/>
      <c r="GPB137"/>
      <c r="GPC137"/>
      <c r="GPD137"/>
      <c r="GPE137"/>
      <c r="GPF137"/>
      <c r="GPG137"/>
      <c r="GPH137"/>
      <c r="GPI137"/>
      <c r="GPJ137"/>
      <c r="GPK137"/>
      <c r="GPL137"/>
      <c r="GPM137"/>
      <c r="GPN137"/>
      <c r="GPO137"/>
      <c r="GPP137"/>
      <c r="GPQ137"/>
      <c r="GPR137"/>
      <c r="GPS137"/>
      <c r="GPT137"/>
      <c r="GPU137"/>
      <c r="GPV137"/>
      <c r="GPW137"/>
      <c r="GPX137"/>
      <c r="GPY137"/>
      <c r="GPZ137"/>
      <c r="GQA137"/>
      <c r="GQB137"/>
      <c r="GQC137"/>
      <c r="GQD137"/>
      <c r="GQE137"/>
      <c r="GQF137"/>
      <c r="GQG137"/>
      <c r="GQH137"/>
      <c r="GQI137"/>
      <c r="GQJ137"/>
      <c r="GQK137"/>
      <c r="GQL137"/>
      <c r="GQM137"/>
      <c r="GQN137"/>
      <c r="GQO137"/>
      <c r="GQP137"/>
      <c r="GQQ137"/>
      <c r="GQR137"/>
      <c r="GQS137"/>
      <c r="GQT137"/>
      <c r="GQU137"/>
      <c r="GQV137"/>
      <c r="GQW137"/>
      <c r="GQX137"/>
      <c r="GQY137"/>
      <c r="GQZ137"/>
      <c r="GRA137"/>
      <c r="GRB137"/>
      <c r="GRC137"/>
      <c r="GRD137"/>
      <c r="GRE137"/>
      <c r="GRF137"/>
      <c r="GRG137"/>
      <c r="GRH137"/>
      <c r="GRI137"/>
      <c r="GRJ137"/>
      <c r="GRK137"/>
      <c r="GRL137"/>
      <c r="GRM137"/>
      <c r="GRN137"/>
      <c r="GRO137"/>
      <c r="GRP137"/>
      <c r="GRQ137"/>
      <c r="GRR137"/>
      <c r="GRS137"/>
      <c r="GRT137"/>
      <c r="GRU137"/>
      <c r="GRV137"/>
      <c r="GRW137"/>
      <c r="GRX137"/>
      <c r="GRY137"/>
      <c r="GRZ137"/>
      <c r="GSA137"/>
      <c r="GSB137"/>
      <c r="GSC137"/>
      <c r="GSD137"/>
      <c r="GSE137"/>
      <c r="GSF137"/>
      <c r="GSG137"/>
      <c r="GSH137"/>
      <c r="GSI137"/>
      <c r="GSJ137"/>
      <c r="GSK137"/>
      <c r="GSL137"/>
      <c r="GSM137"/>
      <c r="GSN137"/>
      <c r="GSO137"/>
      <c r="GSP137"/>
      <c r="GSQ137"/>
      <c r="GSR137"/>
      <c r="GSS137"/>
      <c r="GST137"/>
      <c r="GSU137"/>
      <c r="GSV137"/>
      <c r="GSW137"/>
      <c r="GSX137"/>
      <c r="GSY137"/>
      <c r="GSZ137"/>
      <c r="GTA137"/>
      <c r="GTB137"/>
      <c r="GTC137"/>
      <c r="GTD137"/>
      <c r="GTE137"/>
      <c r="GTF137"/>
      <c r="GTG137"/>
      <c r="GTH137"/>
      <c r="GTI137"/>
      <c r="GTJ137"/>
      <c r="GTK137"/>
      <c r="GTL137"/>
      <c r="GTM137"/>
      <c r="GTN137"/>
      <c r="GTO137"/>
      <c r="GTP137"/>
      <c r="GTQ137"/>
      <c r="GTR137"/>
      <c r="GTS137"/>
      <c r="GTT137"/>
      <c r="GTU137"/>
      <c r="GTV137"/>
      <c r="GTW137"/>
      <c r="GTX137"/>
      <c r="GTY137"/>
      <c r="GTZ137"/>
      <c r="GUA137"/>
      <c r="GUB137"/>
      <c r="GUC137"/>
      <c r="GUD137"/>
      <c r="GUE137"/>
      <c r="GUF137"/>
      <c r="GUG137"/>
      <c r="GUH137"/>
      <c r="GUI137"/>
      <c r="GUJ137"/>
      <c r="GUK137"/>
      <c r="GUL137"/>
      <c r="GUM137"/>
      <c r="GUN137"/>
      <c r="GUO137"/>
      <c r="GUP137"/>
      <c r="GUQ137"/>
      <c r="GUR137"/>
      <c r="GUS137"/>
      <c r="GUT137"/>
      <c r="GUU137"/>
      <c r="GUV137"/>
      <c r="GUW137"/>
      <c r="GUX137"/>
      <c r="GUY137"/>
      <c r="GUZ137"/>
      <c r="GVA137"/>
      <c r="GVB137"/>
      <c r="GVC137"/>
      <c r="GVD137"/>
      <c r="GVE137"/>
      <c r="GVF137"/>
      <c r="GVG137"/>
      <c r="GVH137"/>
      <c r="GVI137"/>
      <c r="GVJ137"/>
      <c r="GVK137"/>
      <c r="GVL137"/>
      <c r="GVM137"/>
      <c r="GVN137"/>
      <c r="GVO137"/>
      <c r="GVP137"/>
      <c r="GVQ137"/>
      <c r="GVR137"/>
      <c r="GVS137"/>
      <c r="GVT137"/>
      <c r="GVU137"/>
      <c r="GVV137"/>
      <c r="GVW137"/>
      <c r="GVX137"/>
      <c r="GVY137"/>
      <c r="GVZ137"/>
      <c r="GWA137"/>
      <c r="GWB137"/>
      <c r="GWC137"/>
      <c r="GWD137"/>
      <c r="GWE137"/>
      <c r="GWF137"/>
      <c r="GWG137"/>
      <c r="GWH137"/>
      <c r="GWI137"/>
      <c r="GWJ137"/>
      <c r="GWK137"/>
      <c r="GWL137"/>
      <c r="GWM137"/>
      <c r="GWN137"/>
      <c r="GWO137"/>
      <c r="GWP137"/>
      <c r="GWQ137"/>
      <c r="GWR137"/>
      <c r="GWS137"/>
      <c r="GWT137"/>
      <c r="GWU137"/>
      <c r="GWV137"/>
      <c r="GWW137"/>
      <c r="GWX137"/>
      <c r="GWY137"/>
      <c r="GWZ137"/>
      <c r="GXA137"/>
      <c r="GXB137"/>
      <c r="GXC137"/>
      <c r="GXD137"/>
      <c r="GXE137"/>
      <c r="GXF137"/>
      <c r="GXG137"/>
      <c r="GXH137"/>
      <c r="GXI137"/>
      <c r="GXJ137"/>
      <c r="GXK137"/>
      <c r="GXL137"/>
      <c r="GXM137"/>
      <c r="GXN137"/>
      <c r="GXO137"/>
      <c r="GXP137"/>
      <c r="GXQ137"/>
      <c r="GXR137"/>
      <c r="GXS137"/>
      <c r="GXT137"/>
      <c r="GXU137"/>
      <c r="GXV137"/>
      <c r="GXW137"/>
      <c r="GXX137"/>
      <c r="GXY137"/>
      <c r="GXZ137"/>
      <c r="GYA137"/>
      <c r="GYB137"/>
      <c r="GYC137"/>
      <c r="GYD137"/>
      <c r="GYE137"/>
      <c r="GYF137"/>
      <c r="GYG137"/>
      <c r="GYH137"/>
      <c r="GYI137"/>
      <c r="GYJ137"/>
      <c r="GYK137"/>
      <c r="GYL137"/>
      <c r="GYM137"/>
      <c r="GYN137"/>
      <c r="GYO137"/>
      <c r="GYP137"/>
      <c r="GYQ137"/>
      <c r="GYR137"/>
      <c r="GYS137"/>
      <c r="GYT137"/>
      <c r="GYU137"/>
      <c r="GYV137"/>
      <c r="GYW137"/>
      <c r="GYX137"/>
      <c r="GYY137"/>
      <c r="GYZ137"/>
      <c r="GZA137"/>
      <c r="GZB137"/>
      <c r="GZC137"/>
      <c r="GZD137"/>
      <c r="GZE137"/>
      <c r="GZF137"/>
      <c r="GZG137"/>
      <c r="GZH137"/>
      <c r="GZI137"/>
      <c r="GZJ137"/>
      <c r="GZK137"/>
      <c r="GZL137"/>
      <c r="GZM137"/>
      <c r="GZN137"/>
      <c r="GZO137"/>
      <c r="GZP137"/>
      <c r="GZQ137"/>
      <c r="GZR137"/>
      <c r="GZS137"/>
      <c r="GZT137"/>
      <c r="GZU137"/>
      <c r="GZV137"/>
      <c r="GZW137"/>
      <c r="GZX137"/>
      <c r="GZY137"/>
      <c r="GZZ137"/>
      <c r="HAA137"/>
      <c r="HAB137"/>
      <c r="HAC137"/>
      <c r="HAD137"/>
      <c r="HAE137"/>
      <c r="HAF137"/>
      <c r="HAG137"/>
      <c r="HAH137"/>
      <c r="HAI137"/>
      <c r="HAJ137"/>
      <c r="HAK137"/>
      <c r="HAL137"/>
      <c r="HAM137"/>
      <c r="HAN137"/>
      <c r="HAO137"/>
      <c r="HAP137"/>
      <c r="HAQ137"/>
      <c r="HAR137"/>
      <c r="HAS137"/>
      <c r="HAT137"/>
      <c r="HAU137"/>
      <c r="HAV137"/>
      <c r="HAW137"/>
      <c r="HAX137"/>
      <c r="HAY137"/>
      <c r="HAZ137"/>
      <c r="HBA137"/>
      <c r="HBB137"/>
      <c r="HBC137"/>
      <c r="HBD137"/>
      <c r="HBE137"/>
      <c r="HBF137"/>
      <c r="HBG137"/>
      <c r="HBH137"/>
      <c r="HBI137"/>
      <c r="HBJ137"/>
      <c r="HBK137"/>
      <c r="HBL137"/>
      <c r="HBM137"/>
      <c r="HBN137"/>
      <c r="HBO137"/>
      <c r="HBP137"/>
      <c r="HBQ137"/>
      <c r="HBR137"/>
      <c r="HBS137"/>
      <c r="HBT137"/>
      <c r="HBU137"/>
      <c r="HBV137"/>
      <c r="HBW137"/>
      <c r="HBX137"/>
      <c r="HBY137"/>
      <c r="HBZ137"/>
      <c r="HCA137"/>
      <c r="HCB137"/>
      <c r="HCC137"/>
      <c r="HCD137"/>
      <c r="HCE137"/>
      <c r="HCF137"/>
      <c r="HCG137"/>
      <c r="HCH137"/>
      <c r="HCI137"/>
      <c r="HCJ137"/>
      <c r="HCK137"/>
      <c r="HCL137"/>
      <c r="HCM137"/>
      <c r="HCN137"/>
      <c r="HCO137"/>
      <c r="HCP137"/>
      <c r="HCQ137"/>
      <c r="HCR137"/>
      <c r="HCS137"/>
      <c r="HCT137"/>
      <c r="HCU137"/>
      <c r="HCV137"/>
      <c r="HCW137"/>
      <c r="HCX137"/>
      <c r="HCY137"/>
      <c r="HCZ137"/>
      <c r="HDA137"/>
      <c r="HDB137"/>
      <c r="HDC137"/>
      <c r="HDD137"/>
      <c r="HDE137"/>
      <c r="HDF137"/>
      <c r="HDG137"/>
      <c r="HDH137"/>
      <c r="HDI137"/>
      <c r="HDJ137"/>
      <c r="HDK137"/>
      <c r="HDL137"/>
      <c r="HDM137"/>
      <c r="HDN137"/>
      <c r="HDO137"/>
      <c r="HDP137"/>
      <c r="HDQ137"/>
      <c r="HDR137"/>
      <c r="HDS137"/>
      <c r="HDT137"/>
      <c r="HDU137"/>
      <c r="HDV137"/>
      <c r="HDW137"/>
      <c r="HDX137"/>
      <c r="HDY137"/>
      <c r="HDZ137"/>
      <c r="HEA137"/>
      <c r="HEB137"/>
      <c r="HEC137"/>
      <c r="HED137"/>
      <c r="HEE137"/>
      <c r="HEF137"/>
      <c r="HEG137"/>
      <c r="HEH137"/>
      <c r="HEI137"/>
      <c r="HEJ137"/>
      <c r="HEK137"/>
      <c r="HEL137"/>
      <c r="HEM137"/>
      <c r="HEN137"/>
      <c r="HEO137"/>
      <c r="HEP137"/>
      <c r="HEQ137"/>
      <c r="HER137"/>
      <c r="HES137"/>
      <c r="HET137"/>
      <c r="HEU137"/>
      <c r="HEV137"/>
      <c r="HEW137"/>
      <c r="HEX137"/>
      <c r="HEY137"/>
      <c r="HEZ137"/>
      <c r="HFA137"/>
      <c r="HFB137"/>
      <c r="HFC137"/>
      <c r="HFD137"/>
      <c r="HFE137"/>
      <c r="HFF137"/>
      <c r="HFG137"/>
      <c r="HFH137"/>
      <c r="HFI137"/>
      <c r="HFJ137"/>
      <c r="HFK137"/>
      <c r="HFL137"/>
      <c r="HFM137"/>
      <c r="HFN137"/>
      <c r="HFO137"/>
      <c r="HFP137"/>
      <c r="HFQ137"/>
      <c r="HFR137"/>
      <c r="HFS137"/>
      <c r="HFT137"/>
      <c r="HFU137"/>
      <c r="HFV137"/>
      <c r="HFW137"/>
      <c r="HFX137"/>
      <c r="HFY137"/>
      <c r="HFZ137"/>
      <c r="HGA137"/>
      <c r="HGB137"/>
      <c r="HGC137"/>
      <c r="HGD137"/>
      <c r="HGE137"/>
      <c r="HGF137"/>
      <c r="HGG137"/>
      <c r="HGH137"/>
      <c r="HGI137"/>
      <c r="HGJ137"/>
      <c r="HGK137"/>
      <c r="HGL137"/>
      <c r="HGM137"/>
      <c r="HGN137"/>
      <c r="HGO137"/>
      <c r="HGP137"/>
      <c r="HGQ137"/>
      <c r="HGR137"/>
      <c r="HGS137"/>
      <c r="HGT137"/>
      <c r="HGU137"/>
      <c r="HGV137"/>
      <c r="HGW137"/>
      <c r="HGX137"/>
      <c r="HGY137"/>
      <c r="HGZ137"/>
      <c r="HHA137"/>
      <c r="HHB137"/>
      <c r="HHC137"/>
      <c r="HHD137"/>
      <c r="HHE137"/>
      <c r="HHF137"/>
      <c r="HHG137"/>
      <c r="HHH137"/>
      <c r="HHI137"/>
      <c r="HHJ137"/>
      <c r="HHK137"/>
      <c r="HHL137"/>
      <c r="HHM137"/>
      <c r="HHN137"/>
      <c r="HHO137"/>
      <c r="HHP137"/>
      <c r="HHQ137"/>
      <c r="HHR137"/>
      <c r="HHS137"/>
      <c r="HHT137"/>
      <c r="HHU137"/>
      <c r="HHV137"/>
      <c r="HHW137"/>
      <c r="HHX137"/>
      <c r="HHY137"/>
      <c r="HHZ137"/>
      <c r="HIA137"/>
      <c r="HIB137"/>
      <c r="HIC137"/>
      <c r="HID137"/>
      <c r="HIE137"/>
      <c r="HIF137"/>
      <c r="HIG137"/>
      <c r="HIH137"/>
      <c r="HII137"/>
      <c r="HIJ137"/>
      <c r="HIK137"/>
      <c r="HIL137"/>
      <c r="HIM137"/>
      <c r="HIN137"/>
      <c r="HIO137"/>
      <c r="HIP137"/>
      <c r="HIQ137"/>
      <c r="HIR137"/>
      <c r="HIS137"/>
      <c r="HIT137"/>
      <c r="HIU137"/>
      <c r="HIV137"/>
      <c r="HIW137"/>
      <c r="HIX137"/>
      <c r="HIY137"/>
      <c r="HIZ137"/>
      <c r="HJA137"/>
      <c r="HJB137"/>
      <c r="HJC137"/>
      <c r="HJD137"/>
      <c r="HJE137"/>
      <c r="HJF137"/>
      <c r="HJG137"/>
      <c r="HJH137"/>
      <c r="HJI137"/>
      <c r="HJJ137"/>
      <c r="HJK137"/>
      <c r="HJL137"/>
      <c r="HJM137"/>
      <c r="HJN137"/>
      <c r="HJO137"/>
      <c r="HJP137"/>
      <c r="HJQ137"/>
      <c r="HJR137"/>
      <c r="HJS137"/>
      <c r="HJT137"/>
      <c r="HJU137"/>
      <c r="HJV137"/>
      <c r="HJW137"/>
      <c r="HJX137"/>
      <c r="HJY137"/>
      <c r="HJZ137"/>
      <c r="HKA137"/>
      <c r="HKB137"/>
      <c r="HKC137"/>
      <c r="HKD137"/>
      <c r="HKE137"/>
      <c r="HKF137"/>
      <c r="HKG137"/>
      <c r="HKH137"/>
      <c r="HKI137"/>
      <c r="HKJ137"/>
      <c r="HKK137"/>
      <c r="HKL137"/>
      <c r="HKM137"/>
      <c r="HKN137"/>
      <c r="HKO137"/>
      <c r="HKP137"/>
      <c r="HKQ137"/>
      <c r="HKR137"/>
      <c r="HKS137"/>
      <c r="HKT137"/>
      <c r="HKU137"/>
      <c r="HKV137"/>
      <c r="HKW137"/>
      <c r="HKX137"/>
      <c r="HKY137"/>
      <c r="HKZ137"/>
      <c r="HLA137"/>
      <c r="HLB137"/>
      <c r="HLC137"/>
      <c r="HLD137"/>
      <c r="HLE137"/>
      <c r="HLF137"/>
      <c r="HLG137"/>
      <c r="HLH137"/>
      <c r="HLI137"/>
      <c r="HLJ137"/>
      <c r="HLK137"/>
      <c r="HLL137"/>
      <c r="HLM137"/>
      <c r="HLN137"/>
      <c r="HLO137"/>
      <c r="HLP137"/>
      <c r="HLQ137"/>
      <c r="HLR137"/>
      <c r="HLS137"/>
      <c r="HLT137"/>
      <c r="HLU137"/>
      <c r="HLV137"/>
      <c r="HLW137"/>
      <c r="HLX137"/>
      <c r="HLY137"/>
      <c r="HLZ137"/>
      <c r="HMA137"/>
      <c r="HMB137"/>
      <c r="HMC137"/>
      <c r="HMD137"/>
      <c r="HME137"/>
      <c r="HMF137"/>
      <c r="HMG137"/>
      <c r="HMH137"/>
      <c r="HMI137"/>
      <c r="HMJ137"/>
      <c r="HMK137"/>
      <c r="HML137"/>
      <c r="HMM137"/>
      <c r="HMN137"/>
      <c r="HMO137"/>
      <c r="HMP137"/>
      <c r="HMQ137"/>
      <c r="HMR137"/>
      <c r="HMS137"/>
      <c r="HMT137"/>
      <c r="HMU137"/>
      <c r="HMV137"/>
      <c r="HMW137"/>
      <c r="HMX137"/>
      <c r="HMY137"/>
      <c r="HMZ137"/>
      <c r="HNA137"/>
      <c r="HNB137"/>
      <c r="HNC137"/>
      <c r="HND137"/>
      <c r="HNE137"/>
      <c r="HNF137"/>
      <c r="HNG137"/>
      <c r="HNH137"/>
      <c r="HNI137"/>
      <c r="HNJ137"/>
      <c r="HNK137"/>
      <c r="HNL137"/>
      <c r="HNM137"/>
      <c r="HNN137"/>
      <c r="HNO137"/>
      <c r="HNP137"/>
      <c r="HNQ137"/>
      <c r="HNR137"/>
      <c r="HNS137"/>
      <c r="HNT137"/>
      <c r="HNU137"/>
      <c r="HNV137"/>
      <c r="HNW137"/>
      <c r="HNX137"/>
      <c r="HNY137"/>
      <c r="HNZ137"/>
      <c r="HOA137"/>
      <c r="HOB137"/>
      <c r="HOC137"/>
      <c r="HOD137"/>
      <c r="HOE137"/>
      <c r="HOF137"/>
      <c r="HOG137"/>
      <c r="HOH137"/>
      <c r="HOI137"/>
      <c r="HOJ137"/>
      <c r="HOK137"/>
      <c r="HOL137"/>
      <c r="HOM137"/>
      <c r="HON137"/>
      <c r="HOO137"/>
      <c r="HOP137"/>
      <c r="HOQ137"/>
      <c r="HOR137"/>
      <c r="HOS137"/>
      <c r="HOT137"/>
      <c r="HOU137"/>
      <c r="HOV137"/>
      <c r="HOW137"/>
      <c r="HOX137"/>
      <c r="HOY137"/>
      <c r="HOZ137"/>
      <c r="HPA137"/>
      <c r="HPB137"/>
      <c r="HPC137"/>
      <c r="HPD137"/>
      <c r="HPE137"/>
      <c r="HPF137"/>
      <c r="HPG137"/>
      <c r="HPH137"/>
      <c r="HPI137"/>
      <c r="HPJ137"/>
      <c r="HPK137"/>
      <c r="HPL137"/>
      <c r="HPM137"/>
      <c r="HPN137"/>
      <c r="HPO137"/>
      <c r="HPP137"/>
      <c r="HPQ137"/>
      <c r="HPR137"/>
      <c r="HPS137"/>
      <c r="HPT137"/>
      <c r="HPU137"/>
      <c r="HPV137"/>
      <c r="HPW137"/>
      <c r="HPX137"/>
      <c r="HPY137"/>
      <c r="HPZ137"/>
      <c r="HQA137"/>
      <c r="HQB137"/>
      <c r="HQC137"/>
      <c r="HQD137"/>
      <c r="HQE137"/>
      <c r="HQF137"/>
      <c r="HQG137"/>
      <c r="HQH137"/>
      <c r="HQI137"/>
      <c r="HQJ137"/>
      <c r="HQK137"/>
      <c r="HQL137"/>
      <c r="HQM137"/>
      <c r="HQN137"/>
      <c r="HQO137"/>
      <c r="HQP137"/>
      <c r="HQQ137"/>
      <c r="HQR137"/>
      <c r="HQS137"/>
      <c r="HQT137"/>
      <c r="HQU137"/>
      <c r="HQV137"/>
      <c r="HQW137"/>
      <c r="HQX137"/>
      <c r="HQY137"/>
      <c r="HQZ137"/>
      <c r="HRA137"/>
      <c r="HRB137"/>
      <c r="HRC137"/>
      <c r="HRD137"/>
      <c r="HRE137"/>
      <c r="HRF137"/>
      <c r="HRG137"/>
      <c r="HRH137"/>
      <c r="HRI137"/>
      <c r="HRJ137"/>
      <c r="HRK137"/>
      <c r="HRL137"/>
      <c r="HRM137"/>
      <c r="HRN137"/>
      <c r="HRO137"/>
      <c r="HRP137"/>
      <c r="HRQ137"/>
      <c r="HRR137"/>
      <c r="HRS137"/>
      <c r="HRT137"/>
      <c r="HRU137"/>
      <c r="HRV137"/>
      <c r="HRW137"/>
      <c r="HRX137"/>
      <c r="HRY137"/>
      <c r="HRZ137"/>
      <c r="HSA137"/>
      <c r="HSB137"/>
      <c r="HSC137"/>
      <c r="HSD137"/>
      <c r="HSE137"/>
      <c r="HSF137"/>
      <c r="HSG137"/>
      <c r="HSH137"/>
      <c r="HSI137"/>
      <c r="HSJ137"/>
      <c r="HSK137"/>
      <c r="HSL137"/>
      <c r="HSM137"/>
      <c r="HSN137"/>
      <c r="HSO137"/>
      <c r="HSP137"/>
      <c r="HSQ137"/>
      <c r="HSR137"/>
      <c r="HSS137"/>
      <c r="HST137"/>
      <c r="HSU137"/>
      <c r="HSV137"/>
      <c r="HSW137"/>
      <c r="HSX137"/>
      <c r="HSY137"/>
      <c r="HSZ137"/>
      <c r="HTA137"/>
      <c r="HTB137"/>
      <c r="HTC137"/>
      <c r="HTD137"/>
      <c r="HTE137"/>
      <c r="HTF137"/>
      <c r="HTG137"/>
      <c r="HTH137"/>
      <c r="HTI137"/>
      <c r="HTJ137"/>
      <c r="HTK137"/>
      <c r="HTL137"/>
      <c r="HTM137"/>
      <c r="HTN137"/>
      <c r="HTO137"/>
      <c r="HTP137"/>
      <c r="HTQ137"/>
      <c r="HTR137"/>
      <c r="HTS137"/>
      <c r="HTT137"/>
      <c r="HTU137"/>
      <c r="HTV137"/>
      <c r="HTW137"/>
      <c r="HTX137"/>
      <c r="HTY137"/>
      <c r="HTZ137"/>
      <c r="HUA137"/>
      <c r="HUB137"/>
      <c r="HUC137"/>
      <c r="HUD137"/>
      <c r="HUE137"/>
      <c r="HUF137"/>
      <c r="HUG137"/>
      <c r="HUH137"/>
      <c r="HUI137"/>
      <c r="HUJ137"/>
      <c r="HUK137"/>
      <c r="HUL137"/>
      <c r="HUM137"/>
      <c r="HUN137"/>
      <c r="HUO137"/>
      <c r="HUP137"/>
      <c r="HUQ137"/>
      <c r="HUR137"/>
      <c r="HUS137"/>
      <c r="HUT137"/>
      <c r="HUU137"/>
      <c r="HUV137"/>
      <c r="HUW137"/>
      <c r="HUX137"/>
      <c r="HUY137"/>
      <c r="HUZ137"/>
      <c r="HVA137"/>
      <c r="HVB137"/>
      <c r="HVC137"/>
      <c r="HVD137"/>
      <c r="HVE137"/>
      <c r="HVF137"/>
      <c r="HVG137"/>
      <c r="HVH137"/>
      <c r="HVI137"/>
      <c r="HVJ137"/>
      <c r="HVK137"/>
      <c r="HVL137"/>
      <c r="HVM137"/>
      <c r="HVN137"/>
      <c r="HVO137"/>
      <c r="HVP137"/>
      <c r="HVQ137"/>
      <c r="HVR137"/>
      <c r="HVS137"/>
      <c r="HVT137"/>
      <c r="HVU137"/>
      <c r="HVV137"/>
      <c r="HVW137"/>
      <c r="HVX137"/>
      <c r="HVY137"/>
      <c r="HVZ137"/>
      <c r="HWA137"/>
      <c r="HWB137"/>
      <c r="HWC137"/>
      <c r="HWD137"/>
      <c r="HWE137"/>
      <c r="HWF137"/>
      <c r="HWG137"/>
      <c r="HWH137"/>
      <c r="HWI137"/>
      <c r="HWJ137"/>
      <c r="HWK137"/>
      <c r="HWL137"/>
      <c r="HWM137"/>
      <c r="HWN137"/>
      <c r="HWO137"/>
      <c r="HWP137"/>
      <c r="HWQ137"/>
      <c r="HWR137"/>
      <c r="HWS137"/>
      <c r="HWT137"/>
      <c r="HWU137"/>
      <c r="HWV137"/>
      <c r="HWW137"/>
      <c r="HWX137"/>
      <c r="HWY137"/>
      <c r="HWZ137"/>
      <c r="HXA137"/>
      <c r="HXB137"/>
      <c r="HXC137"/>
      <c r="HXD137"/>
      <c r="HXE137"/>
      <c r="HXF137"/>
      <c r="HXG137"/>
      <c r="HXH137"/>
      <c r="HXI137"/>
      <c r="HXJ137"/>
      <c r="HXK137"/>
      <c r="HXL137"/>
      <c r="HXM137"/>
      <c r="HXN137"/>
      <c r="HXO137"/>
      <c r="HXP137"/>
      <c r="HXQ137"/>
      <c r="HXR137"/>
      <c r="HXS137"/>
      <c r="HXT137"/>
      <c r="HXU137"/>
      <c r="HXV137"/>
      <c r="HXW137"/>
      <c r="HXX137"/>
      <c r="HXY137"/>
      <c r="HXZ137"/>
      <c r="HYA137"/>
      <c r="HYB137"/>
      <c r="HYC137"/>
      <c r="HYD137"/>
      <c r="HYE137"/>
      <c r="HYF137"/>
      <c r="HYG137"/>
      <c r="HYH137"/>
      <c r="HYI137"/>
      <c r="HYJ137"/>
      <c r="HYK137"/>
      <c r="HYL137"/>
      <c r="HYM137"/>
      <c r="HYN137"/>
      <c r="HYO137"/>
      <c r="HYP137"/>
      <c r="HYQ137"/>
      <c r="HYR137"/>
      <c r="HYS137"/>
      <c r="HYT137"/>
      <c r="HYU137"/>
      <c r="HYV137"/>
      <c r="HYW137"/>
      <c r="HYX137"/>
      <c r="HYY137"/>
      <c r="HYZ137"/>
      <c r="HZA137"/>
      <c r="HZB137"/>
      <c r="HZC137"/>
      <c r="HZD137"/>
      <c r="HZE137"/>
      <c r="HZF137"/>
      <c r="HZG137"/>
      <c r="HZH137"/>
      <c r="HZI137"/>
      <c r="HZJ137"/>
      <c r="HZK137"/>
      <c r="HZL137"/>
      <c r="HZM137"/>
      <c r="HZN137"/>
      <c r="HZO137"/>
      <c r="HZP137"/>
      <c r="HZQ137"/>
      <c r="HZR137"/>
      <c r="HZS137"/>
      <c r="HZT137"/>
      <c r="HZU137"/>
      <c r="HZV137"/>
      <c r="HZW137"/>
      <c r="HZX137"/>
      <c r="HZY137"/>
      <c r="HZZ137"/>
      <c r="IAA137"/>
      <c r="IAB137"/>
      <c r="IAC137"/>
      <c r="IAD137"/>
      <c r="IAE137"/>
      <c r="IAF137"/>
      <c r="IAG137"/>
      <c r="IAH137"/>
      <c r="IAI137"/>
      <c r="IAJ137"/>
      <c r="IAK137"/>
      <c r="IAL137"/>
      <c r="IAM137"/>
      <c r="IAN137"/>
      <c r="IAO137"/>
      <c r="IAP137"/>
      <c r="IAQ137"/>
      <c r="IAR137"/>
      <c r="IAS137"/>
      <c r="IAT137"/>
      <c r="IAU137"/>
      <c r="IAV137"/>
      <c r="IAW137"/>
      <c r="IAX137"/>
      <c r="IAY137"/>
      <c r="IAZ137"/>
      <c r="IBA137"/>
      <c r="IBB137"/>
      <c r="IBC137"/>
      <c r="IBD137"/>
      <c r="IBE137"/>
      <c r="IBF137"/>
      <c r="IBG137"/>
      <c r="IBH137"/>
      <c r="IBI137"/>
      <c r="IBJ137"/>
      <c r="IBK137"/>
      <c r="IBL137"/>
      <c r="IBM137"/>
      <c r="IBN137"/>
      <c r="IBO137"/>
      <c r="IBP137"/>
      <c r="IBQ137"/>
      <c r="IBR137"/>
      <c r="IBS137"/>
      <c r="IBT137"/>
      <c r="IBU137"/>
      <c r="IBV137"/>
      <c r="IBW137"/>
      <c r="IBX137"/>
      <c r="IBY137"/>
      <c r="IBZ137"/>
      <c r="ICA137"/>
      <c r="ICB137"/>
      <c r="ICC137"/>
      <c r="ICD137"/>
      <c r="ICE137"/>
      <c r="ICF137"/>
      <c r="ICG137"/>
      <c r="ICH137"/>
      <c r="ICI137"/>
      <c r="ICJ137"/>
      <c r="ICK137"/>
      <c r="ICL137"/>
      <c r="ICM137"/>
      <c r="ICN137"/>
      <c r="ICO137"/>
      <c r="ICP137"/>
      <c r="ICQ137"/>
      <c r="ICR137"/>
      <c r="ICS137"/>
      <c r="ICT137"/>
      <c r="ICU137"/>
      <c r="ICV137"/>
      <c r="ICW137"/>
      <c r="ICX137"/>
      <c r="ICY137"/>
      <c r="ICZ137"/>
      <c r="IDA137"/>
      <c r="IDB137"/>
      <c r="IDC137"/>
      <c r="IDD137"/>
      <c r="IDE137"/>
      <c r="IDF137"/>
      <c r="IDG137"/>
      <c r="IDH137"/>
      <c r="IDI137"/>
      <c r="IDJ137"/>
      <c r="IDK137"/>
      <c r="IDL137"/>
      <c r="IDM137"/>
      <c r="IDN137"/>
      <c r="IDO137"/>
      <c r="IDP137"/>
      <c r="IDQ137"/>
      <c r="IDR137"/>
      <c r="IDS137"/>
      <c r="IDT137"/>
      <c r="IDU137"/>
      <c r="IDV137"/>
      <c r="IDW137"/>
      <c r="IDX137"/>
      <c r="IDY137"/>
      <c r="IDZ137"/>
      <c r="IEA137"/>
      <c r="IEB137"/>
      <c r="IEC137"/>
      <c r="IED137"/>
      <c r="IEE137"/>
      <c r="IEF137"/>
      <c r="IEG137"/>
      <c r="IEH137"/>
      <c r="IEI137"/>
      <c r="IEJ137"/>
      <c r="IEK137"/>
      <c r="IEL137"/>
      <c r="IEM137"/>
      <c r="IEN137"/>
      <c r="IEO137"/>
      <c r="IEP137"/>
      <c r="IEQ137"/>
      <c r="IER137"/>
      <c r="IES137"/>
      <c r="IET137"/>
      <c r="IEU137"/>
      <c r="IEV137"/>
      <c r="IEW137"/>
      <c r="IEX137"/>
      <c r="IEY137"/>
      <c r="IEZ137"/>
      <c r="IFA137"/>
      <c r="IFB137"/>
      <c r="IFC137"/>
      <c r="IFD137"/>
      <c r="IFE137"/>
      <c r="IFF137"/>
      <c r="IFG137"/>
      <c r="IFH137"/>
      <c r="IFI137"/>
      <c r="IFJ137"/>
      <c r="IFK137"/>
      <c r="IFL137"/>
      <c r="IFM137"/>
      <c r="IFN137"/>
      <c r="IFO137"/>
      <c r="IFP137"/>
      <c r="IFQ137"/>
      <c r="IFR137"/>
      <c r="IFS137"/>
      <c r="IFT137"/>
      <c r="IFU137"/>
      <c r="IFV137"/>
      <c r="IFW137"/>
      <c r="IFX137"/>
      <c r="IFY137"/>
      <c r="IFZ137"/>
      <c r="IGA137"/>
      <c r="IGB137"/>
      <c r="IGC137"/>
      <c r="IGD137"/>
      <c r="IGE137"/>
      <c r="IGF137"/>
      <c r="IGG137"/>
      <c r="IGH137"/>
      <c r="IGI137"/>
      <c r="IGJ137"/>
      <c r="IGK137"/>
      <c r="IGL137"/>
      <c r="IGM137"/>
      <c r="IGN137"/>
      <c r="IGO137"/>
      <c r="IGP137"/>
      <c r="IGQ137"/>
      <c r="IGR137"/>
      <c r="IGS137"/>
      <c r="IGT137"/>
      <c r="IGU137"/>
      <c r="IGV137"/>
      <c r="IGW137"/>
      <c r="IGX137"/>
      <c r="IGY137"/>
      <c r="IGZ137"/>
      <c r="IHA137"/>
      <c r="IHB137"/>
      <c r="IHC137"/>
      <c r="IHD137"/>
      <c r="IHE137"/>
      <c r="IHF137"/>
      <c r="IHG137"/>
      <c r="IHH137"/>
      <c r="IHI137"/>
      <c r="IHJ137"/>
      <c r="IHK137"/>
      <c r="IHL137"/>
      <c r="IHM137"/>
      <c r="IHN137"/>
      <c r="IHO137"/>
      <c r="IHP137"/>
      <c r="IHQ137"/>
      <c r="IHR137"/>
      <c r="IHS137"/>
      <c r="IHT137"/>
      <c r="IHU137"/>
      <c r="IHV137"/>
      <c r="IHW137"/>
      <c r="IHX137"/>
      <c r="IHY137"/>
      <c r="IHZ137"/>
      <c r="IIA137"/>
      <c r="IIB137"/>
      <c r="IIC137"/>
      <c r="IID137"/>
      <c r="IIE137"/>
      <c r="IIF137"/>
      <c r="IIG137"/>
      <c r="IIH137"/>
      <c r="III137"/>
      <c r="IIJ137"/>
      <c r="IIK137"/>
      <c r="IIL137"/>
      <c r="IIM137"/>
      <c r="IIN137"/>
      <c r="IIO137"/>
      <c r="IIP137"/>
      <c r="IIQ137"/>
      <c r="IIR137"/>
      <c r="IIS137"/>
      <c r="IIT137"/>
      <c r="IIU137"/>
      <c r="IIV137"/>
      <c r="IIW137"/>
      <c r="IIX137"/>
      <c r="IIY137"/>
      <c r="IIZ137"/>
      <c r="IJA137"/>
      <c r="IJB137"/>
      <c r="IJC137"/>
      <c r="IJD137"/>
      <c r="IJE137"/>
      <c r="IJF137"/>
      <c r="IJG137"/>
      <c r="IJH137"/>
      <c r="IJI137"/>
      <c r="IJJ137"/>
      <c r="IJK137"/>
      <c r="IJL137"/>
      <c r="IJM137"/>
      <c r="IJN137"/>
      <c r="IJO137"/>
      <c r="IJP137"/>
      <c r="IJQ137"/>
      <c r="IJR137"/>
      <c r="IJS137"/>
      <c r="IJT137"/>
      <c r="IJU137"/>
      <c r="IJV137"/>
      <c r="IJW137"/>
      <c r="IJX137"/>
      <c r="IJY137"/>
      <c r="IJZ137"/>
      <c r="IKA137"/>
      <c r="IKB137"/>
      <c r="IKC137"/>
      <c r="IKD137"/>
      <c r="IKE137"/>
      <c r="IKF137"/>
      <c r="IKG137"/>
      <c r="IKH137"/>
      <c r="IKI137"/>
      <c r="IKJ137"/>
      <c r="IKK137"/>
      <c r="IKL137"/>
      <c r="IKM137"/>
      <c r="IKN137"/>
      <c r="IKO137"/>
      <c r="IKP137"/>
      <c r="IKQ137"/>
      <c r="IKR137"/>
      <c r="IKS137"/>
      <c r="IKT137"/>
      <c r="IKU137"/>
      <c r="IKV137"/>
      <c r="IKW137"/>
      <c r="IKX137"/>
      <c r="IKY137"/>
      <c r="IKZ137"/>
      <c r="ILA137"/>
      <c r="ILB137"/>
      <c r="ILC137"/>
      <c r="ILD137"/>
      <c r="ILE137"/>
      <c r="ILF137"/>
      <c r="ILG137"/>
      <c r="ILH137"/>
      <c r="ILI137"/>
      <c r="ILJ137"/>
      <c r="ILK137"/>
      <c r="ILL137"/>
      <c r="ILM137"/>
      <c r="ILN137"/>
      <c r="ILO137"/>
      <c r="ILP137"/>
      <c r="ILQ137"/>
      <c r="ILR137"/>
      <c r="ILS137"/>
      <c r="ILT137"/>
      <c r="ILU137"/>
      <c r="ILV137"/>
      <c r="ILW137"/>
      <c r="ILX137"/>
      <c r="ILY137"/>
      <c r="ILZ137"/>
      <c r="IMA137"/>
      <c r="IMB137"/>
      <c r="IMC137"/>
      <c r="IMD137"/>
      <c r="IME137"/>
      <c r="IMF137"/>
      <c r="IMG137"/>
      <c r="IMH137"/>
      <c r="IMI137"/>
      <c r="IMJ137"/>
      <c r="IMK137"/>
      <c r="IML137"/>
      <c r="IMM137"/>
      <c r="IMN137"/>
      <c r="IMO137"/>
      <c r="IMP137"/>
      <c r="IMQ137"/>
      <c r="IMR137"/>
      <c r="IMS137"/>
      <c r="IMT137"/>
      <c r="IMU137"/>
      <c r="IMV137"/>
      <c r="IMW137"/>
      <c r="IMX137"/>
      <c r="IMY137"/>
      <c r="IMZ137"/>
      <c r="INA137"/>
      <c r="INB137"/>
      <c r="INC137"/>
      <c r="IND137"/>
      <c r="INE137"/>
      <c r="INF137"/>
      <c r="ING137"/>
      <c r="INH137"/>
      <c r="INI137"/>
      <c r="INJ137"/>
      <c r="INK137"/>
      <c r="INL137"/>
      <c r="INM137"/>
      <c r="INN137"/>
      <c r="INO137"/>
      <c r="INP137"/>
      <c r="INQ137"/>
      <c r="INR137"/>
      <c r="INS137"/>
      <c r="INT137"/>
      <c r="INU137"/>
      <c r="INV137"/>
      <c r="INW137"/>
      <c r="INX137"/>
      <c r="INY137"/>
      <c r="INZ137"/>
      <c r="IOA137"/>
      <c r="IOB137"/>
      <c r="IOC137"/>
      <c r="IOD137"/>
      <c r="IOE137"/>
      <c r="IOF137"/>
      <c r="IOG137"/>
      <c r="IOH137"/>
      <c r="IOI137"/>
      <c r="IOJ137"/>
      <c r="IOK137"/>
      <c r="IOL137"/>
      <c r="IOM137"/>
      <c r="ION137"/>
      <c r="IOO137"/>
      <c r="IOP137"/>
      <c r="IOQ137"/>
      <c r="IOR137"/>
      <c r="IOS137"/>
      <c r="IOT137"/>
      <c r="IOU137"/>
      <c r="IOV137"/>
      <c r="IOW137"/>
      <c r="IOX137"/>
      <c r="IOY137"/>
      <c r="IOZ137"/>
      <c r="IPA137"/>
      <c r="IPB137"/>
      <c r="IPC137"/>
      <c r="IPD137"/>
      <c r="IPE137"/>
      <c r="IPF137"/>
      <c r="IPG137"/>
      <c r="IPH137"/>
      <c r="IPI137"/>
      <c r="IPJ137"/>
      <c r="IPK137"/>
      <c r="IPL137"/>
      <c r="IPM137"/>
      <c r="IPN137"/>
      <c r="IPO137"/>
      <c r="IPP137"/>
      <c r="IPQ137"/>
      <c r="IPR137"/>
      <c r="IPS137"/>
      <c r="IPT137"/>
      <c r="IPU137"/>
      <c r="IPV137"/>
      <c r="IPW137"/>
      <c r="IPX137"/>
      <c r="IPY137"/>
      <c r="IPZ137"/>
      <c r="IQA137"/>
      <c r="IQB137"/>
      <c r="IQC137"/>
      <c r="IQD137"/>
      <c r="IQE137"/>
      <c r="IQF137"/>
      <c r="IQG137"/>
      <c r="IQH137"/>
      <c r="IQI137"/>
      <c r="IQJ137"/>
      <c r="IQK137"/>
      <c r="IQL137"/>
      <c r="IQM137"/>
      <c r="IQN137"/>
      <c r="IQO137"/>
      <c r="IQP137"/>
      <c r="IQQ137"/>
      <c r="IQR137"/>
      <c r="IQS137"/>
      <c r="IQT137"/>
      <c r="IQU137"/>
      <c r="IQV137"/>
      <c r="IQW137"/>
      <c r="IQX137"/>
      <c r="IQY137"/>
      <c r="IQZ137"/>
      <c r="IRA137"/>
      <c r="IRB137"/>
      <c r="IRC137"/>
      <c r="IRD137"/>
      <c r="IRE137"/>
      <c r="IRF137"/>
      <c r="IRG137"/>
      <c r="IRH137"/>
      <c r="IRI137"/>
      <c r="IRJ137"/>
      <c r="IRK137"/>
      <c r="IRL137"/>
      <c r="IRM137"/>
      <c r="IRN137"/>
      <c r="IRO137"/>
      <c r="IRP137"/>
      <c r="IRQ137"/>
      <c r="IRR137"/>
      <c r="IRS137"/>
      <c r="IRT137"/>
      <c r="IRU137"/>
      <c r="IRV137"/>
      <c r="IRW137"/>
      <c r="IRX137"/>
      <c r="IRY137"/>
      <c r="IRZ137"/>
      <c r="ISA137"/>
      <c r="ISB137"/>
      <c r="ISC137"/>
      <c r="ISD137"/>
      <c r="ISE137"/>
      <c r="ISF137"/>
      <c r="ISG137"/>
      <c r="ISH137"/>
      <c r="ISI137"/>
      <c r="ISJ137"/>
      <c r="ISK137"/>
      <c r="ISL137"/>
      <c r="ISM137"/>
      <c r="ISN137"/>
      <c r="ISO137"/>
      <c r="ISP137"/>
      <c r="ISQ137"/>
      <c r="ISR137"/>
      <c r="ISS137"/>
      <c r="IST137"/>
      <c r="ISU137"/>
      <c r="ISV137"/>
      <c r="ISW137"/>
      <c r="ISX137"/>
      <c r="ISY137"/>
      <c r="ISZ137"/>
      <c r="ITA137"/>
      <c r="ITB137"/>
      <c r="ITC137"/>
      <c r="ITD137"/>
      <c r="ITE137"/>
      <c r="ITF137"/>
      <c r="ITG137"/>
      <c r="ITH137"/>
      <c r="ITI137"/>
      <c r="ITJ137"/>
      <c r="ITK137"/>
      <c r="ITL137"/>
      <c r="ITM137"/>
      <c r="ITN137"/>
      <c r="ITO137"/>
      <c r="ITP137"/>
      <c r="ITQ137"/>
      <c r="ITR137"/>
      <c r="ITS137"/>
      <c r="ITT137"/>
      <c r="ITU137"/>
      <c r="ITV137"/>
      <c r="ITW137"/>
      <c r="ITX137"/>
      <c r="ITY137"/>
      <c r="ITZ137"/>
      <c r="IUA137"/>
      <c r="IUB137"/>
      <c r="IUC137"/>
      <c r="IUD137"/>
      <c r="IUE137"/>
      <c r="IUF137"/>
      <c r="IUG137"/>
      <c r="IUH137"/>
      <c r="IUI137"/>
      <c r="IUJ137"/>
      <c r="IUK137"/>
      <c r="IUL137"/>
      <c r="IUM137"/>
      <c r="IUN137"/>
      <c r="IUO137"/>
      <c r="IUP137"/>
      <c r="IUQ137"/>
      <c r="IUR137"/>
      <c r="IUS137"/>
      <c r="IUT137"/>
      <c r="IUU137"/>
      <c r="IUV137"/>
      <c r="IUW137"/>
      <c r="IUX137"/>
      <c r="IUY137"/>
      <c r="IUZ137"/>
      <c r="IVA137"/>
      <c r="IVB137"/>
      <c r="IVC137"/>
      <c r="IVD137"/>
      <c r="IVE137"/>
      <c r="IVF137"/>
      <c r="IVG137"/>
      <c r="IVH137"/>
      <c r="IVI137"/>
      <c r="IVJ137"/>
      <c r="IVK137"/>
      <c r="IVL137"/>
      <c r="IVM137"/>
      <c r="IVN137"/>
      <c r="IVO137"/>
      <c r="IVP137"/>
      <c r="IVQ137"/>
      <c r="IVR137"/>
      <c r="IVS137"/>
      <c r="IVT137"/>
      <c r="IVU137"/>
      <c r="IVV137"/>
      <c r="IVW137"/>
      <c r="IVX137"/>
      <c r="IVY137"/>
      <c r="IVZ137"/>
      <c r="IWA137"/>
      <c r="IWB137"/>
      <c r="IWC137"/>
      <c r="IWD137"/>
      <c r="IWE137"/>
      <c r="IWF137"/>
      <c r="IWG137"/>
      <c r="IWH137"/>
      <c r="IWI137"/>
      <c r="IWJ137"/>
      <c r="IWK137"/>
      <c r="IWL137"/>
      <c r="IWM137"/>
      <c r="IWN137"/>
      <c r="IWO137"/>
      <c r="IWP137"/>
      <c r="IWQ137"/>
      <c r="IWR137"/>
      <c r="IWS137"/>
      <c r="IWT137"/>
      <c r="IWU137"/>
      <c r="IWV137"/>
      <c r="IWW137"/>
      <c r="IWX137"/>
      <c r="IWY137"/>
      <c r="IWZ137"/>
      <c r="IXA137"/>
      <c r="IXB137"/>
      <c r="IXC137"/>
      <c r="IXD137"/>
      <c r="IXE137"/>
      <c r="IXF137"/>
      <c r="IXG137"/>
      <c r="IXH137"/>
      <c r="IXI137"/>
      <c r="IXJ137"/>
      <c r="IXK137"/>
      <c r="IXL137"/>
      <c r="IXM137"/>
      <c r="IXN137"/>
      <c r="IXO137"/>
      <c r="IXP137"/>
      <c r="IXQ137"/>
      <c r="IXR137"/>
      <c r="IXS137"/>
      <c r="IXT137"/>
      <c r="IXU137"/>
      <c r="IXV137"/>
      <c r="IXW137"/>
      <c r="IXX137"/>
      <c r="IXY137"/>
      <c r="IXZ137"/>
      <c r="IYA137"/>
      <c r="IYB137"/>
      <c r="IYC137"/>
      <c r="IYD137"/>
      <c r="IYE137"/>
      <c r="IYF137"/>
      <c r="IYG137"/>
      <c r="IYH137"/>
      <c r="IYI137"/>
      <c r="IYJ137"/>
      <c r="IYK137"/>
      <c r="IYL137"/>
      <c r="IYM137"/>
      <c r="IYN137"/>
      <c r="IYO137"/>
      <c r="IYP137"/>
      <c r="IYQ137"/>
      <c r="IYR137"/>
      <c r="IYS137"/>
      <c r="IYT137"/>
      <c r="IYU137"/>
      <c r="IYV137"/>
      <c r="IYW137"/>
      <c r="IYX137"/>
      <c r="IYY137"/>
      <c r="IYZ137"/>
      <c r="IZA137"/>
      <c r="IZB137"/>
      <c r="IZC137"/>
      <c r="IZD137"/>
      <c r="IZE137"/>
      <c r="IZF137"/>
      <c r="IZG137"/>
      <c r="IZH137"/>
      <c r="IZI137"/>
      <c r="IZJ137"/>
      <c r="IZK137"/>
      <c r="IZL137"/>
      <c r="IZM137"/>
      <c r="IZN137"/>
      <c r="IZO137"/>
      <c r="IZP137"/>
      <c r="IZQ137"/>
      <c r="IZR137"/>
      <c r="IZS137"/>
      <c r="IZT137"/>
      <c r="IZU137"/>
      <c r="IZV137"/>
      <c r="IZW137"/>
      <c r="IZX137"/>
      <c r="IZY137"/>
      <c r="IZZ137"/>
      <c r="JAA137"/>
      <c r="JAB137"/>
      <c r="JAC137"/>
      <c r="JAD137"/>
      <c r="JAE137"/>
      <c r="JAF137"/>
      <c r="JAG137"/>
      <c r="JAH137"/>
      <c r="JAI137"/>
      <c r="JAJ137"/>
      <c r="JAK137"/>
      <c r="JAL137"/>
      <c r="JAM137"/>
      <c r="JAN137"/>
      <c r="JAO137"/>
      <c r="JAP137"/>
      <c r="JAQ137"/>
      <c r="JAR137"/>
      <c r="JAS137"/>
      <c r="JAT137"/>
      <c r="JAU137"/>
      <c r="JAV137"/>
      <c r="JAW137"/>
      <c r="JAX137"/>
      <c r="JAY137"/>
      <c r="JAZ137"/>
      <c r="JBA137"/>
      <c r="JBB137"/>
      <c r="JBC137"/>
      <c r="JBD137"/>
      <c r="JBE137"/>
      <c r="JBF137"/>
      <c r="JBG137"/>
      <c r="JBH137"/>
      <c r="JBI137"/>
      <c r="JBJ137"/>
      <c r="JBK137"/>
      <c r="JBL137"/>
      <c r="JBM137"/>
      <c r="JBN137"/>
      <c r="JBO137"/>
      <c r="JBP137"/>
      <c r="JBQ137"/>
      <c r="JBR137"/>
      <c r="JBS137"/>
      <c r="JBT137"/>
      <c r="JBU137"/>
      <c r="JBV137"/>
      <c r="JBW137"/>
      <c r="JBX137"/>
      <c r="JBY137"/>
      <c r="JBZ137"/>
      <c r="JCA137"/>
      <c r="JCB137"/>
      <c r="JCC137"/>
      <c r="JCD137"/>
      <c r="JCE137"/>
      <c r="JCF137"/>
      <c r="JCG137"/>
      <c r="JCH137"/>
      <c r="JCI137"/>
      <c r="JCJ137"/>
      <c r="JCK137"/>
      <c r="JCL137"/>
      <c r="JCM137"/>
      <c r="JCN137"/>
      <c r="JCO137"/>
      <c r="JCP137"/>
      <c r="JCQ137"/>
      <c r="JCR137"/>
      <c r="JCS137"/>
      <c r="JCT137"/>
      <c r="JCU137"/>
      <c r="JCV137"/>
      <c r="JCW137"/>
      <c r="JCX137"/>
      <c r="JCY137"/>
      <c r="JCZ137"/>
      <c r="JDA137"/>
      <c r="JDB137"/>
      <c r="JDC137"/>
      <c r="JDD137"/>
      <c r="JDE137"/>
      <c r="JDF137"/>
      <c r="JDG137"/>
      <c r="JDH137"/>
      <c r="JDI137"/>
      <c r="JDJ137"/>
      <c r="JDK137"/>
      <c r="JDL137"/>
      <c r="JDM137"/>
      <c r="JDN137"/>
      <c r="JDO137"/>
      <c r="JDP137"/>
      <c r="JDQ137"/>
      <c r="JDR137"/>
      <c r="JDS137"/>
      <c r="JDT137"/>
      <c r="JDU137"/>
      <c r="JDV137"/>
      <c r="JDW137"/>
      <c r="JDX137"/>
      <c r="JDY137"/>
      <c r="JDZ137"/>
      <c r="JEA137"/>
      <c r="JEB137"/>
      <c r="JEC137"/>
      <c r="JED137"/>
      <c r="JEE137"/>
      <c r="JEF137"/>
      <c r="JEG137"/>
      <c r="JEH137"/>
      <c r="JEI137"/>
      <c r="JEJ137"/>
      <c r="JEK137"/>
      <c r="JEL137"/>
      <c r="JEM137"/>
      <c r="JEN137"/>
      <c r="JEO137"/>
      <c r="JEP137"/>
      <c r="JEQ137"/>
      <c r="JER137"/>
      <c r="JES137"/>
      <c r="JET137"/>
      <c r="JEU137"/>
      <c r="JEV137"/>
      <c r="JEW137"/>
      <c r="JEX137"/>
      <c r="JEY137"/>
      <c r="JEZ137"/>
      <c r="JFA137"/>
      <c r="JFB137"/>
      <c r="JFC137"/>
      <c r="JFD137"/>
      <c r="JFE137"/>
      <c r="JFF137"/>
      <c r="JFG137"/>
      <c r="JFH137"/>
      <c r="JFI137"/>
      <c r="JFJ137"/>
      <c r="JFK137"/>
      <c r="JFL137"/>
      <c r="JFM137"/>
      <c r="JFN137"/>
      <c r="JFO137"/>
      <c r="JFP137"/>
      <c r="JFQ137"/>
      <c r="JFR137"/>
      <c r="JFS137"/>
      <c r="JFT137"/>
      <c r="JFU137"/>
      <c r="JFV137"/>
      <c r="JFW137"/>
      <c r="JFX137"/>
      <c r="JFY137"/>
      <c r="JFZ137"/>
      <c r="JGA137"/>
      <c r="JGB137"/>
      <c r="JGC137"/>
      <c r="JGD137"/>
      <c r="JGE137"/>
      <c r="JGF137"/>
      <c r="JGG137"/>
      <c r="JGH137"/>
      <c r="JGI137"/>
      <c r="JGJ137"/>
      <c r="JGK137"/>
      <c r="JGL137"/>
      <c r="JGM137"/>
      <c r="JGN137"/>
      <c r="JGO137"/>
      <c r="JGP137"/>
      <c r="JGQ137"/>
      <c r="JGR137"/>
      <c r="JGS137"/>
      <c r="JGT137"/>
      <c r="JGU137"/>
      <c r="JGV137"/>
      <c r="JGW137"/>
      <c r="JGX137"/>
      <c r="JGY137"/>
      <c r="JGZ137"/>
      <c r="JHA137"/>
      <c r="JHB137"/>
      <c r="JHC137"/>
      <c r="JHD137"/>
      <c r="JHE137"/>
      <c r="JHF137"/>
      <c r="JHG137"/>
      <c r="JHH137"/>
      <c r="JHI137"/>
      <c r="JHJ137"/>
      <c r="JHK137"/>
      <c r="JHL137"/>
      <c r="JHM137"/>
      <c r="JHN137"/>
      <c r="JHO137"/>
      <c r="JHP137"/>
      <c r="JHQ137"/>
      <c r="JHR137"/>
      <c r="JHS137"/>
      <c r="JHT137"/>
      <c r="JHU137"/>
      <c r="JHV137"/>
      <c r="JHW137"/>
      <c r="JHX137"/>
      <c r="JHY137"/>
      <c r="JHZ137"/>
      <c r="JIA137"/>
      <c r="JIB137"/>
      <c r="JIC137"/>
      <c r="JID137"/>
      <c r="JIE137"/>
      <c r="JIF137"/>
      <c r="JIG137"/>
      <c r="JIH137"/>
      <c r="JII137"/>
      <c r="JIJ137"/>
      <c r="JIK137"/>
      <c r="JIL137"/>
      <c r="JIM137"/>
      <c r="JIN137"/>
      <c r="JIO137"/>
      <c r="JIP137"/>
      <c r="JIQ137"/>
      <c r="JIR137"/>
      <c r="JIS137"/>
      <c r="JIT137"/>
      <c r="JIU137"/>
      <c r="JIV137"/>
      <c r="JIW137"/>
      <c r="JIX137"/>
      <c r="JIY137"/>
      <c r="JIZ137"/>
      <c r="JJA137"/>
      <c r="JJB137"/>
      <c r="JJC137"/>
      <c r="JJD137"/>
      <c r="JJE137"/>
      <c r="JJF137"/>
      <c r="JJG137"/>
      <c r="JJH137"/>
      <c r="JJI137"/>
      <c r="JJJ137"/>
      <c r="JJK137"/>
      <c r="JJL137"/>
      <c r="JJM137"/>
      <c r="JJN137"/>
      <c r="JJO137"/>
      <c r="JJP137"/>
      <c r="JJQ137"/>
      <c r="JJR137"/>
      <c r="JJS137"/>
      <c r="JJT137"/>
      <c r="JJU137"/>
      <c r="JJV137"/>
      <c r="JJW137"/>
      <c r="JJX137"/>
      <c r="JJY137"/>
      <c r="JJZ137"/>
      <c r="JKA137"/>
      <c r="JKB137"/>
      <c r="JKC137"/>
      <c r="JKD137"/>
      <c r="JKE137"/>
      <c r="JKF137"/>
      <c r="JKG137"/>
      <c r="JKH137"/>
      <c r="JKI137"/>
      <c r="JKJ137"/>
      <c r="JKK137"/>
      <c r="JKL137"/>
      <c r="JKM137"/>
      <c r="JKN137"/>
      <c r="JKO137"/>
      <c r="JKP137"/>
      <c r="JKQ137"/>
      <c r="JKR137"/>
      <c r="JKS137"/>
      <c r="JKT137"/>
      <c r="JKU137"/>
      <c r="JKV137"/>
      <c r="JKW137"/>
      <c r="JKX137"/>
      <c r="JKY137"/>
      <c r="JKZ137"/>
      <c r="JLA137"/>
      <c r="JLB137"/>
      <c r="JLC137"/>
      <c r="JLD137"/>
      <c r="JLE137"/>
      <c r="JLF137"/>
      <c r="JLG137"/>
      <c r="JLH137"/>
      <c r="JLI137"/>
      <c r="JLJ137"/>
      <c r="JLK137"/>
      <c r="JLL137"/>
      <c r="JLM137"/>
      <c r="JLN137"/>
      <c r="JLO137"/>
      <c r="JLP137"/>
      <c r="JLQ137"/>
      <c r="JLR137"/>
      <c r="JLS137"/>
      <c r="JLT137"/>
      <c r="JLU137"/>
      <c r="JLV137"/>
      <c r="JLW137"/>
      <c r="JLX137"/>
      <c r="JLY137"/>
      <c r="JLZ137"/>
      <c r="JMA137"/>
      <c r="JMB137"/>
      <c r="JMC137"/>
      <c r="JMD137"/>
      <c r="JME137"/>
      <c r="JMF137"/>
      <c r="JMG137"/>
      <c r="JMH137"/>
      <c r="JMI137"/>
      <c r="JMJ137"/>
      <c r="JMK137"/>
      <c r="JML137"/>
      <c r="JMM137"/>
      <c r="JMN137"/>
      <c r="JMO137"/>
      <c r="JMP137"/>
      <c r="JMQ137"/>
      <c r="JMR137"/>
      <c r="JMS137"/>
      <c r="JMT137"/>
      <c r="JMU137"/>
      <c r="JMV137"/>
      <c r="JMW137"/>
      <c r="JMX137"/>
      <c r="JMY137"/>
      <c r="JMZ137"/>
      <c r="JNA137"/>
      <c r="JNB137"/>
      <c r="JNC137"/>
      <c r="JND137"/>
      <c r="JNE137"/>
      <c r="JNF137"/>
      <c r="JNG137"/>
      <c r="JNH137"/>
      <c r="JNI137"/>
      <c r="JNJ137"/>
      <c r="JNK137"/>
      <c r="JNL137"/>
      <c r="JNM137"/>
      <c r="JNN137"/>
      <c r="JNO137"/>
      <c r="JNP137"/>
      <c r="JNQ137"/>
      <c r="JNR137"/>
      <c r="JNS137"/>
      <c r="JNT137"/>
      <c r="JNU137"/>
      <c r="JNV137"/>
      <c r="JNW137"/>
      <c r="JNX137"/>
      <c r="JNY137"/>
      <c r="JNZ137"/>
      <c r="JOA137"/>
      <c r="JOB137"/>
      <c r="JOC137"/>
      <c r="JOD137"/>
      <c r="JOE137"/>
      <c r="JOF137"/>
      <c r="JOG137"/>
      <c r="JOH137"/>
      <c r="JOI137"/>
      <c r="JOJ137"/>
      <c r="JOK137"/>
      <c r="JOL137"/>
      <c r="JOM137"/>
      <c r="JON137"/>
      <c r="JOO137"/>
      <c r="JOP137"/>
      <c r="JOQ137"/>
      <c r="JOR137"/>
      <c r="JOS137"/>
      <c r="JOT137"/>
      <c r="JOU137"/>
      <c r="JOV137"/>
      <c r="JOW137"/>
      <c r="JOX137"/>
      <c r="JOY137"/>
      <c r="JOZ137"/>
      <c r="JPA137"/>
      <c r="JPB137"/>
      <c r="JPC137"/>
      <c r="JPD137"/>
      <c r="JPE137"/>
      <c r="JPF137"/>
      <c r="JPG137"/>
      <c r="JPH137"/>
      <c r="JPI137"/>
      <c r="JPJ137"/>
      <c r="JPK137"/>
      <c r="JPL137"/>
      <c r="JPM137"/>
      <c r="JPN137"/>
      <c r="JPO137"/>
      <c r="JPP137"/>
      <c r="JPQ137"/>
      <c r="JPR137"/>
      <c r="JPS137"/>
      <c r="JPT137"/>
      <c r="JPU137"/>
      <c r="JPV137"/>
      <c r="JPW137"/>
      <c r="JPX137"/>
      <c r="JPY137"/>
      <c r="JPZ137"/>
      <c r="JQA137"/>
      <c r="JQB137"/>
      <c r="JQC137"/>
      <c r="JQD137"/>
      <c r="JQE137"/>
      <c r="JQF137"/>
      <c r="JQG137"/>
      <c r="JQH137"/>
      <c r="JQI137"/>
      <c r="JQJ137"/>
      <c r="JQK137"/>
      <c r="JQL137"/>
      <c r="JQM137"/>
      <c r="JQN137"/>
      <c r="JQO137"/>
      <c r="JQP137"/>
      <c r="JQQ137"/>
      <c r="JQR137"/>
      <c r="JQS137"/>
      <c r="JQT137"/>
      <c r="JQU137"/>
      <c r="JQV137"/>
      <c r="JQW137"/>
      <c r="JQX137"/>
      <c r="JQY137"/>
      <c r="JQZ137"/>
      <c r="JRA137"/>
      <c r="JRB137"/>
      <c r="JRC137"/>
      <c r="JRD137"/>
      <c r="JRE137"/>
      <c r="JRF137"/>
      <c r="JRG137"/>
      <c r="JRH137"/>
      <c r="JRI137"/>
      <c r="JRJ137"/>
      <c r="JRK137"/>
      <c r="JRL137"/>
      <c r="JRM137"/>
      <c r="JRN137"/>
      <c r="JRO137"/>
      <c r="JRP137"/>
      <c r="JRQ137"/>
      <c r="JRR137"/>
      <c r="JRS137"/>
      <c r="JRT137"/>
      <c r="JRU137"/>
      <c r="JRV137"/>
      <c r="JRW137"/>
      <c r="JRX137"/>
      <c r="JRY137"/>
      <c r="JRZ137"/>
      <c r="JSA137"/>
      <c r="JSB137"/>
      <c r="JSC137"/>
      <c r="JSD137"/>
      <c r="JSE137"/>
      <c r="JSF137"/>
      <c r="JSG137"/>
      <c r="JSH137"/>
      <c r="JSI137"/>
      <c r="JSJ137"/>
      <c r="JSK137"/>
      <c r="JSL137"/>
      <c r="JSM137"/>
      <c r="JSN137"/>
      <c r="JSO137"/>
      <c r="JSP137"/>
      <c r="JSQ137"/>
      <c r="JSR137"/>
      <c r="JSS137"/>
      <c r="JST137"/>
      <c r="JSU137"/>
      <c r="JSV137"/>
      <c r="JSW137"/>
      <c r="JSX137"/>
      <c r="JSY137"/>
      <c r="JSZ137"/>
      <c r="JTA137"/>
      <c r="JTB137"/>
      <c r="JTC137"/>
      <c r="JTD137"/>
      <c r="JTE137"/>
      <c r="JTF137"/>
      <c r="JTG137"/>
      <c r="JTH137"/>
      <c r="JTI137"/>
      <c r="JTJ137"/>
      <c r="JTK137"/>
      <c r="JTL137"/>
      <c r="JTM137"/>
      <c r="JTN137"/>
      <c r="JTO137"/>
      <c r="JTP137"/>
      <c r="JTQ137"/>
      <c r="JTR137"/>
      <c r="JTS137"/>
      <c r="JTT137"/>
      <c r="JTU137"/>
      <c r="JTV137"/>
      <c r="JTW137"/>
      <c r="JTX137"/>
      <c r="JTY137"/>
      <c r="JTZ137"/>
      <c r="JUA137"/>
      <c r="JUB137"/>
      <c r="JUC137"/>
      <c r="JUD137"/>
      <c r="JUE137"/>
      <c r="JUF137"/>
      <c r="JUG137"/>
      <c r="JUH137"/>
      <c r="JUI137"/>
      <c r="JUJ137"/>
      <c r="JUK137"/>
      <c r="JUL137"/>
      <c r="JUM137"/>
      <c r="JUN137"/>
      <c r="JUO137"/>
      <c r="JUP137"/>
      <c r="JUQ137"/>
      <c r="JUR137"/>
      <c r="JUS137"/>
      <c r="JUT137"/>
      <c r="JUU137"/>
      <c r="JUV137"/>
      <c r="JUW137"/>
      <c r="JUX137"/>
      <c r="JUY137"/>
      <c r="JUZ137"/>
      <c r="JVA137"/>
      <c r="JVB137"/>
      <c r="JVC137"/>
      <c r="JVD137"/>
      <c r="JVE137"/>
      <c r="JVF137"/>
      <c r="JVG137"/>
      <c r="JVH137"/>
      <c r="JVI137"/>
      <c r="JVJ137"/>
      <c r="JVK137"/>
      <c r="JVL137"/>
      <c r="JVM137"/>
      <c r="JVN137"/>
      <c r="JVO137"/>
      <c r="JVP137"/>
      <c r="JVQ137"/>
      <c r="JVR137"/>
      <c r="JVS137"/>
      <c r="JVT137"/>
      <c r="JVU137"/>
      <c r="JVV137"/>
      <c r="JVW137"/>
      <c r="JVX137"/>
      <c r="JVY137"/>
      <c r="JVZ137"/>
      <c r="JWA137"/>
      <c r="JWB137"/>
      <c r="JWC137"/>
      <c r="JWD137"/>
      <c r="JWE137"/>
      <c r="JWF137"/>
      <c r="JWG137"/>
      <c r="JWH137"/>
      <c r="JWI137"/>
      <c r="JWJ137"/>
      <c r="JWK137"/>
      <c r="JWL137"/>
      <c r="JWM137"/>
      <c r="JWN137"/>
      <c r="JWO137"/>
      <c r="JWP137"/>
      <c r="JWQ137"/>
      <c r="JWR137"/>
      <c r="JWS137"/>
      <c r="JWT137"/>
      <c r="JWU137"/>
      <c r="JWV137"/>
      <c r="JWW137"/>
      <c r="JWX137"/>
      <c r="JWY137"/>
      <c r="JWZ137"/>
      <c r="JXA137"/>
      <c r="JXB137"/>
      <c r="JXC137"/>
      <c r="JXD137"/>
      <c r="JXE137"/>
      <c r="JXF137"/>
      <c r="JXG137"/>
      <c r="JXH137"/>
      <c r="JXI137"/>
      <c r="JXJ137"/>
      <c r="JXK137"/>
      <c r="JXL137"/>
      <c r="JXM137"/>
      <c r="JXN137"/>
      <c r="JXO137"/>
      <c r="JXP137"/>
      <c r="JXQ137"/>
      <c r="JXR137"/>
      <c r="JXS137"/>
      <c r="JXT137"/>
      <c r="JXU137"/>
      <c r="JXV137"/>
      <c r="JXW137"/>
      <c r="JXX137"/>
      <c r="JXY137"/>
      <c r="JXZ137"/>
      <c r="JYA137"/>
      <c r="JYB137"/>
      <c r="JYC137"/>
      <c r="JYD137"/>
      <c r="JYE137"/>
      <c r="JYF137"/>
      <c r="JYG137"/>
      <c r="JYH137"/>
      <c r="JYI137"/>
      <c r="JYJ137"/>
      <c r="JYK137"/>
      <c r="JYL137"/>
      <c r="JYM137"/>
      <c r="JYN137"/>
      <c r="JYO137"/>
      <c r="JYP137"/>
      <c r="JYQ137"/>
      <c r="JYR137"/>
      <c r="JYS137"/>
      <c r="JYT137"/>
      <c r="JYU137"/>
      <c r="JYV137"/>
      <c r="JYW137"/>
      <c r="JYX137"/>
      <c r="JYY137"/>
      <c r="JYZ137"/>
      <c r="JZA137"/>
      <c r="JZB137"/>
      <c r="JZC137"/>
      <c r="JZD137"/>
      <c r="JZE137"/>
      <c r="JZF137"/>
      <c r="JZG137"/>
      <c r="JZH137"/>
      <c r="JZI137"/>
      <c r="JZJ137"/>
      <c r="JZK137"/>
      <c r="JZL137"/>
      <c r="JZM137"/>
      <c r="JZN137"/>
      <c r="JZO137"/>
      <c r="JZP137"/>
      <c r="JZQ137"/>
      <c r="JZR137"/>
      <c r="JZS137"/>
      <c r="JZT137"/>
      <c r="JZU137"/>
      <c r="JZV137"/>
      <c r="JZW137"/>
      <c r="JZX137"/>
      <c r="JZY137"/>
      <c r="JZZ137"/>
      <c r="KAA137"/>
      <c r="KAB137"/>
      <c r="KAC137"/>
      <c r="KAD137"/>
      <c r="KAE137"/>
      <c r="KAF137"/>
      <c r="KAG137"/>
      <c r="KAH137"/>
      <c r="KAI137"/>
      <c r="KAJ137"/>
      <c r="KAK137"/>
      <c r="KAL137"/>
      <c r="KAM137"/>
      <c r="KAN137"/>
      <c r="KAO137"/>
      <c r="KAP137"/>
      <c r="KAQ137"/>
      <c r="KAR137"/>
      <c r="KAS137"/>
      <c r="KAT137"/>
      <c r="KAU137"/>
      <c r="KAV137"/>
      <c r="KAW137"/>
      <c r="KAX137"/>
      <c r="KAY137"/>
      <c r="KAZ137"/>
      <c r="KBA137"/>
      <c r="KBB137"/>
      <c r="KBC137"/>
      <c r="KBD137"/>
      <c r="KBE137"/>
      <c r="KBF137"/>
      <c r="KBG137"/>
      <c r="KBH137"/>
      <c r="KBI137"/>
      <c r="KBJ137"/>
      <c r="KBK137"/>
      <c r="KBL137"/>
      <c r="KBM137"/>
      <c r="KBN137"/>
      <c r="KBO137"/>
      <c r="KBP137"/>
      <c r="KBQ137"/>
      <c r="KBR137"/>
      <c r="KBS137"/>
      <c r="KBT137"/>
      <c r="KBU137"/>
      <c r="KBV137"/>
      <c r="KBW137"/>
      <c r="KBX137"/>
      <c r="KBY137"/>
      <c r="KBZ137"/>
      <c r="KCA137"/>
      <c r="KCB137"/>
      <c r="KCC137"/>
      <c r="KCD137"/>
      <c r="KCE137"/>
      <c r="KCF137"/>
      <c r="KCG137"/>
      <c r="KCH137"/>
      <c r="KCI137"/>
      <c r="KCJ137"/>
      <c r="KCK137"/>
      <c r="KCL137"/>
      <c r="KCM137"/>
      <c r="KCN137"/>
      <c r="KCO137"/>
      <c r="KCP137"/>
      <c r="KCQ137"/>
      <c r="KCR137"/>
      <c r="KCS137"/>
      <c r="KCT137"/>
      <c r="KCU137"/>
      <c r="KCV137"/>
      <c r="KCW137"/>
      <c r="KCX137"/>
      <c r="KCY137"/>
      <c r="KCZ137"/>
      <c r="KDA137"/>
      <c r="KDB137"/>
      <c r="KDC137"/>
      <c r="KDD137"/>
      <c r="KDE137"/>
      <c r="KDF137"/>
      <c r="KDG137"/>
      <c r="KDH137"/>
      <c r="KDI137"/>
      <c r="KDJ137"/>
      <c r="KDK137"/>
      <c r="KDL137"/>
      <c r="KDM137"/>
      <c r="KDN137"/>
      <c r="KDO137"/>
      <c r="KDP137"/>
      <c r="KDQ137"/>
      <c r="KDR137"/>
      <c r="KDS137"/>
      <c r="KDT137"/>
      <c r="KDU137"/>
      <c r="KDV137"/>
      <c r="KDW137"/>
      <c r="KDX137"/>
      <c r="KDY137"/>
      <c r="KDZ137"/>
      <c r="KEA137"/>
      <c r="KEB137"/>
      <c r="KEC137"/>
      <c r="KED137"/>
      <c r="KEE137"/>
      <c r="KEF137"/>
      <c r="KEG137"/>
      <c r="KEH137"/>
      <c r="KEI137"/>
      <c r="KEJ137"/>
      <c r="KEK137"/>
      <c r="KEL137"/>
      <c r="KEM137"/>
      <c r="KEN137"/>
      <c r="KEO137"/>
      <c r="KEP137"/>
      <c r="KEQ137"/>
      <c r="KER137"/>
      <c r="KES137"/>
      <c r="KET137"/>
      <c r="KEU137"/>
      <c r="KEV137"/>
      <c r="KEW137"/>
      <c r="KEX137"/>
      <c r="KEY137"/>
      <c r="KEZ137"/>
      <c r="KFA137"/>
      <c r="KFB137"/>
      <c r="KFC137"/>
      <c r="KFD137"/>
      <c r="KFE137"/>
      <c r="KFF137"/>
      <c r="KFG137"/>
      <c r="KFH137"/>
      <c r="KFI137"/>
      <c r="KFJ137"/>
      <c r="KFK137"/>
      <c r="KFL137"/>
      <c r="KFM137"/>
      <c r="KFN137"/>
      <c r="KFO137"/>
      <c r="KFP137"/>
      <c r="KFQ137"/>
      <c r="KFR137"/>
      <c r="KFS137"/>
      <c r="KFT137"/>
      <c r="KFU137"/>
      <c r="KFV137"/>
      <c r="KFW137"/>
      <c r="KFX137"/>
      <c r="KFY137"/>
      <c r="KFZ137"/>
      <c r="KGA137"/>
      <c r="KGB137"/>
      <c r="KGC137"/>
      <c r="KGD137"/>
      <c r="KGE137"/>
      <c r="KGF137"/>
      <c r="KGG137"/>
      <c r="KGH137"/>
      <c r="KGI137"/>
      <c r="KGJ137"/>
      <c r="KGK137"/>
      <c r="KGL137"/>
      <c r="KGM137"/>
      <c r="KGN137"/>
      <c r="KGO137"/>
      <c r="KGP137"/>
      <c r="KGQ137"/>
      <c r="KGR137"/>
      <c r="KGS137"/>
      <c r="KGT137"/>
      <c r="KGU137"/>
      <c r="KGV137"/>
      <c r="KGW137"/>
      <c r="KGX137"/>
      <c r="KGY137"/>
      <c r="KGZ137"/>
      <c r="KHA137"/>
      <c r="KHB137"/>
      <c r="KHC137"/>
      <c r="KHD137"/>
      <c r="KHE137"/>
      <c r="KHF137"/>
      <c r="KHG137"/>
      <c r="KHH137"/>
      <c r="KHI137"/>
      <c r="KHJ137"/>
      <c r="KHK137"/>
      <c r="KHL137"/>
      <c r="KHM137"/>
      <c r="KHN137"/>
      <c r="KHO137"/>
      <c r="KHP137"/>
      <c r="KHQ137"/>
      <c r="KHR137"/>
      <c r="KHS137"/>
      <c r="KHT137"/>
      <c r="KHU137"/>
      <c r="KHV137"/>
      <c r="KHW137"/>
      <c r="KHX137"/>
      <c r="KHY137"/>
      <c r="KHZ137"/>
      <c r="KIA137"/>
      <c r="KIB137"/>
      <c r="KIC137"/>
      <c r="KID137"/>
      <c r="KIE137"/>
      <c r="KIF137"/>
      <c r="KIG137"/>
      <c r="KIH137"/>
      <c r="KII137"/>
      <c r="KIJ137"/>
      <c r="KIK137"/>
      <c r="KIL137"/>
      <c r="KIM137"/>
      <c r="KIN137"/>
      <c r="KIO137"/>
      <c r="KIP137"/>
      <c r="KIQ137"/>
      <c r="KIR137"/>
      <c r="KIS137"/>
      <c r="KIT137"/>
      <c r="KIU137"/>
      <c r="KIV137"/>
      <c r="KIW137"/>
      <c r="KIX137"/>
      <c r="KIY137"/>
      <c r="KIZ137"/>
      <c r="KJA137"/>
      <c r="KJB137"/>
      <c r="KJC137"/>
      <c r="KJD137"/>
      <c r="KJE137"/>
      <c r="KJF137"/>
      <c r="KJG137"/>
      <c r="KJH137"/>
      <c r="KJI137"/>
      <c r="KJJ137"/>
      <c r="KJK137"/>
      <c r="KJL137"/>
      <c r="KJM137"/>
      <c r="KJN137"/>
      <c r="KJO137"/>
      <c r="KJP137"/>
      <c r="KJQ137"/>
      <c r="KJR137"/>
      <c r="KJS137"/>
      <c r="KJT137"/>
      <c r="KJU137"/>
      <c r="KJV137"/>
      <c r="KJW137"/>
      <c r="KJX137"/>
      <c r="KJY137"/>
      <c r="KJZ137"/>
      <c r="KKA137"/>
      <c r="KKB137"/>
      <c r="KKC137"/>
      <c r="KKD137"/>
      <c r="KKE137"/>
      <c r="KKF137"/>
      <c r="KKG137"/>
      <c r="KKH137"/>
      <c r="KKI137"/>
      <c r="KKJ137"/>
      <c r="KKK137"/>
      <c r="KKL137"/>
      <c r="KKM137"/>
      <c r="KKN137"/>
      <c r="KKO137"/>
      <c r="KKP137"/>
      <c r="KKQ137"/>
      <c r="KKR137"/>
      <c r="KKS137"/>
      <c r="KKT137"/>
      <c r="KKU137"/>
      <c r="KKV137"/>
      <c r="KKW137"/>
      <c r="KKX137"/>
      <c r="KKY137"/>
      <c r="KKZ137"/>
      <c r="KLA137"/>
      <c r="KLB137"/>
      <c r="KLC137"/>
      <c r="KLD137"/>
      <c r="KLE137"/>
      <c r="KLF137"/>
      <c r="KLG137"/>
      <c r="KLH137"/>
      <c r="KLI137"/>
      <c r="KLJ137"/>
      <c r="KLK137"/>
      <c r="KLL137"/>
      <c r="KLM137"/>
      <c r="KLN137"/>
      <c r="KLO137"/>
      <c r="KLP137"/>
      <c r="KLQ137"/>
      <c r="KLR137"/>
      <c r="KLS137"/>
      <c r="KLT137"/>
      <c r="KLU137"/>
      <c r="KLV137"/>
      <c r="KLW137"/>
      <c r="KLX137"/>
      <c r="KLY137"/>
      <c r="KLZ137"/>
      <c r="KMA137"/>
      <c r="KMB137"/>
      <c r="KMC137"/>
      <c r="KMD137"/>
      <c r="KME137"/>
      <c r="KMF137"/>
      <c r="KMG137"/>
      <c r="KMH137"/>
      <c r="KMI137"/>
      <c r="KMJ137"/>
      <c r="KMK137"/>
      <c r="KML137"/>
      <c r="KMM137"/>
      <c r="KMN137"/>
      <c r="KMO137"/>
      <c r="KMP137"/>
      <c r="KMQ137"/>
      <c r="KMR137"/>
      <c r="KMS137"/>
      <c r="KMT137"/>
      <c r="KMU137"/>
      <c r="KMV137"/>
      <c r="KMW137"/>
      <c r="KMX137"/>
      <c r="KMY137"/>
      <c r="KMZ137"/>
      <c r="KNA137"/>
      <c r="KNB137"/>
      <c r="KNC137"/>
      <c r="KND137"/>
      <c r="KNE137"/>
      <c r="KNF137"/>
      <c r="KNG137"/>
      <c r="KNH137"/>
      <c r="KNI137"/>
      <c r="KNJ137"/>
      <c r="KNK137"/>
      <c r="KNL137"/>
      <c r="KNM137"/>
      <c r="KNN137"/>
      <c r="KNO137"/>
      <c r="KNP137"/>
      <c r="KNQ137"/>
      <c r="KNR137"/>
      <c r="KNS137"/>
      <c r="KNT137"/>
      <c r="KNU137"/>
      <c r="KNV137"/>
      <c r="KNW137"/>
      <c r="KNX137"/>
      <c r="KNY137"/>
      <c r="KNZ137"/>
      <c r="KOA137"/>
      <c r="KOB137"/>
      <c r="KOC137"/>
      <c r="KOD137"/>
      <c r="KOE137"/>
      <c r="KOF137"/>
      <c r="KOG137"/>
      <c r="KOH137"/>
      <c r="KOI137"/>
      <c r="KOJ137"/>
      <c r="KOK137"/>
      <c r="KOL137"/>
      <c r="KOM137"/>
      <c r="KON137"/>
      <c r="KOO137"/>
      <c r="KOP137"/>
      <c r="KOQ137"/>
      <c r="KOR137"/>
      <c r="KOS137"/>
      <c r="KOT137"/>
      <c r="KOU137"/>
      <c r="KOV137"/>
      <c r="KOW137"/>
      <c r="KOX137"/>
      <c r="KOY137"/>
      <c r="KOZ137"/>
      <c r="KPA137"/>
      <c r="KPB137"/>
      <c r="KPC137"/>
      <c r="KPD137"/>
      <c r="KPE137"/>
      <c r="KPF137"/>
      <c r="KPG137"/>
      <c r="KPH137"/>
      <c r="KPI137"/>
      <c r="KPJ137"/>
      <c r="KPK137"/>
      <c r="KPL137"/>
      <c r="KPM137"/>
      <c r="KPN137"/>
      <c r="KPO137"/>
      <c r="KPP137"/>
      <c r="KPQ137"/>
      <c r="KPR137"/>
      <c r="KPS137"/>
      <c r="KPT137"/>
      <c r="KPU137"/>
      <c r="KPV137"/>
      <c r="KPW137"/>
      <c r="KPX137"/>
      <c r="KPY137"/>
      <c r="KPZ137"/>
      <c r="KQA137"/>
      <c r="KQB137"/>
      <c r="KQC137"/>
      <c r="KQD137"/>
      <c r="KQE137"/>
      <c r="KQF137"/>
      <c r="KQG137"/>
      <c r="KQH137"/>
      <c r="KQI137"/>
      <c r="KQJ137"/>
      <c r="KQK137"/>
      <c r="KQL137"/>
      <c r="KQM137"/>
      <c r="KQN137"/>
      <c r="KQO137"/>
      <c r="KQP137"/>
      <c r="KQQ137"/>
      <c r="KQR137"/>
      <c r="KQS137"/>
      <c r="KQT137"/>
      <c r="KQU137"/>
      <c r="KQV137"/>
      <c r="KQW137"/>
      <c r="KQX137"/>
      <c r="KQY137"/>
      <c r="KQZ137"/>
      <c r="KRA137"/>
      <c r="KRB137"/>
      <c r="KRC137"/>
      <c r="KRD137"/>
      <c r="KRE137"/>
      <c r="KRF137"/>
      <c r="KRG137"/>
      <c r="KRH137"/>
      <c r="KRI137"/>
      <c r="KRJ137"/>
      <c r="KRK137"/>
      <c r="KRL137"/>
      <c r="KRM137"/>
      <c r="KRN137"/>
      <c r="KRO137"/>
      <c r="KRP137"/>
      <c r="KRQ137"/>
      <c r="KRR137"/>
      <c r="KRS137"/>
      <c r="KRT137"/>
      <c r="KRU137"/>
      <c r="KRV137"/>
      <c r="KRW137"/>
      <c r="KRX137"/>
      <c r="KRY137"/>
      <c r="KRZ137"/>
      <c r="KSA137"/>
      <c r="KSB137"/>
      <c r="KSC137"/>
      <c r="KSD137"/>
      <c r="KSE137"/>
      <c r="KSF137"/>
      <c r="KSG137"/>
      <c r="KSH137"/>
      <c r="KSI137"/>
      <c r="KSJ137"/>
      <c r="KSK137"/>
      <c r="KSL137"/>
      <c r="KSM137"/>
      <c r="KSN137"/>
      <c r="KSO137"/>
      <c r="KSP137"/>
      <c r="KSQ137"/>
      <c r="KSR137"/>
      <c r="KSS137"/>
      <c r="KST137"/>
      <c r="KSU137"/>
      <c r="KSV137"/>
      <c r="KSW137"/>
      <c r="KSX137"/>
      <c r="KSY137"/>
      <c r="KSZ137"/>
      <c r="KTA137"/>
      <c r="KTB137"/>
      <c r="KTC137"/>
      <c r="KTD137"/>
      <c r="KTE137"/>
      <c r="KTF137"/>
      <c r="KTG137"/>
      <c r="KTH137"/>
      <c r="KTI137"/>
      <c r="KTJ137"/>
      <c r="KTK137"/>
      <c r="KTL137"/>
      <c r="KTM137"/>
      <c r="KTN137"/>
      <c r="KTO137"/>
      <c r="KTP137"/>
      <c r="KTQ137"/>
      <c r="KTR137"/>
      <c r="KTS137"/>
      <c r="KTT137"/>
      <c r="KTU137"/>
      <c r="KTV137"/>
      <c r="KTW137"/>
      <c r="KTX137"/>
      <c r="KTY137"/>
      <c r="KTZ137"/>
      <c r="KUA137"/>
      <c r="KUB137"/>
      <c r="KUC137"/>
      <c r="KUD137"/>
      <c r="KUE137"/>
      <c r="KUF137"/>
      <c r="KUG137"/>
      <c r="KUH137"/>
      <c r="KUI137"/>
      <c r="KUJ137"/>
      <c r="KUK137"/>
      <c r="KUL137"/>
      <c r="KUM137"/>
      <c r="KUN137"/>
      <c r="KUO137"/>
      <c r="KUP137"/>
      <c r="KUQ137"/>
      <c r="KUR137"/>
      <c r="KUS137"/>
      <c r="KUT137"/>
      <c r="KUU137"/>
      <c r="KUV137"/>
      <c r="KUW137"/>
      <c r="KUX137"/>
      <c r="KUY137"/>
      <c r="KUZ137"/>
      <c r="KVA137"/>
      <c r="KVB137"/>
      <c r="KVC137"/>
      <c r="KVD137"/>
      <c r="KVE137"/>
      <c r="KVF137"/>
      <c r="KVG137"/>
      <c r="KVH137"/>
      <c r="KVI137"/>
      <c r="KVJ137"/>
      <c r="KVK137"/>
      <c r="KVL137"/>
      <c r="KVM137"/>
      <c r="KVN137"/>
      <c r="KVO137"/>
      <c r="KVP137"/>
      <c r="KVQ137"/>
      <c r="KVR137"/>
      <c r="KVS137"/>
      <c r="KVT137"/>
      <c r="KVU137"/>
      <c r="KVV137"/>
      <c r="KVW137"/>
      <c r="KVX137"/>
      <c r="KVY137"/>
      <c r="KVZ137"/>
      <c r="KWA137"/>
      <c r="KWB137"/>
      <c r="KWC137"/>
      <c r="KWD137"/>
      <c r="KWE137"/>
      <c r="KWF137"/>
      <c r="KWG137"/>
      <c r="KWH137"/>
      <c r="KWI137"/>
      <c r="KWJ137"/>
      <c r="KWK137"/>
      <c r="KWL137"/>
      <c r="KWM137"/>
      <c r="KWN137"/>
      <c r="KWO137"/>
      <c r="KWP137"/>
      <c r="KWQ137"/>
      <c r="KWR137"/>
      <c r="KWS137"/>
      <c r="KWT137"/>
      <c r="KWU137"/>
      <c r="KWV137"/>
      <c r="KWW137"/>
      <c r="KWX137"/>
      <c r="KWY137"/>
      <c r="KWZ137"/>
      <c r="KXA137"/>
      <c r="KXB137"/>
      <c r="KXC137"/>
      <c r="KXD137"/>
      <c r="KXE137"/>
      <c r="KXF137"/>
      <c r="KXG137"/>
      <c r="KXH137"/>
      <c r="KXI137"/>
      <c r="KXJ137"/>
      <c r="KXK137"/>
      <c r="KXL137"/>
      <c r="KXM137"/>
      <c r="KXN137"/>
      <c r="KXO137"/>
      <c r="KXP137"/>
      <c r="KXQ137"/>
      <c r="KXR137"/>
      <c r="KXS137"/>
      <c r="KXT137"/>
      <c r="KXU137"/>
      <c r="KXV137"/>
      <c r="KXW137"/>
      <c r="KXX137"/>
      <c r="KXY137"/>
      <c r="KXZ137"/>
      <c r="KYA137"/>
      <c r="KYB137"/>
      <c r="KYC137"/>
      <c r="KYD137"/>
      <c r="KYE137"/>
      <c r="KYF137"/>
      <c r="KYG137"/>
      <c r="KYH137"/>
      <c r="KYI137"/>
      <c r="KYJ137"/>
      <c r="KYK137"/>
      <c r="KYL137"/>
      <c r="KYM137"/>
      <c r="KYN137"/>
      <c r="KYO137"/>
      <c r="KYP137"/>
      <c r="KYQ137"/>
      <c r="KYR137"/>
      <c r="KYS137"/>
      <c r="KYT137"/>
      <c r="KYU137"/>
      <c r="KYV137"/>
      <c r="KYW137"/>
      <c r="KYX137"/>
      <c r="KYY137"/>
      <c r="KYZ137"/>
      <c r="KZA137"/>
      <c r="KZB137"/>
      <c r="KZC137"/>
      <c r="KZD137"/>
      <c r="KZE137"/>
      <c r="KZF137"/>
      <c r="KZG137"/>
      <c r="KZH137"/>
      <c r="KZI137"/>
      <c r="KZJ137"/>
      <c r="KZK137"/>
      <c r="KZL137"/>
      <c r="KZM137"/>
      <c r="KZN137"/>
      <c r="KZO137"/>
      <c r="KZP137"/>
      <c r="KZQ137"/>
      <c r="KZR137"/>
      <c r="KZS137"/>
      <c r="KZT137"/>
      <c r="KZU137"/>
      <c r="KZV137"/>
      <c r="KZW137"/>
      <c r="KZX137"/>
      <c r="KZY137"/>
      <c r="KZZ137"/>
      <c r="LAA137"/>
      <c r="LAB137"/>
      <c r="LAC137"/>
      <c r="LAD137"/>
      <c r="LAE137"/>
      <c r="LAF137"/>
      <c r="LAG137"/>
      <c r="LAH137"/>
      <c r="LAI137"/>
      <c r="LAJ137"/>
      <c r="LAK137"/>
      <c r="LAL137"/>
      <c r="LAM137"/>
      <c r="LAN137"/>
      <c r="LAO137"/>
      <c r="LAP137"/>
      <c r="LAQ137"/>
      <c r="LAR137"/>
      <c r="LAS137"/>
      <c r="LAT137"/>
      <c r="LAU137"/>
      <c r="LAV137"/>
      <c r="LAW137"/>
      <c r="LAX137"/>
      <c r="LAY137"/>
      <c r="LAZ137"/>
      <c r="LBA137"/>
      <c r="LBB137"/>
      <c r="LBC137"/>
      <c r="LBD137"/>
      <c r="LBE137"/>
      <c r="LBF137"/>
      <c r="LBG137"/>
      <c r="LBH137"/>
      <c r="LBI137"/>
      <c r="LBJ137"/>
      <c r="LBK137"/>
      <c r="LBL137"/>
      <c r="LBM137"/>
      <c r="LBN137"/>
      <c r="LBO137"/>
      <c r="LBP137"/>
      <c r="LBQ137"/>
      <c r="LBR137"/>
      <c r="LBS137"/>
      <c r="LBT137"/>
      <c r="LBU137"/>
      <c r="LBV137"/>
      <c r="LBW137"/>
      <c r="LBX137"/>
      <c r="LBY137"/>
      <c r="LBZ137"/>
      <c r="LCA137"/>
      <c r="LCB137"/>
      <c r="LCC137"/>
      <c r="LCD137"/>
      <c r="LCE137"/>
      <c r="LCF137"/>
      <c r="LCG137"/>
      <c r="LCH137"/>
      <c r="LCI137"/>
      <c r="LCJ137"/>
      <c r="LCK137"/>
      <c r="LCL137"/>
      <c r="LCM137"/>
      <c r="LCN137"/>
      <c r="LCO137"/>
      <c r="LCP137"/>
      <c r="LCQ137"/>
      <c r="LCR137"/>
      <c r="LCS137"/>
      <c r="LCT137"/>
      <c r="LCU137"/>
      <c r="LCV137"/>
      <c r="LCW137"/>
      <c r="LCX137"/>
      <c r="LCY137"/>
      <c r="LCZ137"/>
      <c r="LDA137"/>
      <c r="LDB137"/>
      <c r="LDC137"/>
      <c r="LDD137"/>
      <c r="LDE137"/>
      <c r="LDF137"/>
      <c r="LDG137"/>
      <c r="LDH137"/>
      <c r="LDI137"/>
      <c r="LDJ137"/>
      <c r="LDK137"/>
      <c r="LDL137"/>
      <c r="LDM137"/>
      <c r="LDN137"/>
      <c r="LDO137"/>
      <c r="LDP137"/>
      <c r="LDQ137"/>
      <c r="LDR137"/>
      <c r="LDS137"/>
      <c r="LDT137"/>
      <c r="LDU137"/>
      <c r="LDV137"/>
      <c r="LDW137"/>
      <c r="LDX137"/>
      <c r="LDY137"/>
      <c r="LDZ137"/>
      <c r="LEA137"/>
      <c r="LEB137"/>
      <c r="LEC137"/>
      <c r="LED137"/>
      <c r="LEE137"/>
      <c r="LEF137"/>
      <c r="LEG137"/>
      <c r="LEH137"/>
      <c r="LEI137"/>
      <c r="LEJ137"/>
      <c r="LEK137"/>
      <c r="LEL137"/>
      <c r="LEM137"/>
      <c r="LEN137"/>
      <c r="LEO137"/>
      <c r="LEP137"/>
      <c r="LEQ137"/>
      <c r="LER137"/>
      <c r="LES137"/>
      <c r="LET137"/>
      <c r="LEU137"/>
      <c r="LEV137"/>
      <c r="LEW137"/>
      <c r="LEX137"/>
      <c r="LEY137"/>
      <c r="LEZ137"/>
      <c r="LFA137"/>
      <c r="LFB137"/>
      <c r="LFC137"/>
      <c r="LFD137"/>
      <c r="LFE137"/>
      <c r="LFF137"/>
      <c r="LFG137"/>
      <c r="LFH137"/>
      <c r="LFI137"/>
      <c r="LFJ137"/>
      <c r="LFK137"/>
      <c r="LFL137"/>
      <c r="LFM137"/>
      <c r="LFN137"/>
      <c r="LFO137"/>
      <c r="LFP137"/>
      <c r="LFQ137"/>
      <c r="LFR137"/>
      <c r="LFS137"/>
      <c r="LFT137"/>
      <c r="LFU137"/>
      <c r="LFV137"/>
      <c r="LFW137"/>
      <c r="LFX137"/>
      <c r="LFY137"/>
      <c r="LFZ137"/>
      <c r="LGA137"/>
      <c r="LGB137"/>
      <c r="LGC137"/>
      <c r="LGD137"/>
      <c r="LGE137"/>
      <c r="LGF137"/>
      <c r="LGG137"/>
      <c r="LGH137"/>
      <c r="LGI137"/>
      <c r="LGJ137"/>
      <c r="LGK137"/>
      <c r="LGL137"/>
      <c r="LGM137"/>
      <c r="LGN137"/>
      <c r="LGO137"/>
      <c r="LGP137"/>
      <c r="LGQ137"/>
      <c r="LGR137"/>
      <c r="LGS137"/>
      <c r="LGT137"/>
      <c r="LGU137"/>
      <c r="LGV137"/>
      <c r="LGW137"/>
      <c r="LGX137"/>
      <c r="LGY137"/>
      <c r="LGZ137"/>
      <c r="LHA137"/>
      <c r="LHB137"/>
      <c r="LHC137"/>
      <c r="LHD137"/>
      <c r="LHE137"/>
      <c r="LHF137"/>
      <c r="LHG137"/>
      <c r="LHH137"/>
      <c r="LHI137"/>
      <c r="LHJ137"/>
      <c r="LHK137"/>
      <c r="LHL137"/>
      <c r="LHM137"/>
      <c r="LHN137"/>
      <c r="LHO137"/>
      <c r="LHP137"/>
      <c r="LHQ137"/>
      <c r="LHR137"/>
      <c r="LHS137"/>
      <c r="LHT137"/>
      <c r="LHU137"/>
      <c r="LHV137"/>
      <c r="LHW137"/>
      <c r="LHX137"/>
      <c r="LHY137"/>
      <c r="LHZ137"/>
      <c r="LIA137"/>
      <c r="LIB137"/>
      <c r="LIC137"/>
      <c r="LID137"/>
      <c r="LIE137"/>
      <c r="LIF137"/>
      <c r="LIG137"/>
      <c r="LIH137"/>
      <c r="LII137"/>
      <c r="LIJ137"/>
      <c r="LIK137"/>
      <c r="LIL137"/>
      <c r="LIM137"/>
      <c r="LIN137"/>
      <c r="LIO137"/>
      <c r="LIP137"/>
      <c r="LIQ137"/>
      <c r="LIR137"/>
      <c r="LIS137"/>
      <c r="LIT137"/>
      <c r="LIU137"/>
      <c r="LIV137"/>
      <c r="LIW137"/>
      <c r="LIX137"/>
      <c r="LIY137"/>
      <c r="LIZ137"/>
      <c r="LJA137"/>
      <c r="LJB137"/>
      <c r="LJC137"/>
      <c r="LJD137"/>
      <c r="LJE137"/>
      <c r="LJF137"/>
      <c r="LJG137"/>
      <c r="LJH137"/>
      <c r="LJI137"/>
      <c r="LJJ137"/>
      <c r="LJK137"/>
      <c r="LJL137"/>
      <c r="LJM137"/>
      <c r="LJN137"/>
      <c r="LJO137"/>
      <c r="LJP137"/>
      <c r="LJQ137"/>
      <c r="LJR137"/>
      <c r="LJS137"/>
      <c r="LJT137"/>
      <c r="LJU137"/>
      <c r="LJV137"/>
      <c r="LJW137"/>
      <c r="LJX137"/>
      <c r="LJY137"/>
      <c r="LJZ137"/>
      <c r="LKA137"/>
      <c r="LKB137"/>
      <c r="LKC137"/>
      <c r="LKD137"/>
      <c r="LKE137"/>
      <c r="LKF137"/>
      <c r="LKG137"/>
      <c r="LKH137"/>
      <c r="LKI137"/>
      <c r="LKJ137"/>
      <c r="LKK137"/>
      <c r="LKL137"/>
      <c r="LKM137"/>
      <c r="LKN137"/>
      <c r="LKO137"/>
      <c r="LKP137"/>
      <c r="LKQ137"/>
      <c r="LKR137"/>
      <c r="LKS137"/>
      <c r="LKT137"/>
      <c r="LKU137"/>
      <c r="LKV137"/>
      <c r="LKW137"/>
      <c r="LKX137"/>
      <c r="LKY137"/>
      <c r="LKZ137"/>
      <c r="LLA137"/>
      <c r="LLB137"/>
      <c r="LLC137"/>
      <c r="LLD137"/>
      <c r="LLE137"/>
      <c r="LLF137"/>
      <c r="LLG137"/>
      <c r="LLH137"/>
      <c r="LLI137"/>
      <c r="LLJ137"/>
      <c r="LLK137"/>
      <c r="LLL137"/>
      <c r="LLM137"/>
      <c r="LLN137"/>
      <c r="LLO137"/>
      <c r="LLP137"/>
      <c r="LLQ137"/>
      <c r="LLR137"/>
      <c r="LLS137"/>
      <c r="LLT137"/>
      <c r="LLU137"/>
      <c r="LLV137"/>
      <c r="LLW137"/>
      <c r="LLX137"/>
      <c r="LLY137"/>
      <c r="LLZ137"/>
      <c r="LMA137"/>
      <c r="LMB137"/>
      <c r="LMC137"/>
      <c r="LMD137"/>
      <c r="LME137"/>
      <c r="LMF137"/>
      <c r="LMG137"/>
      <c r="LMH137"/>
      <c r="LMI137"/>
      <c r="LMJ137"/>
      <c r="LMK137"/>
      <c r="LML137"/>
      <c r="LMM137"/>
      <c r="LMN137"/>
      <c r="LMO137"/>
      <c r="LMP137"/>
      <c r="LMQ137"/>
      <c r="LMR137"/>
      <c r="LMS137"/>
      <c r="LMT137"/>
      <c r="LMU137"/>
      <c r="LMV137"/>
      <c r="LMW137"/>
      <c r="LMX137"/>
      <c r="LMY137"/>
      <c r="LMZ137"/>
      <c r="LNA137"/>
      <c r="LNB137"/>
      <c r="LNC137"/>
      <c r="LND137"/>
      <c r="LNE137"/>
      <c r="LNF137"/>
      <c r="LNG137"/>
      <c r="LNH137"/>
      <c r="LNI137"/>
      <c r="LNJ137"/>
      <c r="LNK137"/>
      <c r="LNL137"/>
      <c r="LNM137"/>
      <c r="LNN137"/>
      <c r="LNO137"/>
      <c r="LNP137"/>
      <c r="LNQ137"/>
      <c r="LNR137"/>
      <c r="LNS137"/>
      <c r="LNT137"/>
      <c r="LNU137"/>
      <c r="LNV137"/>
      <c r="LNW137"/>
      <c r="LNX137"/>
      <c r="LNY137"/>
      <c r="LNZ137"/>
      <c r="LOA137"/>
      <c r="LOB137"/>
      <c r="LOC137"/>
      <c r="LOD137"/>
      <c r="LOE137"/>
      <c r="LOF137"/>
      <c r="LOG137"/>
      <c r="LOH137"/>
      <c r="LOI137"/>
      <c r="LOJ137"/>
      <c r="LOK137"/>
      <c r="LOL137"/>
      <c r="LOM137"/>
      <c r="LON137"/>
      <c r="LOO137"/>
      <c r="LOP137"/>
      <c r="LOQ137"/>
      <c r="LOR137"/>
      <c r="LOS137"/>
      <c r="LOT137"/>
      <c r="LOU137"/>
      <c r="LOV137"/>
      <c r="LOW137"/>
      <c r="LOX137"/>
      <c r="LOY137"/>
      <c r="LOZ137"/>
      <c r="LPA137"/>
      <c r="LPB137"/>
      <c r="LPC137"/>
      <c r="LPD137"/>
      <c r="LPE137"/>
      <c r="LPF137"/>
      <c r="LPG137"/>
      <c r="LPH137"/>
      <c r="LPI137"/>
      <c r="LPJ137"/>
      <c r="LPK137"/>
      <c r="LPL137"/>
      <c r="LPM137"/>
      <c r="LPN137"/>
      <c r="LPO137"/>
      <c r="LPP137"/>
      <c r="LPQ137"/>
      <c r="LPR137"/>
      <c r="LPS137"/>
      <c r="LPT137"/>
      <c r="LPU137"/>
      <c r="LPV137"/>
      <c r="LPW137"/>
      <c r="LPX137"/>
      <c r="LPY137"/>
      <c r="LPZ137"/>
      <c r="LQA137"/>
      <c r="LQB137"/>
      <c r="LQC137"/>
      <c r="LQD137"/>
      <c r="LQE137"/>
      <c r="LQF137"/>
      <c r="LQG137"/>
      <c r="LQH137"/>
      <c r="LQI137"/>
      <c r="LQJ137"/>
      <c r="LQK137"/>
      <c r="LQL137"/>
      <c r="LQM137"/>
      <c r="LQN137"/>
      <c r="LQO137"/>
      <c r="LQP137"/>
      <c r="LQQ137"/>
      <c r="LQR137"/>
      <c r="LQS137"/>
      <c r="LQT137"/>
      <c r="LQU137"/>
      <c r="LQV137"/>
      <c r="LQW137"/>
      <c r="LQX137"/>
      <c r="LQY137"/>
      <c r="LQZ137"/>
      <c r="LRA137"/>
      <c r="LRB137"/>
      <c r="LRC137"/>
      <c r="LRD137"/>
      <c r="LRE137"/>
      <c r="LRF137"/>
      <c r="LRG137"/>
      <c r="LRH137"/>
      <c r="LRI137"/>
      <c r="LRJ137"/>
      <c r="LRK137"/>
      <c r="LRL137"/>
      <c r="LRM137"/>
      <c r="LRN137"/>
      <c r="LRO137"/>
      <c r="LRP137"/>
      <c r="LRQ137"/>
      <c r="LRR137"/>
      <c r="LRS137"/>
      <c r="LRT137"/>
      <c r="LRU137"/>
      <c r="LRV137"/>
      <c r="LRW137"/>
      <c r="LRX137"/>
      <c r="LRY137"/>
      <c r="LRZ137"/>
      <c r="LSA137"/>
      <c r="LSB137"/>
      <c r="LSC137"/>
      <c r="LSD137"/>
      <c r="LSE137"/>
      <c r="LSF137"/>
      <c r="LSG137"/>
      <c r="LSH137"/>
      <c r="LSI137"/>
      <c r="LSJ137"/>
      <c r="LSK137"/>
      <c r="LSL137"/>
      <c r="LSM137"/>
      <c r="LSN137"/>
      <c r="LSO137"/>
      <c r="LSP137"/>
      <c r="LSQ137"/>
      <c r="LSR137"/>
      <c r="LSS137"/>
      <c r="LST137"/>
      <c r="LSU137"/>
      <c r="LSV137"/>
      <c r="LSW137"/>
      <c r="LSX137"/>
      <c r="LSY137"/>
      <c r="LSZ137"/>
      <c r="LTA137"/>
      <c r="LTB137"/>
      <c r="LTC137"/>
      <c r="LTD137"/>
      <c r="LTE137"/>
      <c r="LTF137"/>
      <c r="LTG137"/>
      <c r="LTH137"/>
      <c r="LTI137"/>
      <c r="LTJ137"/>
      <c r="LTK137"/>
      <c r="LTL137"/>
      <c r="LTM137"/>
      <c r="LTN137"/>
      <c r="LTO137"/>
      <c r="LTP137"/>
      <c r="LTQ137"/>
      <c r="LTR137"/>
      <c r="LTS137"/>
      <c r="LTT137"/>
      <c r="LTU137"/>
      <c r="LTV137"/>
      <c r="LTW137"/>
      <c r="LTX137"/>
      <c r="LTY137"/>
      <c r="LTZ137"/>
      <c r="LUA137"/>
      <c r="LUB137"/>
      <c r="LUC137"/>
      <c r="LUD137"/>
      <c r="LUE137"/>
      <c r="LUF137"/>
      <c r="LUG137"/>
      <c r="LUH137"/>
      <c r="LUI137"/>
      <c r="LUJ137"/>
      <c r="LUK137"/>
      <c r="LUL137"/>
      <c r="LUM137"/>
      <c r="LUN137"/>
      <c r="LUO137"/>
      <c r="LUP137"/>
      <c r="LUQ137"/>
      <c r="LUR137"/>
      <c r="LUS137"/>
      <c r="LUT137"/>
      <c r="LUU137"/>
      <c r="LUV137"/>
      <c r="LUW137"/>
      <c r="LUX137"/>
      <c r="LUY137"/>
      <c r="LUZ137"/>
      <c r="LVA137"/>
      <c r="LVB137"/>
      <c r="LVC137"/>
      <c r="LVD137"/>
      <c r="LVE137"/>
      <c r="LVF137"/>
      <c r="LVG137"/>
      <c r="LVH137"/>
      <c r="LVI137"/>
      <c r="LVJ137"/>
      <c r="LVK137"/>
      <c r="LVL137"/>
      <c r="LVM137"/>
      <c r="LVN137"/>
      <c r="LVO137"/>
      <c r="LVP137"/>
      <c r="LVQ137"/>
      <c r="LVR137"/>
      <c r="LVS137"/>
      <c r="LVT137"/>
      <c r="LVU137"/>
      <c r="LVV137"/>
      <c r="LVW137"/>
      <c r="LVX137"/>
      <c r="LVY137"/>
      <c r="LVZ137"/>
      <c r="LWA137"/>
      <c r="LWB137"/>
      <c r="LWC137"/>
      <c r="LWD137"/>
      <c r="LWE137"/>
      <c r="LWF137"/>
      <c r="LWG137"/>
      <c r="LWH137"/>
      <c r="LWI137"/>
      <c r="LWJ137"/>
      <c r="LWK137"/>
      <c r="LWL137"/>
      <c r="LWM137"/>
      <c r="LWN137"/>
      <c r="LWO137"/>
      <c r="LWP137"/>
      <c r="LWQ137"/>
      <c r="LWR137"/>
      <c r="LWS137"/>
      <c r="LWT137"/>
      <c r="LWU137"/>
      <c r="LWV137"/>
      <c r="LWW137"/>
      <c r="LWX137"/>
      <c r="LWY137"/>
      <c r="LWZ137"/>
      <c r="LXA137"/>
      <c r="LXB137"/>
      <c r="LXC137"/>
      <c r="LXD137"/>
      <c r="LXE137"/>
      <c r="LXF137"/>
      <c r="LXG137"/>
      <c r="LXH137"/>
      <c r="LXI137"/>
      <c r="LXJ137"/>
      <c r="LXK137"/>
      <c r="LXL137"/>
      <c r="LXM137"/>
      <c r="LXN137"/>
      <c r="LXO137"/>
      <c r="LXP137"/>
      <c r="LXQ137"/>
      <c r="LXR137"/>
      <c r="LXS137"/>
      <c r="LXT137"/>
      <c r="LXU137"/>
      <c r="LXV137"/>
      <c r="LXW137"/>
      <c r="LXX137"/>
      <c r="LXY137"/>
      <c r="LXZ137"/>
      <c r="LYA137"/>
      <c r="LYB137"/>
      <c r="LYC137"/>
      <c r="LYD137"/>
      <c r="LYE137"/>
      <c r="LYF137"/>
      <c r="LYG137"/>
      <c r="LYH137"/>
      <c r="LYI137"/>
      <c r="LYJ137"/>
      <c r="LYK137"/>
      <c r="LYL137"/>
      <c r="LYM137"/>
      <c r="LYN137"/>
      <c r="LYO137"/>
      <c r="LYP137"/>
      <c r="LYQ137"/>
      <c r="LYR137"/>
      <c r="LYS137"/>
      <c r="LYT137"/>
      <c r="LYU137"/>
      <c r="LYV137"/>
      <c r="LYW137"/>
      <c r="LYX137"/>
      <c r="LYY137"/>
      <c r="LYZ137"/>
      <c r="LZA137"/>
      <c r="LZB137"/>
      <c r="LZC137"/>
      <c r="LZD137"/>
      <c r="LZE137"/>
      <c r="LZF137"/>
      <c r="LZG137"/>
      <c r="LZH137"/>
      <c r="LZI137"/>
      <c r="LZJ137"/>
      <c r="LZK137"/>
      <c r="LZL137"/>
      <c r="LZM137"/>
      <c r="LZN137"/>
      <c r="LZO137"/>
      <c r="LZP137"/>
      <c r="LZQ137"/>
      <c r="LZR137"/>
      <c r="LZS137"/>
      <c r="LZT137"/>
      <c r="LZU137"/>
      <c r="LZV137"/>
      <c r="LZW137"/>
      <c r="LZX137"/>
      <c r="LZY137"/>
      <c r="LZZ137"/>
      <c r="MAA137"/>
      <c r="MAB137"/>
      <c r="MAC137"/>
      <c r="MAD137"/>
      <c r="MAE137"/>
      <c r="MAF137"/>
      <c r="MAG137"/>
      <c r="MAH137"/>
      <c r="MAI137"/>
      <c r="MAJ137"/>
      <c r="MAK137"/>
      <c r="MAL137"/>
      <c r="MAM137"/>
      <c r="MAN137"/>
      <c r="MAO137"/>
      <c r="MAP137"/>
      <c r="MAQ137"/>
      <c r="MAR137"/>
      <c r="MAS137"/>
      <c r="MAT137"/>
      <c r="MAU137"/>
      <c r="MAV137"/>
      <c r="MAW137"/>
      <c r="MAX137"/>
      <c r="MAY137"/>
      <c r="MAZ137"/>
      <c r="MBA137"/>
      <c r="MBB137"/>
      <c r="MBC137"/>
      <c r="MBD137"/>
      <c r="MBE137"/>
      <c r="MBF137"/>
      <c r="MBG137"/>
      <c r="MBH137"/>
      <c r="MBI137"/>
      <c r="MBJ137"/>
      <c r="MBK137"/>
      <c r="MBL137"/>
      <c r="MBM137"/>
      <c r="MBN137"/>
      <c r="MBO137"/>
      <c r="MBP137"/>
      <c r="MBQ137"/>
      <c r="MBR137"/>
      <c r="MBS137"/>
      <c r="MBT137"/>
      <c r="MBU137"/>
      <c r="MBV137"/>
      <c r="MBW137"/>
      <c r="MBX137"/>
      <c r="MBY137"/>
      <c r="MBZ137"/>
      <c r="MCA137"/>
      <c r="MCB137"/>
      <c r="MCC137"/>
      <c r="MCD137"/>
      <c r="MCE137"/>
      <c r="MCF137"/>
      <c r="MCG137"/>
      <c r="MCH137"/>
      <c r="MCI137"/>
      <c r="MCJ137"/>
      <c r="MCK137"/>
      <c r="MCL137"/>
      <c r="MCM137"/>
      <c r="MCN137"/>
      <c r="MCO137"/>
      <c r="MCP137"/>
      <c r="MCQ137"/>
      <c r="MCR137"/>
      <c r="MCS137"/>
      <c r="MCT137"/>
      <c r="MCU137"/>
      <c r="MCV137"/>
      <c r="MCW137"/>
      <c r="MCX137"/>
      <c r="MCY137"/>
      <c r="MCZ137"/>
      <c r="MDA137"/>
      <c r="MDB137"/>
      <c r="MDC137"/>
      <c r="MDD137"/>
      <c r="MDE137"/>
      <c r="MDF137"/>
      <c r="MDG137"/>
      <c r="MDH137"/>
      <c r="MDI137"/>
      <c r="MDJ137"/>
      <c r="MDK137"/>
      <c r="MDL137"/>
      <c r="MDM137"/>
      <c r="MDN137"/>
      <c r="MDO137"/>
      <c r="MDP137"/>
      <c r="MDQ137"/>
      <c r="MDR137"/>
      <c r="MDS137"/>
      <c r="MDT137"/>
      <c r="MDU137"/>
      <c r="MDV137"/>
      <c r="MDW137"/>
      <c r="MDX137"/>
      <c r="MDY137"/>
      <c r="MDZ137"/>
      <c r="MEA137"/>
      <c r="MEB137"/>
      <c r="MEC137"/>
      <c r="MED137"/>
      <c r="MEE137"/>
      <c r="MEF137"/>
      <c r="MEG137"/>
      <c r="MEH137"/>
      <c r="MEI137"/>
      <c r="MEJ137"/>
      <c r="MEK137"/>
      <c r="MEL137"/>
      <c r="MEM137"/>
      <c r="MEN137"/>
      <c r="MEO137"/>
      <c r="MEP137"/>
      <c r="MEQ137"/>
      <c r="MER137"/>
      <c r="MES137"/>
      <c r="MET137"/>
      <c r="MEU137"/>
      <c r="MEV137"/>
      <c r="MEW137"/>
      <c r="MEX137"/>
      <c r="MEY137"/>
      <c r="MEZ137"/>
      <c r="MFA137"/>
      <c r="MFB137"/>
      <c r="MFC137"/>
      <c r="MFD137"/>
      <c r="MFE137"/>
      <c r="MFF137"/>
      <c r="MFG137"/>
      <c r="MFH137"/>
      <c r="MFI137"/>
      <c r="MFJ137"/>
      <c r="MFK137"/>
      <c r="MFL137"/>
      <c r="MFM137"/>
      <c r="MFN137"/>
      <c r="MFO137"/>
      <c r="MFP137"/>
      <c r="MFQ137"/>
      <c r="MFR137"/>
      <c r="MFS137"/>
      <c r="MFT137"/>
      <c r="MFU137"/>
      <c r="MFV137"/>
      <c r="MFW137"/>
      <c r="MFX137"/>
      <c r="MFY137"/>
      <c r="MFZ137"/>
      <c r="MGA137"/>
      <c r="MGB137"/>
      <c r="MGC137"/>
      <c r="MGD137"/>
      <c r="MGE137"/>
      <c r="MGF137"/>
      <c r="MGG137"/>
      <c r="MGH137"/>
      <c r="MGI137"/>
      <c r="MGJ137"/>
      <c r="MGK137"/>
      <c r="MGL137"/>
      <c r="MGM137"/>
      <c r="MGN137"/>
      <c r="MGO137"/>
      <c r="MGP137"/>
      <c r="MGQ137"/>
      <c r="MGR137"/>
      <c r="MGS137"/>
      <c r="MGT137"/>
      <c r="MGU137"/>
      <c r="MGV137"/>
      <c r="MGW137"/>
      <c r="MGX137"/>
      <c r="MGY137"/>
      <c r="MGZ137"/>
      <c r="MHA137"/>
      <c r="MHB137"/>
      <c r="MHC137"/>
      <c r="MHD137"/>
      <c r="MHE137"/>
      <c r="MHF137"/>
      <c r="MHG137"/>
      <c r="MHH137"/>
      <c r="MHI137"/>
      <c r="MHJ137"/>
      <c r="MHK137"/>
      <c r="MHL137"/>
      <c r="MHM137"/>
      <c r="MHN137"/>
      <c r="MHO137"/>
      <c r="MHP137"/>
      <c r="MHQ137"/>
      <c r="MHR137"/>
      <c r="MHS137"/>
      <c r="MHT137"/>
      <c r="MHU137"/>
      <c r="MHV137"/>
      <c r="MHW137"/>
      <c r="MHX137"/>
      <c r="MHY137"/>
      <c r="MHZ137"/>
      <c r="MIA137"/>
      <c r="MIB137"/>
      <c r="MIC137"/>
      <c r="MID137"/>
      <c r="MIE137"/>
      <c r="MIF137"/>
      <c r="MIG137"/>
      <c r="MIH137"/>
      <c r="MII137"/>
      <c r="MIJ137"/>
      <c r="MIK137"/>
      <c r="MIL137"/>
      <c r="MIM137"/>
      <c r="MIN137"/>
      <c r="MIO137"/>
      <c r="MIP137"/>
      <c r="MIQ137"/>
      <c r="MIR137"/>
      <c r="MIS137"/>
      <c r="MIT137"/>
      <c r="MIU137"/>
      <c r="MIV137"/>
      <c r="MIW137"/>
      <c r="MIX137"/>
      <c r="MIY137"/>
      <c r="MIZ137"/>
      <c r="MJA137"/>
      <c r="MJB137"/>
      <c r="MJC137"/>
      <c r="MJD137"/>
      <c r="MJE137"/>
      <c r="MJF137"/>
      <c r="MJG137"/>
      <c r="MJH137"/>
      <c r="MJI137"/>
      <c r="MJJ137"/>
      <c r="MJK137"/>
      <c r="MJL137"/>
      <c r="MJM137"/>
      <c r="MJN137"/>
      <c r="MJO137"/>
      <c r="MJP137"/>
      <c r="MJQ137"/>
      <c r="MJR137"/>
      <c r="MJS137"/>
      <c r="MJT137"/>
      <c r="MJU137"/>
      <c r="MJV137"/>
      <c r="MJW137"/>
      <c r="MJX137"/>
      <c r="MJY137"/>
      <c r="MJZ137"/>
      <c r="MKA137"/>
      <c r="MKB137"/>
      <c r="MKC137"/>
      <c r="MKD137"/>
      <c r="MKE137"/>
      <c r="MKF137"/>
      <c r="MKG137"/>
      <c r="MKH137"/>
      <c r="MKI137"/>
      <c r="MKJ137"/>
      <c r="MKK137"/>
      <c r="MKL137"/>
      <c r="MKM137"/>
      <c r="MKN137"/>
      <c r="MKO137"/>
      <c r="MKP137"/>
      <c r="MKQ137"/>
      <c r="MKR137"/>
      <c r="MKS137"/>
      <c r="MKT137"/>
      <c r="MKU137"/>
      <c r="MKV137"/>
      <c r="MKW137"/>
      <c r="MKX137"/>
      <c r="MKY137"/>
      <c r="MKZ137"/>
      <c r="MLA137"/>
      <c r="MLB137"/>
      <c r="MLC137"/>
      <c r="MLD137"/>
      <c r="MLE137"/>
      <c r="MLF137"/>
      <c r="MLG137"/>
      <c r="MLH137"/>
      <c r="MLI137"/>
      <c r="MLJ137"/>
      <c r="MLK137"/>
      <c r="MLL137"/>
      <c r="MLM137"/>
      <c r="MLN137"/>
      <c r="MLO137"/>
      <c r="MLP137"/>
      <c r="MLQ137"/>
      <c r="MLR137"/>
      <c r="MLS137"/>
      <c r="MLT137"/>
      <c r="MLU137"/>
      <c r="MLV137"/>
      <c r="MLW137"/>
      <c r="MLX137"/>
      <c r="MLY137"/>
      <c r="MLZ137"/>
      <c r="MMA137"/>
      <c r="MMB137"/>
      <c r="MMC137"/>
      <c r="MMD137"/>
      <c r="MME137"/>
      <c r="MMF137"/>
      <c r="MMG137"/>
      <c r="MMH137"/>
      <c r="MMI137"/>
      <c r="MMJ137"/>
      <c r="MMK137"/>
      <c r="MML137"/>
      <c r="MMM137"/>
      <c r="MMN137"/>
      <c r="MMO137"/>
      <c r="MMP137"/>
      <c r="MMQ137"/>
      <c r="MMR137"/>
      <c r="MMS137"/>
      <c r="MMT137"/>
      <c r="MMU137"/>
      <c r="MMV137"/>
      <c r="MMW137"/>
      <c r="MMX137"/>
      <c r="MMY137"/>
      <c r="MMZ137"/>
      <c r="MNA137"/>
      <c r="MNB137"/>
      <c r="MNC137"/>
      <c r="MND137"/>
      <c r="MNE137"/>
      <c r="MNF137"/>
      <c r="MNG137"/>
      <c r="MNH137"/>
      <c r="MNI137"/>
      <c r="MNJ137"/>
      <c r="MNK137"/>
      <c r="MNL137"/>
      <c r="MNM137"/>
      <c r="MNN137"/>
      <c r="MNO137"/>
      <c r="MNP137"/>
      <c r="MNQ137"/>
      <c r="MNR137"/>
      <c r="MNS137"/>
      <c r="MNT137"/>
      <c r="MNU137"/>
      <c r="MNV137"/>
      <c r="MNW137"/>
      <c r="MNX137"/>
      <c r="MNY137"/>
      <c r="MNZ137"/>
      <c r="MOA137"/>
      <c r="MOB137"/>
      <c r="MOC137"/>
      <c r="MOD137"/>
      <c r="MOE137"/>
      <c r="MOF137"/>
      <c r="MOG137"/>
      <c r="MOH137"/>
      <c r="MOI137"/>
      <c r="MOJ137"/>
      <c r="MOK137"/>
      <c r="MOL137"/>
      <c r="MOM137"/>
      <c r="MON137"/>
      <c r="MOO137"/>
      <c r="MOP137"/>
      <c r="MOQ137"/>
      <c r="MOR137"/>
      <c r="MOS137"/>
      <c r="MOT137"/>
      <c r="MOU137"/>
      <c r="MOV137"/>
      <c r="MOW137"/>
      <c r="MOX137"/>
      <c r="MOY137"/>
      <c r="MOZ137"/>
      <c r="MPA137"/>
      <c r="MPB137"/>
      <c r="MPC137"/>
      <c r="MPD137"/>
      <c r="MPE137"/>
      <c r="MPF137"/>
      <c r="MPG137"/>
      <c r="MPH137"/>
      <c r="MPI137"/>
      <c r="MPJ137"/>
      <c r="MPK137"/>
      <c r="MPL137"/>
      <c r="MPM137"/>
      <c r="MPN137"/>
      <c r="MPO137"/>
      <c r="MPP137"/>
      <c r="MPQ137"/>
      <c r="MPR137"/>
      <c r="MPS137"/>
      <c r="MPT137"/>
      <c r="MPU137"/>
      <c r="MPV137"/>
      <c r="MPW137"/>
      <c r="MPX137"/>
      <c r="MPY137"/>
      <c r="MPZ137"/>
      <c r="MQA137"/>
      <c r="MQB137"/>
      <c r="MQC137"/>
      <c r="MQD137"/>
      <c r="MQE137"/>
      <c r="MQF137"/>
      <c r="MQG137"/>
      <c r="MQH137"/>
      <c r="MQI137"/>
      <c r="MQJ137"/>
      <c r="MQK137"/>
      <c r="MQL137"/>
      <c r="MQM137"/>
      <c r="MQN137"/>
      <c r="MQO137"/>
      <c r="MQP137"/>
      <c r="MQQ137"/>
      <c r="MQR137"/>
      <c r="MQS137"/>
      <c r="MQT137"/>
      <c r="MQU137"/>
      <c r="MQV137"/>
      <c r="MQW137"/>
      <c r="MQX137"/>
      <c r="MQY137"/>
      <c r="MQZ137"/>
      <c r="MRA137"/>
      <c r="MRB137"/>
      <c r="MRC137"/>
      <c r="MRD137"/>
      <c r="MRE137"/>
      <c r="MRF137"/>
      <c r="MRG137"/>
      <c r="MRH137"/>
      <c r="MRI137"/>
      <c r="MRJ137"/>
      <c r="MRK137"/>
      <c r="MRL137"/>
      <c r="MRM137"/>
      <c r="MRN137"/>
      <c r="MRO137"/>
      <c r="MRP137"/>
      <c r="MRQ137"/>
      <c r="MRR137"/>
      <c r="MRS137"/>
      <c r="MRT137"/>
      <c r="MRU137"/>
      <c r="MRV137"/>
      <c r="MRW137"/>
      <c r="MRX137"/>
      <c r="MRY137"/>
      <c r="MRZ137"/>
      <c r="MSA137"/>
      <c r="MSB137"/>
      <c r="MSC137"/>
      <c r="MSD137"/>
      <c r="MSE137"/>
      <c r="MSF137"/>
      <c r="MSG137"/>
      <c r="MSH137"/>
      <c r="MSI137"/>
      <c r="MSJ137"/>
      <c r="MSK137"/>
      <c r="MSL137"/>
      <c r="MSM137"/>
      <c r="MSN137"/>
      <c r="MSO137"/>
      <c r="MSP137"/>
      <c r="MSQ137"/>
      <c r="MSR137"/>
      <c r="MSS137"/>
      <c r="MST137"/>
      <c r="MSU137"/>
      <c r="MSV137"/>
      <c r="MSW137"/>
      <c r="MSX137"/>
      <c r="MSY137"/>
      <c r="MSZ137"/>
      <c r="MTA137"/>
      <c r="MTB137"/>
      <c r="MTC137"/>
      <c r="MTD137"/>
      <c r="MTE137"/>
      <c r="MTF137"/>
      <c r="MTG137"/>
      <c r="MTH137"/>
      <c r="MTI137"/>
      <c r="MTJ137"/>
      <c r="MTK137"/>
      <c r="MTL137"/>
      <c r="MTM137"/>
      <c r="MTN137"/>
      <c r="MTO137"/>
      <c r="MTP137"/>
      <c r="MTQ137"/>
      <c r="MTR137"/>
      <c r="MTS137"/>
      <c r="MTT137"/>
      <c r="MTU137"/>
      <c r="MTV137"/>
      <c r="MTW137"/>
      <c r="MTX137"/>
      <c r="MTY137"/>
      <c r="MTZ137"/>
      <c r="MUA137"/>
      <c r="MUB137"/>
      <c r="MUC137"/>
      <c r="MUD137"/>
      <c r="MUE137"/>
      <c r="MUF137"/>
      <c r="MUG137"/>
      <c r="MUH137"/>
      <c r="MUI137"/>
      <c r="MUJ137"/>
      <c r="MUK137"/>
      <c r="MUL137"/>
      <c r="MUM137"/>
      <c r="MUN137"/>
      <c r="MUO137"/>
      <c r="MUP137"/>
      <c r="MUQ137"/>
      <c r="MUR137"/>
      <c r="MUS137"/>
      <c r="MUT137"/>
      <c r="MUU137"/>
      <c r="MUV137"/>
      <c r="MUW137"/>
      <c r="MUX137"/>
      <c r="MUY137"/>
      <c r="MUZ137"/>
      <c r="MVA137"/>
      <c r="MVB137"/>
      <c r="MVC137"/>
      <c r="MVD137"/>
      <c r="MVE137"/>
      <c r="MVF137"/>
      <c r="MVG137"/>
      <c r="MVH137"/>
      <c r="MVI137"/>
      <c r="MVJ137"/>
      <c r="MVK137"/>
      <c r="MVL137"/>
      <c r="MVM137"/>
      <c r="MVN137"/>
      <c r="MVO137"/>
      <c r="MVP137"/>
      <c r="MVQ137"/>
      <c r="MVR137"/>
      <c r="MVS137"/>
      <c r="MVT137"/>
      <c r="MVU137"/>
      <c r="MVV137"/>
      <c r="MVW137"/>
      <c r="MVX137"/>
      <c r="MVY137"/>
      <c r="MVZ137"/>
      <c r="MWA137"/>
      <c r="MWB137"/>
      <c r="MWC137"/>
      <c r="MWD137"/>
      <c r="MWE137"/>
      <c r="MWF137"/>
      <c r="MWG137"/>
      <c r="MWH137"/>
      <c r="MWI137"/>
      <c r="MWJ137"/>
      <c r="MWK137"/>
      <c r="MWL137"/>
      <c r="MWM137"/>
      <c r="MWN137"/>
      <c r="MWO137"/>
      <c r="MWP137"/>
      <c r="MWQ137"/>
      <c r="MWR137"/>
      <c r="MWS137"/>
      <c r="MWT137"/>
      <c r="MWU137"/>
      <c r="MWV137"/>
      <c r="MWW137"/>
      <c r="MWX137"/>
      <c r="MWY137"/>
      <c r="MWZ137"/>
      <c r="MXA137"/>
      <c r="MXB137"/>
      <c r="MXC137"/>
      <c r="MXD137"/>
      <c r="MXE137"/>
      <c r="MXF137"/>
      <c r="MXG137"/>
      <c r="MXH137"/>
      <c r="MXI137"/>
      <c r="MXJ137"/>
      <c r="MXK137"/>
      <c r="MXL137"/>
      <c r="MXM137"/>
      <c r="MXN137"/>
      <c r="MXO137"/>
      <c r="MXP137"/>
      <c r="MXQ137"/>
      <c r="MXR137"/>
      <c r="MXS137"/>
      <c r="MXT137"/>
      <c r="MXU137"/>
      <c r="MXV137"/>
      <c r="MXW137"/>
      <c r="MXX137"/>
      <c r="MXY137"/>
      <c r="MXZ137"/>
      <c r="MYA137"/>
      <c r="MYB137"/>
      <c r="MYC137"/>
      <c r="MYD137"/>
      <c r="MYE137"/>
      <c r="MYF137"/>
      <c r="MYG137"/>
      <c r="MYH137"/>
      <c r="MYI137"/>
      <c r="MYJ137"/>
      <c r="MYK137"/>
      <c r="MYL137"/>
      <c r="MYM137"/>
      <c r="MYN137"/>
      <c r="MYO137"/>
      <c r="MYP137"/>
      <c r="MYQ137"/>
      <c r="MYR137"/>
      <c r="MYS137"/>
      <c r="MYT137"/>
      <c r="MYU137"/>
      <c r="MYV137"/>
      <c r="MYW137"/>
      <c r="MYX137"/>
      <c r="MYY137"/>
      <c r="MYZ137"/>
      <c r="MZA137"/>
      <c r="MZB137"/>
      <c r="MZC137"/>
      <c r="MZD137"/>
      <c r="MZE137"/>
      <c r="MZF137"/>
      <c r="MZG137"/>
      <c r="MZH137"/>
      <c r="MZI137"/>
      <c r="MZJ137"/>
      <c r="MZK137"/>
      <c r="MZL137"/>
      <c r="MZM137"/>
      <c r="MZN137"/>
      <c r="MZO137"/>
      <c r="MZP137"/>
      <c r="MZQ137"/>
      <c r="MZR137"/>
      <c r="MZS137"/>
      <c r="MZT137"/>
      <c r="MZU137"/>
      <c r="MZV137"/>
      <c r="MZW137"/>
      <c r="MZX137"/>
      <c r="MZY137"/>
      <c r="MZZ137"/>
      <c r="NAA137"/>
      <c r="NAB137"/>
      <c r="NAC137"/>
      <c r="NAD137"/>
      <c r="NAE137"/>
      <c r="NAF137"/>
      <c r="NAG137"/>
      <c r="NAH137"/>
      <c r="NAI137"/>
      <c r="NAJ137"/>
      <c r="NAK137"/>
      <c r="NAL137"/>
      <c r="NAM137"/>
      <c r="NAN137"/>
      <c r="NAO137"/>
      <c r="NAP137"/>
      <c r="NAQ137"/>
      <c r="NAR137"/>
      <c r="NAS137"/>
      <c r="NAT137"/>
      <c r="NAU137"/>
      <c r="NAV137"/>
      <c r="NAW137"/>
      <c r="NAX137"/>
      <c r="NAY137"/>
      <c r="NAZ137"/>
      <c r="NBA137"/>
      <c r="NBB137"/>
      <c r="NBC137"/>
      <c r="NBD137"/>
      <c r="NBE137"/>
      <c r="NBF137"/>
      <c r="NBG137"/>
      <c r="NBH137"/>
      <c r="NBI137"/>
      <c r="NBJ137"/>
      <c r="NBK137"/>
      <c r="NBL137"/>
      <c r="NBM137"/>
      <c r="NBN137"/>
      <c r="NBO137"/>
      <c r="NBP137"/>
      <c r="NBQ137"/>
      <c r="NBR137"/>
      <c r="NBS137"/>
      <c r="NBT137"/>
      <c r="NBU137"/>
      <c r="NBV137"/>
      <c r="NBW137"/>
      <c r="NBX137"/>
      <c r="NBY137"/>
      <c r="NBZ137"/>
      <c r="NCA137"/>
      <c r="NCB137"/>
      <c r="NCC137"/>
      <c r="NCD137"/>
      <c r="NCE137"/>
      <c r="NCF137"/>
      <c r="NCG137"/>
      <c r="NCH137"/>
      <c r="NCI137"/>
      <c r="NCJ137"/>
      <c r="NCK137"/>
      <c r="NCL137"/>
      <c r="NCM137"/>
      <c r="NCN137"/>
      <c r="NCO137"/>
      <c r="NCP137"/>
      <c r="NCQ137"/>
      <c r="NCR137"/>
      <c r="NCS137"/>
      <c r="NCT137"/>
      <c r="NCU137"/>
      <c r="NCV137"/>
      <c r="NCW137"/>
      <c r="NCX137"/>
      <c r="NCY137"/>
      <c r="NCZ137"/>
      <c r="NDA137"/>
      <c r="NDB137"/>
      <c r="NDC137"/>
      <c r="NDD137"/>
      <c r="NDE137"/>
      <c r="NDF137"/>
      <c r="NDG137"/>
      <c r="NDH137"/>
      <c r="NDI137"/>
      <c r="NDJ137"/>
      <c r="NDK137"/>
      <c r="NDL137"/>
      <c r="NDM137"/>
      <c r="NDN137"/>
      <c r="NDO137"/>
      <c r="NDP137"/>
      <c r="NDQ137"/>
      <c r="NDR137"/>
      <c r="NDS137"/>
      <c r="NDT137"/>
      <c r="NDU137"/>
      <c r="NDV137"/>
      <c r="NDW137"/>
      <c r="NDX137"/>
      <c r="NDY137"/>
      <c r="NDZ137"/>
      <c r="NEA137"/>
      <c r="NEB137"/>
      <c r="NEC137"/>
      <c r="NED137"/>
      <c r="NEE137"/>
      <c r="NEF137"/>
      <c r="NEG137"/>
      <c r="NEH137"/>
      <c r="NEI137"/>
      <c r="NEJ137"/>
      <c r="NEK137"/>
      <c r="NEL137"/>
      <c r="NEM137"/>
      <c r="NEN137"/>
      <c r="NEO137"/>
      <c r="NEP137"/>
      <c r="NEQ137"/>
      <c r="NER137"/>
      <c r="NES137"/>
      <c r="NET137"/>
      <c r="NEU137"/>
      <c r="NEV137"/>
      <c r="NEW137"/>
      <c r="NEX137"/>
      <c r="NEY137"/>
      <c r="NEZ137"/>
      <c r="NFA137"/>
      <c r="NFB137"/>
      <c r="NFC137"/>
      <c r="NFD137"/>
      <c r="NFE137"/>
      <c r="NFF137"/>
      <c r="NFG137"/>
      <c r="NFH137"/>
      <c r="NFI137"/>
      <c r="NFJ137"/>
      <c r="NFK137"/>
      <c r="NFL137"/>
      <c r="NFM137"/>
      <c r="NFN137"/>
      <c r="NFO137"/>
      <c r="NFP137"/>
      <c r="NFQ137"/>
      <c r="NFR137"/>
      <c r="NFS137"/>
      <c r="NFT137"/>
      <c r="NFU137"/>
      <c r="NFV137"/>
      <c r="NFW137"/>
      <c r="NFX137"/>
      <c r="NFY137"/>
      <c r="NFZ137"/>
      <c r="NGA137"/>
      <c r="NGB137"/>
      <c r="NGC137"/>
      <c r="NGD137"/>
      <c r="NGE137"/>
      <c r="NGF137"/>
      <c r="NGG137"/>
      <c r="NGH137"/>
      <c r="NGI137"/>
      <c r="NGJ137"/>
      <c r="NGK137"/>
      <c r="NGL137"/>
      <c r="NGM137"/>
      <c r="NGN137"/>
      <c r="NGO137"/>
      <c r="NGP137"/>
      <c r="NGQ137"/>
      <c r="NGR137"/>
      <c r="NGS137"/>
      <c r="NGT137"/>
      <c r="NGU137"/>
      <c r="NGV137"/>
      <c r="NGW137"/>
      <c r="NGX137"/>
      <c r="NGY137"/>
      <c r="NGZ137"/>
      <c r="NHA137"/>
      <c r="NHB137"/>
      <c r="NHC137"/>
      <c r="NHD137"/>
      <c r="NHE137"/>
      <c r="NHF137"/>
      <c r="NHG137"/>
      <c r="NHH137"/>
      <c r="NHI137"/>
      <c r="NHJ137"/>
      <c r="NHK137"/>
      <c r="NHL137"/>
      <c r="NHM137"/>
      <c r="NHN137"/>
      <c r="NHO137"/>
      <c r="NHP137"/>
      <c r="NHQ137"/>
      <c r="NHR137"/>
      <c r="NHS137"/>
      <c r="NHT137"/>
      <c r="NHU137"/>
      <c r="NHV137"/>
      <c r="NHW137"/>
      <c r="NHX137"/>
      <c r="NHY137"/>
      <c r="NHZ137"/>
      <c r="NIA137"/>
      <c r="NIB137"/>
      <c r="NIC137"/>
      <c r="NID137"/>
      <c r="NIE137"/>
      <c r="NIF137"/>
      <c r="NIG137"/>
      <c r="NIH137"/>
      <c r="NII137"/>
      <c r="NIJ137"/>
      <c r="NIK137"/>
      <c r="NIL137"/>
      <c r="NIM137"/>
      <c r="NIN137"/>
      <c r="NIO137"/>
      <c r="NIP137"/>
      <c r="NIQ137"/>
      <c r="NIR137"/>
      <c r="NIS137"/>
      <c r="NIT137"/>
      <c r="NIU137"/>
      <c r="NIV137"/>
      <c r="NIW137"/>
      <c r="NIX137"/>
      <c r="NIY137"/>
      <c r="NIZ137"/>
      <c r="NJA137"/>
      <c r="NJB137"/>
      <c r="NJC137"/>
      <c r="NJD137"/>
      <c r="NJE137"/>
      <c r="NJF137"/>
      <c r="NJG137"/>
      <c r="NJH137"/>
      <c r="NJI137"/>
      <c r="NJJ137"/>
      <c r="NJK137"/>
      <c r="NJL137"/>
      <c r="NJM137"/>
      <c r="NJN137"/>
      <c r="NJO137"/>
      <c r="NJP137"/>
      <c r="NJQ137"/>
      <c r="NJR137"/>
      <c r="NJS137"/>
      <c r="NJT137"/>
      <c r="NJU137"/>
      <c r="NJV137"/>
      <c r="NJW137"/>
      <c r="NJX137"/>
      <c r="NJY137"/>
      <c r="NJZ137"/>
      <c r="NKA137"/>
      <c r="NKB137"/>
      <c r="NKC137"/>
      <c r="NKD137"/>
      <c r="NKE137"/>
      <c r="NKF137"/>
      <c r="NKG137"/>
      <c r="NKH137"/>
      <c r="NKI137"/>
      <c r="NKJ137"/>
      <c r="NKK137"/>
      <c r="NKL137"/>
      <c r="NKM137"/>
      <c r="NKN137"/>
      <c r="NKO137"/>
      <c r="NKP137"/>
      <c r="NKQ137"/>
      <c r="NKR137"/>
      <c r="NKS137"/>
      <c r="NKT137"/>
      <c r="NKU137"/>
      <c r="NKV137"/>
      <c r="NKW137"/>
      <c r="NKX137"/>
      <c r="NKY137"/>
      <c r="NKZ137"/>
      <c r="NLA137"/>
      <c r="NLB137"/>
      <c r="NLC137"/>
      <c r="NLD137"/>
      <c r="NLE137"/>
      <c r="NLF137"/>
      <c r="NLG137"/>
      <c r="NLH137"/>
      <c r="NLI137"/>
      <c r="NLJ137"/>
      <c r="NLK137"/>
      <c r="NLL137"/>
      <c r="NLM137"/>
      <c r="NLN137"/>
      <c r="NLO137"/>
      <c r="NLP137"/>
      <c r="NLQ137"/>
      <c r="NLR137"/>
      <c r="NLS137"/>
      <c r="NLT137"/>
      <c r="NLU137"/>
      <c r="NLV137"/>
      <c r="NLW137"/>
      <c r="NLX137"/>
      <c r="NLY137"/>
      <c r="NLZ137"/>
      <c r="NMA137"/>
      <c r="NMB137"/>
      <c r="NMC137"/>
      <c r="NMD137"/>
      <c r="NME137"/>
      <c r="NMF137"/>
      <c r="NMG137"/>
      <c r="NMH137"/>
      <c r="NMI137"/>
      <c r="NMJ137"/>
      <c r="NMK137"/>
      <c r="NML137"/>
      <c r="NMM137"/>
      <c r="NMN137"/>
      <c r="NMO137"/>
      <c r="NMP137"/>
      <c r="NMQ137"/>
      <c r="NMR137"/>
      <c r="NMS137"/>
      <c r="NMT137"/>
      <c r="NMU137"/>
      <c r="NMV137"/>
      <c r="NMW137"/>
      <c r="NMX137"/>
      <c r="NMY137"/>
      <c r="NMZ137"/>
      <c r="NNA137"/>
      <c r="NNB137"/>
      <c r="NNC137"/>
      <c r="NND137"/>
      <c r="NNE137"/>
      <c r="NNF137"/>
      <c r="NNG137"/>
      <c r="NNH137"/>
      <c r="NNI137"/>
      <c r="NNJ137"/>
      <c r="NNK137"/>
      <c r="NNL137"/>
      <c r="NNM137"/>
      <c r="NNN137"/>
      <c r="NNO137"/>
      <c r="NNP137"/>
      <c r="NNQ137"/>
      <c r="NNR137"/>
      <c r="NNS137"/>
      <c r="NNT137"/>
      <c r="NNU137"/>
      <c r="NNV137"/>
      <c r="NNW137"/>
      <c r="NNX137"/>
      <c r="NNY137"/>
      <c r="NNZ137"/>
      <c r="NOA137"/>
      <c r="NOB137"/>
      <c r="NOC137"/>
      <c r="NOD137"/>
      <c r="NOE137"/>
      <c r="NOF137"/>
      <c r="NOG137"/>
      <c r="NOH137"/>
      <c r="NOI137"/>
      <c r="NOJ137"/>
      <c r="NOK137"/>
      <c r="NOL137"/>
      <c r="NOM137"/>
      <c r="NON137"/>
      <c r="NOO137"/>
      <c r="NOP137"/>
      <c r="NOQ137"/>
      <c r="NOR137"/>
      <c r="NOS137"/>
      <c r="NOT137"/>
      <c r="NOU137"/>
      <c r="NOV137"/>
      <c r="NOW137"/>
      <c r="NOX137"/>
      <c r="NOY137"/>
      <c r="NOZ137"/>
      <c r="NPA137"/>
      <c r="NPB137"/>
      <c r="NPC137"/>
      <c r="NPD137"/>
      <c r="NPE137"/>
      <c r="NPF137"/>
      <c r="NPG137"/>
      <c r="NPH137"/>
      <c r="NPI137"/>
      <c r="NPJ137"/>
      <c r="NPK137"/>
      <c r="NPL137"/>
      <c r="NPM137"/>
      <c r="NPN137"/>
      <c r="NPO137"/>
      <c r="NPP137"/>
      <c r="NPQ137"/>
      <c r="NPR137"/>
      <c r="NPS137"/>
      <c r="NPT137"/>
      <c r="NPU137"/>
      <c r="NPV137"/>
      <c r="NPW137"/>
      <c r="NPX137"/>
      <c r="NPY137"/>
      <c r="NPZ137"/>
      <c r="NQA137"/>
      <c r="NQB137"/>
      <c r="NQC137"/>
      <c r="NQD137"/>
      <c r="NQE137"/>
      <c r="NQF137"/>
      <c r="NQG137"/>
      <c r="NQH137"/>
      <c r="NQI137"/>
      <c r="NQJ137"/>
      <c r="NQK137"/>
      <c r="NQL137"/>
      <c r="NQM137"/>
      <c r="NQN137"/>
      <c r="NQO137"/>
      <c r="NQP137"/>
      <c r="NQQ137"/>
      <c r="NQR137"/>
      <c r="NQS137"/>
      <c r="NQT137"/>
      <c r="NQU137"/>
      <c r="NQV137"/>
      <c r="NQW137"/>
      <c r="NQX137"/>
      <c r="NQY137"/>
      <c r="NQZ137"/>
      <c r="NRA137"/>
      <c r="NRB137"/>
      <c r="NRC137"/>
      <c r="NRD137"/>
      <c r="NRE137"/>
      <c r="NRF137"/>
      <c r="NRG137"/>
      <c r="NRH137"/>
      <c r="NRI137"/>
      <c r="NRJ137"/>
      <c r="NRK137"/>
      <c r="NRL137"/>
      <c r="NRM137"/>
      <c r="NRN137"/>
      <c r="NRO137"/>
      <c r="NRP137"/>
      <c r="NRQ137"/>
      <c r="NRR137"/>
      <c r="NRS137"/>
      <c r="NRT137"/>
      <c r="NRU137"/>
      <c r="NRV137"/>
      <c r="NRW137"/>
      <c r="NRX137"/>
      <c r="NRY137"/>
      <c r="NRZ137"/>
      <c r="NSA137"/>
      <c r="NSB137"/>
      <c r="NSC137"/>
      <c r="NSD137"/>
      <c r="NSE137"/>
      <c r="NSF137"/>
      <c r="NSG137"/>
      <c r="NSH137"/>
      <c r="NSI137"/>
      <c r="NSJ137"/>
      <c r="NSK137"/>
      <c r="NSL137"/>
      <c r="NSM137"/>
      <c r="NSN137"/>
      <c r="NSO137"/>
      <c r="NSP137"/>
      <c r="NSQ137"/>
      <c r="NSR137"/>
      <c r="NSS137"/>
      <c r="NST137"/>
      <c r="NSU137"/>
      <c r="NSV137"/>
      <c r="NSW137"/>
      <c r="NSX137"/>
      <c r="NSY137"/>
      <c r="NSZ137"/>
      <c r="NTA137"/>
      <c r="NTB137"/>
      <c r="NTC137"/>
      <c r="NTD137"/>
      <c r="NTE137"/>
      <c r="NTF137"/>
      <c r="NTG137"/>
      <c r="NTH137"/>
      <c r="NTI137"/>
      <c r="NTJ137"/>
      <c r="NTK137"/>
      <c r="NTL137"/>
      <c r="NTM137"/>
      <c r="NTN137"/>
      <c r="NTO137"/>
      <c r="NTP137"/>
      <c r="NTQ137"/>
      <c r="NTR137"/>
      <c r="NTS137"/>
      <c r="NTT137"/>
      <c r="NTU137"/>
      <c r="NTV137"/>
      <c r="NTW137"/>
      <c r="NTX137"/>
      <c r="NTY137"/>
      <c r="NTZ137"/>
      <c r="NUA137"/>
      <c r="NUB137"/>
      <c r="NUC137"/>
      <c r="NUD137"/>
      <c r="NUE137"/>
      <c r="NUF137"/>
      <c r="NUG137"/>
      <c r="NUH137"/>
      <c r="NUI137"/>
      <c r="NUJ137"/>
      <c r="NUK137"/>
      <c r="NUL137"/>
      <c r="NUM137"/>
      <c r="NUN137"/>
      <c r="NUO137"/>
      <c r="NUP137"/>
      <c r="NUQ137"/>
      <c r="NUR137"/>
      <c r="NUS137"/>
      <c r="NUT137"/>
      <c r="NUU137"/>
      <c r="NUV137"/>
      <c r="NUW137"/>
      <c r="NUX137"/>
      <c r="NUY137"/>
      <c r="NUZ137"/>
      <c r="NVA137"/>
      <c r="NVB137"/>
      <c r="NVC137"/>
      <c r="NVD137"/>
      <c r="NVE137"/>
      <c r="NVF137"/>
      <c r="NVG137"/>
      <c r="NVH137"/>
      <c r="NVI137"/>
      <c r="NVJ137"/>
      <c r="NVK137"/>
      <c r="NVL137"/>
      <c r="NVM137"/>
      <c r="NVN137"/>
      <c r="NVO137"/>
      <c r="NVP137"/>
      <c r="NVQ137"/>
      <c r="NVR137"/>
      <c r="NVS137"/>
      <c r="NVT137"/>
      <c r="NVU137"/>
      <c r="NVV137"/>
      <c r="NVW137"/>
      <c r="NVX137"/>
      <c r="NVY137"/>
      <c r="NVZ137"/>
      <c r="NWA137"/>
      <c r="NWB137"/>
      <c r="NWC137"/>
      <c r="NWD137"/>
      <c r="NWE137"/>
      <c r="NWF137"/>
      <c r="NWG137"/>
      <c r="NWH137"/>
      <c r="NWI137"/>
      <c r="NWJ137"/>
      <c r="NWK137"/>
      <c r="NWL137"/>
      <c r="NWM137"/>
      <c r="NWN137"/>
      <c r="NWO137"/>
      <c r="NWP137"/>
      <c r="NWQ137"/>
      <c r="NWR137"/>
      <c r="NWS137"/>
      <c r="NWT137"/>
      <c r="NWU137"/>
      <c r="NWV137"/>
      <c r="NWW137"/>
      <c r="NWX137"/>
      <c r="NWY137"/>
      <c r="NWZ137"/>
      <c r="NXA137"/>
      <c r="NXB137"/>
      <c r="NXC137"/>
      <c r="NXD137"/>
      <c r="NXE137"/>
      <c r="NXF137"/>
      <c r="NXG137"/>
      <c r="NXH137"/>
      <c r="NXI137"/>
      <c r="NXJ137"/>
      <c r="NXK137"/>
      <c r="NXL137"/>
      <c r="NXM137"/>
      <c r="NXN137"/>
      <c r="NXO137"/>
      <c r="NXP137"/>
      <c r="NXQ137"/>
      <c r="NXR137"/>
      <c r="NXS137"/>
      <c r="NXT137"/>
      <c r="NXU137"/>
      <c r="NXV137"/>
      <c r="NXW137"/>
      <c r="NXX137"/>
      <c r="NXY137"/>
      <c r="NXZ137"/>
      <c r="NYA137"/>
      <c r="NYB137"/>
      <c r="NYC137"/>
      <c r="NYD137"/>
      <c r="NYE137"/>
      <c r="NYF137"/>
      <c r="NYG137"/>
      <c r="NYH137"/>
      <c r="NYI137"/>
      <c r="NYJ137"/>
      <c r="NYK137"/>
      <c r="NYL137"/>
      <c r="NYM137"/>
      <c r="NYN137"/>
      <c r="NYO137"/>
      <c r="NYP137"/>
      <c r="NYQ137"/>
      <c r="NYR137"/>
      <c r="NYS137"/>
      <c r="NYT137"/>
      <c r="NYU137"/>
      <c r="NYV137"/>
      <c r="NYW137"/>
      <c r="NYX137"/>
      <c r="NYY137"/>
      <c r="NYZ137"/>
      <c r="NZA137"/>
      <c r="NZB137"/>
      <c r="NZC137"/>
      <c r="NZD137"/>
      <c r="NZE137"/>
      <c r="NZF137"/>
      <c r="NZG137"/>
      <c r="NZH137"/>
      <c r="NZI137"/>
      <c r="NZJ137"/>
      <c r="NZK137"/>
      <c r="NZL137"/>
      <c r="NZM137"/>
      <c r="NZN137"/>
      <c r="NZO137"/>
      <c r="NZP137"/>
      <c r="NZQ137"/>
      <c r="NZR137"/>
      <c r="NZS137"/>
      <c r="NZT137"/>
      <c r="NZU137"/>
      <c r="NZV137"/>
      <c r="NZW137"/>
      <c r="NZX137"/>
      <c r="NZY137"/>
      <c r="NZZ137"/>
      <c r="OAA137"/>
      <c r="OAB137"/>
      <c r="OAC137"/>
      <c r="OAD137"/>
      <c r="OAE137"/>
      <c r="OAF137"/>
      <c r="OAG137"/>
      <c r="OAH137"/>
      <c r="OAI137"/>
      <c r="OAJ137"/>
      <c r="OAK137"/>
      <c r="OAL137"/>
      <c r="OAM137"/>
      <c r="OAN137"/>
      <c r="OAO137"/>
      <c r="OAP137"/>
      <c r="OAQ137"/>
      <c r="OAR137"/>
      <c r="OAS137"/>
      <c r="OAT137"/>
      <c r="OAU137"/>
      <c r="OAV137"/>
      <c r="OAW137"/>
      <c r="OAX137"/>
      <c r="OAY137"/>
      <c r="OAZ137"/>
      <c r="OBA137"/>
      <c r="OBB137"/>
      <c r="OBC137"/>
      <c r="OBD137"/>
      <c r="OBE137"/>
      <c r="OBF137"/>
      <c r="OBG137"/>
      <c r="OBH137"/>
      <c r="OBI137"/>
      <c r="OBJ137"/>
      <c r="OBK137"/>
      <c r="OBL137"/>
      <c r="OBM137"/>
      <c r="OBN137"/>
      <c r="OBO137"/>
      <c r="OBP137"/>
      <c r="OBQ137"/>
      <c r="OBR137"/>
      <c r="OBS137"/>
      <c r="OBT137"/>
      <c r="OBU137"/>
      <c r="OBV137"/>
      <c r="OBW137"/>
      <c r="OBX137"/>
      <c r="OBY137"/>
      <c r="OBZ137"/>
      <c r="OCA137"/>
      <c r="OCB137"/>
      <c r="OCC137"/>
      <c r="OCD137"/>
      <c r="OCE137"/>
      <c r="OCF137"/>
      <c r="OCG137"/>
      <c r="OCH137"/>
      <c r="OCI137"/>
      <c r="OCJ137"/>
      <c r="OCK137"/>
      <c r="OCL137"/>
      <c r="OCM137"/>
      <c r="OCN137"/>
      <c r="OCO137"/>
      <c r="OCP137"/>
      <c r="OCQ137"/>
      <c r="OCR137"/>
      <c r="OCS137"/>
      <c r="OCT137"/>
      <c r="OCU137"/>
      <c r="OCV137"/>
      <c r="OCW137"/>
      <c r="OCX137"/>
      <c r="OCY137"/>
      <c r="OCZ137"/>
      <c r="ODA137"/>
      <c r="ODB137"/>
      <c r="ODC137"/>
      <c r="ODD137"/>
      <c r="ODE137"/>
      <c r="ODF137"/>
      <c r="ODG137"/>
      <c r="ODH137"/>
      <c r="ODI137"/>
      <c r="ODJ137"/>
      <c r="ODK137"/>
      <c r="ODL137"/>
      <c r="ODM137"/>
      <c r="ODN137"/>
      <c r="ODO137"/>
      <c r="ODP137"/>
      <c r="ODQ137"/>
      <c r="ODR137"/>
      <c r="ODS137"/>
      <c r="ODT137"/>
      <c r="ODU137"/>
      <c r="ODV137"/>
      <c r="ODW137"/>
      <c r="ODX137"/>
      <c r="ODY137"/>
      <c r="ODZ137"/>
      <c r="OEA137"/>
      <c r="OEB137"/>
      <c r="OEC137"/>
      <c r="OED137"/>
      <c r="OEE137"/>
      <c r="OEF137"/>
      <c r="OEG137"/>
      <c r="OEH137"/>
      <c r="OEI137"/>
      <c r="OEJ137"/>
      <c r="OEK137"/>
      <c r="OEL137"/>
      <c r="OEM137"/>
      <c r="OEN137"/>
      <c r="OEO137"/>
      <c r="OEP137"/>
      <c r="OEQ137"/>
      <c r="OER137"/>
      <c r="OES137"/>
      <c r="OET137"/>
      <c r="OEU137"/>
      <c r="OEV137"/>
      <c r="OEW137"/>
      <c r="OEX137"/>
      <c r="OEY137"/>
      <c r="OEZ137"/>
      <c r="OFA137"/>
      <c r="OFB137"/>
      <c r="OFC137"/>
      <c r="OFD137"/>
      <c r="OFE137"/>
      <c r="OFF137"/>
      <c r="OFG137"/>
      <c r="OFH137"/>
      <c r="OFI137"/>
      <c r="OFJ137"/>
      <c r="OFK137"/>
      <c r="OFL137"/>
      <c r="OFM137"/>
      <c r="OFN137"/>
      <c r="OFO137"/>
      <c r="OFP137"/>
      <c r="OFQ137"/>
      <c r="OFR137"/>
      <c r="OFS137"/>
      <c r="OFT137"/>
      <c r="OFU137"/>
      <c r="OFV137"/>
      <c r="OFW137"/>
      <c r="OFX137"/>
      <c r="OFY137"/>
      <c r="OFZ137"/>
      <c r="OGA137"/>
      <c r="OGB137"/>
      <c r="OGC137"/>
      <c r="OGD137"/>
      <c r="OGE137"/>
      <c r="OGF137"/>
      <c r="OGG137"/>
      <c r="OGH137"/>
      <c r="OGI137"/>
      <c r="OGJ137"/>
      <c r="OGK137"/>
      <c r="OGL137"/>
      <c r="OGM137"/>
      <c r="OGN137"/>
      <c r="OGO137"/>
      <c r="OGP137"/>
      <c r="OGQ137"/>
      <c r="OGR137"/>
      <c r="OGS137"/>
      <c r="OGT137"/>
      <c r="OGU137"/>
      <c r="OGV137"/>
      <c r="OGW137"/>
      <c r="OGX137"/>
      <c r="OGY137"/>
      <c r="OGZ137"/>
      <c r="OHA137"/>
      <c r="OHB137"/>
      <c r="OHC137"/>
      <c r="OHD137"/>
      <c r="OHE137"/>
      <c r="OHF137"/>
      <c r="OHG137"/>
      <c r="OHH137"/>
      <c r="OHI137"/>
      <c r="OHJ137"/>
      <c r="OHK137"/>
      <c r="OHL137"/>
      <c r="OHM137"/>
      <c r="OHN137"/>
      <c r="OHO137"/>
      <c r="OHP137"/>
      <c r="OHQ137"/>
      <c r="OHR137"/>
      <c r="OHS137"/>
      <c r="OHT137"/>
      <c r="OHU137"/>
      <c r="OHV137"/>
      <c r="OHW137"/>
      <c r="OHX137"/>
      <c r="OHY137"/>
      <c r="OHZ137"/>
      <c r="OIA137"/>
      <c r="OIB137"/>
      <c r="OIC137"/>
      <c r="OID137"/>
      <c r="OIE137"/>
      <c r="OIF137"/>
      <c r="OIG137"/>
      <c r="OIH137"/>
      <c r="OII137"/>
      <c r="OIJ137"/>
      <c r="OIK137"/>
      <c r="OIL137"/>
      <c r="OIM137"/>
      <c r="OIN137"/>
      <c r="OIO137"/>
      <c r="OIP137"/>
      <c r="OIQ137"/>
      <c r="OIR137"/>
      <c r="OIS137"/>
      <c r="OIT137"/>
      <c r="OIU137"/>
      <c r="OIV137"/>
      <c r="OIW137"/>
      <c r="OIX137"/>
      <c r="OIY137"/>
      <c r="OIZ137"/>
      <c r="OJA137"/>
      <c r="OJB137"/>
      <c r="OJC137"/>
      <c r="OJD137"/>
      <c r="OJE137"/>
      <c r="OJF137"/>
      <c r="OJG137"/>
      <c r="OJH137"/>
      <c r="OJI137"/>
      <c r="OJJ137"/>
      <c r="OJK137"/>
      <c r="OJL137"/>
      <c r="OJM137"/>
      <c r="OJN137"/>
      <c r="OJO137"/>
      <c r="OJP137"/>
      <c r="OJQ137"/>
      <c r="OJR137"/>
      <c r="OJS137"/>
      <c r="OJT137"/>
      <c r="OJU137"/>
      <c r="OJV137"/>
      <c r="OJW137"/>
      <c r="OJX137"/>
      <c r="OJY137"/>
      <c r="OJZ137"/>
      <c r="OKA137"/>
      <c r="OKB137"/>
      <c r="OKC137"/>
      <c r="OKD137"/>
      <c r="OKE137"/>
      <c r="OKF137"/>
      <c r="OKG137"/>
      <c r="OKH137"/>
      <c r="OKI137"/>
      <c r="OKJ137"/>
      <c r="OKK137"/>
      <c r="OKL137"/>
      <c r="OKM137"/>
      <c r="OKN137"/>
      <c r="OKO137"/>
      <c r="OKP137"/>
      <c r="OKQ137"/>
      <c r="OKR137"/>
      <c r="OKS137"/>
      <c r="OKT137"/>
      <c r="OKU137"/>
      <c r="OKV137"/>
      <c r="OKW137"/>
      <c r="OKX137"/>
      <c r="OKY137"/>
      <c r="OKZ137"/>
      <c r="OLA137"/>
      <c r="OLB137"/>
      <c r="OLC137"/>
      <c r="OLD137"/>
      <c r="OLE137"/>
      <c r="OLF137"/>
      <c r="OLG137"/>
      <c r="OLH137"/>
      <c r="OLI137"/>
      <c r="OLJ137"/>
      <c r="OLK137"/>
      <c r="OLL137"/>
      <c r="OLM137"/>
      <c r="OLN137"/>
      <c r="OLO137"/>
      <c r="OLP137"/>
      <c r="OLQ137"/>
      <c r="OLR137"/>
      <c r="OLS137"/>
      <c r="OLT137"/>
      <c r="OLU137"/>
      <c r="OLV137"/>
      <c r="OLW137"/>
      <c r="OLX137"/>
      <c r="OLY137"/>
      <c r="OLZ137"/>
      <c r="OMA137"/>
      <c r="OMB137"/>
      <c r="OMC137"/>
      <c r="OMD137"/>
      <c r="OME137"/>
      <c r="OMF137"/>
      <c r="OMG137"/>
      <c r="OMH137"/>
      <c r="OMI137"/>
      <c r="OMJ137"/>
      <c r="OMK137"/>
      <c r="OML137"/>
      <c r="OMM137"/>
      <c r="OMN137"/>
      <c r="OMO137"/>
      <c r="OMP137"/>
      <c r="OMQ137"/>
      <c r="OMR137"/>
      <c r="OMS137"/>
      <c r="OMT137"/>
      <c r="OMU137"/>
      <c r="OMV137"/>
      <c r="OMW137"/>
      <c r="OMX137"/>
      <c r="OMY137"/>
      <c r="OMZ137"/>
      <c r="ONA137"/>
      <c r="ONB137"/>
      <c r="ONC137"/>
      <c r="OND137"/>
      <c r="ONE137"/>
      <c r="ONF137"/>
      <c r="ONG137"/>
      <c r="ONH137"/>
      <c r="ONI137"/>
      <c r="ONJ137"/>
      <c r="ONK137"/>
      <c r="ONL137"/>
      <c r="ONM137"/>
      <c r="ONN137"/>
      <c r="ONO137"/>
      <c r="ONP137"/>
      <c r="ONQ137"/>
      <c r="ONR137"/>
      <c r="ONS137"/>
      <c r="ONT137"/>
      <c r="ONU137"/>
      <c r="ONV137"/>
      <c r="ONW137"/>
      <c r="ONX137"/>
      <c r="ONY137"/>
      <c r="ONZ137"/>
      <c r="OOA137"/>
      <c r="OOB137"/>
      <c r="OOC137"/>
      <c r="OOD137"/>
      <c r="OOE137"/>
      <c r="OOF137"/>
      <c r="OOG137"/>
      <c r="OOH137"/>
      <c r="OOI137"/>
      <c r="OOJ137"/>
      <c r="OOK137"/>
      <c r="OOL137"/>
      <c r="OOM137"/>
      <c r="OON137"/>
      <c r="OOO137"/>
      <c r="OOP137"/>
      <c r="OOQ137"/>
      <c r="OOR137"/>
      <c r="OOS137"/>
      <c r="OOT137"/>
      <c r="OOU137"/>
      <c r="OOV137"/>
      <c r="OOW137"/>
      <c r="OOX137"/>
      <c r="OOY137"/>
      <c r="OOZ137"/>
      <c r="OPA137"/>
      <c r="OPB137"/>
      <c r="OPC137"/>
      <c r="OPD137"/>
      <c r="OPE137"/>
      <c r="OPF137"/>
      <c r="OPG137"/>
      <c r="OPH137"/>
      <c r="OPI137"/>
      <c r="OPJ137"/>
      <c r="OPK137"/>
      <c r="OPL137"/>
      <c r="OPM137"/>
      <c r="OPN137"/>
      <c r="OPO137"/>
      <c r="OPP137"/>
      <c r="OPQ137"/>
      <c r="OPR137"/>
      <c r="OPS137"/>
      <c r="OPT137"/>
      <c r="OPU137"/>
      <c r="OPV137"/>
      <c r="OPW137"/>
      <c r="OPX137"/>
      <c r="OPY137"/>
      <c r="OPZ137"/>
      <c r="OQA137"/>
      <c r="OQB137"/>
      <c r="OQC137"/>
      <c r="OQD137"/>
      <c r="OQE137"/>
      <c r="OQF137"/>
      <c r="OQG137"/>
      <c r="OQH137"/>
      <c r="OQI137"/>
      <c r="OQJ137"/>
      <c r="OQK137"/>
      <c r="OQL137"/>
      <c r="OQM137"/>
      <c r="OQN137"/>
      <c r="OQO137"/>
      <c r="OQP137"/>
      <c r="OQQ137"/>
      <c r="OQR137"/>
      <c r="OQS137"/>
      <c r="OQT137"/>
      <c r="OQU137"/>
      <c r="OQV137"/>
      <c r="OQW137"/>
      <c r="OQX137"/>
      <c r="OQY137"/>
      <c r="OQZ137"/>
      <c r="ORA137"/>
      <c r="ORB137"/>
      <c r="ORC137"/>
      <c r="ORD137"/>
      <c r="ORE137"/>
      <c r="ORF137"/>
      <c r="ORG137"/>
      <c r="ORH137"/>
      <c r="ORI137"/>
      <c r="ORJ137"/>
      <c r="ORK137"/>
      <c r="ORL137"/>
      <c r="ORM137"/>
      <c r="ORN137"/>
      <c r="ORO137"/>
      <c r="ORP137"/>
      <c r="ORQ137"/>
      <c r="ORR137"/>
      <c r="ORS137"/>
      <c r="ORT137"/>
      <c r="ORU137"/>
      <c r="ORV137"/>
      <c r="ORW137"/>
      <c r="ORX137"/>
      <c r="ORY137"/>
      <c r="ORZ137"/>
      <c r="OSA137"/>
      <c r="OSB137"/>
      <c r="OSC137"/>
      <c r="OSD137"/>
      <c r="OSE137"/>
      <c r="OSF137"/>
      <c r="OSG137"/>
      <c r="OSH137"/>
      <c r="OSI137"/>
      <c r="OSJ137"/>
      <c r="OSK137"/>
      <c r="OSL137"/>
      <c r="OSM137"/>
      <c r="OSN137"/>
      <c r="OSO137"/>
      <c r="OSP137"/>
      <c r="OSQ137"/>
      <c r="OSR137"/>
      <c r="OSS137"/>
      <c r="OST137"/>
      <c r="OSU137"/>
      <c r="OSV137"/>
      <c r="OSW137"/>
      <c r="OSX137"/>
      <c r="OSY137"/>
      <c r="OSZ137"/>
      <c r="OTA137"/>
      <c r="OTB137"/>
      <c r="OTC137"/>
      <c r="OTD137"/>
      <c r="OTE137"/>
      <c r="OTF137"/>
      <c r="OTG137"/>
      <c r="OTH137"/>
      <c r="OTI137"/>
      <c r="OTJ137"/>
      <c r="OTK137"/>
      <c r="OTL137"/>
      <c r="OTM137"/>
      <c r="OTN137"/>
      <c r="OTO137"/>
      <c r="OTP137"/>
      <c r="OTQ137"/>
      <c r="OTR137"/>
      <c r="OTS137"/>
      <c r="OTT137"/>
      <c r="OTU137"/>
      <c r="OTV137"/>
      <c r="OTW137"/>
      <c r="OTX137"/>
      <c r="OTY137"/>
      <c r="OTZ137"/>
      <c r="OUA137"/>
      <c r="OUB137"/>
      <c r="OUC137"/>
      <c r="OUD137"/>
      <c r="OUE137"/>
      <c r="OUF137"/>
      <c r="OUG137"/>
      <c r="OUH137"/>
      <c r="OUI137"/>
      <c r="OUJ137"/>
      <c r="OUK137"/>
      <c r="OUL137"/>
      <c r="OUM137"/>
      <c r="OUN137"/>
      <c r="OUO137"/>
      <c r="OUP137"/>
      <c r="OUQ137"/>
      <c r="OUR137"/>
      <c r="OUS137"/>
      <c r="OUT137"/>
      <c r="OUU137"/>
      <c r="OUV137"/>
      <c r="OUW137"/>
      <c r="OUX137"/>
      <c r="OUY137"/>
      <c r="OUZ137"/>
      <c r="OVA137"/>
      <c r="OVB137"/>
      <c r="OVC137"/>
      <c r="OVD137"/>
      <c r="OVE137"/>
      <c r="OVF137"/>
      <c r="OVG137"/>
      <c r="OVH137"/>
      <c r="OVI137"/>
      <c r="OVJ137"/>
      <c r="OVK137"/>
      <c r="OVL137"/>
      <c r="OVM137"/>
      <c r="OVN137"/>
      <c r="OVO137"/>
      <c r="OVP137"/>
      <c r="OVQ137"/>
      <c r="OVR137"/>
      <c r="OVS137"/>
      <c r="OVT137"/>
      <c r="OVU137"/>
      <c r="OVV137"/>
      <c r="OVW137"/>
      <c r="OVX137"/>
      <c r="OVY137"/>
      <c r="OVZ137"/>
      <c r="OWA137"/>
      <c r="OWB137"/>
      <c r="OWC137"/>
      <c r="OWD137"/>
      <c r="OWE137"/>
      <c r="OWF137"/>
      <c r="OWG137"/>
      <c r="OWH137"/>
      <c r="OWI137"/>
      <c r="OWJ137"/>
      <c r="OWK137"/>
      <c r="OWL137"/>
      <c r="OWM137"/>
      <c r="OWN137"/>
      <c r="OWO137"/>
      <c r="OWP137"/>
      <c r="OWQ137"/>
      <c r="OWR137"/>
      <c r="OWS137"/>
      <c r="OWT137"/>
      <c r="OWU137"/>
      <c r="OWV137"/>
      <c r="OWW137"/>
      <c r="OWX137"/>
      <c r="OWY137"/>
      <c r="OWZ137"/>
      <c r="OXA137"/>
      <c r="OXB137"/>
      <c r="OXC137"/>
      <c r="OXD137"/>
      <c r="OXE137"/>
      <c r="OXF137"/>
      <c r="OXG137"/>
      <c r="OXH137"/>
      <c r="OXI137"/>
      <c r="OXJ137"/>
      <c r="OXK137"/>
      <c r="OXL137"/>
      <c r="OXM137"/>
      <c r="OXN137"/>
      <c r="OXO137"/>
      <c r="OXP137"/>
      <c r="OXQ137"/>
      <c r="OXR137"/>
      <c r="OXS137"/>
      <c r="OXT137"/>
      <c r="OXU137"/>
      <c r="OXV137"/>
      <c r="OXW137"/>
      <c r="OXX137"/>
      <c r="OXY137"/>
      <c r="OXZ137"/>
      <c r="OYA137"/>
      <c r="OYB137"/>
      <c r="OYC137"/>
      <c r="OYD137"/>
      <c r="OYE137"/>
      <c r="OYF137"/>
      <c r="OYG137"/>
      <c r="OYH137"/>
      <c r="OYI137"/>
      <c r="OYJ137"/>
      <c r="OYK137"/>
      <c r="OYL137"/>
      <c r="OYM137"/>
      <c r="OYN137"/>
      <c r="OYO137"/>
      <c r="OYP137"/>
      <c r="OYQ137"/>
      <c r="OYR137"/>
      <c r="OYS137"/>
      <c r="OYT137"/>
      <c r="OYU137"/>
      <c r="OYV137"/>
      <c r="OYW137"/>
      <c r="OYX137"/>
      <c r="OYY137"/>
      <c r="OYZ137"/>
      <c r="OZA137"/>
      <c r="OZB137"/>
      <c r="OZC137"/>
      <c r="OZD137"/>
      <c r="OZE137"/>
      <c r="OZF137"/>
      <c r="OZG137"/>
      <c r="OZH137"/>
      <c r="OZI137"/>
      <c r="OZJ137"/>
      <c r="OZK137"/>
      <c r="OZL137"/>
      <c r="OZM137"/>
      <c r="OZN137"/>
      <c r="OZO137"/>
      <c r="OZP137"/>
      <c r="OZQ137"/>
      <c r="OZR137"/>
      <c r="OZS137"/>
      <c r="OZT137"/>
      <c r="OZU137"/>
      <c r="OZV137"/>
      <c r="OZW137"/>
      <c r="OZX137"/>
      <c r="OZY137"/>
      <c r="OZZ137"/>
      <c r="PAA137"/>
      <c r="PAB137"/>
      <c r="PAC137"/>
      <c r="PAD137"/>
      <c r="PAE137"/>
      <c r="PAF137"/>
      <c r="PAG137"/>
      <c r="PAH137"/>
      <c r="PAI137"/>
      <c r="PAJ137"/>
      <c r="PAK137"/>
      <c r="PAL137"/>
      <c r="PAM137"/>
      <c r="PAN137"/>
      <c r="PAO137"/>
      <c r="PAP137"/>
      <c r="PAQ137"/>
      <c r="PAR137"/>
      <c r="PAS137"/>
      <c r="PAT137"/>
      <c r="PAU137"/>
      <c r="PAV137"/>
      <c r="PAW137"/>
      <c r="PAX137"/>
      <c r="PAY137"/>
      <c r="PAZ137"/>
      <c r="PBA137"/>
      <c r="PBB137"/>
      <c r="PBC137"/>
      <c r="PBD137"/>
      <c r="PBE137"/>
      <c r="PBF137"/>
      <c r="PBG137"/>
      <c r="PBH137"/>
      <c r="PBI137"/>
      <c r="PBJ137"/>
      <c r="PBK137"/>
      <c r="PBL137"/>
      <c r="PBM137"/>
      <c r="PBN137"/>
      <c r="PBO137"/>
      <c r="PBP137"/>
      <c r="PBQ137"/>
      <c r="PBR137"/>
      <c r="PBS137"/>
      <c r="PBT137"/>
      <c r="PBU137"/>
      <c r="PBV137"/>
      <c r="PBW137"/>
      <c r="PBX137"/>
      <c r="PBY137"/>
      <c r="PBZ137"/>
      <c r="PCA137"/>
      <c r="PCB137"/>
      <c r="PCC137"/>
      <c r="PCD137"/>
      <c r="PCE137"/>
      <c r="PCF137"/>
      <c r="PCG137"/>
      <c r="PCH137"/>
      <c r="PCI137"/>
      <c r="PCJ137"/>
      <c r="PCK137"/>
      <c r="PCL137"/>
      <c r="PCM137"/>
      <c r="PCN137"/>
      <c r="PCO137"/>
      <c r="PCP137"/>
      <c r="PCQ137"/>
      <c r="PCR137"/>
      <c r="PCS137"/>
      <c r="PCT137"/>
      <c r="PCU137"/>
      <c r="PCV137"/>
      <c r="PCW137"/>
      <c r="PCX137"/>
      <c r="PCY137"/>
      <c r="PCZ137"/>
      <c r="PDA137"/>
      <c r="PDB137"/>
      <c r="PDC137"/>
      <c r="PDD137"/>
      <c r="PDE137"/>
      <c r="PDF137"/>
      <c r="PDG137"/>
      <c r="PDH137"/>
      <c r="PDI137"/>
      <c r="PDJ137"/>
      <c r="PDK137"/>
      <c r="PDL137"/>
      <c r="PDM137"/>
      <c r="PDN137"/>
      <c r="PDO137"/>
      <c r="PDP137"/>
      <c r="PDQ137"/>
      <c r="PDR137"/>
      <c r="PDS137"/>
      <c r="PDT137"/>
      <c r="PDU137"/>
      <c r="PDV137"/>
      <c r="PDW137"/>
      <c r="PDX137"/>
      <c r="PDY137"/>
      <c r="PDZ137"/>
      <c r="PEA137"/>
      <c r="PEB137"/>
      <c r="PEC137"/>
      <c r="PED137"/>
      <c r="PEE137"/>
      <c r="PEF137"/>
      <c r="PEG137"/>
      <c r="PEH137"/>
      <c r="PEI137"/>
      <c r="PEJ137"/>
      <c r="PEK137"/>
      <c r="PEL137"/>
      <c r="PEM137"/>
      <c r="PEN137"/>
      <c r="PEO137"/>
      <c r="PEP137"/>
      <c r="PEQ137"/>
      <c r="PER137"/>
      <c r="PES137"/>
      <c r="PET137"/>
      <c r="PEU137"/>
      <c r="PEV137"/>
      <c r="PEW137"/>
      <c r="PEX137"/>
      <c r="PEY137"/>
      <c r="PEZ137"/>
      <c r="PFA137"/>
      <c r="PFB137"/>
      <c r="PFC137"/>
      <c r="PFD137"/>
      <c r="PFE137"/>
      <c r="PFF137"/>
      <c r="PFG137"/>
      <c r="PFH137"/>
      <c r="PFI137"/>
      <c r="PFJ137"/>
      <c r="PFK137"/>
      <c r="PFL137"/>
      <c r="PFM137"/>
      <c r="PFN137"/>
      <c r="PFO137"/>
      <c r="PFP137"/>
      <c r="PFQ137"/>
      <c r="PFR137"/>
      <c r="PFS137"/>
      <c r="PFT137"/>
      <c r="PFU137"/>
      <c r="PFV137"/>
      <c r="PFW137"/>
      <c r="PFX137"/>
      <c r="PFY137"/>
      <c r="PFZ137"/>
      <c r="PGA137"/>
      <c r="PGB137"/>
      <c r="PGC137"/>
      <c r="PGD137"/>
      <c r="PGE137"/>
      <c r="PGF137"/>
      <c r="PGG137"/>
      <c r="PGH137"/>
      <c r="PGI137"/>
      <c r="PGJ137"/>
      <c r="PGK137"/>
      <c r="PGL137"/>
      <c r="PGM137"/>
      <c r="PGN137"/>
      <c r="PGO137"/>
      <c r="PGP137"/>
      <c r="PGQ137"/>
      <c r="PGR137"/>
      <c r="PGS137"/>
      <c r="PGT137"/>
      <c r="PGU137"/>
      <c r="PGV137"/>
      <c r="PGW137"/>
      <c r="PGX137"/>
      <c r="PGY137"/>
      <c r="PGZ137"/>
      <c r="PHA137"/>
      <c r="PHB137"/>
      <c r="PHC137"/>
      <c r="PHD137"/>
      <c r="PHE137"/>
      <c r="PHF137"/>
      <c r="PHG137"/>
      <c r="PHH137"/>
      <c r="PHI137"/>
      <c r="PHJ137"/>
      <c r="PHK137"/>
      <c r="PHL137"/>
      <c r="PHM137"/>
      <c r="PHN137"/>
      <c r="PHO137"/>
      <c r="PHP137"/>
      <c r="PHQ137"/>
      <c r="PHR137"/>
      <c r="PHS137"/>
      <c r="PHT137"/>
      <c r="PHU137"/>
      <c r="PHV137"/>
      <c r="PHW137"/>
      <c r="PHX137"/>
      <c r="PHY137"/>
      <c r="PHZ137"/>
      <c r="PIA137"/>
      <c r="PIB137"/>
      <c r="PIC137"/>
      <c r="PID137"/>
      <c r="PIE137"/>
      <c r="PIF137"/>
      <c r="PIG137"/>
      <c r="PIH137"/>
      <c r="PII137"/>
      <c r="PIJ137"/>
      <c r="PIK137"/>
      <c r="PIL137"/>
      <c r="PIM137"/>
      <c r="PIN137"/>
      <c r="PIO137"/>
      <c r="PIP137"/>
      <c r="PIQ137"/>
      <c r="PIR137"/>
      <c r="PIS137"/>
      <c r="PIT137"/>
      <c r="PIU137"/>
      <c r="PIV137"/>
      <c r="PIW137"/>
      <c r="PIX137"/>
      <c r="PIY137"/>
      <c r="PIZ137"/>
      <c r="PJA137"/>
      <c r="PJB137"/>
      <c r="PJC137"/>
      <c r="PJD137"/>
      <c r="PJE137"/>
      <c r="PJF137"/>
      <c r="PJG137"/>
      <c r="PJH137"/>
      <c r="PJI137"/>
      <c r="PJJ137"/>
      <c r="PJK137"/>
      <c r="PJL137"/>
      <c r="PJM137"/>
      <c r="PJN137"/>
      <c r="PJO137"/>
      <c r="PJP137"/>
      <c r="PJQ137"/>
      <c r="PJR137"/>
      <c r="PJS137"/>
      <c r="PJT137"/>
      <c r="PJU137"/>
      <c r="PJV137"/>
      <c r="PJW137"/>
      <c r="PJX137"/>
      <c r="PJY137"/>
      <c r="PJZ137"/>
      <c r="PKA137"/>
      <c r="PKB137"/>
      <c r="PKC137"/>
      <c r="PKD137"/>
      <c r="PKE137"/>
      <c r="PKF137"/>
      <c r="PKG137"/>
      <c r="PKH137"/>
      <c r="PKI137"/>
      <c r="PKJ137"/>
      <c r="PKK137"/>
      <c r="PKL137"/>
      <c r="PKM137"/>
      <c r="PKN137"/>
      <c r="PKO137"/>
      <c r="PKP137"/>
      <c r="PKQ137"/>
      <c r="PKR137"/>
      <c r="PKS137"/>
      <c r="PKT137"/>
      <c r="PKU137"/>
      <c r="PKV137"/>
      <c r="PKW137"/>
      <c r="PKX137"/>
      <c r="PKY137"/>
      <c r="PKZ137"/>
      <c r="PLA137"/>
      <c r="PLB137"/>
      <c r="PLC137"/>
      <c r="PLD137"/>
      <c r="PLE137"/>
      <c r="PLF137"/>
      <c r="PLG137"/>
      <c r="PLH137"/>
      <c r="PLI137"/>
      <c r="PLJ137"/>
      <c r="PLK137"/>
      <c r="PLL137"/>
      <c r="PLM137"/>
      <c r="PLN137"/>
      <c r="PLO137"/>
      <c r="PLP137"/>
      <c r="PLQ137"/>
      <c r="PLR137"/>
      <c r="PLS137"/>
      <c r="PLT137"/>
      <c r="PLU137"/>
      <c r="PLV137"/>
      <c r="PLW137"/>
      <c r="PLX137"/>
      <c r="PLY137"/>
      <c r="PLZ137"/>
      <c r="PMA137"/>
      <c r="PMB137"/>
      <c r="PMC137"/>
      <c r="PMD137"/>
      <c r="PME137"/>
      <c r="PMF137"/>
      <c r="PMG137"/>
      <c r="PMH137"/>
      <c r="PMI137"/>
      <c r="PMJ137"/>
      <c r="PMK137"/>
      <c r="PML137"/>
      <c r="PMM137"/>
      <c r="PMN137"/>
      <c r="PMO137"/>
      <c r="PMP137"/>
      <c r="PMQ137"/>
      <c r="PMR137"/>
      <c r="PMS137"/>
      <c r="PMT137"/>
      <c r="PMU137"/>
      <c r="PMV137"/>
      <c r="PMW137"/>
      <c r="PMX137"/>
      <c r="PMY137"/>
      <c r="PMZ137"/>
      <c r="PNA137"/>
      <c r="PNB137"/>
      <c r="PNC137"/>
      <c r="PND137"/>
      <c r="PNE137"/>
      <c r="PNF137"/>
      <c r="PNG137"/>
      <c r="PNH137"/>
      <c r="PNI137"/>
      <c r="PNJ137"/>
      <c r="PNK137"/>
      <c r="PNL137"/>
      <c r="PNM137"/>
      <c r="PNN137"/>
      <c r="PNO137"/>
      <c r="PNP137"/>
      <c r="PNQ137"/>
      <c r="PNR137"/>
      <c r="PNS137"/>
      <c r="PNT137"/>
      <c r="PNU137"/>
      <c r="PNV137"/>
      <c r="PNW137"/>
      <c r="PNX137"/>
      <c r="PNY137"/>
      <c r="PNZ137"/>
      <c r="POA137"/>
      <c r="POB137"/>
      <c r="POC137"/>
      <c r="POD137"/>
      <c r="POE137"/>
      <c r="POF137"/>
      <c r="POG137"/>
      <c r="POH137"/>
      <c r="POI137"/>
      <c r="POJ137"/>
      <c r="POK137"/>
      <c r="POL137"/>
      <c r="POM137"/>
      <c r="PON137"/>
      <c r="POO137"/>
      <c r="POP137"/>
      <c r="POQ137"/>
      <c r="POR137"/>
      <c r="POS137"/>
      <c r="POT137"/>
      <c r="POU137"/>
      <c r="POV137"/>
      <c r="POW137"/>
      <c r="POX137"/>
      <c r="POY137"/>
      <c r="POZ137"/>
      <c r="PPA137"/>
      <c r="PPB137"/>
      <c r="PPC137"/>
      <c r="PPD137"/>
      <c r="PPE137"/>
      <c r="PPF137"/>
      <c r="PPG137"/>
      <c r="PPH137"/>
      <c r="PPI137"/>
      <c r="PPJ137"/>
      <c r="PPK137"/>
      <c r="PPL137"/>
      <c r="PPM137"/>
      <c r="PPN137"/>
      <c r="PPO137"/>
      <c r="PPP137"/>
      <c r="PPQ137"/>
      <c r="PPR137"/>
      <c r="PPS137"/>
      <c r="PPT137"/>
      <c r="PPU137"/>
      <c r="PPV137"/>
      <c r="PPW137"/>
      <c r="PPX137"/>
      <c r="PPY137"/>
      <c r="PPZ137"/>
      <c r="PQA137"/>
      <c r="PQB137"/>
      <c r="PQC137"/>
      <c r="PQD137"/>
      <c r="PQE137"/>
      <c r="PQF137"/>
      <c r="PQG137"/>
      <c r="PQH137"/>
      <c r="PQI137"/>
      <c r="PQJ137"/>
      <c r="PQK137"/>
      <c r="PQL137"/>
      <c r="PQM137"/>
      <c r="PQN137"/>
      <c r="PQO137"/>
      <c r="PQP137"/>
      <c r="PQQ137"/>
      <c r="PQR137"/>
      <c r="PQS137"/>
      <c r="PQT137"/>
      <c r="PQU137"/>
      <c r="PQV137"/>
      <c r="PQW137"/>
      <c r="PQX137"/>
      <c r="PQY137"/>
      <c r="PQZ137"/>
      <c r="PRA137"/>
      <c r="PRB137"/>
      <c r="PRC137"/>
      <c r="PRD137"/>
      <c r="PRE137"/>
      <c r="PRF137"/>
      <c r="PRG137"/>
      <c r="PRH137"/>
      <c r="PRI137"/>
      <c r="PRJ137"/>
      <c r="PRK137"/>
      <c r="PRL137"/>
      <c r="PRM137"/>
      <c r="PRN137"/>
      <c r="PRO137"/>
      <c r="PRP137"/>
      <c r="PRQ137"/>
      <c r="PRR137"/>
      <c r="PRS137"/>
      <c r="PRT137"/>
      <c r="PRU137"/>
      <c r="PRV137"/>
      <c r="PRW137"/>
      <c r="PRX137"/>
      <c r="PRY137"/>
      <c r="PRZ137"/>
      <c r="PSA137"/>
      <c r="PSB137"/>
      <c r="PSC137"/>
      <c r="PSD137"/>
      <c r="PSE137"/>
      <c r="PSF137"/>
      <c r="PSG137"/>
      <c r="PSH137"/>
      <c r="PSI137"/>
      <c r="PSJ137"/>
      <c r="PSK137"/>
      <c r="PSL137"/>
      <c r="PSM137"/>
      <c r="PSN137"/>
      <c r="PSO137"/>
      <c r="PSP137"/>
      <c r="PSQ137"/>
      <c r="PSR137"/>
      <c r="PSS137"/>
      <c r="PST137"/>
      <c r="PSU137"/>
      <c r="PSV137"/>
      <c r="PSW137"/>
      <c r="PSX137"/>
      <c r="PSY137"/>
      <c r="PSZ137"/>
      <c r="PTA137"/>
      <c r="PTB137"/>
      <c r="PTC137"/>
      <c r="PTD137"/>
      <c r="PTE137"/>
      <c r="PTF137"/>
      <c r="PTG137"/>
      <c r="PTH137"/>
      <c r="PTI137"/>
      <c r="PTJ137"/>
      <c r="PTK137"/>
      <c r="PTL137"/>
      <c r="PTM137"/>
      <c r="PTN137"/>
      <c r="PTO137"/>
      <c r="PTP137"/>
      <c r="PTQ137"/>
      <c r="PTR137"/>
      <c r="PTS137"/>
      <c r="PTT137"/>
      <c r="PTU137"/>
      <c r="PTV137"/>
      <c r="PTW137"/>
      <c r="PTX137"/>
      <c r="PTY137"/>
      <c r="PTZ137"/>
      <c r="PUA137"/>
      <c r="PUB137"/>
      <c r="PUC137"/>
      <c r="PUD137"/>
      <c r="PUE137"/>
      <c r="PUF137"/>
      <c r="PUG137"/>
      <c r="PUH137"/>
      <c r="PUI137"/>
      <c r="PUJ137"/>
      <c r="PUK137"/>
      <c r="PUL137"/>
      <c r="PUM137"/>
      <c r="PUN137"/>
      <c r="PUO137"/>
      <c r="PUP137"/>
      <c r="PUQ137"/>
      <c r="PUR137"/>
      <c r="PUS137"/>
      <c r="PUT137"/>
      <c r="PUU137"/>
      <c r="PUV137"/>
      <c r="PUW137"/>
      <c r="PUX137"/>
      <c r="PUY137"/>
      <c r="PUZ137"/>
      <c r="PVA137"/>
      <c r="PVB137"/>
      <c r="PVC137"/>
      <c r="PVD137"/>
      <c r="PVE137"/>
      <c r="PVF137"/>
      <c r="PVG137"/>
      <c r="PVH137"/>
      <c r="PVI137"/>
      <c r="PVJ137"/>
      <c r="PVK137"/>
      <c r="PVL137"/>
      <c r="PVM137"/>
      <c r="PVN137"/>
      <c r="PVO137"/>
      <c r="PVP137"/>
      <c r="PVQ137"/>
      <c r="PVR137"/>
      <c r="PVS137"/>
      <c r="PVT137"/>
      <c r="PVU137"/>
      <c r="PVV137"/>
      <c r="PVW137"/>
      <c r="PVX137"/>
      <c r="PVY137"/>
      <c r="PVZ137"/>
      <c r="PWA137"/>
      <c r="PWB137"/>
      <c r="PWC137"/>
      <c r="PWD137"/>
      <c r="PWE137"/>
      <c r="PWF137"/>
      <c r="PWG137"/>
      <c r="PWH137"/>
      <c r="PWI137"/>
      <c r="PWJ137"/>
      <c r="PWK137"/>
      <c r="PWL137"/>
      <c r="PWM137"/>
      <c r="PWN137"/>
      <c r="PWO137"/>
      <c r="PWP137"/>
      <c r="PWQ137"/>
      <c r="PWR137"/>
      <c r="PWS137"/>
      <c r="PWT137"/>
      <c r="PWU137"/>
      <c r="PWV137"/>
      <c r="PWW137"/>
      <c r="PWX137"/>
      <c r="PWY137"/>
      <c r="PWZ137"/>
      <c r="PXA137"/>
      <c r="PXB137"/>
      <c r="PXC137"/>
      <c r="PXD137"/>
      <c r="PXE137"/>
      <c r="PXF137"/>
      <c r="PXG137"/>
      <c r="PXH137"/>
      <c r="PXI137"/>
      <c r="PXJ137"/>
      <c r="PXK137"/>
      <c r="PXL137"/>
      <c r="PXM137"/>
      <c r="PXN137"/>
      <c r="PXO137"/>
      <c r="PXP137"/>
      <c r="PXQ137"/>
      <c r="PXR137"/>
      <c r="PXS137"/>
      <c r="PXT137"/>
      <c r="PXU137"/>
      <c r="PXV137"/>
      <c r="PXW137"/>
      <c r="PXX137"/>
      <c r="PXY137"/>
      <c r="PXZ137"/>
      <c r="PYA137"/>
      <c r="PYB137"/>
      <c r="PYC137"/>
      <c r="PYD137"/>
      <c r="PYE137"/>
      <c r="PYF137"/>
      <c r="PYG137"/>
      <c r="PYH137"/>
      <c r="PYI137"/>
      <c r="PYJ137"/>
      <c r="PYK137"/>
      <c r="PYL137"/>
      <c r="PYM137"/>
      <c r="PYN137"/>
      <c r="PYO137"/>
      <c r="PYP137"/>
      <c r="PYQ137"/>
      <c r="PYR137"/>
      <c r="PYS137"/>
      <c r="PYT137"/>
      <c r="PYU137"/>
      <c r="PYV137"/>
      <c r="PYW137"/>
      <c r="PYX137"/>
      <c r="PYY137"/>
      <c r="PYZ137"/>
      <c r="PZA137"/>
      <c r="PZB137"/>
      <c r="PZC137"/>
      <c r="PZD137"/>
      <c r="PZE137"/>
      <c r="PZF137"/>
      <c r="PZG137"/>
      <c r="PZH137"/>
      <c r="PZI137"/>
      <c r="PZJ137"/>
      <c r="PZK137"/>
      <c r="PZL137"/>
      <c r="PZM137"/>
      <c r="PZN137"/>
      <c r="PZO137"/>
      <c r="PZP137"/>
      <c r="PZQ137"/>
      <c r="PZR137"/>
      <c r="PZS137"/>
      <c r="PZT137"/>
      <c r="PZU137"/>
      <c r="PZV137"/>
      <c r="PZW137"/>
      <c r="PZX137"/>
      <c r="PZY137"/>
      <c r="PZZ137"/>
      <c r="QAA137"/>
      <c r="QAB137"/>
      <c r="QAC137"/>
      <c r="QAD137"/>
      <c r="QAE137"/>
      <c r="QAF137"/>
      <c r="QAG137"/>
      <c r="QAH137"/>
      <c r="QAI137"/>
      <c r="QAJ137"/>
      <c r="QAK137"/>
      <c r="QAL137"/>
      <c r="QAM137"/>
      <c r="QAN137"/>
      <c r="QAO137"/>
      <c r="QAP137"/>
      <c r="QAQ137"/>
      <c r="QAR137"/>
      <c r="QAS137"/>
      <c r="QAT137"/>
      <c r="QAU137"/>
      <c r="QAV137"/>
      <c r="QAW137"/>
      <c r="QAX137"/>
      <c r="QAY137"/>
      <c r="QAZ137"/>
      <c r="QBA137"/>
      <c r="QBB137"/>
      <c r="QBC137"/>
      <c r="QBD137"/>
      <c r="QBE137"/>
      <c r="QBF137"/>
      <c r="QBG137"/>
      <c r="QBH137"/>
      <c r="QBI137"/>
      <c r="QBJ137"/>
      <c r="QBK137"/>
      <c r="QBL137"/>
      <c r="QBM137"/>
      <c r="QBN137"/>
      <c r="QBO137"/>
      <c r="QBP137"/>
      <c r="QBQ137"/>
      <c r="QBR137"/>
      <c r="QBS137"/>
      <c r="QBT137"/>
      <c r="QBU137"/>
      <c r="QBV137"/>
      <c r="QBW137"/>
      <c r="QBX137"/>
      <c r="QBY137"/>
      <c r="QBZ137"/>
      <c r="QCA137"/>
      <c r="QCB137"/>
      <c r="QCC137"/>
      <c r="QCD137"/>
      <c r="QCE137"/>
      <c r="QCF137"/>
      <c r="QCG137"/>
      <c r="QCH137"/>
      <c r="QCI137"/>
      <c r="QCJ137"/>
      <c r="QCK137"/>
      <c r="QCL137"/>
      <c r="QCM137"/>
      <c r="QCN137"/>
      <c r="QCO137"/>
      <c r="QCP137"/>
      <c r="QCQ137"/>
      <c r="QCR137"/>
      <c r="QCS137"/>
      <c r="QCT137"/>
      <c r="QCU137"/>
      <c r="QCV137"/>
      <c r="QCW137"/>
      <c r="QCX137"/>
      <c r="QCY137"/>
      <c r="QCZ137"/>
      <c r="QDA137"/>
      <c r="QDB137"/>
      <c r="QDC137"/>
      <c r="QDD137"/>
      <c r="QDE137"/>
      <c r="QDF137"/>
      <c r="QDG137"/>
      <c r="QDH137"/>
      <c r="QDI137"/>
      <c r="QDJ137"/>
      <c r="QDK137"/>
      <c r="QDL137"/>
      <c r="QDM137"/>
      <c r="QDN137"/>
      <c r="QDO137"/>
      <c r="QDP137"/>
      <c r="QDQ137"/>
      <c r="QDR137"/>
      <c r="QDS137"/>
      <c r="QDT137"/>
      <c r="QDU137"/>
      <c r="QDV137"/>
      <c r="QDW137"/>
      <c r="QDX137"/>
      <c r="QDY137"/>
      <c r="QDZ137"/>
      <c r="QEA137"/>
      <c r="QEB137"/>
      <c r="QEC137"/>
      <c r="QED137"/>
      <c r="QEE137"/>
      <c r="QEF137"/>
      <c r="QEG137"/>
      <c r="QEH137"/>
      <c r="QEI137"/>
      <c r="QEJ137"/>
      <c r="QEK137"/>
      <c r="QEL137"/>
      <c r="QEM137"/>
      <c r="QEN137"/>
      <c r="QEO137"/>
      <c r="QEP137"/>
      <c r="QEQ137"/>
      <c r="QER137"/>
      <c r="QES137"/>
      <c r="QET137"/>
      <c r="QEU137"/>
      <c r="QEV137"/>
      <c r="QEW137"/>
      <c r="QEX137"/>
      <c r="QEY137"/>
      <c r="QEZ137"/>
      <c r="QFA137"/>
      <c r="QFB137"/>
      <c r="QFC137"/>
      <c r="QFD137"/>
      <c r="QFE137"/>
      <c r="QFF137"/>
      <c r="QFG137"/>
      <c r="QFH137"/>
      <c r="QFI137"/>
      <c r="QFJ137"/>
      <c r="QFK137"/>
      <c r="QFL137"/>
      <c r="QFM137"/>
      <c r="QFN137"/>
      <c r="QFO137"/>
      <c r="QFP137"/>
      <c r="QFQ137"/>
      <c r="QFR137"/>
      <c r="QFS137"/>
      <c r="QFT137"/>
      <c r="QFU137"/>
      <c r="QFV137"/>
      <c r="QFW137"/>
      <c r="QFX137"/>
      <c r="QFY137"/>
      <c r="QFZ137"/>
      <c r="QGA137"/>
      <c r="QGB137"/>
      <c r="QGC137"/>
      <c r="QGD137"/>
      <c r="QGE137"/>
      <c r="QGF137"/>
      <c r="QGG137"/>
      <c r="QGH137"/>
      <c r="QGI137"/>
      <c r="QGJ137"/>
      <c r="QGK137"/>
      <c r="QGL137"/>
      <c r="QGM137"/>
      <c r="QGN137"/>
      <c r="QGO137"/>
      <c r="QGP137"/>
      <c r="QGQ137"/>
      <c r="QGR137"/>
      <c r="QGS137"/>
      <c r="QGT137"/>
      <c r="QGU137"/>
      <c r="QGV137"/>
      <c r="QGW137"/>
      <c r="QGX137"/>
      <c r="QGY137"/>
      <c r="QGZ137"/>
      <c r="QHA137"/>
      <c r="QHB137"/>
      <c r="QHC137"/>
      <c r="QHD137"/>
      <c r="QHE137"/>
      <c r="QHF137"/>
      <c r="QHG137"/>
      <c r="QHH137"/>
      <c r="QHI137"/>
      <c r="QHJ137"/>
      <c r="QHK137"/>
      <c r="QHL137"/>
      <c r="QHM137"/>
      <c r="QHN137"/>
      <c r="QHO137"/>
      <c r="QHP137"/>
      <c r="QHQ137"/>
      <c r="QHR137"/>
      <c r="QHS137"/>
      <c r="QHT137"/>
      <c r="QHU137"/>
      <c r="QHV137"/>
      <c r="QHW137"/>
      <c r="QHX137"/>
      <c r="QHY137"/>
      <c r="QHZ137"/>
      <c r="QIA137"/>
      <c r="QIB137"/>
      <c r="QIC137"/>
      <c r="QID137"/>
      <c r="QIE137"/>
      <c r="QIF137"/>
      <c r="QIG137"/>
      <c r="QIH137"/>
      <c r="QII137"/>
      <c r="QIJ137"/>
      <c r="QIK137"/>
      <c r="QIL137"/>
      <c r="QIM137"/>
      <c r="QIN137"/>
      <c r="QIO137"/>
      <c r="QIP137"/>
      <c r="QIQ137"/>
      <c r="QIR137"/>
      <c r="QIS137"/>
      <c r="QIT137"/>
      <c r="QIU137"/>
      <c r="QIV137"/>
      <c r="QIW137"/>
      <c r="QIX137"/>
      <c r="QIY137"/>
      <c r="QIZ137"/>
      <c r="QJA137"/>
      <c r="QJB137"/>
      <c r="QJC137"/>
      <c r="QJD137"/>
      <c r="QJE137"/>
      <c r="QJF137"/>
      <c r="QJG137"/>
      <c r="QJH137"/>
      <c r="QJI137"/>
      <c r="QJJ137"/>
      <c r="QJK137"/>
      <c r="QJL137"/>
      <c r="QJM137"/>
      <c r="QJN137"/>
      <c r="QJO137"/>
      <c r="QJP137"/>
      <c r="QJQ137"/>
      <c r="QJR137"/>
      <c r="QJS137"/>
      <c r="QJT137"/>
      <c r="QJU137"/>
      <c r="QJV137"/>
      <c r="QJW137"/>
      <c r="QJX137"/>
      <c r="QJY137"/>
      <c r="QJZ137"/>
      <c r="QKA137"/>
      <c r="QKB137"/>
      <c r="QKC137"/>
      <c r="QKD137"/>
      <c r="QKE137"/>
      <c r="QKF137"/>
      <c r="QKG137"/>
      <c r="QKH137"/>
      <c r="QKI137"/>
      <c r="QKJ137"/>
      <c r="QKK137"/>
      <c r="QKL137"/>
      <c r="QKM137"/>
      <c r="QKN137"/>
      <c r="QKO137"/>
      <c r="QKP137"/>
      <c r="QKQ137"/>
      <c r="QKR137"/>
      <c r="QKS137"/>
      <c r="QKT137"/>
      <c r="QKU137"/>
      <c r="QKV137"/>
      <c r="QKW137"/>
      <c r="QKX137"/>
      <c r="QKY137"/>
      <c r="QKZ137"/>
      <c r="QLA137"/>
      <c r="QLB137"/>
      <c r="QLC137"/>
      <c r="QLD137"/>
      <c r="QLE137"/>
      <c r="QLF137"/>
      <c r="QLG137"/>
      <c r="QLH137"/>
      <c r="QLI137"/>
      <c r="QLJ137"/>
      <c r="QLK137"/>
      <c r="QLL137"/>
      <c r="QLM137"/>
      <c r="QLN137"/>
      <c r="QLO137"/>
      <c r="QLP137"/>
      <c r="QLQ137"/>
      <c r="QLR137"/>
      <c r="QLS137"/>
      <c r="QLT137"/>
      <c r="QLU137"/>
      <c r="QLV137"/>
      <c r="QLW137"/>
      <c r="QLX137"/>
      <c r="QLY137"/>
      <c r="QLZ137"/>
      <c r="QMA137"/>
      <c r="QMB137"/>
      <c r="QMC137"/>
      <c r="QMD137"/>
      <c r="QME137"/>
      <c r="QMF137"/>
      <c r="QMG137"/>
      <c r="QMH137"/>
      <c r="QMI137"/>
      <c r="QMJ137"/>
      <c r="QMK137"/>
      <c r="QML137"/>
      <c r="QMM137"/>
      <c r="QMN137"/>
      <c r="QMO137"/>
      <c r="QMP137"/>
      <c r="QMQ137"/>
      <c r="QMR137"/>
      <c r="QMS137"/>
      <c r="QMT137"/>
      <c r="QMU137"/>
      <c r="QMV137"/>
      <c r="QMW137"/>
      <c r="QMX137"/>
      <c r="QMY137"/>
      <c r="QMZ137"/>
      <c r="QNA137"/>
      <c r="QNB137"/>
      <c r="QNC137"/>
      <c r="QND137"/>
      <c r="QNE137"/>
      <c r="QNF137"/>
      <c r="QNG137"/>
      <c r="QNH137"/>
      <c r="QNI137"/>
      <c r="QNJ137"/>
      <c r="QNK137"/>
      <c r="QNL137"/>
      <c r="QNM137"/>
      <c r="QNN137"/>
      <c r="QNO137"/>
      <c r="QNP137"/>
      <c r="QNQ137"/>
      <c r="QNR137"/>
      <c r="QNS137"/>
      <c r="QNT137"/>
      <c r="QNU137"/>
      <c r="QNV137"/>
      <c r="QNW137"/>
      <c r="QNX137"/>
      <c r="QNY137"/>
      <c r="QNZ137"/>
      <c r="QOA137"/>
      <c r="QOB137"/>
      <c r="QOC137"/>
      <c r="QOD137"/>
      <c r="QOE137"/>
      <c r="QOF137"/>
      <c r="QOG137"/>
      <c r="QOH137"/>
      <c r="QOI137"/>
      <c r="QOJ137"/>
      <c r="QOK137"/>
      <c r="QOL137"/>
      <c r="QOM137"/>
      <c r="QON137"/>
      <c r="QOO137"/>
      <c r="QOP137"/>
      <c r="QOQ137"/>
      <c r="QOR137"/>
      <c r="QOS137"/>
      <c r="QOT137"/>
      <c r="QOU137"/>
      <c r="QOV137"/>
      <c r="QOW137"/>
      <c r="QOX137"/>
      <c r="QOY137"/>
      <c r="QOZ137"/>
      <c r="QPA137"/>
      <c r="QPB137"/>
      <c r="QPC137"/>
      <c r="QPD137"/>
      <c r="QPE137"/>
      <c r="QPF137"/>
      <c r="QPG137"/>
      <c r="QPH137"/>
      <c r="QPI137"/>
      <c r="QPJ137"/>
      <c r="QPK137"/>
      <c r="QPL137"/>
      <c r="QPM137"/>
      <c r="QPN137"/>
      <c r="QPO137"/>
      <c r="QPP137"/>
      <c r="QPQ137"/>
      <c r="QPR137"/>
      <c r="QPS137"/>
      <c r="QPT137"/>
      <c r="QPU137"/>
      <c r="QPV137"/>
      <c r="QPW137"/>
      <c r="QPX137"/>
      <c r="QPY137"/>
      <c r="QPZ137"/>
      <c r="QQA137"/>
      <c r="QQB137"/>
      <c r="QQC137"/>
      <c r="QQD137"/>
      <c r="QQE137"/>
      <c r="QQF137"/>
      <c r="QQG137"/>
      <c r="QQH137"/>
      <c r="QQI137"/>
      <c r="QQJ137"/>
      <c r="QQK137"/>
      <c r="QQL137"/>
      <c r="QQM137"/>
      <c r="QQN137"/>
      <c r="QQO137"/>
      <c r="QQP137"/>
      <c r="QQQ137"/>
      <c r="QQR137"/>
      <c r="QQS137"/>
      <c r="QQT137"/>
      <c r="QQU137"/>
      <c r="QQV137"/>
      <c r="QQW137"/>
      <c r="QQX137"/>
      <c r="QQY137"/>
      <c r="QQZ137"/>
      <c r="QRA137"/>
      <c r="QRB137"/>
      <c r="QRC137"/>
      <c r="QRD137"/>
      <c r="QRE137"/>
      <c r="QRF137"/>
      <c r="QRG137"/>
      <c r="QRH137"/>
      <c r="QRI137"/>
      <c r="QRJ137"/>
      <c r="QRK137"/>
      <c r="QRL137"/>
      <c r="QRM137"/>
      <c r="QRN137"/>
      <c r="QRO137"/>
      <c r="QRP137"/>
      <c r="QRQ137"/>
      <c r="QRR137"/>
      <c r="QRS137"/>
      <c r="QRT137"/>
      <c r="QRU137"/>
      <c r="QRV137"/>
      <c r="QRW137"/>
      <c r="QRX137"/>
      <c r="QRY137"/>
      <c r="QRZ137"/>
      <c r="QSA137"/>
      <c r="QSB137"/>
      <c r="QSC137"/>
      <c r="QSD137"/>
      <c r="QSE137"/>
      <c r="QSF137"/>
      <c r="QSG137"/>
      <c r="QSH137"/>
      <c r="QSI137"/>
      <c r="QSJ137"/>
      <c r="QSK137"/>
      <c r="QSL137"/>
      <c r="QSM137"/>
      <c r="QSN137"/>
      <c r="QSO137"/>
      <c r="QSP137"/>
      <c r="QSQ137"/>
      <c r="QSR137"/>
      <c r="QSS137"/>
      <c r="QST137"/>
      <c r="QSU137"/>
      <c r="QSV137"/>
      <c r="QSW137"/>
      <c r="QSX137"/>
      <c r="QSY137"/>
      <c r="QSZ137"/>
      <c r="QTA137"/>
      <c r="QTB137"/>
      <c r="QTC137"/>
      <c r="QTD137"/>
      <c r="QTE137"/>
      <c r="QTF137"/>
      <c r="QTG137"/>
      <c r="QTH137"/>
      <c r="QTI137"/>
      <c r="QTJ137"/>
      <c r="QTK137"/>
      <c r="QTL137"/>
      <c r="QTM137"/>
      <c r="QTN137"/>
      <c r="QTO137"/>
      <c r="QTP137"/>
      <c r="QTQ137"/>
      <c r="QTR137"/>
      <c r="QTS137"/>
      <c r="QTT137"/>
      <c r="QTU137"/>
      <c r="QTV137"/>
      <c r="QTW137"/>
      <c r="QTX137"/>
      <c r="QTY137"/>
      <c r="QTZ137"/>
      <c r="QUA137"/>
      <c r="QUB137"/>
      <c r="QUC137"/>
      <c r="QUD137"/>
      <c r="QUE137"/>
      <c r="QUF137"/>
      <c r="QUG137"/>
      <c r="QUH137"/>
      <c r="QUI137"/>
      <c r="QUJ137"/>
      <c r="QUK137"/>
      <c r="QUL137"/>
      <c r="QUM137"/>
      <c r="QUN137"/>
      <c r="QUO137"/>
      <c r="QUP137"/>
      <c r="QUQ137"/>
      <c r="QUR137"/>
      <c r="QUS137"/>
      <c r="QUT137"/>
      <c r="QUU137"/>
      <c r="QUV137"/>
      <c r="QUW137"/>
      <c r="QUX137"/>
      <c r="QUY137"/>
      <c r="QUZ137"/>
      <c r="QVA137"/>
      <c r="QVB137"/>
      <c r="QVC137"/>
      <c r="QVD137"/>
      <c r="QVE137"/>
      <c r="QVF137"/>
      <c r="QVG137"/>
      <c r="QVH137"/>
      <c r="QVI137"/>
      <c r="QVJ137"/>
      <c r="QVK137"/>
      <c r="QVL137"/>
      <c r="QVM137"/>
      <c r="QVN137"/>
      <c r="QVO137"/>
      <c r="QVP137"/>
      <c r="QVQ137"/>
      <c r="QVR137"/>
      <c r="QVS137"/>
      <c r="QVT137"/>
      <c r="QVU137"/>
      <c r="QVV137"/>
      <c r="QVW137"/>
      <c r="QVX137"/>
      <c r="QVY137"/>
      <c r="QVZ137"/>
      <c r="QWA137"/>
      <c r="QWB137"/>
      <c r="QWC137"/>
      <c r="QWD137"/>
      <c r="QWE137"/>
      <c r="QWF137"/>
      <c r="QWG137"/>
      <c r="QWH137"/>
      <c r="QWI137"/>
      <c r="QWJ137"/>
      <c r="QWK137"/>
      <c r="QWL137"/>
      <c r="QWM137"/>
      <c r="QWN137"/>
      <c r="QWO137"/>
      <c r="QWP137"/>
      <c r="QWQ137"/>
      <c r="QWR137"/>
      <c r="QWS137"/>
      <c r="QWT137"/>
      <c r="QWU137"/>
      <c r="QWV137"/>
      <c r="QWW137"/>
      <c r="QWX137"/>
      <c r="QWY137"/>
      <c r="QWZ137"/>
      <c r="QXA137"/>
      <c r="QXB137"/>
      <c r="QXC137"/>
      <c r="QXD137"/>
      <c r="QXE137"/>
      <c r="QXF137"/>
      <c r="QXG137"/>
      <c r="QXH137"/>
      <c r="QXI137"/>
      <c r="QXJ137"/>
      <c r="QXK137"/>
      <c r="QXL137"/>
      <c r="QXM137"/>
      <c r="QXN137"/>
      <c r="QXO137"/>
      <c r="QXP137"/>
      <c r="QXQ137"/>
      <c r="QXR137"/>
      <c r="QXS137"/>
      <c r="QXT137"/>
      <c r="QXU137"/>
      <c r="QXV137"/>
      <c r="QXW137"/>
      <c r="QXX137"/>
      <c r="QXY137"/>
      <c r="QXZ137"/>
      <c r="QYA137"/>
      <c r="QYB137"/>
      <c r="QYC137"/>
      <c r="QYD137"/>
      <c r="QYE137"/>
      <c r="QYF137"/>
      <c r="QYG137"/>
      <c r="QYH137"/>
      <c r="QYI137"/>
      <c r="QYJ137"/>
      <c r="QYK137"/>
      <c r="QYL137"/>
      <c r="QYM137"/>
      <c r="QYN137"/>
      <c r="QYO137"/>
      <c r="QYP137"/>
      <c r="QYQ137"/>
      <c r="QYR137"/>
      <c r="QYS137"/>
      <c r="QYT137"/>
      <c r="QYU137"/>
      <c r="QYV137"/>
      <c r="QYW137"/>
      <c r="QYX137"/>
      <c r="QYY137"/>
      <c r="QYZ137"/>
      <c r="QZA137"/>
      <c r="QZB137"/>
      <c r="QZC137"/>
      <c r="QZD137"/>
      <c r="QZE137"/>
      <c r="QZF137"/>
      <c r="QZG137"/>
      <c r="QZH137"/>
      <c r="QZI137"/>
      <c r="QZJ137"/>
      <c r="QZK137"/>
      <c r="QZL137"/>
      <c r="QZM137"/>
      <c r="QZN137"/>
      <c r="QZO137"/>
      <c r="QZP137"/>
      <c r="QZQ137"/>
      <c r="QZR137"/>
      <c r="QZS137"/>
      <c r="QZT137"/>
      <c r="QZU137"/>
      <c r="QZV137"/>
      <c r="QZW137"/>
      <c r="QZX137"/>
      <c r="QZY137"/>
      <c r="QZZ137"/>
      <c r="RAA137"/>
      <c r="RAB137"/>
      <c r="RAC137"/>
      <c r="RAD137"/>
      <c r="RAE137"/>
      <c r="RAF137"/>
      <c r="RAG137"/>
      <c r="RAH137"/>
      <c r="RAI137"/>
      <c r="RAJ137"/>
      <c r="RAK137"/>
      <c r="RAL137"/>
      <c r="RAM137"/>
      <c r="RAN137"/>
      <c r="RAO137"/>
      <c r="RAP137"/>
      <c r="RAQ137"/>
      <c r="RAR137"/>
      <c r="RAS137"/>
      <c r="RAT137"/>
      <c r="RAU137"/>
      <c r="RAV137"/>
      <c r="RAW137"/>
      <c r="RAX137"/>
      <c r="RAY137"/>
      <c r="RAZ137"/>
      <c r="RBA137"/>
      <c r="RBB137"/>
      <c r="RBC137"/>
      <c r="RBD137"/>
      <c r="RBE137"/>
      <c r="RBF137"/>
      <c r="RBG137"/>
      <c r="RBH137"/>
      <c r="RBI137"/>
      <c r="RBJ137"/>
      <c r="RBK137"/>
      <c r="RBL137"/>
      <c r="RBM137"/>
      <c r="RBN137"/>
      <c r="RBO137"/>
      <c r="RBP137"/>
      <c r="RBQ137"/>
      <c r="RBR137"/>
      <c r="RBS137"/>
      <c r="RBT137"/>
      <c r="RBU137"/>
      <c r="RBV137"/>
      <c r="RBW137"/>
      <c r="RBX137"/>
      <c r="RBY137"/>
      <c r="RBZ137"/>
      <c r="RCA137"/>
      <c r="RCB137"/>
      <c r="RCC137"/>
      <c r="RCD137"/>
      <c r="RCE137"/>
      <c r="RCF137"/>
      <c r="RCG137"/>
      <c r="RCH137"/>
      <c r="RCI137"/>
      <c r="RCJ137"/>
      <c r="RCK137"/>
      <c r="RCL137"/>
      <c r="RCM137"/>
      <c r="RCN137"/>
      <c r="RCO137"/>
      <c r="RCP137"/>
      <c r="RCQ137"/>
      <c r="RCR137"/>
      <c r="RCS137"/>
      <c r="RCT137"/>
      <c r="RCU137"/>
      <c r="RCV137"/>
      <c r="RCW137"/>
      <c r="RCX137"/>
      <c r="RCY137"/>
      <c r="RCZ137"/>
      <c r="RDA137"/>
      <c r="RDB137"/>
      <c r="RDC137"/>
      <c r="RDD137"/>
      <c r="RDE137"/>
      <c r="RDF137"/>
      <c r="RDG137"/>
      <c r="RDH137"/>
      <c r="RDI137"/>
      <c r="RDJ137"/>
      <c r="RDK137"/>
      <c r="RDL137"/>
      <c r="RDM137"/>
      <c r="RDN137"/>
      <c r="RDO137"/>
      <c r="RDP137"/>
      <c r="RDQ137"/>
      <c r="RDR137"/>
      <c r="RDS137"/>
      <c r="RDT137"/>
      <c r="RDU137"/>
      <c r="RDV137"/>
      <c r="RDW137"/>
      <c r="RDX137"/>
      <c r="RDY137"/>
      <c r="RDZ137"/>
      <c r="REA137"/>
      <c r="REB137"/>
      <c r="REC137"/>
      <c r="RED137"/>
      <c r="REE137"/>
      <c r="REF137"/>
      <c r="REG137"/>
      <c r="REH137"/>
      <c r="REI137"/>
      <c r="REJ137"/>
      <c r="REK137"/>
      <c r="REL137"/>
      <c r="REM137"/>
      <c r="REN137"/>
      <c r="REO137"/>
      <c r="REP137"/>
      <c r="REQ137"/>
      <c r="RER137"/>
      <c r="RES137"/>
      <c r="RET137"/>
      <c r="REU137"/>
      <c r="REV137"/>
      <c r="REW137"/>
      <c r="REX137"/>
      <c r="REY137"/>
      <c r="REZ137"/>
      <c r="RFA137"/>
      <c r="RFB137"/>
      <c r="RFC137"/>
      <c r="RFD137"/>
      <c r="RFE137"/>
      <c r="RFF137"/>
      <c r="RFG137"/>
      <c r="RFH137"/>
      <c r="RFI137"/>
      <c r="RFJ137"/>
      <c r="RFK137"/>
      <c r="RFL137"/>
      <c r="RFM137"/>
      <c r="RFN137"/>
      <c r="RFO137"/>
      <c r="RFP137"/>
      <c r="RFQ137"/>
      <c r="RFR137"/>
      <c r="RFS137"/>
      <c r="RFT137"/>
      <c r="RFU137"/>
      <c r="RFV137"/>
      <c r="RFW137"/>
      <c r="RFX137"/>
      <c r="RFY137"/>
      <c r="RFZ137"/>
      <c r="RGA137"/>
      <c r="RGB137"/>
      <c r="RGC137"/>
      <c r="RGD137"/>
      <c r="RGE137"/>
      <c r="RGF137"/>
      <c r="RGG137"/>
      <c r="RGH137"/>
      <c r="RGI137"/>
      <c r="RGJ137"/>
      <c r="RGK137"/>
      <c r="RGL137"/>
      <c r="RGM137"/>
      <c r="RGN137"/>
      <c r="RGO137"/>
      <c r="RGP137"/>
      <c r="RGQ137"/>
      <c r="RGR137"/>
      <c r="RGS137"/>
      <c r="RGT137"/>
      <c r="RGU137"/>
      <c r="RGV137"/>
      <c r="RGW137"/>
      <c r="RGX137"/>
      <c r="RGY137"/>
      <c r="RGZ137"/>
      <c r="RHA137"/>
      <c r="RHB137"/>
      <c r="RHC137"/>
      <c r="RHD137"/>
      <c r="RHE137"/>
      <c r="RHF137"/>
      <c r="RHG137"/>
      <c r="RHH137"/>
      <c r="RHI137"/>
      <c r="RHJ137"/>
      <c r="RHK137"/>
      <c r="RHL137"/>
      <c r="RHM137"/>
      <c r="RHN137"/>
      <c r="RHO137"/>
      <c r="RHP137"/>
      <c r="RHQ137"/>
      <c r="RHR137"/>
      <c r="RHS137"/>
      <c r="RHT137"/>
      <c r="RHU137"/>
      <c r="RHV137"/>
      <c r="RHW137"/>
      <c r="RHX137"/>
      <c r="RHY137"/>
      <c r="RHZ137"/>
      <c r="RIA137"/>
      <c r="RIB137"/>
      <c r="RIC137"/>
      <c r="RID137"/>
      <c r="RIE137"/>
      <c r="RIF137"/>
      <c r="RIG137"/>
      <c r="RIH137"/>
      <c r="RII137"/>
      <c r="RIJ137"/>
      <c r="RIK137"/>
      <c r="RIL137"/>
      <c r="RIM137"/>
      <c r="RIN137"/>
      <c r="RIO137"/>
      <c r="RIP137"/>
      <c r="RIQ137"/>
      <c r="RIR137"/>
      <c r="RIS137"/>
      <c r="RIT137"/>
      <c r="RIU137"/>
      <c r="RIV137"/>
      <c r="RIW137"/>
      <c r="RIX137"/>
      <c r="RIY137"/>
      <c r="RIZ137"/>
      <c r="RJA137"/>
      <c r="RJB137"/>
      <c r="RJC137"/>
      <c r="RJD137"/>
      <c r="RJE137"/>
      <c r="RJF137"/>
      <c r="RJG137"/>
      <c r="RJH137"/>
      <c r="RJI137"/>
      <c r="RJJ137"/>
      <c r="RJK137"/>
      <c r="RJL137"/>
      <c r="RJM137"/>
      <c r="RJN137"/>
      <c r="RJO137"/>
      <c r="RJP137"/>
      <c r="RJQ137"/>
      <c r="RJR137"/>
      <c r="RJS137"/>
      <c r="RJT137"/>
      <c r="RJU137"/>
      <c r="RJV137"/>
      <c r="RJW137"/>
      <c r="RJX137"/>
      <c r="RJY137"/>
      <c r="RJZ137"/>
      <c r="RKA137"/>
      <c r="RKB137"/>
      <c r="RKC137"/>
      <c r="RKD137"/>
      <c r="RKE137"/>
      <c r="RKF137"/>
      <c r="RKG137"/>
      <c r="RKH137"/>
      <c r="RKI137"/>
      <c r="RKJ137"/>
      <c r="RKK137"/>
      <c r="RKL137"/>
      <c r="RKM137"/>
      <c r="RKN137"/>
      <c r="RKO137"/>
      <c r="RKP137"/>
      <c r="RKQ137"/>
      <c r="RKR137"/>
      <c r="RKS137"/>
      <c r="RKT137"/>
      <c r="RKU137"/>
      <c r="RKV137"/>
      <c r="RKW137"/>
      <c r="RKX137"/>
      <c r="RKY137"/>
      <c r="RKZ137"/>
      <c r="RLA137"/>
      <c r="RLB137"/>
      <c r="RLC137"/>
      <c r="RLD137"/>
      <c r="RLE137"/>
      <c r="RLF137"/>
      <c r="RLG137"/>
      <c r="RLH137"/>
      <c r="RLI137"/>
      <c r="RLJ137"/>
      <c r="RLK137"/>
      <c r="RLL137"/>
      <c r="RLM137"/>
      <c r="RLN137"/>
      <c r="RLO137"/>
      <c r="RLP137"/>
      <c r="RLQ137"/>
      <c r="RLR137"/>
      <c r="RLS137"/>
      <c r="RLT137"/>
      <c r="RLU137"/>
      <c r="RLV137"/>
      <c r="RLW137"/>
      <c r="RLX137"/>
      <c r="RLY137"/>
      <c r="RLZ137"/>
      <c r="RMA137"/>
      <c r="RMB137"/>
      <c r="RMC137"/>
      <c r="RMD137"/>
      <c r="RME137"/>
      <c r="RMF137"/>
      <c r="RMG137"/>
      <c r="RMH137"/>
      <c r="RMI137"/>
      <c r="RMJ137"/>
      <c r="RMK137"/>
      <c r="RML137"/>
      <c r="RMM137"/>
      <c r="RMN137"/>
      <c r="RMO137"/>
      <c r="RMP137"/>
      <c r="RMQ137"/>
      <c r="RMR137"/>
      <c r="RMS137"/>
      <c r="RMT137"/>
      <c r="RMU137"/>
      <c r="RMV137"/>
      <c r="RMW137"/>
      <c r="RMX137"/>
      <c r="RMY137"/>
      <c r="RMZ137"/>
      <c r="RNA137"/>
      <c r="RNB137"/>
      <c r="RNC137"/>
      <c r="RND137"/>
      <c r="RNE137"/>
      <c r="RNF137"/>
      <c r="RNG137"/>
      <c r="RNH137"/>
      <c r="RNI137"/>
      <c r="RNJ137"/>
      <c r="RNK137"/>
      <c r="RNL137"/>
      <c r="RNM137"/>
      <c r="RNN137"/>
      <c r="RNO137"/>
      <c r="RNP137"/>
      <c r="RNQ137"/>
      <c r="RNR137"/>
      <c r="RNS137"/>
      <c r="RNT137"/>
      <c r="RNU137"/>
      <c r="RNV137"/>
      <c r="RNW137"/>
      <c r="RNX137"/>
      <c r="RNY137"/>
      <c r="RNZ137"/>
      <c r="ROA137"/>
      <c r="ROB137"/>
      <c r="ROC137"/>
      <c r="ROD137"/>
      <c r="ROE137"/>
      <c r="ROF137"/>
      <c r="ROG137"/>
      <c r="ROH137"/>
      <c r="ROI137"/>
      <c r="ROJ137"/>
      <c r="ROK137"/>
      <c r="ROL137"/>
      <c r="ROM137"/>
      <c r="RON137"/>
      <c r="ROO137"/>
      <c r="ROP137"/>
      <c r="ROQ137"/>
      <c r="ROR137"/>
      <c r="ROS137"/>
      <c r="ROT137"/>
      <c r="ROU137"/>
      <c r="ROV137"/>
      <c r="ROW137"/>
      <c r="ROX137"/>
      <c r="ROY137"/>
      <c r="ROZ137"/>
      <c r="RPA137"/>
      <c r="RPB137"/>
      <c r="RPC137"/>
      <c r="RPD137"/>
      <c r="RPE137"/>
      <c r="RPF137"/>
      <c r="RPG137"/>
      <c r="RPH137"/>
      <c r="RPI137"/>
      <c r="RPJ137"/>
      <c r="RPK137"/>
      <c r="RPL137"/>
      <c r="RPM137"/>
      <c r="RPN137"/>
      <c r="RPO137"/>
      <c r="RPP137"/>
      <c r="RPQ137"/>
      <c r="RPR137"/>
      <c r="RPS137"/>
      <c r="RPT137"/>
      <c r="RPU137"/>
      <c r="RPV137"/>
      <c r="RPW137"/>
      <c r="RPX137"/>
      <c r="RPY137"/>
      <c r="RPZ137"/>
      <c r="RQA137"/>
      <c r="RQB137"/>
      <c r="RQC137"/>
      <c r="RQD137"/>
      <c r="RQE137"/>
      <c r="RQF137"/>
      <c r="RQG137"/>
      <c r="RQH137"/>
      <c r="RQI137"/>
      <c r="RQJ137"/>
      <c r="RQK137"/>
      <c r="RQL137"/>
      <c r="RQM137"/>
      <c r="RQN137"/>
      <c r="RQO137"/>
      <c r="RQP137"/>
      <c r="RQQ137"/>
      <c r="RQR137"/>
      <c r="RQS137"/>
      <c r="RQT137"/>
      <c r="RQU137"/>
      <c r="RQV137"/>
      <c r="RQW137"/>
      <c r="RQX137"/>
      <c r="RQY137"/>
      <c r="RQZ137"/>
      <c r="RRA137"/>
      <c r="RRB137"/>
      <c r="RRC137"/>
      <c r="RRD137"/>
      <c r="RRE137"/>
      <c r="RRF137"/>
      <c r="RRG137"/>
      <c r="RRH137"/>
      <c r="RRI137"/>
      <c r="RRJ137"/>
      <c r="RRK137"/>
      <c r="RRL137"/>
      <c r="RRM137"/>
      <c r="RRN137"/>
      <c r="RRO137"/>
      <c r="RRP137"/>
      <c r="RRQ137"/>
      <c r="RRR137"/>
      <c r="RRS137"/>
      <c r="RRT137"/>
      <c r="RRU137"/>
      <c r="RRV137"/>
      <c r="RRW137"/>
      <c r="RRX137"/>
      <c r="RRY137"/>
      <c r="RRZ137"/>
      <c r="RSA137"/>
      <c r="RSB137"/>
      <c r="RSC137"/>
      <c r="RSD137"/>
      <c r="RSE137"/>
      <c r="RSF137"/>
      <c r="RSG137"/>
      <c r="RSH137"/>
      <c r="RSI137"/>
      <c r="RSJ137"/>
      <c r="RSK137"/>
      <c r="RSL137"/>
      <c r="RSM137"/>
      <c r="RSN137"/>
      <c r="RSO137"/>
      <c r="RSP137"/>
      <c r="RSQ137"/>
      <c r="RSR137"/>
      <c r="RSS137"/>
      <c r="RST137"/>
      <c r="RSU137"/>
      <c r="RSV137"/>
      <c r="RSW137"/>
      <c r="RSX137"/>
      <c r="RSY137"/>
      <c r="RSZ137"/>
      <c r="RTA137"/>
      <c r="RTB137"/>
      <c r="RTC137"/>
      <c r="RTD137"/>
      <c r="RTE137"/>
      <c r="RTF137"/>
      <c r="RTG137"/>
      <c r="RTH137"/>
      <c r="RTI137"/>
      <c r="RTJ137"/>
      <c r="RTK137"/>
      <c r="RTL137"/>
      <c r="RTM137"/>
      <c r="RTN137"/>
      <c r="RTO137"/>
      <c r="RTP137"/>
      <c r="RTQ137"/>
      <c r="RTR137"/>
      <c r="RTS137"/>
      <c r="RTT137"/>
      <c r="RTU137"/>
      <c r="RTV137"/>
      <c r="RTW137"/>
      <c r="RTX137"/>
      <c r="RTY137"/>
      <c r="RTZ137"/>
      <c r="RUA137"/>
      <c r="RUB137"/>
      <c r="RUC137"/>
      <c r="RUD137"/>
      <c r="RUE137"/>
      <c r="RUF137"/>
      <c r="RUG137"/>
      <c r="RUH137"/>
      <c r="RUI137"/>
      <c r="RUJ137"/>
      <c r="RUK137"/>
      <c r="RUL137"/>
      <c r="RUM137"/>
      <c r="RUN137"/>
      <c r="RUO137"/>
      <c r="RUP137"/>
      <c r="RUQ137"/>
      <c r="RUR137"/>
      <c r="RUS137"/>
      <c r="RUT137"/>
      <c r="RUU137"/>
      <c r="RUV137"/>
      <c r="RUW137"/>
      <c r="RUX137"/>
      <c r="RUY137"/>
      <c r="RUZ137"/>
      <c r="RVA137"/>
      <c r="RVB137"/>
      <c r="RVC137"/>
      <c r="RVD137"/>
      <c r="RVE137"/>
      <c r="RVF137"/>
      <c r="RVG137"/>
      <c r="RVH137"/>
      <c r="RVI137"/>
      <c r="RVJ137"/>
      <c r="RVK137"/>
      <c r="RVL137"/>
      <c r="RVM137"/>
      <c r="RVN137"/>
      <c r="RVO137"/>
      <c r="RVP137"/>
      <c r="RVQ137"/>
      <c r="RVR137"/>
      <c r="RVS137"/>
      <c r="RVT137"/>
      <c r="RVU137"/>
      <c r="RVV137"/>
      <c r="RVW137"/>
      <c r="RVX137"/>
      <c r="RVY137"/>
      <c r="RVZ137"/>
      <c r="RWA137"/>
      <c r="RWB137"/>
      <c r="RWC137"/>
      <c r="RWD137"/>
      <c r="RWE137"/>
      <c r="RWF137"/>
      <c r="RWG137"/>
      <c r="RWH137"/>
      <c r="RWI137"/>
      <c r="RWJ137"/>
      <c r="RWK137"/>
      <c r="RWL137"/>
      <c r="RWM137"/>
      <c r="RWN137"/>
      <c r="RWO137"/>
      <c r="RWP137"/>
      <c r="RWQ137"/>
      <c r="RWR137"/>
      <c r="RWS137"/>
      <c r="RWT137"/>
      <c r="RWU137"/>
      <c r="RWV137"/>
      <c r="RWW137"/>
      <c r="RWX137"/>
      <c r="RWY137"/>
      <c r="RWZ137"/>
      <c r="RXA137"/>
      <c r="RXB137"/>
      <c r="RXC137"/>
      <c r="RXD137"/>
      <c r="RXE137"/>
      <c r="RXF137"/>
      <c r="RXG137"/>
      <c r="RXH137"/>
      <c r="RXI137"/>
      <c r="RXJ137"/>
      <c r="RXK137"/>
      <c r="RXL137"/>
      <c r="RXM137"/>
      <c r="RXN137"/>
      <c r="RXO137"/>
      <c r="RXP137"/>
      <c r="RXQ137"/>
      <c r="RXR137"/>
      <c r="RXS137"/>
      <c r="RXT137"/>
      <c r="RXU137"/>
      <c r="RXV137"/>
      <c r="RXW137"/>
      <c r="RXX137"/>
      <c r="RXY137"/>
      <c r="RXZ137"/>
      <c r="RYA137"/>
      <c r="RYB137"/>
      <c r="RYC137"/>
      <c r="RYD137"/>
      <c r="RYE137"/>
      <c r="RYF137"/>
      <c r="RYG137"/>
      <c r="RYH137"/>
      <c r="RYI137"/>
      <c r="RYJ137"/>
      <c r="RYK137"/>
      <c r="RYL137"/>
      <c r="RYM137"/>
      <c r="RYN137"/>
      <c r="RYO137"/>
      <c r="RYP137"/>
      <c r="RYQ137"/>
      <c r="RYR137"/>
      <c r="RYS137"/>
      <c r="RYT137"/>
      <c r="RYU137"/>
      <c r="RYV137"/>
      <c r="RYW137"/>
      <c r="RYX137"/>
      <c r="RYY137"/>
      <c r="RYZ137"/>
      <c r="RZA137"/>
      <c r="RZB137"/>
      <c r="RZC137"/>
      <c r="RZD137"/>
      <c r="RZE137"/>
      <c r="RZF137"/>
      <c r="RZG137"/>
      <c r="RZH137"/>
      <c r="RZI137"/>
      <c r="RZJ137"/>
      <c r="RZK137"/>
      <c r="RZL137"/>
      <c r="RZM137"/>
      <c r="RZN137"/>
      <c r="RZO137"/>
      <c r="RZP137"/>
      <c r="RZQ137"/>
      <c r="RZR137"/>
      <c r="RZS137"/>
      <c r="RZT137"/>
      <c r="RZU137"/>
      <c r="RZV137"/>
      <c r="RZW137"/>
      <c r="RZX137"/>
      <c r="RZY137"/>
      <c r="RZZ137"/>
      <c r="SAA137"/>
      <c r="SAB137"/>
      <c r="SAC137"/>
      <c r="SAD137"/>
      <c r="SAE137"/>
      <c r="SAF137"/>
      <c r="SAG137"/>
      <c r="SAH137"/>
      <c r="SAI137"/>
      <c r="SAJ137"/>
      <c r="SAK137"/>
      <c r="SAL137"/>
      <c r="SAM137"/>
      <c r="SAN137"/>
      <c r="SAO137"/>
      <c r="SAP137"/>
      <c r="SAQ137"/>
      <c r="SAR137"/>
      <c r="SAS137"/>
      <c r="SAT137"/>
      <c r="SAU137"/>
      <c r="SAV137"/>
      <c r="SAW137"/>
      <c r="SAX137"/>
      <c r="SAY137"/>
      <c r="SAZ137"/>
      <c r="SBA137"/>
      <c r="SBB137"/>
      <c r="SBC137"/>
      <c r="SBD137"/>
      <c r="SBE137"/>
      <c r="SBF137"/>
      <c r="SBG137"/>
      <c r="SBH137"/>
      <c r="SBI137"/>
      <c r="SBJ137"/>
      <c r="SBK137"/>
      <c r="SBL137"/>
      <c r="SBM137"/>
      <c r="SBN137"/>
      <c r="SBO137"/>
      <c r="SBP137"/>
      <c r="SBQ137"/>
      <c r="SBR137"/>
      <c r="SBS137"/>
      <c r="SBT137"/>
      <c r="SBU137"/>
      <c r="SBV137"/>
      <c r="SBW137"/>
      <c r="SBX137"/>
      <c r="SBY137"/>
      <c r="SBZ137"/>
      <c r="SCA137"/>
      <c r="SCB137"/>
      <c r="SCC137"/>
      <c r="SCD137"/>
      <c r="SCE137"/>
      <c r="SCF137"/>
      <c r="SCG137"/>
      <c r="SCH137"/>
      <c r="SCI137"/>
      <c r="SCJ137"/>
      <c r="SCK137"/>
      <c r="SCL137"/>
      <c r="SCM137"/>
      <c r="SCN137"/>
      <c r="SCO137"/>
      <c r="SCP137"/>
      <c r="SCQ137"/>
      <c r="SCR137"/>
      <c r="SCS137"/>
      <c r="SCT137"/>
      <c r="SCU137"/>
      <c r="SCV137"/>
      <c r="SCW137"/>
      <c r="SCX137"/>
      <c r="SCY137"/>
      <c r="SCZ137"/>
      <c r="SDA137"/>
      <c r="SDB137"/>
      <c r="SDC137"/>
      <c r="SDD137"/>
      <c r="SDE137"/>
      <c r="SDF137"/>
      <c r="SDG137"/>
      <c r="SDH137"/>
      <c r="SDI137"/>
      <c r="SDJ137"/>
      <c r="SDK137"/>
      <c r="SDL137"/>
      <c r="SDM137"/>
      <c r="SDN137"/>
      <c r="SDO137"/>
      <c r="SDP137"/>
      <c r="SDQ137"/>
      <c r="SDR137"/>
      <c r="SDS137"/>
      <c r="SDT137"/>
      <c r="SDU137"/>
      <c r="SDV137"/>
      <c r="SDW137"/>
      <c r="SDX137"/>
      <c r="SDY137"/>
      <c r="SDZ137"/>
      <c r="SEA137"/>
      <c r="SEB137"/>
      <c r="SEC137"/>
      <c r="SED137"/>
      <c r="SEE137"/>
      <c r="SEF137"/>
      <c r="SEG137"/>
      <c r="SEH137"/>
      <c r="SEI137"/>
      <c r="SEJ137"/>
      <c r="SEK137"/>
      <c r="SEL137"/>
      <c r="SEM137"/>
      <c r="SEN137"/>
      <c r="SEO137"/>
      <c r="SEP137"/>
      <c r="SEQ137"/>
      <c r="SER137"/>
      <c r="SES137"/>
      <c r="SET137"/>
      <c r="SEU137"/>
      <c r="SEV137"/>
      <c r="SEW137"/>
      <c r="SEX137"/>
      <c r="SEY137"/>
      <c r="SEZ137"/>
      <c r="SFA137"/>
      <c r="SFB137"/>
      <c r="SFC137"/>
      <c r="SFD137"/>
      <c r="SFE137"/>
      <c r="SFF137"/>
      <c r="SFG137"/>
      <c r="SFH137"/>
      <c r="SFI137"/>
      <c r="SFJ137"/>
      <c r="SFK137"/>
      <c r="SFL137"/>
      <c r="SFM137"/>
      <c r="SFN137"/>
      <c r="SFO137"/>
      <c r="SFP137"/>
      <c r="SFQ137"/>
      <c r="SFR137"/>
      <c r="SFS137"/>
      <c r="SFT137"/>
      <c r="SFU137"/>
      <c r="SFV137"/>
      <c r="SFW137"/>
      <c r="SFX137"/>
      <c r="SFY137"/>
      <c r="SFZ137"/>
      <c r="SGA137"/>
      <c r="SGB137"/>
      <c r="SGC137"/>
      <c r="SGD137"/>
      <c r="SGE137"/>
      <c r="SGF137"/>
      <c r="SGG137"/>
      <c r="SGH137"/>
      <c r="SGI137"/>
      <c r="SGJ137"/>
      <c r="SGK137"/>
      <c r="SGL137"/>
      <c r="SGM137"/>
      <c r="SGN137"/>
      <c r="SGO137"/>
      <c r="SGP137"/>
      <c r="SGQ137"/>
      <c r="SGR137"/>
      <c r="SGS137"/>
      <c r="SGT137"/>
      <c r="SGU137"/>
      <c r="SGV137"/>
      <c r="SGW137"/>
      <c r="SGX137"/>
      <c r="SGY137"/>
      <c r="SGZ137"/>
      <c r="SHA137"/>
      <c r="SHB137"/>
      <c r="SHC137"/>
      <c r="SHD137"/>
      <c r="SHE137"/>
      <c r="SHF137"/>
      <c r="SHG137"/>
      <c r="SHH137"/>
      <c r="SHI137"/>
      <c r="SHJ137"/>
      <c r="SHK137"/>
      <c r="SHL137"/>
      <c r="SHM137"/>
      <c r="SHN137"/>
      <c r="SHO137"/>
      <c r="SHP137"/>
      <c r="SHQ137"/>
      <c r="SHR137"/>
      <c r="SHS137"/>
      <c r="SHT137"/>
      <c r="SHU137"/>
      <c r="SHV137"/>
      <c r="SHW137"/>
      <c r="SHX137"/>
      <c r="SHY137"/>
      <c r="SHZ137"/>
      <c r="SIA137"/>
      <c r="SIB137"/>
      <c r="SIC137"/>
      <c r="SID137"/>
      <c r="SIE137"/>
      <c r="SIF137"/>
      <c r="SIG137"/>
      <c r="SIH137"/>
      <c r="SII137"/>
      <c r="SIJ137"/>
      <c r="SIK137"/>
      <c r="SIL137"/>
      <c r="SIM137"/>
      <c r="SIN137"/>
      <c r="SIO137"/>
      <c r="SIP137"/>
      <c r="SIQ137"/>
      <c r="SIR137"/>
      <c r="SIS137"/>
      <c r="SIT137"/>
      <c r="SIU137"/>
      <c r="SIV137"/>
      <c r="SIW137"/>
      <c r="SIX137"/>
      <c r="SIY137"/>
      <c r="SIZ137"/>
      <c r="SJA137"/>
      <c r="SJB137"/>
      <c r="SJC137"/>
      <c r="SJD137"/>
      <c r="SJE137"/>
      <c r="SJF137"/>
      <c r="SJG137"/>
      <c r="SJH137"/>
      <c r="SJI137"/>
      <c r="SJJ137"/>
      <c r="SJK137"/>
      <c r="SJL137"/>
      <c r="SJM137"/>
      <c r="SJN137"/>
      <c r="SJO137"/>
      <c r="SJP137"/>
      <c r="SJQ137"/>
      <c r="SJR137"/>
      <c r="SJS137"/>
      <c r="SJT137"/>
      <c r="SJU137"/>
      <c r="SJV137"/>
      <c r="SJW137"/>
      <c r="SJX137"/>
      <c r="SJY137"/>
      <c r="SJZ137"/>
      <c r="SKA137"/>
      <c r="SKB137"/>
      <c r="SKC137"/>
      <c r="SKD137"/>
      <c r="SKE137"/>
      <c r="SKF137"/>
      <c r="SKG137"/>
      <c r="SKH137"/>
      <c r="SKI137"/>
      <c r="SKJ137"/>
      <c r="SKK137"/>
      <c r="SKL137"/>
      <c r="SKM137"/>
      <c r="SKN137"/>
      <c r="SKO137"/>
      <c r="SKP137"/>
      <c r="SKQ137"/>
      <c r="SKR137"/>
      <c r="SKS137"/>
      <c r="SKT137"/>
      <c r="SKU137"/>
      <c r="SKV137"/>
      <c r="SKW137"/>
      <c r="SKX137"/>
      <c r="SKY137"/>
      <c r="SKZ137"/>
      <c r="SLA137"/>
      <c r="SLB137"/>
      <c r="SLC137"/>
      <c r="SLD137"/>
      <c r="SLE137"/>
      <c r="SLF137"/>
      <c r="SLG137"/>
      <c r="SLH137"/>
      <c r="SLI137"/>
      <c r="SLJ137"/>
      <c r="SLK137"/>
      <c r="SLL137"/>
      <c r="SLM137"/>
      <c r="SLN137"/>
      <c r="SLO137"/>
      <c r="SLP137"/>
      <c r="SLQ137"/>
      <c r="SLR137"/>
      <c r="SLS137"/>
      <c r="SLT137"/>
      <c r="SLU137"/>
      <c r="SLV137"/>
      <c r="SLW137"/>
      <c r="SLX137"/>
      <c r="SLY137"/>
      <c r="SLZ137"/>
      <c r="SMA137"/>
      <c r="SMB137"/>
      <c r="SMC137"/>
      <c r="SMD137"/>
      <c r="SME137"/>
      <c r="SMF137"/>
      <c r="SMG137"/>
      <c r="SMH137"/>
      <c r="SMI137"/>
      <c r="SMJ137"/>
      <c r="SMK137"/>
      <c r="SML137"/>
      <c r="SMM137"/>
      <c r="SMN137"/>
      <c r="SMO137"/>
      <c r="SMP137"/>
      <c r="SMQ137"/>
      <c r="SMR137"/>
      <c r="SMS137"/>
      <c r="SMT137"/>
      <c r="SMU137"/>
      <c r="SMV137"/>
      <c r="SMW137"/>
      <c r="SMX137"/>
      <c r="SMY137"/>
      <c r="SMZ137"/>
      <c r="SNA137"/>
      <c r="SNB137"/>
      <c r="SNC137"/>
      <c r="SND137"/>
      <c r="SNE137"/>
      <c r="SNF137"/>
      <c r="SNG137"/>
      <c r="SNH137"/>
      <c r="SNI137"/>
      <c r="SNJ137"/>
      <c r="SNK137"/>
      <c r="SNL137"/>
      <c r="SNM137"/>
      <c r="SNN137"/>
      <c r="SNO137"/>
      <c r="SNP137"/>
      <c r="SNQ137"/>
      <c r="SNR137"/>
      <c r="SNS137"/>
      <c r="SNT137"/>
      <c r="SNU137"/>
      <c r="SNV137"/>
      <c r="SNW137"/>
      <c r="SNX137"/>
      <c r="SNY137"/>
      <c r="SNZ137"/>
      <c r="SOA137"/>
      <c r="SOB137"/>
      <c r="SOC137"/>
      <c r="SOD137"/>
      <c r="SOE137"/>
      <c r="SOF137"/>
      <c r="SOG137"/>
      <c r="SOH137"/>
      <c r="SOI137"/>
      <c r="SOJ137"/>
      <c r="SOK137"/>
      <c r="SOL137"/>
      <c r="SOM137"/>
      <c r="SON137"/>
      <c r="SOO137"/>
      <c r="SOP137"/>
      <c r="SOQ137"/>
      <c r="SOR137"/>
      <c r="SOS137"/>
      <c r="SOT137"/>
      <c r="SOU137"/>
      <c r="SOV137"/>
      <c r="SOW137"/>
      <c r="SOX137"/>
      <c r="SOY137"/>
      <c r="SOZ137"/>
      <c r="SPA137"/>
      <c r="SPB137"/>
      <c r="SPC137"/>
      <c r="SPD137"/>
      <c r="SPE137"/>
      <c r="SPF137"/>
      <c r="SPG137"/>
      <c r="SPH137"/>
      <c r="SPI137"/>
      <c r="SPJ137"/>
      <c r="SPK137"/>
      <c r="SPL137"/>
      <c r="SPM137"/>
      <c r="SPN137"/>
      <c r="SPO137"/>
      <c r="SPP137"/>
      <c r="SPQ137"/>
      <c r="SPR137"/>
      <c r="SPS137"/>
      <c r="SPT137"/>
      <c r="SPU137"/>
      <c r="SPV137"/>
      <c r="SPW137"/>
      <c r="SPX137"/>
      <c r="SPY137"/>
      <c r="SPZ137"/>
      <c r="SQA137"/>
      <c r="SQB137"/>
      <c r="SQC137"/>
      <c r="SQD137"/>
      <c r="SQE137"/>
      <c r="SQF137"/>
      <c r="SQG137"/>
      <c r="SQH137"/>
      <c r="SQI137"/>
      <c r="SQJ137"/>
      <c r="SQK137"/>
      <c r="SQL137"/>
      <c r="SQM137"/>
      <c r="SQN137"/>
      <c r="SQO137"/>
      <c r="SQP137"/>
      <c r="SQQ137"/>
      <c r="SQR137"/>
      <c r="SQS137"/>
      <c r="SQT137"/>
      <c r="SQU137"/>
      <c r="SQV137"/>
      <c r="SQW137"/>
      <c r="SQX137"/>
      <c r="SQY137"/>
      <c r="SQZ137"/>
      <c r="SRA137"/>
      <c r="SRB137"/>
      <c r="SRC137"/>
      <c r="SRD137"/>
      <c r="SRE137"/>
      <c r="SRF137"/>
      <c r="SRG137"/>
      <c r="SRH137"/>
      <c r="SRI137"/>
      <c r="SRJ137"/>
      <c r="SRK137"/>
      <c r="SRL137"/>
      <c r="SRM137"/>
      <c r="SRN137"/>
      <c r="SRO137"/>
      <c r="SRP137"/>
      <c r="SRQ137"/>
      <c r="SRR137"/>
      <c r="SRS137"/>
      <c r="SRT137"/>
      <c r="SRU137"/>
      <c r="SRV137"/>
      <c r="SRW137"/>
      <c r="SRX137"/>
      <c r="SRY137"/>
      <c r="SRZ137"/>
      <c r="SSA137"/>
      <c r="SSB137"/>
      <c r="SSC137"/>
      <c r="SSD137"/>
      <c r="SSE137"/>
      <c r="SSF137"/>
      <c r="SSG137"/>
      <c r="SSH137"/>
      <c r="SSI137"/>
      <c r="SSJ137"/>
      <c r="SSK137"/>
      <c r="SSL137"/>
      <c r="SSM137"/>
      <c r="SSN137"/>
      <c r="SSO137"/>
      <c r="SSP137"/>
      <c r="SSQ137"/>
      <c r="SSR137"/>
      <c r="SSS137"/>
      <c r="SST137"/>
      <c r="SSU137"/>
      <c r="SSV137"/>
      <c r="SSW137"/>
      <c r="SSX137"/>
      <c r="SSY137"/>
      <c r="SSZ137"/>
      <c r="STA137"/>
      <c r="STB137"/>
      <c r="STC137"/>
      <c r="STD137"/>
      <c r="STE137"/>
      <c r="STF137"/>
      <c r="STG137"/>
      <c r="STH137"/>
      <c r="STI137"/>
      <c r="STJ137"/>
      <c r="STK137"/>
      <c r="STL137"/>
      <c r="STM137"/>
      <c r="STN137"/>
      <c r="STO137"/>
      <c r="STP137"/>
      <c r="STQ137"/>
      <c r="STR137"/>
      <c r="STS137"/>
      <c r="STT137"/>
      <c r="STU137"/>
      <c r="STV137"/>
      <c r="STW137"/>
      <c r="STX137"/>
      <c r="STY137"/>
      <c r="STZ137"/>
      <c r="SUA137"/>
      <c r="SUB137"/>
      <c r="SUC137"/>
      <c r="SUD137"/>
      <c r="SUE137"/>
      <c r="SUF137"/>
      <c r="SUG137"/>
      <c r="SUH137"/>
      <c r="SUI137"/>
      <c r="SUJ137"/>
      <c r="SUK137"/>
      <c r="SUL137"/>
      <c r="SUM137"/>
      <c r="SUN137"/>
      <c r="SUO137"/>
      <c r="SUP137"/>
      <c r="SUQ137"/>
      <c r="SUR137"/>
      <c r="SUS137"/>
      <c r="SUT137"/>
      <c r="SUU137"/>
      <c r="SUV137"/>
      <c r="SUW137"/>
      <c r="SUX137"/>
      <c r="SUY137"/>
      <c r="SUZ137"/>
      <c r="SVA137"/>
      <c r="SVB137"/>
      <c r="SVC137"/>
      <c r="SVD137"/>
      <c r="SVE137"/>
      <c r="SVF137"/>
      <c r="SVG137"/>
      <c r="SVH137"/>
      <c r="SVI137"/>
      <c r="SVJ137"/>
      <c r="SVK137"/>
      <c r="SVL137"/>
      <c r="SVM137"/>
      <c r="SVN137"/>
      <c r="SVO137"/>
      <c r="SVP137"/>
      <c r="SVQ137"/>
      <c r="SVR137"/>
      <c r="SVS137"/>
      <c r="SVT137"/>
      <c r="SVU137"/>
      <c r="SVV137"/>
      <c r="SVW137"/>
      <c r="SVX137"/>
      <c r="SVY137"/>
      <c r="SVZ137"/>
      <c r="SWA137"/>
      <c r="SWB137"/>
      <c r="SWC137"/>
      <c r="SWD137"/>
      <c r="SWE137"/>
      <c r="SWF137"/>
      <c r="SWG137"/>
      <c r="SWH137"/>
      <c r="SWI137"/>
      <c r="SWJ137"/>
      <c r="SWK137"/>
      <c r="SWL137"/>
      <c r="SWM137"/>
      <c r="SWN137"/>
      <c r="SWO137"/>
      <c r="SWP137"/>
      <c r="SWQ137"/>
      <c r="SWR137"/>
      <c r="SWS137"/>
      <c r="SWT137"/>
      <c r="SWU137"/>
      <c r="SWV137"/>
      <c r="SWW137"/>
      <c r="SWX137"/>
      <c r="SWY137"/>
      <c r="SWZ137"/>
      <c r="SXA137"/>
      <c r="SXB137"/>
      <c r="SXC137"/>
      <c r="SXD137"/>
      <c r="SXE137"/>
      <c r="SXF137"/>
      <c r="SXG137"/>
      <c r="SXH137"/>
      <c r="SXI137"/>
      <c r="SXJ137"/>
      <c r="SXK137"/>
      <c r="SXL137"/>
      <c r="SXM137"/>
      <c r="SXN137"/>
      <c r="SXO137"/>
      <c r="SXP137"/>
      <c r="SXQ137"/>
      <c r="SXR137"/>
      <c r="SXS137"/>
      <c r="SXT137"/>
      <c r="SXU137"/>
      <c r="SXV137"/>
      <c r="SXW137"/>
      <c r="SXX137"/>
      <c r="SXY137"/>
      <c r="SXZ137"/>
      <c r="SYA137"/>
      <c r="SYB137"/>
      <c r="SYC137"/>
      <c r="SYD137"/>
      <c r="SYE137"/>
      <c r="SYF137"/>
      <c r="SYG137"/>
      <c r="SYH137"/>
      <c r="SYI137"/>
      <c r="SYJ137"/>
      <c r="SYK137"/>
      <c r="SYL137"/>
      <c r="SYM137"/>
      <c r="SYN137"/>
      <c r="SYO137"/>
      <c r="SYP137"/>
      <c r="SYQ137"/>
      <c r="SYR137"/>
      <c r="SYS137"/>
      <c r="SYT137"/>
      <c r="SYU137"/>
      <c r="SYV137"/>
      <c r="SYW137"/>
      <c r="SYX137"/>
      <c r="SYY137"/>
      <c r="SYZ137"/>
      <c r="SZA137"/>
      <c r="SZB137"/>
      <c r="SZC137"/>
      <c r="SZD137"/>
      <c r="SZE137"/>
      <c r="SZF137"/>
      <c r="SZG137"/>
      <c r="SZH137"/>
      <c r="SZI137"/>
      <c r="SZJ137"/>
      <c r="SZK137"/>
      <c r="SZL137"/>
      <c r="SZM137"/>
      <c r="SZN137"/>
      <c r="SZO137"/>
      <c r="SZP137"/>
      <c r="SZQ137"/>
      <c r="SZR137"/>
      <c r="SZS137"/>
      <c r="SZT137"/>
      <c r="SZU137"/>
      <c r="SZV137"/>
      <c r="SZW137"/>
      <c r="SZX137"/>
      <c r="SZY137"/>
      <c r="SZZ137"/>
      <c r="TAA137"/>
      <c r="TAB137"/>
      <c r="TAC137"/>
      <c r="TAD137"/>
      <c r="TAE137"/>
      <c r="TAF137"/>
      <c r="TAG137"/>
      <c r="TAH137"/>
      <c r="TAI137"/>
      <c r="TAJ137"/>
      <c r="TAK137"/>
      <c r="TAL137"/>
      <c r="TAM137"/>
      <c r="TAN137"/>
      <c r="TAO137"/>
      <c r="TAP137"/>
      <c r="TAQ137"/>
      <c r="TAR137"/>
      <c r="TAS137"/>
      <c r="TAT137"/>
      <c r="TAU137"/>
      <c r="TAV137"/>
      <c r="TAW137"/>
      <c r="TAX137"/>
      <c r="TAY137"/>
      <c r="TAZ137"/>
      <c r="TBA137"/>
      <c r="TBB137"/>
      <c r="TBC137"/>
      <c r="TBD137"/>
      <c r="TBE137"/>
      <c r="TBF137"/>
      <c r="TBG137"/>
      <c r="TBH137"/>
      <c r="TBI137"/>
      <c r="TBJ137"/>
      <c r="TBK137"/>
      <c r="TBL137"/>
      <c r="TBM137"/>
      <c r="TBN137"/>
      <c r="TBO137"/>
      <c r="TBP137"/>
      <c r="TBQ137"/>
      <c r="TBR137"/>
      <c r="TBS137"/>
      <c r="TBT137"/>
      <c r="TBU137"/>
      <c r="TBV137"/>
      <c r="TBW137"/>
      <c r="TBX137"/>
      <c r="TBY137"/>
      <c r="TBZ137"/>
      <c r="TCA137"/>
      <c r="TCB137"/>
      <c r="TCC137"/>
      <c r="TCD137"/>
      <c r="TCE137"/>
      <c r="TCF137"/>
      <c r="TCG137"/>
      <c r="TCH137"/>
      <c r="TCI137"/>
      <c r="TCJ137"/>
      <c r="TCK137"/>
      <c r="TCL137"/>
      <c r="TCM137"/>
      <c r="TCN137"/>
      <c r="TCO137"/>
      <c r="TCP137"/>
      <c r="TCQ137"/>
      <c r="TCR137"/>
      <c r="TCS137"/>
      <c r="TCT137"/>
      <c r="TCU137"/>
      <c r="TCV137"/>
      <c r="TCW137"/>
      <c r="TCX137"/>
      <c r="TCY137"/>
      <c r="TCZ137"/>
      <c r="TDA137"/>
      <c r="TDB137"/>
      <c r="TDC137"/>
      <c r="TDD137"/>
      <c r="TDE137"/>
      <c r="TDF137"/>
      <c r="TDG137"/>
      <c r="TDH137"/>
      <c r="TDI137"/>
      <c r="TDJ137"/>
      <c r="TDK137"/>
      <c r="TDL137"/>
      <c r="TDM137"/>
      <c r="TDN137"/>
      <c r="TDO137"/>
      <c r="TDP137"/>
      <c r="TDQ137"/>
      <c r="TDR137"/>
      <c r="TDS137"/>
      <c r="TDT137"/>
      <c r="TDU137"/>
      <c r="TDV137"/>
      <c r="TDW137"/>
      <c r="TDX137"/>
      <c r="TDY137"/>
      <c r="TDZ137"/>
      <c r="TEA137"/>
      <c r="TEB137"/>
      <c r="TEC137"/>
      <c r="TED137"/>
      <c r="TEE137"/>
      <c r="TEF137"/>
      <c r="TEG137"/>
      <c r="TEH137"/>
      <c r="TEI137"/>
      <c r="TEJ137"/>
      <c r="TEK137"/>
      <c r="TEL137"/>
      <c r="TEM137"/>
      <c r="TEN137"/>
      <c r="TEO137"/>
      <c r="TEP137"/>
      <c r="TEQ137"/>
      <c r="TER137"/>
      <c r="TES137"/>
      <c r="TET137"/>
      <c r="TEU137"/>
      <c r="TEV137"/>
      <c r="TEW137"/>
      <c r="TEX137"/>
      <c r="TEY137"/>
      <c r="TEZ137"/>
      <c r="TFA137"/>
      <c r="TFB137"/>
      <c r="TFC137"/>
      <c r="TFD137"/>
      <c r="TFE137"/>
      <c r="TFF137"/>
      <c r="TFG137"/>
      <c r="TFH137"/>
      <c r="TFI137"/>
      <c r="TFJ137"/>
      <c r="TFK137"/>
      <c r="TFL137"/>
      <c r="TFM137"/>
      <c r="TFN137"/>
      <c r="TFO137"/>
      <c r="TFP137"/>
      <c r="TFQ137"/>
      <c r="TFR137"/>
      <c r="TFS137"/>
      <c r="TFT137"/>
      <c r="TFU137"/>
      <c r="TFV137"/>
      <c r="TFW137"/>
      <c r="TFX137"/>
      <c r="TFY137"/>
      <c r="TFZ137"/>
      <c r="TGA137"/>
      <c r="TGB137"/>
      <c r="TGC137"/>
      <c r="TGD137"/>
      <c r="TGE137"/>
      <c r="TGF137"/>
      <c r="TGG137"/>
      <c r="TGH137"/>
      <c r="TGI137"/>
      <c r="TGJ137"/>
      <c r="TGK137"/>
      <c r="TGL137"/>
      <c r="TGM137"/>
      <c r="TGN137"/>
      <c r="TGO137"/>
      <c r="TGP137"/>
      <c r="TGQ137"/>
      <c r="TGR137"/>
      <c r="TGS137"/>
      <c r="TGT137"/>
      <c r="TGU137"/>
      <c r="TGV137"/>
      <c r="TGW137"/>
      <c r="TGX137"/>
      <c r="TGY137"/>
      <c r="TGZ137"/>
      <c r="THA137"/>
      <c r="THB137"/>
      <c r="THC137"/>
      <c r="THD137"/>
      <c r="THE137"/>
      <c r="THF137"/>
      <c r="THG137"/>
      <c r="THH137"/>
      <c r="THI137"/>
      <c r="THJ137"/>
      <c r="THK137"/>
      <c r="THL137"/>
      <c r="THM137"/>
      <c r="THN137"/>
      <c r="THO137"/>
      <c r="THP137"/>
      <c r="THQ137"/>
      <c r="THR137"/>
      <c r="THS137"/>
      <c r="THT137"/>
      <c r="THU137"/>
      <c r="THV137"/>
      <c r="THW137"/>
      <c r="THX137"/>
      <c r="THY137"/>
      <c r="THZ137"/>
      <c r="TIA137"/>
      <c r="TIB137"/>
      <c r="TIC137"/>
      <c r="TID137"/>
      <c r="TIE137"/>
      <c r="TIF137"/>
      <c r="TIG137"/>
      <c r="TIH137"/>
      <c r="TII137"/>
      <c r="TIJ137"/>
      <c r="TIK137"/>
      <c r="TIL137"/>
      <c r="TIM137"/>
      <c r="TIN137"/>
      <c r="TIO137"/>
      <c r="TIP137"/>
      <c r="TIQ137"/>
      <c r="TIR137"/>
      <c r="TIS137"/>
      <c r="TIT137"/>
      <c r="TIU137"/>
      <c r="TIV137"/>
      <c r="TIW137"/>
      <c r="TIX137"/>
      <c r="TIY137"/>
      <c r="TIZ137"/>
      <c r="TJA137"/>
      <c r="TJB137"/>
      <c r="TJC137"/>
      <c r="TJD137"/>
      <c r="TJE137"/>
      <c r="TJF137"/>
      <c r="TJG137"/>
      <c r="TJH137"/>
      <c r="TJI137"/>
      <c r="TJJ137"/>
      <c r="TJK137"/>
      <c r="TJL137"/>
      <c r="TJM137"/>
      <c r="TJN137"/>
      <c r="TJO137"/>
      <c r="TJP137"/>
      <c r="TJQ137"/>
      <c r="TJR137"/>
      <c r="TJS137"/>
      <c r="TJT137"/>
      <c r="TJU137"/>
      <c r="TJV137"/>
      <c r="TJW137"/>
      <c r="TJX137"/>
      <c r="TJY137"/>
      <c r="TJZ137"/>
      <c r="TKA137"/>
      <c r="TKB137"/>
      <c r="TKC137"/>
      <c r="TKD137"/>
      <c r="TKE137"/>
      <c r="TKF137"/>
      <c r="TKG137"/>
      <c r="TKH137"/>
      <c r="TKI137"/>
      <c r="TKJ137"/>
      <c r="TKK137"/>
      <c r="TKL137"/>
      <c r="TKM137"/>
      <c r="TKN137"/>
      <c r="TKO137"/>
      <c r="TKP137"/>
      <c r="TKQ137"/>
      <c r="TKR137"/>
      <c r="TKS137"/>
      <c r="TKT137"/>
      <c r="TKU137"/>
      <c r="TKV137"/>
      <c r="TKW137"/>
      <c r="TKX137"/>
      <c r="TKY137"/>
      <c r="TKZ137"/>
      <c r="TLA137"/>
      <c r="TLB137"/>
      <c r="TLC137"/>
      <c r="TLD137"/>
      <c r="TLE137"/>
      <c r="TLF137"/>
      <c r="TLG137"/>
      <c r="TLH137"/>
      <c r="TLI137"/>
      <c r="TLJ137"/>
      <c r="TLK137"/>
      <c r="TLL137"/>
      <c r="TLM137"/>
      <c r="TLN137"/>
      <c r="TLO137"/>
      <c r="TLP137"/>
      <c r="TLQ137"/>
      <c r="TLR137"/>
      <c r="TLS137"/>
      <c r="TLT137"/>
      <c r="TLU137"/>
      <c r="TLV137"/>
      <c r="TLW137"/>
      <c r="TLX137"/>
      <c r="TLY137"/>
      <c r="TLZ137"/>
      <c r="TMA137"/>
      <c r="TMB137"/>
      <c r="TMC137"/>
      <c r="TMD137"/>
      <c r="TME137"/>
      <c r="TMF137"/>
      <c r="TMG137"/>
      <c r="TMH137"/>
      <c r="TMI137"/>
      <c r="TMJ137"/>
      <c r="TMK137"/>
      <c r="TML137"/>
      <c r="TMM137"/>
      <c r="TMN137"/>
      <c r="TMO137"/>
      <c r="TMP137"/>
      <c r="TMQ137"/>
      <c r="TMR137"/>
      <c r="TMS137"/>
      <c r="TMT137"/>
      <c r="TMU137"/>
      <c r="TMV137"/>
      <c r="TMW137"/>
      <c r="TMX137"/>
      <c r="TMY137"/>
      <c r="TMZ137"/>
      <c r="TNA137"/>
      <c r="TNB137"/>
      <c r="TNC137"/>
      <c r="TND137"/>
      <c r="TNE137"/>
      <c r="TNF137"/>
      <c r="TNG137"/>
      <c r="TNH137"/>
      <c r="TNI137"/>
      <c r="TNJ137"/>
      <c r="TNK137"/>
      <c r="TNL137"/>
      <c r="TNM137"/>
      <c r="TNN137"/>
      <c r="TNO137"/>
      <c r="TNP137"/>
      <c r="TNQ137"/>
      <c r="TNR137"/>
      <c r="TNS137"/>
      <c r="TNT137"/>
      <c r="TNU137"/>
      <c r="TNV137"/>
      <c r="TNW137"/>
      <c r="TNX137"/>
      <c r="TNY137"/>
      <c r="TNZ137"/>
      <c r="TOA137"/>
      <c r="TOB137"/>
      <c r="TOC137"/>
      <c r="TOD137"/>
      <c r="TOE137"/>
      <c r="TOF137"/>
      <c r="TOG137"/>
      <c r="TOH137"/>
      <c r="TOI137"/>
      <c r="TOJ137"/>
      <c r="TOK137"/>
      <c r="TOL137"/>
      <c r="TOM137"/>
      <c r="TON137"/>
      <c r="TOO137"/>
      <c r="TOP137"/>
      <c r="TOQ137"/>
      <c r="TOR137"/>
      <c r="TOS137"/>
      <c r="TOT137"/>
      <c r="TOU137"/>
      <c r="TOV137"/>
      <c r="TOW137"/>
      <c r="TOX137"/>
      <c r="TOY137"/>
      <c r="TOZ137"/>
      <c r="TPA137"/>
      <c r="TPB137"/>
      <c r="TPC137"/>
      <c r="TPD137"/>
      <c r="TPE137"/>
      <c r="TPF137"/>
      <c r="TPG137"/>
      <c r="TPH137"/>
      <c r="TPI137"/>
      <c r="TPJ137"/>
      <c r="TPK137"/>
      <c r="TPL137"/>
      <c r="TPM137"/>
      <c r="TPN137"/>
      <c r="TPO137"/>
      <c r="TPP137"/>
      <c r="TPQ137"/>
      <c r="TPR137"/>
      <c r="TPS137"/>
      <c r="TPT137"/>
      <c r="TPU137"/>
      <c r="TPV137"/>
      <c r="TPW137"/>
      <c r="TPX137"/>
      <c r="TPY137"/>
      <c r="TPZ137"/>
      <c r="TQA137"/>
      <c r="TQB137"/>
      <c r="TQC137"/>
      <c r="TQD137"/>
      <c r="TQE137"/>
      <c r="TQF137"/>
      <c r="TQG137"/>
      <c r="TQH137"/>
      <c r="TQI137"/>
      <c r="TQJ137"/>
      <c r="TQK137"/>
      <c r="TQL137"/>
      <c r="TQM137"/>
      <c r="TQN137"/>
      <c r="TQO137"/>
      <c r="TQP137"/>
      <c r="TQQ137"/>
      <c r="TQR137"/>
      <c r="TQS137"/>
      <c r="TQT137"/>
      <c r="TQU137"/>
      <c r="TQV137"/>
      <c r="TQW137"/>
      <c r="TQX137"/>
      <c r="TQY137"/>
      <c r="TQZ137"/>
      <c r="TRA137"/>
      <c r="TRB137"/>
      <c r="TRC137"/>
      <c r="TRD137"/>
      <c r="TRE137"/>
      <c r="TRF137"/>
      <c r="TRG137"/>
      <c r="TRH137"/>
      <c r="TRI137"/>
      <c r="TRJ137"/>
      <c r="TRK137"/>
      <c r="TRL137"/>
      <c r="TRM137"/>
      <c r="TRN137"/>
      <c r="TRO137"/>
      <c r="TRP137"/>
      <c r="TRQ137"/>
      <c r="TRR137"/>
      <c r="TRS137"/>
      <c r="TRT137"/>
      <c r="TRU137"/>
      <c r="TRV137"/>
      <c r="TRW137"/>
      <c r="TRX137"/>
      <c r="TRY137"/>
      <c r="TRZ137"/>
      <c r="TSA137"/>
      <c r="TSB137"/>
      <c r="TSC137"/>
      <c r="TSD137"/>
      <c r="TSE137"/>
      <c r="TSF137"/>
      <c r="TSG137"/>
      <c r="TSH137"/>
      <c r="TSI137"/>
      <c r="TSJ137"/>
      <c r="TSK137"/>
      <c r="TSL137"/>
      <c r="TSM137"/>
      <c r="TSN137"/>
      <c r="TSO137"/>
      <c r="TSP137"/>
      <c r="TSQ137"/>
      <c r="TSR137"/>
      <c r="TSS137"/>
      <c r="TST137"/>
      <c r="TSU137"/>
      <c r="TSV137"/>
      <c r="TSW137"/>
      <c r="TSX137"/>
      <c r="TSY137"/>
      <c r="TSZ137"/>
      <c r="TTA137"/>
      <c r="TTB137"/>
      <c r="TTC137"/>
      <c r="TTD137"/>
      <c r="TTE137"/>
      <c r="TTF137"/>
      <c r="TTG137"/>
      <c r="TTH137"/>
      <c r="TTI137"/>
      <c r="TTJ137"/>
      <c r="TTK137"/>
      <c r="TTL137"/>
      <c r="TTM137"/>
      <c r="TTN137"/>
      <c r="TTO137"/>
      <c r="TTP137"/>
      <c r="TTQ137"/>
      <c r="TTR137"/>
      <c r="TTS137"/>
      <c r="TTT137"/>
      <c r="TTU137"/>
      <c r="TTV137"/>
      <c r="TTW137"/>
      <c r="TTX137"/>
      <c r="TTY137"/>
      <c r="TTZ137"/>
      <c r="TUA137"/>
      <c r="TUB137"/>
      <c r="TUC137"/>
      <c r="TUD137"/>
      <c r="TUE137"/>
      <c r="TUF137"/>
      <c r="TUG137"/>
      <c r="TUH137"/>
      <c r="TUI137"/>
      <c r="TUJ137"/>
      <c r="TUK137"/>
      <c r="TUL137"/>
      <c r="TUM137"/>
      <c r="TUN137"/>
      <c r="TUO137"/>
      <c r="TUP137"/>
      <c r="TUQ137"/>
      <c r="TUR137"/>
      <c r="TUS137"/>
      <c r="TUT137"/>
      <c r="TUU137"/>
      <c r="TUV137"/>
      <c r="TUW137"/>
      <c r="TUX137"/>
      <c r="TUY137"/>
      <c r="TUZ137"/>
      <c r="TVA137"/>
      <c r="TVB137"/>
      <c r="TVC137"/>
      <c r="TVD137"/>
      <c r="TVE137"/>
      <c r="TVF137"/>
      <c r="TVG137"/>
      <c r="TVH137"/>
      <c r="TVI137"/>
      <c r="TVJ137"/>
      <c r="TVK137"/>
      <c r="TVL137"/>
      <c r="TVM137"/>
      <c r="TVN137"/>
      <c r="TVO137"/>
      <c r="TVP137"/>
      <c r="TVQ137"/>
      <c r="TVR137"/>
      <c r="TVS137"/>
      <c r="TVT137"/>
      <c r="TVU137"/>
      <c r="TVV137"/>
      <c r="TVW137"/>
      <c r="TVX137"/>
      <c r="TVY137"/>
      <c r="TVZ137"/>
      <c r="TWA137"/>
      <c r="TWB137"/>
      <c r="TWC137"/>
      <c r="TWD137"/>
      <c r="TWE137"/>
      <c r="TWF137"/>
      <c r="TWG137"/>
      <c r="TWH137"/>
      <c r="TWI137"/>
      <c r="TWJ137"/>
      <c r="TWK137"/>
      <c r="TWL137"/>
      <c r="TWM137"/>
      <c r="TWN137"/>
      <c r="TWO137"/>
      <c r="TWP137"/>
      <c r="TWQ137"/>
      <c r="TWR137"/>
      <c r="TWS137"/>
      <c r="TWT137"/>
      <c r="TWU137"/>
      <c r="TWV137"/>
      <c r="TWW137"/>
      <c r="TWX137"/>
      <c r="TWY137"/>
      <c r="TWZ137"/>
      <c r="TXA137"/>
      <c r="TXB137"/>
      <c r="TXC137"/>
      <c r="TXD137"/>
      <c r="TXE137"/>
      <c r="TXF137"/>
      <c r="TXG137"/>
      <c r="TXH137"/>
      <c r="TXI137"/>
      <c r="TXJ137"/>
      <c r="TXK137"/>
      <c r="TXL137"/>
      <c r="TXM137"/>
      <c r="TXN137"/>
      <c r="TXO137"/>
      <c r="TXP137"/>
      <c r="TXQ137"/>
      <c r="TXR137"/>
      <c r="TXS137"/>
      <c r="TXT137"/>
      <c r="TXU137"/>
      <c r="TXV137"/>
      <c r="TXW137"/>
      <c r="TXX137"/>
      <c r="TXY137"/>
      <c r="TXZ137"/>
      <c r="TYA137"/>
      <c r="TYB137"/>
      <c r="TYC137"/>
      <c r="TYD137"/>
      <c r="TYE137"/>
      <c r="TYF137"/>
      <c r="TYG137"/>
      <c r="TYH137"/>
      <c r="TYI137"/>
      <c r="TYJ137"/>
      <c r="TYK137"/>
      <c r="TYL137"/>
      <c r="TYM137"/>
      <c r="TYN137"/>
      <c r="TYO137"/>
      <c r="TYP137"/>
      <c r="TYQ137"/>
      <c r="TYR137"/>
      <c r="TYS137"/>
      <c r="TYT137"/>
      <c r="TYU137"/>
      <c r="TYV137"/>
      <c r="TYW137"/>
      <c r="TYX137"/>
      <c r="TYY137"/>
      <c r="TYZ137"/>
      <c r="TZA137"/>
      <c r="TZB137"/>
      <c r="TZC137"/>
      <c r="TZD137"/>
      <c r="TZE137"/>
      <c r="TZF137"/>
      <c r="TZG137"/>
      <c r="TZH137"/>
      <c r="TZI137"/>
      <c r="TZJ137"/>
      <c r="TZK137"/>
      <c r="TZL137"/>
      <c r="TZM137"/>
      <c r="TZN137"/>
      <c r="TZO137"/>
      <c r="TZP137"/>
      <c r="TZQ137"/>
      <c r="TZR137"/>
      <c r="TZS137"/>
      <c r="TZT137"/>
      <c r="TZU137"/>
      <c r="TZV137"/>
      <c r="TZW137"/>
      <c r="TZX137"/>
      <c r="TZY137"/>
      <c r="TZZ137"/>
      <c r="UAA137"/>
      <c r="UAB137"/>
      <c r="UAC137"/>
      <c r="UAD137"/>
      <c r="UAE137"/>
      <c r="UAF137"/>
      <c r="UAG137"/>
      <c r="UAH137"/>
      <c r="UAI137"/>
      <c r="UAJ137"/>
      <c r="UAK137"/>
      <c r="UAL137"/>
      <c r="UAM137"/>
      <c r="UAN137"/>
      <c r="UAO137"/>
      <c r="UAP137"/>
      <c r="UAQ137"/>
      <c r="UAR137"/>
      <c r="UAS137"/>
      <c r="UAT137"/>
      <c r="UAU137"/>
      <c r="UAV137"/>
      <c r="UAW137"/>
      <c r="UAX137"/>
      <c r="UAY137"/>
      <c r="UAZ137"/>
      <c r="UBA137"/>
      <c r="UBB137"/>
      <c r="UBC137"/>
      <c r="UBD137"/>
      <c r="UBE137"/>
      <c r="UBF137"/>
      <c r="UBG137"/>
      <c r="UBH137"/>
      <c r="UBI137"/>
      <c r="UBJ137"/>
      <c r="UBK137"/>
      <c r="UBL137"/>
      <c r="UBM137"/>
      <c r="UBN137"/>
      <c r="UBO137"/>
      <c r="UBP137"/>
      <c r="UBQ137"/>
      <c r="UBR137"/>
      <c r="UBS137"/>
      <c r="UBT137"/>
      <c r="UBU137"/>
      <c r="UBV137"/>
      <c r="UBW137"/>
      <c r="UBX137"/>
      <c r="UBY137"/>
      <c r="UBZ137"/>
      <c r="UCA137"/>
      <c r="UCB137"/>
      <c r="UCC137"/>
      <c r="UCD137"/>
      <c r="UCE137"/>
      <c r="UCF137"/>
      <c r="UCG137"/>
      <c r="UCH137"/>
      <c r="UCI137"/>
      <c r="UCJ137"/>
      <c r="UCK137"/>
      <c r="UCL137"/>
      <c r="UCM137"/>
      <c r="UCN137"/>
      <c r="UCO137"/>
      <c r="UCP137"/>
      <c r="UCQ137"/>
      <c r="UCR137"/>
      <c r="UCS137"/>
      <c r="UCT137"/>
      <c r="UCU137"/>
      <c r="UCV137"/>
      <c r="UCW137"/>
      <c r="UCX137"/>
      <c r="UCY137"/>
      <c r="UCZ137"/>
      <c r="UDA137"/>
      <c r="UDB137"/>
      <c r="UDC137"/>
      <c r="UDD137"/>
      <c r="UDE137"/>
      <c r="UDF137"/>
      <c r="UDG137"/>
      <c r="UDH137"/>
      <c r="UDI137"/>
      <c r="UDJ137"/>
      <c r="UDK137"/>
      <c r="UDL137"/>
      <c r="UDM137"/>
      <c r="UDN137"/>
      <c r="UDO137"/>
      <c r="UDP137"/>
      <c r="UDQ137"/>
      <c r="UDR137"/>
      <c r="UDS137"/>
      <c r="UDT137"/>
      <c r="UDU137"/>
      <c r="UDV137"/>
      <c r="UDW137"/>
      <c r="UDX137"/>
      <c r="UDY137"/>
      <c r="UDZ137"/>
      <c r="UEA137"/>
      <c r="UEB137"/>
      <c r="UEC137"/>
      <c r="UED137"/>
      <c r="UEE137"/>
      <c r="UEF137"/>
      <c r="UEG137"/>
      <c r="UEH137"/>
      <c r="UEI137"/>
      <c r="UEJ137"/>
      <c r="UEK137"/>
      <c r="UEL137"/>
      <c r="UEM137"/>
      <c r="UEN137"/>
      <c r="UEO137"/>
      <c r="UEP137"/>
      <c r="UEQ137"/>
      <c r="UER137"/>
      <c r="UES137"/>
      <c r="UET137"/>
      <c r="UEU137"/>
      <c r="UEV137"/>
      <c r="UEW137"/>
      <c r="UEX137"/>
      <c r="UEY137"/>
      <c r="UEZ137"/>
      <c r="UFA137"/>
      <c r="UFB137"/>
      <c r="UFC137"/>
      <c r="UFD137"/>
      <c r="UFE137"/>
      <c r="UFF137"/>
      <c r="UFG137"/>
      <c r="UFH137"/>
      <c r="UFI137"/>
      <c r="UFJ137"/>
      <c r="UFK137"/>
      <c r="UFL137"/>
      <c r="UFM137"/>
      <c r="UFN137"/>
      <c r="UFO137"/>
      <c r="UFP137"/>
      <c r="UFQ137"/>
      <c r="UFR137"/>
      <c r="UFS137"/>
      <c r="UFT137"/>
      <c r="UFU137"/>
      <c r="UFV137"/>
      <c r="UFW137"/>
      <c r="UFX137"/>
      <c r="UFY137"/>
      <c r="UFZ137"/>
      <c r="UGA137"/>
      <c r="UGB137"/>
      <c r="UGC137"/>
      <c r="UGD137"/>
      <c r="UGE137"/>
      <c r="UGF137"/>
      <c r="UGG137"/>
      <c r="UGH137"/>
      <c r="UGI137"/>
      <c r="UGJ137"/>
      <c r="UGK137"/>
      <c r="UGL137"/>
      <c r="UGM137"/>
      <c r="UGN137"/>
      <c r="UGO137"/>
      <c r="UGP137"/>
      <c r="UGQ137"/>
      <c r="UGR137"/>
      <c r="UGS137"/>
      <c r="UGT137"/>
      <c r="UGU137"/>
      <c r="UGV137"/>
      <c r="UGW137"/>
      <c r="UGX137"/>
      <c r="UGY137"/>
      <c r="UGZ137"/>
      <c r="UHA137"/>
      <c r="UHB137"/>
      <c r="UHC137"/>
      <c r="UHD137"/>
      <c r="UHE137"/>
      <c r="UHF137"/>
      <c r="UHG137"/>
      <c r="UHH137"/>
      <c r="UHI137"/>
      <c r="UHJ137"/>
      <c r="UHK137"/>
      <c r="UHL137"/>
      <c r="UHM137"/>
      <c r="UHN137"/>
      <c r="UHO137"/>
      <c r="UHP137"/>
      <c r="UHQ137"/>
      <c r="UHR137"/>
      <c r="UHS137"/>
      <c r="UHT137"/>
      <c r="UHU137"/>
      <c r="UHV137"/>
      <c r="UHW137"/>
      <c r="UHX137"/>
      <c r="UHY137"/>
      <c r="UHZ137"/>
      <c r="UIA137"/>
      <c r="UIB137"/>
      <c r="UIC137"/>
      <c r="UID137"/>
      <c r="UIE137"/>
      <c r="UIF137"/>
      <c r="UIG137"/>
      <c r="UIH137"/>
      <c r="UII137"/>
      <c r="UIJ137"/>
      <c r="UIK137"/>
      <c r="UIL137"/>
      <c r="UIM137"/>
      <c r="UIN137"/>
      <c r="UIO137"/>
      <c r="UIP137"/>
      <c r="UIQ137"/>
      <c r="UIR137"/>
      <c r="UIS137"/>
      <c r="UIT137"/>
      <c r="UIU137"/>
      <c r="UIV137"/>
      <c r="UIW137"/>
      <c r="UIX137"/>
      <c r="UIY137"/>
      <c r="UIZ137"/>
      <c r="UJA137"/>
      <c r="UJB137"/>
      <c r="UJC137"/>
      <c r="UJD137"/>
      <c r="UJE137"/>
      <c r="UJF137"/>
      <c r="UJG137"/>
      <c r="UJH137"/>
      <c r="UJI137"/>
      <c r="UJJ137"/>
      <c r="UJK137"/>
      <c r="UJL137"/>
      <c r="UJM137"/>
      <c r="UJN137"/>
      <c r="UJO137"/>
      <c r="UJP137"/>
      <c r="UJQ137"/>
      <c r="UJR137"/>
      <c r="UJS137"/>
      <c r="UJT137"/>
      <c r="UJU137"/>
      <c r="UJV137"/>
      <c r="UJW137"/>
      <c r="UJX137"/>
      <c r="UJY137"/>
      <c r="UJZ137"/>
      <c r="UKA137"/>
      <c r="UKB137"/>
      <c r="UKC137"/>
      <c r="UKD137"/>
      <c r="UKE137"/>
      <c r="UKF137"/>
      <c r="UKG137"/>
      <c r="UKH137"/>
      <c r="UKI137"/>
      <c r="UKJ137"/>
      <c r="UKK137"/>
      <c r="UKL137"/>
      <c r="UKM137"/>
      <c r="UKN137"/>
      <c r="UKO137"/>
      <c r="UKP137"/>
      <c r="UKQ137"/>
      <c r="UKR137"/>
      <c r="UKS137"/>
      <c r="UKT137"/>
      <c r="UKU137"/>
      <c r="UKV137"/>
      <c r="UKW137"/>
      <c r="UKX137"/>
      <c r="UKY137"/>
      <c r="UKZ137"/>
      <c r="ULA137"/>
      <c r="ULB137"/>
      <c r="ULC137"/>
      <c r="ULD137"/>
      <c r="ULE137"/>
      <c r="ULF137"/>
      <c r="ULG137"/>
      <c r="ULH137"/>
      <c r="ULI137"/>
      <c r="ULJ137"/>
      <c r="ULK137"/>
      <c r="ULL137"/>
      <c r="ULM137"/>
      <c r="ULN137"/>
      <c r="ULO137"/>
      <c r="ULP137"/>
      <c r="ULQ137"/>
      <c r="ULR137"/>
      <c r="ULS137"/>
      <c r="ULT137"/>
      <c r="ULU137"/>
      <c r="ULV137"/>
      <c r="ULW137"/>
      <c r="ULX137"/>
      <c r="ULY137"/>
      <c r="ULZ137"/>
      <c r="UMA137"/>
      <c r="UMB137"/>
      <c r="UMC137"/>
      <c r="UMD137"/>
      <c r="UME137"/>
      <c r="UMF137"/>
      <c r="UMG137"/>
      <c r="UMH137"/>
      <c r="UMI137"/>
      <c r="UMJ137"/>
      <c r="UMK137"/>
      <c r="UML137"/>
      <c r="UMM137"/>
      <c r="UMN137"/>
      <c r="UMO137"/>
      <c r="UMP137"/>
      <c r="UMQ137"/>
      <c r="UMR137"/>
      <c r="UMS137"/>
      <c r="UMT137"/>
      <c r="UMU137"/>
      <c r="UMV137"/>
      <c r="UMW137"/>
      <c r="UMX137"/>
      <c r="UMY137"/>
      <c r="UMZ137"/>
      <c r="UNA137"/>
      <c r="UNB137"/>
      <c r="UNC137"/>
      <c r="UND137"/>
      <c r="UNE137"/>
      <c r="UNF137"/>
      <c r="UNG137"/>
      <c r="UNH137"/>
      <c r="UNI137"/>
      <c r="UNJ137"/>
      <c r="UNK137"/>
      <c r="UNL137"/>
      <c r="UNM137"/>
      <c r="UNN137"/>
      <c r="UNO137"/>
      <c r="UNP137"/>
      <c r="UNQ137"/>
      <c r="UNR137"/>
      <c r="UNS137"/>
      <c r="UNT137"/>
      <c r="UNU137"/>
      <c r="UNV137"/>
      <c r="UNW137"/>
      <c r="UNX137"/>
      <c r="UNY137"/>
      <c r="UNZ137"/>
      <c r="UOA137"/>
      <c r="UOB137"/>
      <c r="UOC137"/>
      <c r="UOD137"/>
      <c r="UOE137"/>
      <c r="UOF137"/>
      <c r="UOG137"/>
      <c r="UOH137"/>
      <c r="UOI137"/>
      <c r="UOJ137"/>
      <c r="UOK137"/>
      <c r="UOL137"/>
      <c r="UOM137"/>
      <c r="UON137"/>
      <c r="UOO137"/>
      <c r="UOP137"/>
      <c r="UOQ137"/>
      <c r="UOR137"/>
      <c r="UOS137"/>
      <c r="UOT137"/>
      <c r="UOU137"/>
      <c r="UOV137"/>
      <c r="UOW137"/>
      <c r="UOX137"/>
      <c r="UOY137"/>
      <c r="UOZ137"/>
      <c r="UPA137"/>
      <c r="UPB137"/>
      <c r="UPC137"/>
      <c r="UPD137"/>
      <c r="UPE137"/>
      <c r="UPF137"/>
      <c r="UPG137"/>
      <c r="UPH137"/>
      <c r="UPI137"/>
      <c r="UPJ137"/>
      <c r="UPK137"/>
      <c r="UPL137"/>
      <c r="UPM137"/>
      <c r="UPN137"/>
      <c r="UPO137"/>
      <c r="UPP137"/>
      <c r="UPQ137"/>
      <c r="UPR137"/>
      <c r="UPS137"/>
      <c r="UPT137"/>
      <c r="UPU137"/>
      <c r="UPV137"/>
      <c r="UPW137"/>
      <c r="UPX137"/>
      <c r="UPY137"/>
      <c r="UPZ137"/>
      <c r="UQA137"/>
      <c r="UQB137"/>
      <c r="UQC137"/>
      <c r="UQD137"/>
      <c r="UQE137"/>
      <c r="UQF137"/>
      <c r="UQG137"/>
      <c r="UQH137"/>
      <c r="UQI137"/>
      <c r="UQJ137"/>
      <c r="UQK137"/>
      <c r="UQL137"/>
      <c r="UQM137"/>
      <c r="UQN137"/>
      <c r="UQO137"/>
      <c r="UQP137"/>
      <c r="UQQ137"/>
      <c r="UQR137"/>
      <c r="UQS137"/>
      <c r="UQT137"/>
      <c r="UQU137"/>
      <c r="UQV137"/>
      <c r="UQW137"/>
      <c r="UQX137"/>
      <c r="UQY137"/>
      <c r="UQZ137"/>
      <c r="URA137"/>
      <c r="URB137"/>
      <c r="URC137"/>
      <c r="URD137"/>
      <c r="URE137"/>
      <c r="URF137"/>
      <c r="URG137"/>
      <c r="URH137"/>
      <c r="URI137"/>
      <c r="URJ137"/>
      <c r="URK137"/>
      <c r="URL137"/>
      <c r="URM137"/>
      <c r="URN137"/>
      <c r="URO137"/>
      <c r="URP137"/>
      <c r="URQ137"/>
      <c r="URR137"/>
      <c r="URS137"/>
      <c r="URT137"/>
      <c r="URU137"/>
      <c r="URV137"/>
      <c r="URW137"/>
      <c r="URX137"/>
      <c r="URY137"/>
      <c r="URZ137"/>
      <c r="USA137"/>
      <c r="USB137"/>
      <c r="USC137"/>
      <c r="USD137"/>
      <c r="USE137"/>
      <c r="USF137"/>
      <c r="USG137"/>
      <c r="USH137"/>
      <c r="USI137"/>
      <c r="USJ137"/>
      <c r="USK137"/>
      <c r="USL137"/>
      <c r="USM137"/>
      <c r="USN137"/>
      <c r="USO137"/>
      <c r="USP137"/>
      <c r="USQ137"/>
      <c r="USR137"/>
      <c r="USS137"/>
      <c r="UST137"/>
      <c r="USU137"/>
      <c r="USV137"/>
      <c r="USW137"/>
      <c r="USX137"/>
      <c r="USY137"/>
      <c r="USZ137"/>
      <c r="UTA137"/>
      <c r="UTB137"/>
      <c r="UTC137"/>
      <c r="UTD137"/>
      <c r="UTE137"/>
      <c r="UTF137"/>
      <c r="UTG137"/>
      <c r="UTH137"/>
      <c r="UTI137"/>
      <c r="UTJ137"/>
      <c r="UTK137"/>
      <c r="UTL137"/>
      <c r="UTM137"/>
      <c r="UTN137"/>
      <c r="UTO137"/>
      <c r="UTP137"/>
      <c r="UTQ137"/>
      <c r="UTR137"/>
      <c r="UTS137"/>
      <c r="UTT137"/>
      <c r="UTU137"/>
      <c r="UTV137"/>
      <c r="UTW137"/>
      <c r="UTX137"/>
      <c r="UTY137"/>
      <c r="UTZ137"/>
      <c r="UUA137"/>
      <c r="UUB137"/>
      <c r="UUC137"/>
      <c r="UUD137"/>
      <c r="UUE137"/>
      <c r="UUF137"/>
      <c r="UUG137"/>
      <c r="UUH137"/>
      <c r="UUI137"/>
      <c r="UUJ137"/>
      <c r="UUK137"/>
      <c r="UUL137"/>
      <c r="UUM137"/>
      <c r="UUN137"/>
      <c r="UUO137"/>
      <c r="UUP137"/>
      <c r="UUQ137"/>
      <c r="UUR137"/>
      <c r="UUS137"/>
      <c r="UUT137"/>
      <c r="UUU137"/>
      <c r="UUV137"/>
      <c r="UUW137"/>
      <c r="UUX137"/>
      <c r="UUY137"/>
      <c r="UUZ137"/>
      <c r="UVA137"/>
      <c r="UVB137"/>
      <c r="UVC137"/>
      <c r="UVD137"/>
      <c r="UVE137"/>
      <c r="UVF137"/>
      <c r="UVG137"/>
      <c r="UVH137"/>
      <c r="UVI137"/>
      <c r="UVJ137"/>
      <c r="UVK137"/>
      <c r="UVL137"/>
      <c r="UVM137"/>
      <c r="UVN137"/>
      <c r="UVO137"/>
      <c r="UVP137"/>
      <c r="UVQ137"/>
      <c r="UVR137"/>
      <c r="UVS137"/>
      <c r="UVT137"/>
      <c r="UVU137"/>
      <c r="UVV137"/>
      <c r="UVW137"/>
      <c r="UVX137"/>
      <c r="UVY137"/>
      <c r="UVZ137"/>
      <c r="UWA137"/>
      <c r="UWB137"/>
      <c r="UWC137"/>
      <c r="UWD137"/>
      <c r="UWE137"/>
      <c r="UWF137"/>
      <c r="UWG137"/>
      <c r="UWH137"/>
      <c r="UWI137"/>
      <c r="UWJ137"/>
      <c r="UWK137"/>
      <c r="UWL137"/>
      <c r="UWM137"/>
      <c r="UWN137"/>
      <c r="UWO137"/>
      <c r="UWP137"/>
      <c r="UWQ137"/>
      <c r="UWR137"/>
      <c r="UWS137"/>
      <c r="UWT137"/>
      <c r="UWU137"/>
      <c r="UWV137"/>
      <c r="UWW137"/>
      <c r="UWX137"/>
      <c r="UWY137"/>
      <c r="UWZ137"/>
      <c r="UXA137"/>
      <c r="UXB137"/>
      <c r="UXC137"/>
      <c r="UXD137"/>
      <c r="UXE137"/>
      <c r="UXF137"/>
      <c r="UXG137"/>
      <c r="UXH137"/>
      <c r="UXI137"/>
      <c r="UXJ137"/>
      <c r="UXK137"/>
      <c r="UXL137"/>
      <c r="UXM137"/>
      <c r="UXN137"/>
      <c r="UXO137"/>
      <c r="UXP137"/>
      <c r="UXQ137"/>
      <c r="UXR137"/>
      <c r="UXS137"/>
      <c r="UXT137"/>
      <c r="UXU137"/>
      <c r="UXV137"/>
      <c r="UXW137"/>
      <c r="UXX137"/>
      <c r="UXY137"/>
      <c r="UXZ137"/>
      <c r="UYA137"/>
      <c r="UYB137"/>
      <c r="UYC137"/>
      <c r="UYD137"/>
      <c r="UYE137"/>
      <c r="UYF137"/>
      <c r="UYG137"/>
      <c r="UYH137"/>
      <c r="UYI137"/>
      <c r="UYJ137"/>
      <c r="UYK137"/>
      <c r="UYL137"/>
      <c r="UYM137"/>
      <c r="UYN137"/>
      <c r="UYO137"/>
      <c r="UYP137"/>
      <c r="UYQ137"/>
      <c r="UYR137"/>
      <c r="UYS137"/>
      <c r="UYT137"/>
      <c r="UYU137"/>
      <c r="UYV137"/>
      <c r="UYW137"/>
      <c r="UYX137"/>
      <c r="UYY137"/>
      <c r="UYZ137"/>
      <c r="UZA137"/>
      <c r="UZB137"/>
      <c r="UZC137"/>
      <c r="UZD137"/>
      <c r="UZE137"/>
      <c r="UZF137"/>
      <c r="UZG137"/>
      <c r="UZH137"/>
      <c r="UZI137"/>
      <c r="UZJ137"/>
      <c r="UZK137"/>
      <c r="UZL137"/>
      <c r="UZM137"/>
      <c r="UZN137"/>
      <c r="UZO137"/>
      <c r="UZP137"/>
      <c r="UZQ137"/>
      <c r="UZR137"/>
      <c r="UZS137"/>
      <c r="UZT137"/>
      <c r="UZU137"/>
      <c r="UZV137"/>
      <c r="UZW137"/>
      <c r="UZX137"/>
      <c r="UZY137"/>
      <c r="UZZ137"/>
      <c r="VAA137"/>
      <c r="VAB137"/>
      <c r="VAC137"/>
      <c r="VAD137"/>
      <c r="VAE137"/>
      <c r="VAF137"/>
      <c r="VAG137"/>
      <c r="VAH137"/>
      <c r="VAI137"/>
      <c r="VAJ137"/>
      <c r="VAK137"/>
      <c r="VAL137"/>
      <c r="VAM137"/>
      <c r="VAN137"/>
      <c r="VAO137"/>
      <c r="VAP137"/>
      <c r="VAQ137"/>
      <c r="VAR137"/>
      <c r="VAS137"/>
      <c r="VAT137"/>
      <c r="VAU137"/>
      <c r="VAV137"/>
      <c r="VAW137"/>
      <c r="VAX137"/>
      <c r="VAY137"/>
      <c r="VAZ137"/>
      <c r="VBA137"/>
      <c r="VBB137"/>
      <c r="VBC137"/>
      <c r="VBD137"/>
      <c r="VBE137"/>
      <c r="VBF137"/>
      <c r="VBG137"/>
      <c r="VBH137"/>
      <c r="VBI137"/>
      <c r="VBJ137"/>
      <c r="VBK137"/>
      <c r="VBL137"/>
      <c r="VBM137"/>
      <c r="VBN137"/>
      <c r="VBO137"/>
      <c r="VBP137"/>
      <c r="VBQ137"/>
      <c r="VBR137"/>
      <c r="VBS137"/>
      <c r="VBT137"/>
      <c r="VBU137"/>
      <c r="VBV137"/>
      <c r="VBW137"/>
      <c r="VBX137"/>
      <c r="VBY137"/>
      <c r="VBZ137"/>
      <c r="VCA137"/>
      <c r="VCB137"/>
      <c r="VCC137"/>
      <c r="VCD137"/>
      <c r="VCE137"/>
      <c r="VCF137"/>
      <c r="VCG137"/>
      <c r="VCH137"/>
      <c r="VCI137"/>
      <c r="VCJ137"/>
      <c r="VCK137"/>
      <c r="VCL137"/>
      <c r="VCM137"/>
      <c r="VCN137"/>
      <c r="VCO137"/>
      <c r="VCP137"/>
      <c r="VCQ137"/>
      <c r="VCR137"/>
      <c r="VCS137"/>
      <c r="VCT137"/>
      <c r="VCU137"/>
      <c r="VCV137"/>
      <c r="VCW137"/>
      <c r="VCX137"/>
      <c r="VCY137"/>
      <c r="VCZ137"/>
      <c r="VDA137"/>
      <c r="VDB137"/>
      <c r="VDC137"/>
      <c r="VDD137"/>
      <c r="VDE137"/>
      <c r="VDF137"/>
      <c r="VDG137"/>
      <c r="VDH137"/>
      <c r="VDI137"/>
      <c r="VDJ137"/>
      <c r="VDK137"/>
      <c r="VDL137"/>
      <c r="VDM137"/>
      <c r="VDN137"/>
      <c r="VDO137"/>
      <c r="VDP137"/>
      <c r="VDQ137"/>
      <c r="VDR137"/>
      <c r="VDS137"/>
      <c r="VDT137"/>
      <c r="VDU137"/>
      <c r="VDV137"/>
      <c r="VDW137"/>
      <c r="VDX137"/>
      <c r="VDY137"/>
      <c r="VDZ137"/>
      <c r="VEA137"/>
      <c r="VEB137"/>
      <c r="VEC137"/>
      <c r="VED137"/>
      <c r="VEE137"/>
      <c r="VEF137"/>
      <c r="VEG137"/>
      <c r="VEH137"/>
      <c r="VEI137"/>
      <c r="VEJ137"/>
      <c r="VEK137"/>
      <c r="VEL137"/>
      <c r="VEM137"/>
      <c r="VEN137"/>
      <c r="VEO137"/>
      <c r="VEP137"/>
      <c r="VEQ137"/>
      <c r="VER137"/>
      <c r="VES137"/>
      <c r="VET137"/>
      <c r="VEU137"/>
      <c r="VEV137"/>
      <c r="VEW137"/>
      <c r="VEX137"/>
      <c r="VEY137"/>
      <c r="VEZ137"/>
      <c r="VFA137"/>
      <c r="VFB137"/>
      <c r="VFC137"/>
      <c r="VFD137"/>
      <c r="VFE137"/>
      <c r="VFF137"/>
      <c r="VFG137"/>
      <c r="VFH137"/>
      <c r="VFI137"/>
      <c r="VFJ137"/>
      <c r="VFK137"/>
      <c r="VFL137"/>
      <c r="VFM137"/>
      <c r="VFN137"/>
      <c r="VFO137"/>
      <c r="VFP137"/>
      <c r="VFQ137"/>
      <c r="VFR137"/>
      <c r="VFS137"/>
      <c r="VFT137"/>
      <c r="VFU137"/>
      <c r="VFV137"/>
      <c r="VFW137"/>
      <c r="VFX137"/>
      <c r="VFY137"/>
      <c r="VFZ137"/>
      <c r="VGA137"/>
      <c r="VGB137"/>
      <c r="VGC137"/>
      <c r="VGD137"/>
      <c r="VGE137"/>
      <c r="VGF137"/>
      <c r="VGG137"/>
      <c r="VGH137"/>
      <c r="VGI137"/>
      <c r="VGJ137"/>
      <c r="VGK137"/>
      <c r="VGL137"/>
      <c r="VGM137"/>
      <c r="VGN137"/>
      <c r="VGO137"/>
      <c r="VGP137"/>
      <c r="VGQ137"/>
      <c r="VGR137"/>
      <c r="VGS137"/>
      <c r="VGT137"/>
      <c r="VGU137"/>
      <c r="VGV137"/>
      <c r="VGW137"/>
      <c r="VGX137"/>
      <c r="VGY137"/>
      <c r="VGZ137"/>
      <c r="VHA137"/>
      <c r="VHB137"/>
      <c r="VHC137"/>
      <c r="VHD137"/>
      <c r="VHE137"/>
      <c r="VHF137"/>
      <c r="VHG137"/>
      <c r="VHH137"/>
      <c r="VHI137"/>
      <c r="VHJ137"/>
      <c r="VHK137"/>
      <c r="VHL137"/>
      <c r="VHM137"/>
      <c r="VHN137"/>
      <c r="VHO137"/>
      <c r="VHP137"/>
      <c r="VHQ137"/>
      <c r="VHR137"/>
      <c r="VHS137"/>
      <c r="VHT137"/>
      <c r="VHU137"/>
      <c r="VHV137"/>
      <c r="VHW137"/>
      <c r="VHX137"/>
      <c r="VHY137"/>
      <c r="VHZ137"/>
      <c r="VIA137"/>
      <c r="VIB137"/>
      <c r="VIC137"/>
      <c r="VID137"/>
      <c r="VIE137"/>
      <c r="VIF137"/>
      <c r="VIG137"/>
      <c r="VIH137"/>
      <c r="VII137"/>
      <c r="VIJ137"/>
      <c r="VIK137"/>
      <c r="VIL137"/>
      <c r="VIM137"/>
      <c r="VIN137"/>
      <c r="VIO137"/>
      <c r="VIP137"/>
      <c r="VIQ137"/>
      <c r="VIR137"/>
      <c r="VIS137"/>
      <c r="VIT137"/>
      <c r="VIU137"/>
      <c r="VIV137"/>
      <c r="VIW137"/>
      <c r="VIX137"/>
      <c r="VIY137"/>
      <c r="VIZ137"/>
      <c r="VJA137"/>
      <c r="VJB137"/>
      <c r="VJC137"/>
      <c r="VJD137"/>
      <c r="VJE137"/>
      <c r="VJF137"/>
      <c r="VJG137"/>
      <c r="VJH137"/>
      <c r="VJI137"/>
      <c r="VJJ137"/>
      <c r="VJK137"/>
      <c r="VJL137"/>
      <c r="VJM137"/>
      <c r="VJN137"/>
      <c r="VJO137"/>
      <c r="VJP137"/>
      <c r="VJQ137"/>
      <c r="VJR137"/>
      <c r="VJS137"/>
      <c r="VJT137"/>
      <c r="VJU137"/>
      <c r="VJV137"/>
      <c r="VJW137"/>
      <c r="VJX137"/>
      <c r="VJY137"/>
      <c r="VJZ137"/>
      <c r="VKA137"/>
      <c r="VKB137"/>
      <c r="VKC137"/>
      <c r="VKD137"/>
      <c r="VKE137"/>
      <c r="VKF137"/>
      <c r="VKG137"/>
      <c r="VKH137"/>
      <c r="VKI137"/>
      <c r="VKJ137"/>
      <c r="VKK137"/>
      <c r="VKL137"/>
      <c r="VKM137"/>
      <c r="VKN137"/>
      <c r="VKO137"/>
      <c r="VKP137"/>
      <c r="VKQ137"/>
      <c r="VKR137"/>
      <c r="VKS137"/>
      <c r="VKT137"/>
      <c r="VKU137"/>
      <c r="VKV137"/>
      <c r="VKW137"/>
      <c r="VKX137"/>
      <c r="VKY137"/>
      <c r="VKZ137"/>
      <c r="VLA137"/>
      <c r="VLB137"/>
      <c r="VLC137"/>
      <c r="VLD137"/>
      <c r="VLE137"/>
      <c r="VLF137"/>
      <c r="VLG137"/>
      <c r="VLH137"/>
      <c r="VLI137"/>
      <c r="VLJ137"/>
      <c r="VLK137"/>
      <c r="VLL137"/>
      <c r="VLM137"/>
      <c r="VLN137"/>
      <c r="VLO137"/>
      <c r="VLP137"/>
      <c r="VLQ137"/>
      <c r="VLR137"/>
      <c r="VLS137"/>
      <c r="VLT137"/>
      <c r="VLU137"/>
      <c r="VLV137"/>
      <c r="VLW137"/>
      <c r="VLX137"/>
      <c r="VLY137"/>
      <c r="VLZ137"/>
      <c r="VMA137"/>
      <c r="VMB137"/>
      <c r="VMC137"/>
      <c r="VMD137"/>
      <c r="VME137"/>
      <c r="VMF137"/>
      <c r="VMG137"/>
      <c r="VMH137"/>
      <c r="VMI137"/>
      <c r="VMJ137"/>
      <c r="VMK137"/>
      <c r="VML137"/>
      <c r="VMM137"/>
      <c r="VMN137"/>
      <c r="VMO137"/>
      <c r="VMP137"/>
      <c r="VMQ137"/>
      <c r="VMR137"/>
      <c r="VMS137"/>
      <c r="VMT137"/>
      <c r="VMU137"/>
      <c r="VMV137"/>
      <c r="VMW137"/>
      <c r="VMX137"/>
      <c r="VMY137"/>
      <c r="VMZ137"/>
      <c r="VNA137"/>
      <c r="VNB137"/>
      <c r="VNC137"/>
      <c r="VND137"/>
      <c r="VNE137"/>
      <c r="VNF137"/>
      <c r="VNG137"/>
      <c r="VNH137"/>
      <c r="VNI137"/>
      <c r="VNJ137"/>
      <c r="VNK137"/>
      <c r="VNL137"/>
      <c r="VNM137"/>
      <c r="VNN137"/>
      <c r="VNO137"/>
      <c r="VNP137"/>
      <c r="VNQ137"/>
      <c r="VNR137"/>
      <c r="VNS137"/>
      <c r="VNT137"/>
      <c r="VNU137"/>
      <c r="VNV137"/>
      <c r="VNW137"/>
      <c r="VNX137"/>
      <c r="VNY137"/>
      <c r="VNZ137"/>
      <c r="VOA137"/>
      <c r="VOB137"/>
      <c r="VOC137"/>
      <c r="VOD137"/>
      <c r="VOE137"/>
      <c r="VOF137"/>
      <c r="VOG137"/>
      <c r="VOH137"/>
      <c r="VOI137"/>
      <c r="VOJ137"/>
      <c r="VOK137"/>
      <c r="VOL137"/>
      <c r="VOM137"/>
      <c r="VON137"/>
      <c r="VOO137"/>
      <c r="VOP137"/>
      <c r="VOQ137"/>
      <c r="VOR137"/>
      <c r="VOS137"/>
      <c r="VOT137"/>
      <c r="VOU137"/>
      <c r="VOV137"/>
      <c r="VOW137"/>
      <c r="VOX137"/>
      <c r="VOY137"/>
      <c r="VOZ137"/>
      <c r="VPA137"/>
      <c r="VPB137"/>
      <c r="VPC137"/>
      <c r="VPD137"/>
      <c r="VPE137"/>
      <c r="VPF137"/>
      <c r="VPG137"/>
      <c r="VPH137"/>
      <c r="VPI137"/>
      <c r="VPJ137"/>
      <c r="VPK137"/>
      <c r="VPL137"/>
      <c r="VPM137"/>
      <c r="VPN137"/>
      <c r="VPO137"/>
      <c r="VPP137"/>
      <c r="VPQ137"/>
      <c r="VPR137"/>
      <c r="VPS137"/>
      <c r="VPT137"/>
      <c r="VPU137"/>
      <c r="VPV137"/>
      <c r="VPW137"/>
      <c r="VPX137"/>
      <c r="VPY137"/>
      <c r="VPZ137"/>
      <c r="VQA137"/>
      <c r="VQB137"/>
      <c r="VQC137"/>
      <c r="VQD137"/>
      <c r="VQE137"/>
      <c r="VQF137"/>
      <c r="VQG137"/>
      <c r="VQH137"/>
      <c r="VQI137"/>
      <c r="VQJ137"/>
      <c r="VQK137"/>
      <c r="VQL137"/>
      <c r="VQM137"/>
      <c r="VQN137"/>
      <c r="VQO137"/>
      <c r="VQP137"/>
      <c r="VQQ137"/>
      <c r="VQR137"/>
      <c r="VQS137"/>
      <c r="VQT137"/>
      <c r="VQU137"/>
      <c r="VQV137"/>
      <c r="VQW137"/>
      <c r="VQX137"/>
      <c r="VQY137"/>
      <c r="VQZ137"/>
      <c r="VRA137"/>
      <c r="VRB137"/>
      <c r="VRC137"/>
      <c r="VRD137"/>
      <c r="VRE137"/>
      <c r="VRF137"/>
      <c r="VRG137"/>
      <c r="VRH137"/>
      <c r="VRI137"/>
      <c r="VRJ137"/>
      <c r="VRK137"/>
      <c r="VRL137"/>
      <c r="VRM137"/>
      <c r="VRN137"/>
      <c r="VRO137"/>
      <c r="VRP137"/>
      <c r="VRQ137"/>
      <c r="VRR137"/>
      <c r="VRS137"/>
      <c r="VRT137"/>
      <c r="VRU137"/>
      <c r="VRV137"/>
      <c r="VRW137"/>
      <c r="VRX137"/>
      <c r="VRY137"/>
      <c r="VRZ137"/>
      <c r="VSA137"/>
      <c r="VSB137"/>
      <c r="VSC137"/>
      <c r="VSD137"/>
      <c r="VSE137"/>
      <c r="VSF137"/>
      <c r="VSG137"/>
      <c r="VSH137"/>
      <c r="VSI137"/>
      <c r="VSJ137"/>
      <c r="VSK137"/>
      <c r="VSL137"/>
      <c r="VSM137"/>
      <c r="VSN137"/>
      <c r="VSO137"/>
      <c r="VSP137"/>
      <c r="VSQ137"/>
      <c r="VSR137"/>
      <c r="VSS137"/>
      <c r="VST137"/>
      <c r="VSU137"/>
      <c r="VSV137"/>
      <c r="VSW137"/>
      <c r="VSX137"/>
      <c r="VSY137"/>
      <c r="VSZ137"/>
      <c r="VTA137"/>
      <c r="VTB137"/>
      <c r="VTC137"/>
      <c r="VTD137"/>
      <c r="VTE137"/>
      <c r="VTF137"/>
      <c r="VTG137"/>
      <c r="VTH137"/>
      <c r="VTI137"/>
      <c r="VTJ137"/>
      <c r="VTK137"/>
      <c r="VTL137"/>
      <c r="VTM137"/>
      <c r="VTN137"/>
      <c r="VTO137"/>
      <c r="VTP137"/>
      <c r="VTQ137"/>
      <c r="VTR137"/>
      <c r="VTS137"/>
      <c r="VTT137"/>
      <c r="VTU137"/>
      <c r="VTV137"/>
      <c r="VTW137"/>
      <c r="VTX137"/>
      <c r="VTY137"/>
      <c r="VTZ137"/>
      <c r="VUA137"/>
      <c r="VUB137"/>
      <c r="VUC137"/>
      <c r="VUD137"/>
      <c r="VUE137"/>
      <c r="VUF137"/>
      <c r="VUG137"/>
      <c r="VUH137"/>
      <c r="VUI137"/>
      <c r="VUJ137"/>
      <c r="VUK137"/>
      <c r="VUL137"/>
      <c r="VUM137"/>
      <c r="VUN137"/>
      <c r="VUO137"/>
      <c r="VUP137"/>
      <c r="VUQ137"/>
      <c r="VUR137"/>
      <c r="VUS137"/>
      <c r="VUT137"/>
      <c r="VUU137"/>
      <c r="VUV137"/>
      <c r="VUW137"/>
      <c r="VUX137"/>
      <c r="VUY137"/>
      <c r="VUZ137"/>
      <c r="VVA137"/>
      <c r="VVB137"/>
      <c r="VVC137"/>
      <c r="VVD137"/>
      <c r="VVE137"/>
      <c r="VVF137"/>
      <c r="VVG137"/>
      <c r="VVH137"/>
      <c r="VVI137"/>
      <c r="VVJ137"/>
      <c r="VVK137"/>
      <c r="VVL137"/>
      <c r="VVM137"/>
      <c r="VVN137"/>
      <c r="VVO137"/>
      <c r="VVP137"/>
      <c r="VVQ137"/>
      <c r="VVR137"/>
      <c r="VVS137"/>
      <c r="VVT137"/>
      <c r="VVU137"/>
      <c r="VVV137"/>
      <c r="VVW137"/>
      <c r="VVX137"/>
      <c r="VVY137"/>
      <c r="VVZ137"/>
      <c r="VWA137"/>
      <c r="VWB137"/>
      <c r="VWC137"/>
      <c r="VWD137"/>
      <c r="VWE137"/>
      <c r="VWF137"/>
      <c r="VWG137"/>
      <c r="VWH137"/>
      <c r="VWI137"/>
      <c r="VWJ137"/>
      <c r="VWK137"/>
      <c r="VWL137"/>
      <c r="VWM137"/>
      <c r="VWN137"/>
      <c r="VWO137"/>
      <c r="VWP137"/>
      <c r="VWQ137"/>
      <c r="VWR137"/>
      <c r="VWS137"/>
      <c r="VWT137"/>
      <c r="VWU137"/>
      <c r="VWV137"/>
      <c r="VWW137"/>
      <c r="VWX137"/>
      <c r="VWY137"/>
      <c r="VWZ137"/>
      <c r="VXA137"/>
      <c r="VXB137"/>
      <c r="VXC137"/>
      <c r="VXD137"/>
      <c r="VXE137"/>
      <c r="VXF137"/>
      <c r="VXG137"/>
      <c r="VXH137"/>
      <c r="VXI137"/>
      <c r="VXJ137"/>
      <c r="VXK137"/>
      <c r="VXL137"/>
      <c r="VXM137"/>
      <c r="VXN137"/>
      <c r="VXO137"/>
      <c r="VXP137"/>
      <c r="VXQ137"/>
      <c r="VXR137"/>
      <c r="VXS137"/>
      <c r="VXT137"/>
      <c r="VXU137"/>
      <c r="VXV137"/>
      <c r="VXW137"/>
      <c r="VXX137"/>
      <c r="VXY137"/>
      <c r="VXZ137"/>
      <c r="VYA137"/>
      <c r="VYB137"/>
      <c r="VYC137"/>
      <c r="VYD137"/>
      <c r="VYE137"/>
      <c r="VYF137"/>
      <c r="VYG137"/>
      <c r="VYH137"/>
      <c r="VYI137"/>
      <c r="VYJ137"/>
      <c r="VYK137"/>
      <c r="VYL137"/>
      <c r="VYM137"/>
      <c r="VYN137"/>
      <c r="VYO137"/>
      <c r="VYP137"/>
      <c r="VYQ137"/>
      <c r="VYR137"/>
      <c r="VYS137"/>
      <c r="VYT137"/>
      <c r="VYU137"/>
      <c r="VYV137"/>
      <c r="VYW137"/>
      <c r="VYX137"/>
      <c r="VYY137"/>
      <c r="VYZ137"/>
      <c r="VZA137"/>
      <c r="VZB137"/>
      <c r="VZC137"/>
      <c r="VZD137"/>
      <c r="VZE137"/>
      <c r="VZF137"/>
      <c r="VZG137"/>
      <c r="VZH137"/>
      <c r="VZI137"/>
      <c r="VZJ137"/>
      <c r="VZK137"/>
      <c r="VZL137"/>
      <c r="VZM137"/>
      <c r="VZN137"/>
      <c r="VZO137"/>
      <c r="VZP137"/>
      <c r="VZQ137"/>
      <c r="VZR137"/>
      <c r="VZS137"/>
      <c r="VZT137"/>
      <c r="VZU137"/>
      <c r="VZV137"/>
      <c r="VZW137"/>
      <c r="VZX137"/>
      <c r="VZY137"/>
      <c r="VZZ137"/>
      <c r="WAA137"/>
      <c r="WAB137"/>
      <c r="WAC137"/>
      <c r="WAD137"/>
      <c r="WAE137"/>
      <c r="WAF137"/>
      <c r="WAG137"/>
      <c r="WAH137"/>
      <c r="WAI137"/>
      <c r="WAJ137"/>
      <c r="WAK137"/>
      <c r="WAL137"/>
      <c r="WAM137"/>
      <c r="WAN137"/>
      <c r="WAO137"/>
      <c r="WAP137"/>
      <c r="WAQ137"/>
      <c r="WAR137"/>
      <c r="WAS137"/>
      <c r="WAT137"/>
      <c r="WAU137"/>
      <c r="WAV137"/>
      <c r="WAW137"/>
      <c r="WAX137"/>
      <c r="WAY137"/>
      <c r="WAZ137"/>
      <c r="WBA137"/>
      <c r="WBB137"/>
      <c r="WBC137"/>
      <c r="WBD137"/>
      <c r="WBE137"/>
      <c r="WBF137"/>
      <c r="WBG137"/>
      <c r="WBH137"/>
      <c r="WBI137"/>
      <c r="WBJ137"/>
      <c r="WBK137"/>
      <c r="WBL137"/>
      <c r="WBM137"/>
      <c r="WBN137"/>
      <c r="WBO137"/>
      <c r="WBP137"/>
      <c r="WBQ137"/>
      <c r="WBR137"/>
      <c r="WBS137"/>
      <c r="WBT137"/>
      <c r="WBU137"/>
      <c r="WBV137"/>
      <c r="WBW137"/>
      <c r="WBX137"/>
      <c r="WBY137"/>
      <c r="WBZ137"/>
      <c r="WCA137"/>
      <c r="WCB137"/>
      <c r="WCC137"/>
      <c r="WCD137"/>
      <c r="WCE137"/>
      <c r="WCF137"/>
      <c r="WCG137"/>
      <c r="WCH137"/>
      <c r="WCI137"/>
      <c r="WCJ137"/>
      <c r="WCK137"/>
      <c r="WCL137"/>
      <c r="WCM137"/>
      <c r="WCN137"/>
      <c r="WCO137"/>
      <c r="WCP137"/>
      <c r="WCQ137"/>
      <c r="WCR137"/>
      <c r="WCS137"/>
      <c r="WCT137"/>
      <c r="WCU137"/>
      <c r="WCV137"/>
      <c r="WCW137"/>
      <c r="WCX137"/>
      <c r="WCY137"/>
      <c r="WCZ137"/>
      <c r="WDA137"/>
      <c r="WDB137"/>
      <c r="WDC137"/>
      <c r="WDD137"/>
      <c r="WDE137"/>
      <c r="WDF137"/>
      <c r="WDG137"/>
      <c r="WDH137"/>
      <c r="WDI137"/>
      <c r="WDJ137"/>
      <c r="WDK137"/>
      <c r="WDL137"/>
      <c r="WDM137"/>
      <c r="WDN137"/>
      <c r="WDO137"/>
      <c r="WDP137"/>
      <c r="WDQ137"/>
      <c r="WDR137"/>
      <c r="WDS137"/>
      <c r="WDT137"/>
      <c r="WDU137"/>
      <c r="WDV137"/>
      <c r="WDW137"/>
      <c r="WDX137"/>
      <c r="WDY137"/>
      <c r="WDZ137"/>
      <c r="WEA137"/>
      <c r="WEB137"/>
      <c r="WEC137"/>
      <c r="WED137"/>
      <c r="WEE137"/>
      <c r="WEF137"/>
      <c r="WEG137"/>
      <c r="WEH137"/>
      <c r="WEI137"/>
      <c r="WEJ137"/>
      <c r="WEK137"/>
      <c r="WEL137"/>
      <c r="WEM137"/>
      <c r="WEN137"/>
      <c r="WEO137"/>
      <c r="WEP137"/>
      <c r="WEQ137"/>
      <c r="WER137"/>
      <c r="WES137"/>
      <c r="WET137"/>
      <c r="WEU137"/>
      <c r="WEV137"/>
      <c r="WEW137"/>
      <c r="WEX137"/>
      <c r="WEY137"/>
      <c r="WEZ137"/>
      <c r="WFA137"/>
      <c r="WFB137"/>
      <c r="WFC137"/>
      <c r="WFD137"/>
      <c r="WFE137"/>
      <c r="WFF137"/>
      <c r="WFG137"/>
      <c r="WFH137"/>
      <c r="WFI137"/>
      <c r="WFJ137"/>
      <c r="WFK137"/>
      <c r="WFL137"/>
      <c r="WFM137"/>
      <c r="WFN137"/>
      <c r="WFO137"/>
      <c r="WFP137"/>
      <c r="WFQ137"/>
      <c r="WFR137"/>
      <c r="WFS137"/>
      <c r="WFT137"/>
      <c r="WFU137"/>
      <c r="WFV137"/>
      <c r="WFW137"/>
      <c r="WFX137"/>
      <c r="WFY137"/>
      <c r="WFZ137"/>
      <c r="WGA137"/>
      <c r="WGB137"/>
      <c r="WGC137"/>
      <c r="WGD137"/>
      <c r="WGE137"/>
      <c r="WGF137"/>
      <c r="WGG137"/>
      <c r="WGH137"/>
      <c r="WGI137"/>
      <c r="WGJ137"/>
      <c r="WGK137"/>
      <c r="WGL137"/>
      <c r="WGM137"/>
      <c r="WGN137"/>
      <c r="WGO137"/>
      <c r="WGP137"/>
      <c r="WGQ137"/>
      <c r="WGR137"/>
      <c r="WGS137"/>
      <c r="WGT137"/>
      <c r="WGU137"/>
      <c r="WGV137"/>
      <c r="WGW137"/>
      <c r="WGX137"/>
      <c r="WGY137"/>
      <c r="WGZ137"/>
      <c r="WHA137"/>
      <c r="WHB137"/>
      <c r="WHC137"/>
      <c r="WHD137"/>
      <c r="WHE137"/>
      <c r="WHF137"/>
      <c r="WHG137"/>
      <c r="WHH137"/>
      <c r="WHI137"/>
      <c r="WHJ137"/>
      <c r="WHK137"/>
      <c r="WHL137"/>
      <c r="WHM137"/>
      <c r="WHN137"/>
      <c r="WHO137"/>
      <c r="WHP137"/>
      <c r="WHQ137"/>
      <c r="WHR137"/>
      <c r="WHS137"/>
      <c r="WHT137"/>
      <c r="WHU137"/>
      <c r="WHV137"/>
      <c r="WHW137"/>
      <c r="WHX137"/>
      <c r="WHY137"/>
      <c r="WHZ137"/>
      <c r="WIA137"/>
      <c r="WIB137"/>
      <c r="WIC137"/>
      <c r="WID137"/>
      <c r="WIE137"/>
      <c r="WIF137"/>
      <c r="WIG137"/>
      <c r="WIH137"/>
      <c r="WII137"/>
      <c r="WIJ137"/>
      <c r="WIK137"/>
      <c r="WIL137"/>
      <c r="WIM137"/>
      <c r="WIN137"/>
      <c r="WIO137"/>
      <c r="WIP137"/>
      <c r="WIQ137"/>
      <c r="WIR137"/>
      <c r="WIS137"/>
      <c r="WIT137"/>
      <c r="WIU137"/>
      <c r="WIV137"/>
      <c r="WIW137"/>
      <c r="WIX137"/>
      <c r="WIY137"/>
      <c r="WIZ137"/>
      <c r="WJA137"/>
      <c r="WJB137"/>
      <c r="WJC137"/>
      <c r="WJD137"/>
      <c r="WJE137"/>
      <c r="WJF137"/>
      <c r="WJG137"/>
      <c r="WJH137"/>
      <c r="WJI137"/>
      <c r="WJJ137"/>
      <c r="WJK137"/>
      <c r="WJL137"/>
      <c r="WJM137"/>
      <c r="WJN137"/>
      <c r="WJO137"/>
      <c r="WJP137"/>
      <c r="WJQ137"/>
      <c r="WJR137"/>
      <c r="WJS137"/>
      <c r="WJT137"/>
      <c r="WJU137"/>
      <c r="WJV137"/>
      <c r="WJW137"/>
      <c r="WJX137"/>
      <c r="WJY137"/>
      <c r="WJZ137"/>
      <c r="WKA137"/>
      <c r="WKB137"/>
      <c r="WKC137"/>
      <c r="WKD137"/>
      <c r="WKE137"/>
      <c r="WKF137"/>
      <c r="WKG137"/>
      <c r="WKH137"/>
      <c r="WKI137"/>
      <c r="WKJ137"/>
      <c r="WKK137"/>
      <c r="WKL137"/>
      <c r="WKM137"/>
      <c r="WKN137"/>
      <c r="WKO137"/>
      <c r="WKP137"/>
      <c r="WKQ137"/>
      <c r="WKR137"/>
      <c r="WKS137"/>
      <c r="WKT137"/>
      <c r="WKU137"/>
      <c r="WKV137"/>
      <c r="WKW137"/>
      <c r="WKX137"/>
      <c r="WKY137"/>
      <c r="WKZ137"/>
      <c r="WLA137"/>
      <c r="WLB137"/>
      <c r="WLC137"/>
      <c r="WLD137"/>
      <c r="WLE137"/>
      <c r="WLF137"/>
      <c r="WLG137"/>
      <c r="WLH137"/>
      <c r="WLI137"/>
      <c r="WLJ137"/>
      <c r="WLK137"/>
      <c r="WLL137"/>
      <c r="WLM137"/>
      <c r="WLN137"/>
      <c r="WLO137"/>
      <c r="WLP137"/>
      <c r="WLQ137"/>
      <c r="WLR137"/>
      <c r="WLS137"/>
      <c r="WLT137"/>
      <c r="WLU137"/>
      <c r="WLV137"/>
      <c r="WLW137"/>
      <c r="WLX137"/>
      <c r="WLY137"/>
      <c r="WLZ137"/>
      <c r="WMA137"/>
      <c r="WMB137"/>
      <c r="WMC137"/>
      <c r="WMD137"/>
      <c r="WME137"/>
      <c r="WMF137"/>
      <c r="WMG137"/>
      <c r="WMH137"/>
      <c r="WMI137"/>
      <c r="WMJ137"/>
      <c r="WMK137"/>
      <c r="WML137"/>
      <c r="WMM137"/>
      <c r="WMN137"/>
      <c r="WMO137"/>
      <c r="WMP137"/>
      <c r="WMQ137"/>
      <c r="WMR137"/>
      <c r="WMS137"/>
      <c r="WMT137"/>
      <c r="WMU137"/>
      <c r="WMV137"/>
      <c r="WMW137"/>
      <c r="WMX137"/>
      <c r="WMY137"/>
      <c r="WMZ137"/>
      <c r="WNA137"/>
      <c r="WNB137"/>
      <c r="WNC137"/>
      <c r="WND137"/>
      <c r="WNE137"/>
      <c r="WNF137"/>
      <c r="WNG137"/>
      <c r="WNH137"/>
      <c r="WNI137"/>
      <c r="WNJ137"/>
      <c r="WNK137"/>
      <c r="WNL137"/>
      <c r="WNM137"/>
      <c r="WNN137"/>
      <c r="WNO137"/>
      <c r="WNP137"/>
      <c r="WNQ137"/>
      <c r="WNR137"/>
      <c r="WNS137"/>
      <c r="WNT137"/>
      <c r="WNU137"/>
      <c r="WNV137"/>
      <c r="WNW137"/>
      <c r="WNX137"/>
      <c r="WNY137"/>
      <c r="WNZ137"/>
      <c r="WOA137"/>
      <c r="WOB137"/>
      <c r="WOC137"/>
      <c r="WOD137"/>
      <c r="WOE137"/>
      <c r="WOF137"/>
      <c r="WOG137"/>
      <c r="WOH137"/>
      <c r="WOI137"/>
      <c r="WOJ137"/>
      <c r="WOK137"/>
      <c r="WOL137"/>
      <c r="WOM137"/>
      <c r="WON137"/>
      <c r="WOO137"/>
      <c r="WOP137"/>
      <c r="WOQ137"/>
      <c r="WOR137"/>
      <c r="WOS137"/>
      <c r="WOT137"/>
      <c r="WOU137"/>
      <c r="WOV137"/>
      <c r="WOW137"/>
      <c r="WOX137"/>
      <c r="WOY137"/>
      <c r="WOZ137"/>
      <c r="WPA137"/>
      <c r="WPB137"/>
      <c r="WPC137"/>
      <c r="WPD137"/>
      <c r="WPE137"/>
      <c r="WPF137"/>
      <c r="WPG137"/>
      <c r="WPH137"/>
      <c r="WPI137"/>
      <c r="WPJ137"/>
      <c r="WPK137"/>
      <c r="WPL137"/>
      <c r="WPM137"/>
      <c r="WPN137"/>
      <c r="WPO137"/>
      <c r="WPP137"/>
      <c r="WPQ137"/>
      <c r="WPR137"/>
      <c r="WPS137"/>
      <c r="WPT137"/>
      <c r="WPU137"/>
      <c r="WPV137"/>
      <c r="WPW137"/>
      <c r="WPX137"/>
      <c r="WPY137"/>
      <c r="WPZ137"/>
      <c r="WQA137"/>
      <c r="WQB137"/>
      <c r="WQC137"/>
      <c r="WQD137"/>
      <c r="WQE137"/>
      <c r="WQF137"/>
      <c r="WQG137"/>
      <c r="WQH137"/>
      <c r="WQI137"/>
      <c r="WQJ137"/>
      <c r="WQK137"/>
      <c r="WQL137"/>
      <c r="WQM137"/>
      <c r="WQN137"/>
      <c r="WQO137"/>
      <c r="WQP137"/>
      <c r="WQQ137"/>
      <c r="WQR137"/>
      <c r="WQS137"/>
      <c r="WQT137"/>
      <c r="WQU137"/>
      <c r="WQV137"/>
      <c r="WQW137"/>
      <c r="WQX137"/>
      <c r="WQY137"/>
      <c r="WQZ137"/>
      <c r="WRA137"/>
      <c r="WRB137"/>
      <c r="WRC137"/>
      <c r="WRD137"/>
      <c r="WRE137"/>
      <c r="WRF137"/>
      <c r="WRG137"/>
      <c r="WRH137"/>
      <c r="WRI137"/>
      <c r="WRJ137"/>
      <c r="WRK137"/>
      <c r="WRL137"/>
      <c r="WRM137"/>
      <c r="WRN137"/>
      <c r="WRO137"/>
      <c r="WRP137"/>
      <c r="WRQ137"/>
      <c r="WRR137"/>
      <c r="WRS137"/>
      <c r="WRT137"/>
      <c r="WRU137"/>
      <c r="WRV137"/>
      <c r="WRW137"/>
      <c r="WRX137"/>
      <c r="WRY137"/>
      <c r="WRZ137"/>
      <c r="WSA137"/>
      <c r="WSB137"/>
      <c r="WSC137"/>
      <c r="WSD137"/>
      <c r="WSE137"/>
      <c r="WSF137"/>
      <c r="WSG137"/>
      <c r="WSH137"/>
      <c r="WSI137"/>
      <c r="WSJ137"/>
      <c r="WSK137"/>
      <c r="WSL137"/>
      <c r="WSM137"/>
      <c r="WSN137"/>
      <c r="WSO137"/>
      <c r="WSP137"/>
      <c r="WSQ137"/>
      <c r="WSR137"/>
      <c r="WSS137"/>
      <c r="WST137"/>
      <c r="WSU137"/>
      <c r="WSV137"/>
      <c r="WSW137"/>
      <c r="WSX137"/>
      <c r="WSY137"/>
      <c r="WSZ137"/>
      <c r="WTA137"/>
      <c r="WTB137"/>
      <c r="WTC137"/>
      <c r="WTD137"/>
      <c r="WTE137"/>
      <c r="WTF137"/>
      <c r="WTG137"/>
      <c r="WTH137"/>
      <c r="WTI137"/>
      <c r="WTJ137"/>
      <c r="WTK137"/>
      <c r="WTL137"/>
      <c r="WTM137"/>
      <c r="WTN137"/>
      <c r="WTO137"/>
      <c r="WTP137"/>
      <c r="WTQ137"/>
      <c r="WTR137"/>
      <c r="WTS137"/>
      <c r="WTT137"/>
      <c r="WTU137"/>
      <c r="WTV137"/>
      <c r="WTW137"/>
      <c r="WTX137"/>
      <c r="WTY137"/>
      <c r="WTZ137"/>
      <c r="WUA137"/>
      <c r="WUB137"/>
      <c r="WUC137"/>
      <c r="WUD137"/>
      <c r="WUE137"/>
      <c r="WUF137"/>
      <c r="WUG137"/>
      <c r="WUH137"/>
      <c r="WUI137"/>
      <c r="WUJ137"/>
      <c r="WUK137"/>
      <c r="WUL137"/>
      <c r="WUM137"/>
      <c r="WUN137"/>
      <c r="WUO137"/>
      <c r="WUP137"/>
      <c r="WUQ137"/>
      <c r="WUR137"/>
      <c r="WUS137"/>
      <c r="WUT137"/>
      <c r="WUU137"/>
      <c r="WUV137"/>
      <c r="WUW137"/>
      <c r="WUX137"/>
      <c r="WUY137"/>
      <c r="WUZ137"/>
      <c r="WVA137"/>
      <c r="WVB137"/>
      <c r="WVC137"/>
      <c r="WVD137"/>
      <c r="WVE137"/>
      <c r="WVF137"/>
      <c r="WVG137"/>
      <c r="WVH137"/>
      <c r="WVI137"/>
      <c r="WVJ137"/>
      <c r="WVK137"/>
      <c r="WVL137"/>
      <c r="WVM137"/>
      <c r="WVN137"/>
      <c r="WVO137"/>
      <c r="WVP137"/>
      <c r="WVQ137"/>
      <c r="WVR137"/>
      <c r="WVS137"/>
      <c r="WVT137"/>
      <c r="WVU137"/>
      <c r="WVV137"/>
      <c r="WVW137"/>
      <c r="WVX137"/>
      <c r="WVY137"/>
      <c r="WVZ137"/>
      <c r="WWA137"/>
      <c r="WWB137"/>
      <c r="WWC137"/>
      <c r="WWD137"/>
      <c r="WWE137"/>
      <c r="WWF137"/>
      <c r="WWG137"/>
      <c r="WWH137"/>
      <c r="WWI137"/>
      <c r="WWJ137"/>
      <c r="WWK137"/>
      <c r="WWL137"/>
      <c r="WWM137"/>
      <c r="WWN137"/>
      <c r="WWO137"/>
      <c r="WWP137"/>
      <c r="WWQ137"/>
      <c r="WWR137"/>
      <c r="WWS137"/>
      <c r="WWT137"/>
      <c r="WWU137"/>
      <c r="WWV137"/>
      <c r="WWW137"/>
      <c r="WWX137"/>
      <c r="WWY137"/>
      <c r="WWZ137"/>
      <c r="WXA137"/>
      <c r="WXB137"/>
      <c r="WXC137"/>
      <c r="WXD137"/>
      <c r="WXE137"/>
      <c r="WXF137"/>
      <c r="WXG137"/>
      <c r="WXH137"/>
      <c r="WXI137"/>
      <c r="WXJ137"/>
      <c r="WXK137"/>
      <c r="WXL137"/>
      <c r="WXM137"/>
      <c r="WXN137"/>
      <c r="WXO137"/>
      <c r="WXP137"/>
      <c r="WXQ137"/>
      <c r="WXR137"/>
      <c r="WXS137"/>
      <c r="WXT137"/>
      <c r="WXU137"/>
      <c r="WXV137"/>
      <c r="WXW137"/>
      <c r="WXX137"/>
      <c r="WXY137"/>
      <c r="WXZ137"/>
      <c r="WYA137"/>
      <c r="WYB137"/>
      <c r="WYC137"/>
      <c r="WYD137"/>
      <c r="WYE137"/>
      <c r="WYF137"/>
      <c r="WYG137"/>
      <c r="WYH137"/>
      <c r="WYI137"/>
      <c r="WYJ137"/>
      <c r="WYK137"/>
      <c r="WYL137"/>
      <c r="WYM137"/>
      <c r="WYN137"/>
      <c r="WYO137"/>
      <c r="WYP137"/>
      <c r="WYQ137"/>
      <c r="WYR137"/>
      <c r="WYS137"/>
      <c r="WYT137"/>
      <c r="WYU137"/>
      <c r="WYV137"/>
      <c r="WYW137"/>
      <c r="WYX137"/>
      <c r="WYY137"/>
      <c r="WYZ137"/>
      <c r="WZA137"/>
      <c r="WZB137"/>
      <c r="WZC137"/>
      <c r="WZD137"/>
      <c r="WZE137"/>
      <c r="WZF137"/>
      <c r="WZG137"/>
      <c r="WZH137"/>
      <c r="WZI137"/>
      <c r="WZJ137"/>
      <c r="WZK137"/>
      <c r="WZL137"/>
      <c r="WZM137"/>
      <c r="WZN137"/>
      <c r="WZO137"/>
      <c r="WZP137"/>
      <c r="WZQ137"/>
      <c r="WZR137"/>
      <c r="WZS137"/>
      <c r="WZT137"/>
      <c r="WZU137"/>
      <c r="WZV137"/>
      <c r="WZW137"/>
      <c r="WZX137"/>
      <c r="WZY137"/>
      <c r="WZZ137"/>
      <c r="XAA137"/>
      <c r="XAB137"/>
      <c r="XAC137"/>
      <c r="XAD137"/>
      <c r="XAE137"/>
      <c r="XAF137"/>
      <c r="XAG137"/>
      <c r="XAH137"/>
      <c r="XAI137"/>
      <c r="XAJ137"/>
      <c r="XAK137"/>
      <c r="XAL137"/>
      <c r="XAM137"/>
      <c r="XAN137"/>
      <c r="XAO137"/>
      <c r="XAP137"/>
      <c r="XAQ137"/>
      <c r="XAR137"/>
      <c r="XAS137"/>
      <c r="XAT137"/>
      <c r="XAU137"/>
      <c r="XAV137"/>
      <c r="XAW137"/>
      <c r="XAX137"/>
      <c r="XAY137"/>
      <c r="XAZ137"/>
      <c r="XBA137"/>
      <c r="XBB137"/>
      <c r="XBC137"/>
      <c r="XBD137"/>
      <c r="XBE137"/>
      <c r="XBF137"/>
      <c r="XBG137"/>
      <c r="XBH137"/>
      <c r="XBI137"/>
      <c r="XBJ137"/>
      <c r="XBK137"/>
      <c r="XBL137"/>
      <c r="XBM137"/>
      <c r="XBN137"/>
      <c r="XBO137"/>
      <c r="XBP137"/>
      <c r="XBQ137"/>
      <c r="XBR137"/>
      <c r="XBS137"/>
      <c r="XBT137"/>
      <c r="XBU137"/>
      <c r="XBV137"/>
      <c r="XBW137"/>
      <c r="XBX137"/>
      <c r="XBY137"/>
      <c r="XBZ137"/>
      <c r="XCA137"/>
      <c r="XCB137"/>
      <c r="XCC137"/>
      <c r="XCD137"/>
      <c r="XCE137"/>
      <c r="XCF137"/>
      <c r="XCG137"/>
      <c r="XCH137"/>
      <c r="XCI137"/>
      <c r="XCJ137"/>
      <c r="XCK137"/>
      <c r="XCL137"/>
      <c r="XCM137"/>
      <c r="XCN137"/>
      <c r="XCO137"/>
      <c r="XCP137"/>
      <c r="XCQ137"/>
      <c r="XCR137"/>
      <c r="XCS137"/>
      <c r="XCT137"/>
      <c r="XCU137"/>
      <c r="XCV137"/>
      <c r="XCW137"/>
      <c r="XCX137"/>
      <c r="XCY137"/>
      <c r="XCZ137"/>
      <c r="XDA137"/>
      <c r="XDB137"/>
      <c r="XDC137"/>
      <c r="XDD137"/>
      <c r="XDE137"/>
      <c r="XDF137"/>
      <c r="XDG137"/>
      <c r="XDH137"/>
      <c r="XDI137"/>
      <c r="XDJ137"/>
      <c r="XDK137"/>
      <c r="XDL137"/>
      <c r="XDM137"/>
      <c r="XDN137"/>
      <c r="XDO137"/>
      <c r="XDP137"/>
      <c r="XDQ137"/>
      <c r="XDR137"/>
      <c r="XDS137"/>
      <c r="XDT137"/>
      <c r="XDU137"/>
      <c r="XDV137"/>
      <c r="XDW137"/>
      <c r="XDX137"/>
      <c r="XDY137"/>
      <c r="XDZ137"/>
      <c r="XEA137"/>
      <c r="XEB137"/>
      <c r="XEC137"/>
      <c r="XED137"/>
      <c r="XEE137"/>
      <c r="XEF137"/>
      <c r="XEG137"/>
      <c r="XEH137"/>
      <c r="XEI137"/>
      <c r="XEJ137"/>
      <c r="XEK137"/>
      <c r="XEL137"/>
      <c r="XEM137"/>
      <c r="XEN137"/>
      <c r="XEO137"/>
      <c r="XEP137"/>
      <c r="XEQ137"/>
      <c r="XER137"/>
      <c r="XES137"/>
      <c r="XET137"/>
      <c r="XEU137"/>
      <c r="XEV137"/>
      <c r="XEW137"/>
      <c r="XEX137"/>
      <c r="XEY137"/>
      <c r="XEZ137"/>
      <c r="XFA137"/>
      <c r="XFB137"/>
      <c r="XFC137"/>
      <c r="XFD137"/>
    </row>
    <row r="138" spans="1:16384" ht="31" x14ac:dyDescent="0.35">
      <c r="A138" s="240"/>
      <c r="B138" s="242" t="s">
        <v>89</v>
      </c>
      <c r="C138" s="37">
        <v>5500000</v>
      </c>
      <c r="D138" s="37" t="s">
        <v>46</v>
      </c>
      <c r="E138" s="36" t="s">
        <v>88</v>
      </c>
      <c r="F138" s="30" t="s">
        <v>51</v>
      </c>
      <c r="G138" s="154">
        <v>2015</v>
      </c>
      <c r="H138" s="30" t="s">
        <v>50</v>
      </c>
      <c r="I138" s="31" t="s">
        <v>46</v>
      </c>
      <c r="J138" s="35" t="s">
        <v>87</v>
      </c>
      <c r="K138" s="34" t="s">
        <v>86</v>
      </c>
    </row>
    <row r="139" spans="1:16384" ht="83" customHeight="1" x14ac:dyDescent="0.35">
      <c r="A139" s="240"/>
      <c r="B139" s="242"/>
      <c r="C139" s="37">
        <v>20000</v>
      </c>
      <c r="D139" s="37" t="s">
        <v>46</v>
      </c>
      <c r="E139" s="36" t="s">
        <v>85</v>
      </c>
      <c r="F139" s="30" t="s">
        <v>51</v>
      </c>
      <c r="G139" s="154">
        <v>2016</v>
      </c>
      <c r="H139" s="30" t="s">
        <v>50</v>
      </c>
      <c r="I139" s="31" t="s">
        <v>46</v>
      </c>
      <c r="J139" s="35" t="s">
        <v>84</v>
      </c>
      <c r="K139" s="34" t="s">
        <v>83</v>
      </c>
    </row>
    <row r="140" spans="1:16384" ht="77.5" x14ac:dyDescent="0.35">
      <c r="A140" s="240"/>
      <c r="B140" s="242"/>
      <c r="C140" s="37">
        <v>6135722</v>
      </c>
      <c r="D140" s="37" t="s">
        <v>46</v>
      </c>
      <c r="E140" s="36" t="s">
        <v>65</v>
      </c>
      <c r="F140" s="30" t="s">
        <v>62</v>
      </c>
      <c r="G140" s="154">
        <v>2016</v>
      </c>
      <c r="H140" s="30" t="s">
        <v>50</v>
      </c>
      <c r="I140" s="31" t="s">
        <v>46</v>
      </c>
      <c r="J140" s="35" t="s">
        <v>84</v>
      </c>
      <c r="K140" s="34" t="s">
        <v>83</v>
      </c>
    </row>
    <row r="141" spans="1:16384" ht="46.5" x14ac:dyDescent="0.35">
      <c r="A141" s="240"/>
      <c r="B141" s="242"/>
      <c r="C141" s="37">
        <f>47500000*0.11901</f>
        <v>5652975</v>
      </c>
      <c r="D141" s="38" t="s">
        <v>82</v>
      </c>
      <c r="E141" s="36" t="s">
        <v>81</v>
      </c>
      <c r="F141" s="30" t="s">
        <v>80</v>
      </c>
      <c r="G141" s="154">
        <v>2016</v>
      </c>
      <c r="H141" s="30" t="s">
        <v>50</v>
      </c>
      <c r="I141" s="31" t="s">
        <v>46</v>
      </c>
      <c r="J141" s="35" t="s">
        <v>79</v>
      </c>
      <c r="K141" s="34" t="s">
        <v>74</v>
      </c>
    </row>
    <row r="142" spans="1:16384" x14ac:dyDescent="0.35">
      <c r="A142" s="240"/>
      <c r="B142" s="242"/>
      <c r="C142" s="37">
        <v>76000000</v>
      </c>
      <c r="D142" s="37" t="s">
        <v>46</v>
      </c>
      <c r="E142" s="36" t="s">
        <v>78</v>
      </c>
      <c r="F142" s="30" t="s">
        <v>51</v>
      </c>
      <c r="G142" s="154">
        <v>2015</v>
      </c>
      <c r="H142" s="30" t="s">
        <v>50</v>
      </c>
      <c r="I142" s="31" t="s">
        <v>46</v>
      </c>
      <c r="J142" s="35" t="s">
        <v>77</v>
      </c>
      <c r="K142" s="34" t="s">
        <v>74</v>
      </c>
    </row>
    <row r="143" spans="1:16384" ht="31" x14ac:dyDescent="0.35">
      <c r="A143" s="240"/>
      <c r="B143" s="242"/>
      <c r="C143" s="37">
        <v>20000000</v>
      </c>
      <c r="D143" s="37" t="s">
        <v>46</v>
      </c>
      <c r="E143" s="36" t="s">
        <v>76</v>
      </c>
      <c r="F143" s="30" t="s">
        <v>62</v>
      </c>
      <c r="G143" s="154">
        <v>2016</v>
      </c>
      <c r="H143" s="30" t="s">
        <v>50</v>
      </c>
      <c r="I143" s="31" t="s">
        <v>46</v>
      </c>
      <c r="J143" s="35" t="s">
        <v>75</v>
      </c>
      <c r="K143" s="34" t="s">
        <v>74</v>
      </c>
    </row>
    <row r="144" spans="1:16384" x14ac:dyDescent="0.35">
      <c r="A144" s="240"/>
      <c r="B144" s="242"/>
      <c r="C144" s="37">
        <v>50000000</v>
      </c>
      <c r="D144" s="37" t="s">
        <v>46</v>
      </c>
      <c r="E144" s="36" t="s">
        <v>73</v>
      </c>
      <c r="F144" s="30" t="s">
        <v>51</v>
      </c>
      <c r="G144" s="154">
        <v>2017</v>
      </c>
      <c r="H144" s="30" t="s">
        <v>50</v>
      </c>
      <c r="I144" s="31" t="s">
        <v>46</v>
      </c>
      <c r="J144" s="35" t="s">
        <v>72</v>
      </c>
      <c r="K144" s="34" t="s">
        <v>71</v>
      </c>
    </row>
    <row r="145" spans="1:11" ht="31" x14ac:dyDescent="0.35">
      <c r="A145" s="240"/>
      <c r="B145" s="242"/>
      <c r="C145" s="37">
        <f>4987000*1.32853</f>
        <v>6625379.1100000003</v>
      </c>
      <c r="D145" s="38" t="s">
        <v>70</v>
      </c>
      <c r="E145" s="36" t="s">
        <v>69</v>
      </c>
      <c r="F145" s="30" t="s">
        <v>62</v>
      </c>
      <c r="G145" s="154">
        <v>2014</v>
      </c>
      <c r="H145" s="30" t="s">
        <v>55</v>
      </c>
      <c r="I145" s="31" t="s">
        <v>46</v>
      </c>
      <c r="J145" s="35" t="s">
        <v>68</v>
      </c>
      <c r="K145" s="34" t="s">
        <v>67</v>
      </c>
    </row>
    <row r="146" spans="1:11" x14ac:dyDescent="0.35">
      <c r="A146" s="240"/>
      <c r="B146" s="242"/>
      <c r="C146" s="37">
        <v>300000000</v>
      </c>
      <c r="D146" s="37" t="s">
        <v>66</v>
      </c>
      <c r="E146" s="36" t="s">
        <v>65</v>
      </c>
      <c r="F146" s="30" t="s">
        <v>62</v>
      </c>
      <c r="G146" s="154">
        <v>2014</v>
      </c>
      <c r="H146" s="30" t="s">
        <v>55</v>
      </c>
      <c r="I146" s="31" t="s">
        <v>46</v>
      </c>
      <c r="J146" s="35" t="s">
        <v>61</v>
      </c>
      <c r="K146" s="34" t="s">
        <v>64</v>
      </c>
    </row>
    <row r="147" spans="1:11" x14ac:dyDescent="0.35">
      <c r="A147" s="240"/>
      <c r="B147" s="242"/>
      <c r="C147" s="37">
        <v>20000000</v>
      </c>
      <c r="D147" s="37" t="s">
        <v>46</v>
      </c>
      <c r="E147" s="36" t="s">
        <v>63</v>
      </c>
      <c r="F147" s="30" t="s">
        <v>62</v>
      </c>
      <c r="G147" s="154">
        <v>2014</v>
      </c>
      <c r="H147" s="30" t="s">
        <v>55</v>
      </c>
      <c r="I147" s="31" t="s">
        <v>46</v>
      </c>
      <c r="J147" s="35" t="s">
        <v>61</v>
      </c>
      <c r="K147" s="34" t="s">
        <v>60</v>
      </c>
    </row>
    <row r="148" spans="1:11" ht="46.5" x14ac:dyDescent="0.35">
      <c r="A148" s="240"/>
      <c r="B148" s="242"/>
      <c r="C148" s="37">
        <v>4065780</v>
      </c>
      <c r="D148" s="37" t="s">
        <v>46</v>
      </c>
      <c r="E148" s="36" t="s">
        <v>59</v>
      </c>
      <c r="F148" s="30" t="s">
        <v>51</v>
      </c>
      <c r="G148" s="154">
        <v>2017</v>
      </c>
      <c r="H148" s="30" t="s">
        <v>50</v>
      </c>
      <c r="I148" s="31" t="s">
        <v>46</v>
      </c>
      <c r="J148" s="35" t="s">
        <v>58</v>
      </c>
      <c r="K148" s="34" t="s">
        <v>57</v>
      </c>
    </row>
    <row r="149" spans="1:11" ht="31" x14ac:dyDescent="0.35">
      <c r="A149" s="240"/>
      <c r="B149" s="242"/>
      <c r="C149" s="37">
        <v>40000000</v>
      </c>
      <c r="D149" s="37" t="s">
        <v>46</v>
      </c>
      <c r="E149" s="36" t="s">
        <v>56</v>
      </c>
      <c r="F149" s="30" t="s">
        <v>51</v>
      </c>
      <c r="G149" s="154">
        <v>2014</v>
      </c>
      <c r="H149" s="30" t="s">
        <v>55</v>
      </c>
      <c r="I149" s="31" t="s">
        <v>46</v>
      </c>
      <c r="J149" s="35" t="s">
        <v>54</v>
      </c>
      <c r="K149" s="34" t="s">
        <v>53</v>
      </c>
    </row>
    <row r="150" spans="1:11" x14ac:dyDescent="0.35">
      <c r="A150" s="240"/>
      <c r="B150" s="242"/>
      <c r="C150" s="37">
        <v>4245752</v>
      </c>
      <c r="D150" s="37" t="s">
        <v>46</v>
      </c>
      <c r="E150" s="36" t="s">
        <v>52</v>
      </c>
      <c r="F150" s="30" t="s">
        <v>51</v>
      </c>
      <c r="G150" s="154">
        <v>2017</v>
      </c>
      <c r="H150" s="30" t="s">
        <v>50</v>
      </c>
      <c r="I150" s="31" t="s">
        <v>46</v>
      </c>
      <c r="J150" s="35" t="s">
        <v>49</v>
      </c>
      <c r="K150" s="34" t="s">
        <v>48</v>
      </c>
    </row>
    <row r="151" spans="1:11" x14ac:dyDescent="0.35">
      <c r="A151" s="240"/>
      <c r="B151" s="202" t="s">
        <v>47</v>
      </c>
      <c r="C151" s="33">
        <f>SUM(C138:C150)</f>
        <v>538245608.11000001</v>
      </c>
      <c r="D151" s="33"/>
      <c r="E151" s="32"/>
      <c r="F151" s="30"/>
      <c r="G151" s="155" t="s">
        <v>46</v>
      </c>
      <c r="H151" s="30"/>
      <c r="I151" s="31" t="s">
        <v>46</v>
      </c>
      <c r="J151" s="30"/>
      <c r="K151" s="29"/>
    </row>
    <row r="152" spans="1:11" x14ac:dyDescent="0.35">
      <c r="A152" s="241"/>
      <c r="B152" s="204" t="s">
        <v>45</v>
      </c>
      <c r="C152" s="28">
        <f>SUM(C121,C123,C127,C129,C131,C134,C136,C151)</f>
        <v>580230413.05281997</v>
      </c>
      <c r="D152" s="28"/>
      <c r="E152" s="27"/>
      <c r="F152" s="26"/>
      <c r="G152" s="158"/>
      <c r="H152" s="26"/>
      <c r="I152" s="26"/>
      <c r="J152" s="26"/>
      <c r="K152" s="25"/>
    </row>
    <row r="153" spans="1:11" hidden="1" x14ac:dyDescent="0.35">
      <c r="B153" s="24"/>
      <c r="C153" s="23"/>
      <c r="D153" s="23"/>
      <c r="E153" s="22"/>
    </row>
    <row r="154" spans="1:11" hidden="1" x14ac:dyDescent="0.35">
      <c r="B154" s="24"/>
      <c r="C154" s="23"/>
      <c r="D154" s="23"/>
      <c r="E154" s="22"/>
    </row>
    <row r="155" spans="1:11" hidden="1" x14ac:dyDescent="0.35">
      <c r="B155" s="24"/>
      <c r="C155" s="23"/>
      <c r="D155" s="23"/>
      <c r="E155" s="22"/>
    </row>
    <row r="156" spans="1:11" hidden="1" x14ac:dyDescent="0.35">
      <c r="B156" s="24"/>
      <c r="C156" s="23"/>
      <c r="D156" s="23"/>
      <c r="E156" s="22"/>
    </row>
    <row r="157" spans="1:11" hidden="1" x14ac:dyDescent="0.35">
      <c r="B157" s="24"/>
      <c r="C157" s="23"/>
      <c r="D157" s="23"/>
      <c r="E157" s="22"/>
    </row>
    <row r="158" spans="1:11" hidden="1" x14ac:dyDescent="0.35">
      <c r="B158" s="24"/>
      <c r="C158" s="23"/>
      <c r="D158" s="23"/>
      <c r="E158" s="22"/>
    </row>
    <row r="159" spans="1:11" hidden="1" x14ac:dyDescent="0.35">
      <c r="B159" s="24"/>
      <c r="C159" s="23"/>
      <c r="D159" s="23"/>
      <c r="E159" s="22"/>
    </row>
    <row r="160" spans="1:11" hidden="1" x14ac:dyDescent="0.35">
      <c r="B160" s="24"/>
      <c r="C160" s="23"/>
      <c r="D160" s="23"/>
      <c r="E160" s="22"/>
    </row>
    <row r="161" spans="2:5" hidden="1" x14ac:dyDescent="0.35">
      <c r="B161" s="24"/>
      <c r="C161" s="23"/>
      <c r="D161" s="23"/>
      <c r="E161" s="22"/>
    </row>
    <row r="162" spans="2:5" hidden="1" x14ac:dyDescent="0.35">
      <c r="B162" s="24"/>
      <c r="C162" s="23"/>
      <c r="D162" s="23"/>
      <c r="E162" s="22"/>
    </row>
    <row r="163" spans="2:5" hidden="1" x14ac:dyDescent="0.35">
      <c r="B163" s="24"/>
      <c r="C163" s="23"/>
      <c r="D163" s="23"/>
      <c r="E163" s="22"/>
    </row>
    <row r="164" spans="2:5" hidden="1" x14ac:dyDescent="0.35">
      <c r="B164" s="24"/>
      <c r="C164" s="23"/>
      <c r="D164" s="23"/>
      <c r="E164" s="22"/>
    </row>
    <row r="165" spans="2:5" hidden="1" x14ac:dyDescent="0.35">
      <c r="B165" s="24"/>
      <c r="C165" s="23"/>
      <c r="D165" s="23"/>
      <c r="E165" s="22"/>
    </row>
    <row r="166" spans="2:5" hidden="1" x14ac:dyDescent="0.35">
      <c r="B166" s="24"/>
      <c r="C166" s="23"/>
      <c r="D166" s="23"/>
      <c r="E166" s="22"/>
    </row>
    <row r="167" spans="2:5" hidden="1" x14ac:dyDescent="0.35">
      <c r="B167" s="24"/>
      <c r="C167" s="23"/>
      <c r="D167" s="23"/>
      <c r="E167" s="22"/>
    </row>
    <row r="168" spans="2:5" hidden="1" x14ac:dyDescent="0.35">
      <c r="B168" s="24"/>
      <c r="C168" s="23"/>
      <c r="D168" s="23"/>
      <c r="E168" s="22"/>
    </row>
    <row r="169" spans="2:5" hidden="1" x14ac:dyDescent="0.35">
      <c r="B169" s="24"/>
      <c r="C169" s="23"/>
      <c r="D169" s="23"/>
      <c r="E169" s="22"/>
    </row>
  </sheetData>
  <mergeCells count="22">
    <mergeCell ref="A4:A65"/>
    <mergeCell ref="B66:B67"/>
    <mergeCell ref="B69:B70"/>
    <mergeCell ref="B41:B44"/>
    <mergeCell ref="B46:B51"/>
    <mergeCell ref="B53:B54"/>
    <mergeCell ref="B56:B58"/>
    <mergeCell ref="B61:B63"/>
    <mergeCell ref="B4:B15"/>
    <mergeCell ref="B17:B19"/>
    <mergeCell ref="B21:B28"/>
    <mergeCell ref="B30:B32"/>
    <mergeCell ref="B34:B39"/>
    <mergeCell ref="A120:A152"/>
    <mergeCell ref="B124:B126"/>
    <mergeCell ref="B132:B133"/>
    <mergeCell ref="B138:B150"/>
    <mergeCell ref="B72:B73"/>
    <mergeCell ref="A66:A93"/>
    <mergeCell ref="A94:A119"/>
    <mergeCell ref="B109:B117"/>
    <mergeCell ref="B84:B91"/>
  </mergeCells>
  <hyperlinks>
    <hyperlink ref="K4" r:id="rId1" xr:uid="{301CBEA0-498A-DE41-A6CD-5913DD4224CC}"/>
    <hyperlink ref="K18" r:id="rId2" xr:uid="{F96FFE16-0E45-C946-8290-670E87FB9F1D}"/>
    <hyperlink ref="K30" r:id="rId3" xr:uid="{65DEECD0-41AA-5244-91E8-F32088E37880}"/>
    <hyperlink ref="K39" r:id="rId4" xr:uid="{AD85B461-1CB7-9E49-B542-34D72C63797C}"/>
    <hyperlink ref="K41" r:id="rId5" xr:uid="{F29CFBC1-7C6F-AB48-AE83-114C24253292}"/>
    <hyperlink ref="K46" r:id="rId6" xr:uid="{5D0B8241-083F-EE4C-A82D-B75CB613B66F}"/>
    <hyperlink ref="K53" r:id="rId7" xr:uid="{B245CDBF-933C-584D-B408-7630BE9E7303}"/>
    <hyperlink ref="K56" r:id="rId8" xr:uid="{26B830EC-306E-CD40-8DA0-B80DB0E98A87}"/>
    <hyperlink ref="K66" r:id="rId9" xr:uid="{EB8F62C0-D335-BD4B-BC0F-F6E5475BDDD3}"/>
    <hyperlink ref="K69" r:id="rId10" xr:uid="{F158F4CA-D614-A74F-B08A-3F27C04C8932}"/>
    <hyperlink ref="K72" r:id="rId11" xr:uid="{0824EFB4-56A9-E447-98AF-26D9700D0860}"/>
    <hyperlink ref="K75" r:id="rId12" xr:uid="{4A94819C-994E-F84D-BF1B-9236352D593E}"/>
    <hyperlink ref="K77" r:id="rId13" xr:uid="{8491A37C-7145-454E-AC2C-60934E569F69}"/>
    <hyperlink ref="K79" r:id="rId14" xr:uid="{04EDF304-0ED5-2543-BBA1-8C4B63E18AEF}"/>
    <hyperlink ref="K81" r:id="rId15" xr:uid="{1649A528-45BF-2D41-936B-E909D452B7C8}"/>
    <hyperlink ref="K94" r:id="rId16" xr:uid="{8CA0618E-D33A-CE4F-8F68-DDCEC6499975}"/>
    <hyperlink ref="K96" r:id="rId17" xr:uid="{B0AF83E8-D2B4-9E45-B08E-ACA02E25CB77}"/>
    <hyperlink ref="K98" r:id="rId18" xr:uid="{E0145BF7-18F3-1740-9474-1BF3CE99E5A2}"/>
    <hyperlink ref="K100" r:id="rId19" xr:uid="{75A80A26-25F9-254E-9D8D-FFD7F56D5E9A}"/>
    <hyperlink ref="K102" r:id="rId20" xr:uid="{9CF9BBE0-37CF-A847-8DAB-5084EB2852F4}"/>
    <hyperlink ref="K104" r:id="rId21" xr:uid="{F0ACF27C-7635-4E4A-8E7C-6AC8116E32E4}"/>
    <hyperlink ref="K106" r:id="rId22" xr:uid="{2ED5CB69-5EC9-6841-AEDE-849FB721FD70}"/>
    <hyperlink ref="K120" r:id="rId23" xr:uid="{57404422-6898-AF4C-A48F-A849E9036676}"/>
    <hyperlink ref="K122" r:id="rId24" xr:uid="{E220F22D-55A5-2747-BAE0-FC06B4FAC532}"/>
    <hyperlink ref="K124" r:id="rId25" xr:uid="{0C64D2EC-714A-584D-B1FB-BE1BF4EC99D7}"/>
    <hyperlink ref="K130" r:id="rId26" xr:uid="{A248BB20-A0A0-8D4D-A17F-233C443F0736}"/>
    <hyperlink ref="K132" r:id="rId27" xr:uid="{02A7AD02-EEE9-5249-9109-23EAFF8745E2}"/>
    <hyperlink ref="K135" r:id="rId28" xr:uid="{78EB6F0B-1771-6F4A-ACDF-EFA11D0EEA78}"/>
    <hyperlink ref="K5" r:id="rId29" xr:uid="{C8B41BC3-0552-314E-891D-C949B464D63D}"/>
    <hyperlink ref="K6" r:id="rId30" xr:uid="{4DDFC931-6607-4E4D-9336-4AFFF92F77AF}"/>
    <hyperlink ref="K7" r:id="rId31" xr:uid="{15A52204-9210-734C-9B32-CE722778E159}"/>
    <hyperlink ref="K15" r:id="rId32" xr:uid="{4B43FFDD-DC59-3D4F-A477-BCF640C407E7}"/>
    <hyperlink ref="K9" r:id="rId33" xr:uid="{67843043-1D61-FE41-BF1E-34B7352B8B3E}"/>
    <hyperlink ref="K10" r:id="rId34" xr:uid="{15A42EB8-3F28-9248-8AC6-329DFB77AF4C}"/>
    <hyperlink ref="K11" r:id="rId35" xr:uid="{2FA43AC4-421E-5549-88AD-23B7733E1617}"/>
    <hyperlink ref="K12" r:id="rId36" xr:uid="{F8BAB823-9C5C-684A-9051-EAE05BDC9622}"/>
    <hyperlink ref="K13" r:id="rId37" xr:uid="{9B36910C-9D2C-A549-BE42-4E751F418BA8}"/>
    <hyperlink ref="K14" r:id="rId38" xr:uid="{38407F8A-589D-3649-9A4C-7553AE20BD2D}"/>
    <hyperlink ref="K8" r:id="rId39" xr:uid="{28914584-70F4-F447-A8C3-ED08AD0A3D3C}"/>
    <hyperlink ref="K17" r:id="rId40" xr:uid="{1F35FED6-1320-9A44-A287-88B2E5EB0D6C}"/>
    <hyperlink ref="K19" r:id="rId41" xr:uid="{DB9B5AF8-7AF2-C447-84CC-B538DDD7186E}"/>
    <hyperlink ref="K23" r:id="rId42" xr:uid="{9CEDE032-B269-464C-8A38-B7B869ABE858}"/>
    <hyperlink ref="K24" r:id="rId43" xr:uid="{E8A5C6B5-7305-C84C-8AF5-3773EEC57314}"/>
    <hyperlink ref="K25" r:id="rId44" xr:uid="{6E8D4623-225D-8042-85BF-6B457339BB36}"/>
    <hyperlink ref="K21" r:id="rId45" xr:uid="{E83455B9-F4F1-8845-96C6-D414ADE1EE73}"/>
    <hyperlink ref="K26" r:id="rId46" xr:uid="{901ED2F4-7A3B-7045-873A-874993683391}"/>
    <hyperlink ref="K27" r:id="rId47" xr:uid="{2C3EA702-6E9E-5B49-9E61-C1D0F5841B50}"/>
    <hyperlink ref="K28" r:id="rId48" xr:uid="{22A03058-FEE1-E245-AFF3-0B184E450517}"/>
    <hyperlink ref="K31" r:id="rId49" xr:uid="{B6DA24B3-7257-8B43-92AA-E55D0FB721C9}"/>
    <hyperlink ref="K32" r:id="rId50" xr:uid="{2C7EE754-6013-BB47-BEBC-A799CB6F0278}"/>
    <hyperlink ref="K37" r:id="rId51" xr:uid="{83464817-FC3F-984D-A059-070FDFDC19D5}"/>
    <hyperlink ref="K36" r:id="rId52" xr:uid="{4C3D1657-EB08-664D-80C5-5E01E15405E2}"/>
    <hyperlink ref="K34" r:id="rId53" xr:uid="{B57FCDC7-2439-2C4C-9E63-83420DA50AF7}"/>
    <hyperlink ref="K35" r:id="rId54" xr:uid="{7A22C67C-F9F0-C844-8BDB-AAD0649D9CA9}"/>
    <hyperlink ref="K38" r:id="rId55" display="https://www.kfw-entwicklungsbank.de/ipfz/Projektdatenbank%20/Redd-Early-Movers-Rem-Mato-Grosso-39425.htm" xr:uid="{4AD4EB46-65F4-6944-B2CB-9299D761754A}"/>
    <hyperlink ref="K43" r:id="rId56" xr:uid="{AF124268-29A9-B841-B52D-CAF14BED6394}"/>
    <hyperlink ref="K42" r:id="rId57" xr:uid="{5372A5C8-2A48-0248-A3E0-487172C8C279}"/>
    <hyperlink ref="K44" r:id="rId58" xr:uid="{069ECB9A-8196-6F4A-9A55-EA7FCE939385}"/>
    <hyperlink ref="K47" r:id="rId59" xr:uid="{65F4C0F9-45A9-A14F-A9A1-814D7AAEB4FD}"/>
    <hyperlink ref="K48" r:id="rId60" xr:uid="{5C1B3C41-3D67-644B-9557-0C185B989422}"/>
    <hyperlink ref="K49" r:id="rId61" xr:uid="{50D4EBF0-B86D-4349-AAD7-EF485209A54F}"/>
    <hyperlink ref="K50" r:id="rId62" xr:uid="{8FAF0FE8-671B-A64A-93D8-08FC664606E4}"/>
    <hyperlink ref="K51" r:id="rId63" xr:uid="{77F02C1F-FFA4-DF43-A4D3-B2B950F0C161}"/>
    <hyperlink ref="K54" r:id="rId64" xr:uid="{8BB08D70-685D-154A-8194-75C36D2058E5}"/>
    <hyperlink ref="K57" r:id="rId65" xr:uid="{D599525D-D06E-5945-A641-B2C57C64FBE3}"/>
    <hyperlink ref="K58" r:id="rId66" xr:uid="{2366CE97-EE6E-C44B-B7AC-4F8DB1DD1E40}"/>
    <hyperlink ref="K61" r:id="rId67" xr:uid="{51C587AD-752B-974D-B11A-40AA38FCCB19}"/>
    <hyperlink ref="K62" r:id="rId68" xr:uid="{C6F043A0-4053-0F43-AA68-CE21F25B0996}"/>
    <hyperlink ref="K63" r:id="rId69" xr:uid="{C6CCD985-CD9E-5143-891F-CB9B2DB314F5}"/>
    <hyperlink ref="K67" r:id="rId70" xr:uid="{929DA339-5CDB-044D-B212-9778D4409A73}"/>
    <hyperlink ref="K70" r:id="rId71" xr:uid="{8709348F-82EA-1646-96E2-634A4047F537}"/>
    <hyperlink ref="K73" r:id="rId72" display="https://www.forestcarbonpartnership.org/system/files/documents/Revised ERPD.pdf" xr:uid="{5D8542FE-F086-3549-A64B-0451FED6173A}"/>
    <hyperlink ref="K84" r:id="rId73" xr:uid="{799E156F-7974-4F4F-9D90-E5AFFB1C38D8}"/>
    <hyperlink ref="K85" r:id="rId74" xr:uid="{725105B9-D2CB-E746-AED5-D3948A369AB3}"/>
    <hyperlink ref="K89" r:id="rId75" xr:uid="{1AD9DC8F-6107-E243-8819-315CA4B55E93}"/>
    <hyperlink ref="K88" r:id="rId76" display="https://www.dgmglobal.org/indonesia" xr:uid="{7D27E581-73F8-CE42-BA14-3B5EA38E5E46}"/>
    <hyperlink ref="K86" r:id="rId77" xr:uid="{7944BDC7-EC79-A94D-8DB2-9C1BDBBB1025}"/>
    <hyperlink ref="K87" r:id="rId78" display="https://www.climateinvestmentfunds.org/sites/cif_enc/files/FIP Indonesia_Preparation Grant Request_revised %28clean%29.pdf" xr:uid="{ABC92C8E-56B5-2A43-8D1E-1C679F140B05}"/>
    <hyperlink ref="K90" r:id="rId79" xr:uid="{CD8D2B0F-C129-DD44-8D6A-0CC531E97F03}"/>
    <hyperlink ref="K91" r:id="rId80" xr:uid="{A0BC919B-20A5-B746-AF6A-FC87DF424322}"/>
    <hyperlink ref="K109" r:id="rId81" xr:uid="{BA490986-CB38-424C-9738-837311B40266}"/>
    <hyperlink ref="K110" r:id="rId82" xr:uid="{62B66598-BF00-CC46-8687-A1EF5E91739D}"/>
    <hyperlink ref="K111" r:id="rId83" xr:uid="{5A6F2884-F143-5C48-B7E7-9C0C012B800F}"/>
    <hyperlink ref="K112" r:id="rId84" xr:uid="{90B2AC36-DB75-4C41-ACEB-648FE9668755}"/>
    <hyperlink ref="K115" r:id="rId85" xr:uid="{66C52E79-6CAA-494A-9D06-3B06AB7DA6DF}"/>
    <hyperlink ref="K116" r:id="rId86" xr:uid="{73499D6B-2751-4840-B8D4-2DA8DBCED5D0}"/>
    <hyperlink ref="K114" r:id="rId87" xr:uid="{A8109450-6DCC-B946-9CB5-79A5BBF9859A}"/>
    <hyperlink ref="K117" r:id="rId88" xr:uid="{D9CD9E34-D709-9342-A2E2-D03DDB067158}"/>
    <hyperlink ref="K125" r:id="rId89" xr:uid="{0E59E585-2072-F74F-ABC1-5056377D6187}"/>
    <hyperlink ref="K126" r:id="rId90" xr:uid="{E51E1ACB-B868-9B44-8489-99AF8DDC9CFF}"/>
    <hyperlink ref="K133" r:id="rId91" xr:uid="{BF9EBCC5-6D3A-C342-80CB-D428A14D6416}"/>
    <hyperlink ref="K149" r:id="rId92" xr:uid="{89F5A9E4-1A95-BA49-B116-818F99752829}"/>
    <hyperlink ref="K150" r:id="rId93" xr:uid="{5DA0C791-7335-8844-850E-AF36E399BC4E}"/>
    <hyperlink ref="K148" r:id="rId94" xr:uid="{3E163174-3764-7F4D-A39D-5C8A5876EA05}"/>
    <hyperlink ref="K138" r:id="rId95" xr:uid="{8D1C68D9-6576-E046-A9F3-E2FAC65A7B1D}"/>
    <hyperlink ref="K139" r:id="rId96" display="https://info.undp.org/docs/pdc/Documents/PER/Prodoc DCI Noruega firmado.pdf" xr:uid="{D10115FC-6448-BB41-B2D2-C35D36FFD317}"/>
    <hyperlink ref="K141" r:id="rId97" xr:uid="{F8EE201E-90D4-7244-87C7-B005704212CB}"/>
    <hyperlink ref="K143" r:id="rId98" xr:uid="{6E5699D1-49CD-0B44-B088-0ED690589534}"/>
    <hyperlink ref="K142" r:id="rId99" xr:uid="{DE069F45-8690-0940-BEF8-F28AFBCD47C9}"/>
    <hyperlink ref="K145" r:id="rId100" xr:uid="{12E367CC-13C3-8448-AC33-04D60A554C50}"/>
    <hyperlink ref="K144" r:id="rId101" xr:uid="{D5EB3A6F-2381-7D46-A66B-13086687E33D}"/>
    <hyperlink ref="K146" r:id="rId102" xr:uid="{FAD52E38-2761-E741-BA4A-78136684E60C}"/>
    <hyperlink ref="K147" r:id="rId103" xr:uid="{782E224A-DB8F-3540-8164-01A96278B05D}"/>
    <hyperlink ref="K140" r:id="rId104" display="https://info.undp.org/docs/pdc/Documents/PER/Prodoc DCI Noruega firmado.pdf" xr:uid="{B1AB6CF3-4377-DD41-BB91-B5CB5A37FF7A}"/>
    <hyperlink ref="K113" r:id="rId105" xr:uid="{670B5F48-0A89-A141-A047-2B256DFCD313}"/>
  </hyperlinks>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28A2D0A3-8E33-8C45-AE66-A0784C1E8CB2}">
          <x14:formula1>
            <xm:f>'\Users\oliviadavid\Library\Containers\com.microsoft.Excel\Data\Documents\G:\My Drive\EII Short Projects\Targets paper\For revision\Finance table\[Finance table revision.xlsx]source type, funding type'!#REF!</xm:f>
          </x14:formula1>
          <xm:sqref>F62:G63 F66:G67 F69:G70 F81:G81 F94:G94 F96:G96 F98:G98 F100:G100 F102:G102 F104:G104 F106:G106 F84:G91 F120:G120 F122:G122 F124:G126 F56:G58 F109:G117 F79:G79 F135:G135 F138:G150 F46:G51 F53:G54 F72:G73 F75:G75 F77:G77 F130:G130 F132:G133 F41:G44 F128:G128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Title Page</vt:lpstr>
      <vt:lpstr>Text S1</vt:lpstr>
      <vt:lpstr>Text S2</vt:lpstr>
      <vt:lpstr>Text S3</vt:lpstr>
      <vt:lpstr>Text S4</vt:lpstr>
      <vt:lpstr>Table S1</vt:lpstr>
      <vt:lpstr>Table S2</vt:lpstr>
      <vt:lpstr>Table S3</vt:lpstr>
      <vt:lpstr>Table S4a</vt:lpstr>
      <vt:lpstr>Table S4b</vt:lpstr>
      <vt:lpstr>Table S5</vt:lpstr>
      <vt:lpstr>Figure S1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Stickler</dc:creator>
  <cp:lastModifiedBy>Claudia Stickler</cp:lastModifiedBy>
  <cp:lastPrinted>2020-05-06T21:12:23Z</cp:lastPrinted>
  <dcterms:created xsi:type="dcterms:W3CDTF">2020-05-06T16:18:48Z</dcterms:created>
  <dcterms:modified xsi:type="dcterms:W3CDTF">2020-05-20T18:54:14Z</dcterms:modified>
</cp:coreProperties>
</file>