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hidePivotFieldList="1"/>
  <mc:AlternateContent xmlns:mc="http://schemas.openxmlformats.org/markup-compatibility/2006">
    <mc:Choice Requires="x15">
      <x15ac:absPath xmlns:x15ac="http://schemas.microsoft.com/office/spreadsheetml/2010/11/ac" url="/Users/kieracoulter/Downloads/"/>
    </mc:Choice>
  </mc:AlternateContent>
  <xr:revisionPtr revIDLastSave="0" documentId="13_ncr:1_{FEE55D0A-0F20-2B4F-A5A5-B528166926DC}" xr6:coauthVersionLast="45" xr6:coauthVersionMax="45" xr10:uidLastSave="{00000000-0000-0000-0000-000000000000}"/>
  <bookViews>
    <workbookView xWindow="1720" yWindow="520" windowWidth="28720" windowHeight="15920" xr2:uid="{00000000-000D-0000-FFFF-FFFF00000000}"/>
  </bookViews>
  <sheets>
    <sheet name="Data Extraction Table"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9" i="10" l="1"/>
  <c r="O50" i="10"/>
  <c r="P133" i="10" l="1"/>
  <c r="N133" i="10"/>
  <c r="M133" i="10"/>
  <c r="L133" i="10"/>
  <c r="K133" i="10"/>
  <c r="G133" i="10"/>
  <c r="H133" i="10"/>
  <c r="I133" i="10"/>
  <c r="J133" i="10"/>
  <c r="D133" i="10" l="1"/>
  <c r="O9" i="10" l="1"/>
  <c r="O10" i="10"/>
  <c r="O11" i="10"/>
  <c r="O12" i="10"/>
  <c r="O13" i="10"/>
  <c r="O14" i="10"/>
  <c r="O16" i="10"/>
  <c r="O17" i="10"/>
  <c r="O21" i="10"/>
  <c r="O23" i="10"/>
  <c r="O28" i="10"/>
  <c r="O30" i="10"/>
  <c r="O33" i="10"/>
  <c r="O35" i="10"/>
  <c r="O37" i="10"/>
  <c r="O38" i="10"/>
  <c r="O40" i="10"/>
  <c r="O42" i="10"/>
  <c r="O43" i="10"/>
  <c r="O44" i="10"/>
  <c r="O48" i="10"/>
  <c r="O51" i="10"/>
  <c r="O52" i="10"/>
  <c r="O53" i="10"/>
  <c r="O54" i="10"/>
  <c r="O55" i="10"/>
  <c r="O60" i="10"/>
  <c r="O61" i="10"/>
  <c r="O62" i="10"/>
  <c r="O63" i="10"/>
  <c r="O65" i="10"/>
  <c r="O67" i="10"/>
  <c r="O69" i="10"/>
  <c r="O71" i="10"/>
  <c r="O72" i="10"/>
  <c r="O75" i="10"/>
  <c r="O76" i="10"/>
  <c r="O77" i="10"/>
  <c r="O78" i="10"/>
  <c r="O80" i="10"/>
  <c r="O81" i="10"/>
  <c r="O82" i="10"/>
  <c r="O83" i="10"/>
  <c r="O86" i="10"/>
  <c r="O87" i="10"/>
  <c r="O89" i="10"/>
  <c r="O90" i="10"/>
  <c r="O91" i="10"/>
  <c r="O92" i="10"/>
  <c r="O94" i="10"/>
  <c r="O95" i="10"/>
  <c r="O97" i="10"/>
  <c r="O98" i="10"/>
  <c r="O99" i="10"/>
  <c r="O100" i="10"/>
  <c r="O101" i="10"/>
  <c r="O103" i="10"/>
  <c r="O106" i="10"/>
  <c r="O107" i="10"/>
  <c r="O108" i="10"/>
  <c r="O109" i="10"/>
  <c r="O110" i="10"/>
  <c r="O111" i="10"/>
  <c r="O113" i="10"/>
  <c r="O116" i="10"/>
  <c r="O118" i="10"/>
  <c r="O119" i="10"/>
  <c r="O120" i="10"/>
  <c r="O122" i="10"/>
  <c r="O123" i="10"/>
  <c r="O124" i="10"/>
  <c r="O127" i="10"/>
  <c r="O130" i="10"/>
  <c r="O132" i="10"/>
  <c r="O3" i="10"/>
  <c r="O4" i="10"/>
  <c r="O6" i="10"/>
  <c r="O15" i="10"/>
  <c r="O18" i="10"/>
  <c r="O19" i="10"/>
  <c r="O20" i="10"/>
  <c r="O22" i="10"/>
  <c r="O24" i="10"/>
  <c r="O25" i="10"/>
  <c r="O26" i="10"/>
  <c r="O27" i="10"/>
  <c r="O29" i="10"/>
  <c r="O31" i="10"/>
  <c r="O32" i="10"/>
  <c r="O34" i="10"/>
  <c r="O36" i="10"/>
  <c r="O39" i="10"/>
  <c r="O41" i="10"/>
  <c r="O45" i="10"/>
  <c r="O46" i="10"/>
  <c r="O47" i="10"/>
  <c r="O49" i="10"/>
  <c r="O56" i="10"/>
  <c r="O57" i="10"/>
  <c r="O58" i="10"/>
  <c r="O59" i="10"/>
  <c r="O64" i="10"/>
  <c r="O66" i="10"/>
  <c r="O68" i="10"/>
  <c r="O70" i="10"/>
  <c r="O73" i="10"/>
  <c r="O74" i="10"/>
  <c r="O84" i="10"/>
  <c r="O85" i="10"/>
  <c r="O88" i="10"/>
  <c r="O93" i="10"/>
  <c r="O96" i="10"/>
  <c r="O102" i="10"/>
  <c r="O104" i="10"/>
  <c r="O105" i="10"/>
  <c r="O112" i="10"/>
  <c r="O114" i="10"/>
  <c r="O115" i="10"/>
  <c r="O117" i="10"/>
  <c r="O121" i="10"/>
  <c r="O125" i="10"/>
  <c r="O126" i="10"/>
  <c r="O128" i="10"/>
  <c r="O129" i="10"/>
  <c r="O131" i="10"/>
  <c r="O8" i="10"/>
  <c r="O7" i="10"/>
  <c r="O5" i="10"/>
  <c r="F133" i="10"/>
  <c r="O133" i="10" l="1"/>
</calcChain>
</file>

<file path=xl/sharedStrings.xml><?xml version="1.0" encoding="utf-8"?>
<sst xmlns="http://schemas.openxmlformats.org/spreadsheetml/2006/main" count="803" uniqueCount="431">
  <si>
    <t>Author</t>
  </si>
  <si>
    <t>Intervention Focus</t>
  </si>
  <si>
    <t>CHW Term (i.e. promotora, lay health advisor, etc.)</t>
  </si>
  <si>
    <t>Target Population</t>
  </si>
  <si>
    <t xml:space="preserve">Research Question (identifying the issue) </t>
  </si>
  <si>
    <t xml:space="preserve">Intervention Design </t>
  </si>
  <si>
    <t>Instrumentation and Measurement Design</t>
  </si>
  <si>
    <t>Eligibility &amp; Recruitment</t>
  </si>
  <si>
    <t xml:space="preserve">Intervention Implementation </t>
  </si>
  <si>
    <t>Data Collection</t>
  </si>
  <si>
    <t>Data Analysis</t>
  </si>
  <si>
    <t>Interpretation of Results</t>
  </si>
  <si>
    <t>Dissemination/Action</t>
  </si>
  <si>
    <t>Core Competencies</t>
  </si>
  <si>
    <t>Chronic disease</t>
  </si>
  <si>
    <t xml:space="preserve">Anderson-Reeves et al., 2017 </t>
  </si>
  <si>
    <t>Maternal &amp; Child Health</t>
  </si>
  <si>
    <t>CHW</t>
  </si>
  <si>
    <t>Araiza et al., 2012</t>
  </si>
  <si>
    <t>Disease Prevention &amp; Promotion</t>
  </si>
  <si>
    <t>Castillo et al., 2010</t>
  </si>
  <si>
    <t>Cene et al., 2008</t>
  </si>
  <si>
    <t>Chan et al., 2011</t>
  </si>
  <si>
    <t>promotores</t>
  </si>
  <si>
    <t>Chinn et al., 2013</t>
  </si>
  <si>
    <t>Latina mothers and young children</t>
  </si>
  <si>
    <t>Chung et al., 2015</t>
  </si>
  <si>
    <t>lay health workers</t>
  </si>
  <si>
    <t>Collinsworth et al., 2013</t>
  </si>
  <si>
    <t xml:space="preserve">Cooper et al., 2011 </t>
  </si>
  <si>
    <t xml:space="preserve">Latina women </t>
  </si>
  <si>
    <t>Crespo et al., 2012</t>
  </si>
  <si>
    <t xml:space="preserve">promotora/community health advisor </t>
  </si>
  <si>
    <t>Hispanic women</t>
  </si>
  <si>
    <t xml:space="preserve">Spanish-speaking moms and children </t>
  </si>
  <si>
    <t>African Americans</t>
  </si>
  <si>
    <t>African Americans with uncontrolled hypertension</t>
  </si>
  <si>
    <t>Kaphingst et al., 2011</t>
  </si>
  <si>
    <t>lay health advisors</t>
  </si>
  <si>
    <t>Katula et al., 2013</t>
  </si>
  <si>
    <t>Krantz et al., 2017</t>
  </si>
  <si>
    <t xml:space="preserve">African American women </t>
  </si>
  <si>
    <t>African Americans with comorbid hypertension and diabetes</t>
  </si>
  <si>
    <t>Martin et al., 2009</t>
  </si>
  <si>
    <t>Martin et al., 2011</t>
  </si>
  <si>
    <t>Mundorf et al., 2018</t>
  </si>
  <si>
    <t>CHWs</t>
  </si>
  <si>
    <t xml:space="preserve">O'brien et al., 2017 </t>
  </si>
  <si>
    <t>promotoras</t>
  </si>
  <si>
    <t>Latinas with prediabetes</t>
  </si>
  <si>
    <t>Mental health</t>
  </si>
  <si>
    <t>Stanford et al., 2016</t>
  </si>
  <si>
    <t>Studts et al., 2012</t>
  </si>
  <si>
    <t>Cambodian Americans</t>
  </si>
  <si>
    <t>Mexican origin adults at risk for diabetes</t>
  </si>
  <si>
    <t>Wewers et al., 2017</t>
  </si>
  <si>
    <t>Substance Use</t>
  </si>
  <si>
    <t>Williams et al., 2011</t>
  </si>
  <si>
    <t>African American, Arab, and Latina women</t>
  </si>
  <si>
    <t>Total</t>
  </si>
  <si>
    <t>KEY</t>
  </si>
  <si>
    <t>Experienced CHWs</t>
  </si>
  <si>
    <t xml:space="preserve">Andrews et al., 2016 </t>
  </si>
  <si>
    <t>coaches</t>
  </si>
  <si>
    <t xml:space="preserve">Latina women in farmworker families </t>
  </si>
  <si>
    <t>Ard et al., 2017</t>
  </si>
  <si>
    <t>Arredondo et al., 2013</t>
  </si>
  <si>
    <t>Hispanic adults with chronic disease risk factors</t>
  </si>
  <si>
    <t>Haitian immigrant women</t>
  </si>
  <si>
    <t>African American women</t>
  </si>
  <si>
    <t>Latina immigrants</t>
  </si>
  <si>
    <t xml:space="preserve">Christopher et al., 2008 </t>
  </si>
  <si>
    <t>lay health advisers</t>
  </si>
  <si>
    <t>Eisenman et al., 2009</t>
  </si>
  <si>
    <t xml:space="preserve">African American mothers in Cleveland </t>
  </si>
  <si>
    <t>Grzywacz et al., 2009</t>
  </si>
  <si>
    <t>Ingram et al., 2012</t>
  </si>
  <si>
    <t>Ingram et al., 2014</t>
  </si>
  <si>
    <t>Islam et al., 2013</t>
  </si>
  <si>
    <t>Korean adults at risk for diabetes</t>
  </si>
  <si>
    <t>Islam et al., 2014</t>
  </si>
  <si>
    <t>Sikh adults at risk for diabetes</t>
  </si>
  <si>
    <t>Kieffer et al., 2013</t>
  </si>
  <si>
    <t>Kieffer et al., 2014</t>
  </si>
  <si>
    <t>Kim et al., 2015</t>
  </si>
  <si>
    <t xml:space="preserve">CHW </t>
  </si>
  <si>
    <t>Koniak-Griffin et al., 2015</t>
  </si>
  <si>
    <t>Kutcher et al., 2015</t>
  </si>
  <si>
    <t>Marrone et al., 2017</t>
  </si>
  <si>
    <t>Martin et al., 2015</t>
  </si>
  <si>
    <t>Puerto Rican children with asthma</t>
  </si>
  <si>
    <t>Martin et al., 2016</t>
  </si>
  <si>
    <t xml:space="preserve">Michael et al., 2008 </t>
  </si>
  <si>
    <t>Minkler et al., 2010</t>
  </si>
  <si>
    <t>Moore et al., 2016</t>
  </si>
  <si>
    <t>Chinese Americans</t>
  </si>
  <si>
    <t xml:space="preserve">Latina IPV survivors </t>
  </si>
  <si>
    <t>community lay health workers</t>
  </si>
  <si>
    <t>Quandt et al., 2013</t>
  </si>
  <si>
    <t>Schoenberg et al., 2016</t>
  </si>
  <si>
    <t>Schwartz et al., 2013</t>
  </si>
  <si>
    <t>Shaibi et al., 2012</t>
  </si>
  <si>
    <t>Simonsen et al., 2017</t>
  </si>
  <si>
    <t>Suarez et al., 2012</t>
  </si>
  <si>
    <t>community health coaches</t>
  </si>
  <si>
    <t>African American men with hypertension</t>
  </si>
  <si>
    <t>Ursua et al., 2018</t>
  </si>
  <si>
    <t xml:space="preserve">Wang et al., 2012 </t>
  </si>
  <si>
    <t xml:space="preserve">Williams et al., 2009 </t>
  </si>
  <si>
    <t>Zandee et al., 2013</t>
  </si>
  <si>
    <t xml:space="preserve">Total Roles </t>
  </si>
  <si>
    <t xml:space="preserve">Spanish-speaking Latino men and women </t>
  </si>
  <si>
    <t>Latino forest workers</t>
  </si>
  <si>
    <t>Latinos in LA county</t>
  </si>
  <si>
    <t>McDonough et al., 2016</t>
  </si>
  <si>
    <t>Cramer et al., 2018</t>
  </si>
  <si>
    <t>Furman et al., 2016</t>
  </si>
  <si>
    <t>Harvey et al., 2009</t>
  </si>
  <si>
    <t>Marín et al., 2009</t>
  </si>
  <si>
    <t>Nicolaidis et al., 2013</t>
  </si>
  <si>
    <t>Bush et al., 2014</t>
  </si>
  <si>
    <t>Adair et al., 2012</t>
  </si>
  <si>
    <t>Arcury et al., 2009</t>
  </si>
  <si>
    <t>Barbee et al., 2010</t>
  </si>
  <si>
    <t>Blanks et al., 2016</t>
  </si>
  <si>
    <t>Brown et al., 2018</t>
  </si>
  <si>
    <t>Castañeda et al., 2016</t>
  </si>
  <si>
    <t>Cherrington et al., 2015</t>
  </si>
  <si>
    <t>Coronado et al., 2016</t>
  </si>
  <si>
    <t>D'Alonzo et al., 2018</t>
  </si>
  <si>
    <t>DePue et al., 2013</t>
  </si>
  <si>
    <t>deRossett et al., 2014</t>
  </si>
  <si>
    <t>Ell et al., 2017</t>
  </si>
  <si>
    <t>Faucher et al., 2010</t>
  </si>
  <si>
    <t>Feltner et al., 2012</t>
  </si>
  <si>
    <t>Findley et al., 2009</t>
  </si>
  <si>
    <t>Fernàndez et al., 2009</t>
  </si>
  <si>
    <t>Forster-Cox et al., 2010</t>
  </si>
  <si>
    <t>Gielen et al., 2013</t>
  </si>
  <si>
    <t>Heisler et al., 2014</t>
  </si>
  <si>
    <t>Heredia et al., 2017</t>
  </si>
  <si>
    <t>Messias et al., 2013</t>
  </si>
  <si>
    <t>Hoeft et al., 2016</t>
  </si>
  <si>
    <t>Holt et al., 2017</t>
  </si>
  <si>
    <t xml:space="preserve">Holt et al., 2013 </t>
  </si>
  <si>
    <t>Hughes et al., 2016</t>
  </si>
  <si>
    <t>Johnson et al,. 2015</t>
  </si>
  <si>
    <t>Juon et al., 2016</t>
  </si>
  <si>
    <t>Lachance et al., 2018</t>
  </si>
  <si>
    <t>Larkey et al., 2012</t>
  </si>
  <si>
    <t>Lin et al., 2017</t>
  </si>
  <si>
    <t>Lopez et al., 2017</t>
  </si>
  <si>
    <t>Lynch et al., 2014</t>
  </si>
  <si>
    <t>McCloskey et al., 2011</t>
  </si>
  <si>
    <t>Monaghan et al., 2011</t>
  </si>
  <si>
    <t>Nelson et al., 2017</t>
  </si>
  <si>
    <t>Nguyen et al., 2010</t>
  </si>
  <si>
    <t>Palmas et al., 2014</t>
  </si>
  <si>
    <t>Parker et al., 2008</t>
  </si>
  <si>
    <t>Peretz et al., 2012</t>
  </si>
  <si>
    <t>Plescia et al., 2008</t>
  </si>
  <si>
    <t>Pratt et al., 2017</t>
  </si>
  <si>
    <t>Preston et al., 2018</t>
  </si>
  <si>
    <t>Ramos et al., 2009</t>
  </si>
  <si>
    <t>Reifsnider et al., 2018</t>
  </si>
  <si>
    <t>Rhodes et al., 2009</t>
  </si>
  <si>
    <t>Rios-Ellis et al., 2010</t>
  </si>
  <si>
    <t>Rodgers et al., 2017</t>
  </si>
  <si>
    <t>Rorie et al., 2011</t>
  </si>
  <si>
    <t>Rosas et al., 2015</t>
  </si>
  <si>
    <t>Rothschild et al., 2014</t>
  </si>
  <si>
    <t>Ruggiero et al., 2011</t>
  </si>
  <si>
    <t>Salvatore et al., 2015</t>
  </si>
  <si>
    <t>Niemiec et al., 2018</t>
  </si>
  <si>
    <t>Shokar et al., 2016</t>
  </si>
  <si>
    <t>Taylor et al., 2013</t>
  </si>
  <si>
    <t>Thomas et al., 2014</t>
  </si>
  <si>
    <t>Thompson et al., 2017</t>
  </si>
  <si>
    <t>Tran et al., 2014</t>
  </si>
  <si>
    <t>Treadwell et al., 2010</t>
  </si>
  <si>
    <t>Tully et al., 2015</t>
  </si>
  <si>
    <t>Valen et al., 2012</t>
  </si>
  <si>
    <t>Vincent et al., 2014</t>
  </si>
  <si>
    <t>Whitley et al., 2011</t>
  </si>
  <si>
    <t>Adults with hypertension, diabetes, and/or heart failure</t>
  </si>
  <si>
    <t>care guides</t>
  </si>
  <si>
    <t>Westside Healthy Start program participants and community members</t>
  </si>
  <si>
    <t>Overweight/obese African-American women</t>
  </si>
  <si>
    <t>Hispanic adults</t>
  </si>
  <si>
    <t>Hypertensive Mexican-Americans</t>
  </si>
  <si>
    <t>Spanish-speaking Latina women</t>
  </si>
  <si>
    <t xml:space="preserve">Hispanics with type 2 diabetes </t>
  </si>
  <si>
    <t>African Americans with premature coronary heart disease</t>
  </si>
  <si>
    <t>Hispanic men</t>
  </si>
  <si>
    <t xml:space="preserve">Apsáalooke women </t>
  </si>
  <si>
    <t>Hispanics/Latinos in Northern San Diego</t>
  </si>
  <si>
    <t xml:space="preserve">Latino children </t>
  </si>
  <si>
    <t>Samoans with type 2 diabetes</t>
  </si>
  <si>
    <t>Latino patients with diabetes or heart disease</t>
  </si>
  <si>
    <t>Adults with Type 2 diabetes</t>
  </si>
  <si>
    <t>Low-income Hispanic women</t>
  </si>
  <si>
    <t>Rural pregnant women</t>
  </si>
  <si>
    <t xml:space="preserve">Low-income Mexican American women </t>
  </si>
  <si>
    <t>Medically underserved of Appalachian Kentucky</t>
  </si>
  <si>
    <t>Children less than 5 in Manhattan</t>
  </si>
  <si>
    <t>Families in the US-Mexico border region</t>
  </si>
  <si>
    <t>Latino poultry-processing  workers</t>
  </si>
  <si>
    <t>Low-income Latino and African American adults with diabetes</t>
  </si>
  <si>
    <t xml:space="preserve">Hispanic adults in border communities </t>
  </si>
  <si>
    <t>Mexican-origin women</t>
  </si>
  <si>
    <t>Haitian and Latina women in Little Haiti (Miami)</t>
  </si>
  <si>
    <t>Bangladeshi adults with type 2 diabetes</t>
  </si>
  <si>
    <t>Latino adults</t>
  </si>
  <si>
    <t>Adults with prediabetes</t>
  </si>
  <si>
    <t>women's  health advocates/community heath workers</t>
  </si>
  <si>
    <t>Pregnant Latina women</t>
  </si>
  <si>
    <t>Korean-Americans with type 2 diabetes</t>
  </si>
  <si>
    <t>Latino adults at risk for cardiovascular disease</t>
  </si>
  <si>
    <t>Hispanic communities</t>
  </si>
  <si>
    <t>Latino poultry workers</t>
  </si>
  <si>
    <t>Latino adults with hearing loss</t>
  </si>
  <si>
    <t xml:space="preserve">African American adults with asthma </t>
  </si>
  <si>
    <t xml:space="preserve">Hypertensive adults in rural Alabama </t>
  </si>
  <si>
    <t xml:space="preserve">Children with comorbid asthma and obesity </t>
  </si>
  <si>
    <t xml:space="preserve">Hispanic adults with diabetes </t>
  </si>
  <si>
    <t>Latina women</t>
  </si>
  <si>
    <t xml:space="preserve">Latino and African American adults </t>
  </si>
  <si>
    <t>Latino day laborers</t>
  </si>
  <si>
    <t>African American women of Gulf Coast region</t>
  </si>
  <si>
    <t>Low-income adults with diabetes</t>
  </si>
  <si>
    <t>Residents of Old Town National City</t>
  </si>
  <si>
    <t xml:space="preserve"> Migrant citrus harvesters</t>
  </si>
  <si>
    <t xml:space="preserve">Frequent emergency department users </t>
  </si>
  <si>
    <t>Housing developments with high chronic disease burden</t>
  </si>
  <si>
    <t>Children with asthma symptoms symptoms</t>
  </si>
  <si>
    <t>Latino children with asthma</t>
  </si>
  <si>
    <t>African American community in North Carolina</t>
  </si>
  <si>
    <t>Somali immigrant women</t>
  </si>
  <si>
    <t>Rural, poor adults in Arkansas communities</t>
  </si>
  <si>
    <t>lay health workers/promotoras</t>
  </si>
  <si>
    <t>lay health promoters</t>
  </si>
  <si>
    <t>community health advisors</t>
  </si>
  <si>
    <t>Family members of migrant farmworkers</t>
  </si>
  <si>
    <t>Latinas in the border region at risk for HIV</t>
  </si>
  <si>
    <t>promotoras/animadoras</t>
  </si>
  <si>
    <t>Pregnant, obese Latina women</t>
  </si>
  <si>
    <t>Latino men</t>
  </si>
  <si>
    <t>Latinos</t>
  </si>
  <si>
    <t>Latina mothers</t>
  </si>
  <si>
    <t>Latino families</t>
  </si>
  <si>
    <t>Women experiencing intimate partner violence</t>
  </si>
  <si>
    <t>Residents of Boston public housing</t>
  </si>
  <si>
    <t>Mexican-Americans with type 2 diabetes</t>
  </si>
  <si>
    <t>Latinos at risk for diabetes</t>
  </si>
  <si>
    <t>Children of farmworkers</t>
  </si>
  <si>
    <t>Smokers in Appalachian Kentucky</t>
  </si>
  <si>
    <t>Women of color</t>
  </si>
  <si>
    <t>Obese Latino adolescents</t>
  </si>
  <si>
    <t>Immigrants in Florida</t>
  </si>
  <si>
    <t>Middle aged women in Appalachia</t>
  </si>
  <si>
    <t>Latino smokers</t>
  </si>
  <si>
    <t>Adult hypertensives</t>
  </si>
  <si>
    <t>Rural Latinas</t>
  </si>
  <si>
    <t>Immigrant Latinas</t>
  </si>
  <si>
    <t>African American men</t>
  </si>
  <si>
    <t>Low-income Hispanics with pain</t>
  </si>
  <si>
    <t>Filipino Americans with hypertension</t>
  </si>
  <si>
    <t xml:space="preserve">Recently incarcerated individuals </t>
  </si>
  <si>
    <t>Smokers in Appalachian counties</t>
  </si>
  <si>
    <t>Adults in Colorado</t>
  </si>
  <si>
    <t>Residents of underserved urban neighborhood</t>
  </si>
  <si>
    <t>resident health advocates</t>
  </si>
  <si>
    <t>Environmental &amp; Occupational Health</t>
  </si>
  <si>
    <t>1 = YES</t>
  </si>
  <si>
    <t>2 = NO</t>
  </si>
  <si>
    <t>Information on training not provided</t>
  </si>
  <si>
    <t>Trained but not in core competencies</t>
  </si>
  <si>
    <t>Trained in core competencies</t>
  </si>
  <si>
    <t>CHW INVOLVEMENT IN RESEARCH PHASES</t>
  </si>
  <si>
    <t>CBPR?</t>
  </si>
  <si>
    <t>Randomized-Control Trial?</t>
  </si>
  <si>
    <t>Full Citation</t>
  </si>
  <si>
    <r>
      <t xml:space="preserve">Adair R, Christianson J, Wholey DR, White K, Town R, Lee S, Britt H, Lund P, Lukasewycz A, Elumba D. Care guides: employing nonclinical laypersons to help primary care teams manage chronic disease. </t>
    </r>
    <r>
      <rPr>
        <i/>
        <sz val="11"/>
        <color rgb="FF222222"/>
        <rFont val="Calibri"/>
        <family val="2"/>
        <scheme val="minor"/>
      </rPr>
      <t>J Ambul Care Manage</t>
    </r>
    <r>
      <rPr>
        <sz val="11"/>
        <color rgb="FF222222"/>
        <rFont val="Calibri"/>
        <family val="2"/>
        <scheme val="minor"/>
      </rPr>
      <t xml:space="preserve"> (2012) 35(1):27-37. doi: 10.1097/JAC.0b013e31823b0fbe</t>
    </r>
  </si>
  <si>
    <r>
      <t xml:space="preserve">Anderson-Reeves T, Goodman J, Bragg B, Leruth C. House parties: an innovative model for outreach and community-based health education. </t>
    </r>
    <r>
      <rPr>
        <i/>
        <sz val="11"/>
        <color rgb="FF222222"/>
        <rFont val="Calibri"/>
        <family val="2"/>
        <scheme val="minor"/>
      </rPr>
      <t>Matern Child Health J</t>
    </r>
    <r>
      <rPr>
        <sz val="11"/>
        <color rgb="FF222222"/>
        <rFont val="Calibri"/>
        <family val="2"/>
        <scheme val="minor"/>
      </rPr>
      <t xml:space="preserve"> (2017) 21(1):75-80. https://doi.org/10.1007/s10995-017-2378-9</t>
    </r>
  </si>
  <si>
    <r>
      <t xml:space="preserve">Balcázar H, Alvarado M, Fulwood R, Pedregón V, Cantu F. A promotora de salud model for addressing cardiovascular disease risk factors in the US-Mexico border region. </t>
    </r>
    <r>
      <rPr>
        <i/>
        <sz val="11"/>
        <color rgb="FF222222"/>
        <rFont val="Calibri"/>
        <family val="2"/>
        <scheme val="minor"/>
      </rPr>
      <t>Prev Chronic Dis</t>
    </r>
    <r>
      <rPr>
        <sz val="11"/>
        <color rgb="FF222222"/>
        <rFont val="Calibri"/>
        <family val="2"/>
        <scheme val="minor"/>
      </rPr>
      <t xml:space="preserve"> (2009) 6(1): A02.  </t>
    </r>
  </si>
  <si>
    <r>
      <t xml:space="preserve">Balcázar HG, de Heer H, Rosenthal L, Duarte MO, Aguirre M, Flores L, Puentes FA, Ortiz M, Cardenas VM, Schulz LO. A Promotores de Salud intervention to reduce cardiovascular disease risk in a high-risk Hispanic border population, 2005-2008. </t>
    </r>
    <r>
      <rPr>
        <i/>
        <sz val="11"/>
        <color rgb="FF222222"/>
        <rFont val="Calibri"/>
        <family val="2"/>
        <scheme val="minor"/>
      </rPr>
      <t xml:space="preserve">Prev Chronic Dis </t>
    </r>
    <r>
      <rPr>
        <sz val="11"/>
        <color rgb="FF222222"/>
        <rFont val="Calibri"/>
        <family val="2"/>
        <scheme val="minor"/>
      </rPr>
      <t xml:space="preserve">(2010) 7(2):A28.  </t>
    </r>
  </si>
  <si>
    <r>
      <t xml:space="preserve">Barbee L, Kobetz E, Menard J, Cook N, Blanco J, Barton B, Auguste P, McKenzie N. Assessing the acceptability of self-sampling for HPV among Haitian immigrant women: CBPR in action. </t>
    </r>
    <r>
      <rPr>
        <i/>
        <sz val="11"/>
        <color rgb="FF222222"/>
        <rFont val="Calibri"/>
        <family val="2"/>
        <scheme val="minor"/>
      </rPr>
      <t>Cancer Causes Control</t>
    </r>
    <r>
      <rPr>
        <sz val="11"/>
        <color rgb="FF222222"/>
        <rFont val="Calibri"/>
        <family val="2"/>
        <scheme val="minor"/>
      </rPr>
      <t xml:space="preserve"> (2010) 21(3):421-31. https://doi.org/10.1007/s10552-009-9474-0</t>
    </r>
  </si>
  <si>
    <r>
      <t xml:space="preserve">Castañeda SF, Giacinto RE, Medeiros EA, Brongiel I, Cardona O, Perez P, Talavera GA. Academic-community partnership to develop a patient-centered breast cancer risk reduction program for Latina primary care patients. </t>
    </r>
    <r>
      <rPr>
        <i/>
        <sz val="11"/>
        <color rgb="FF222222"/>
        <rFont val="Calibri"/>
        <family val="2"/>
        <scheme val="minor"/>
      </rPr>
      <t xml:space="preserve">J Racial Ethn Health Disparities </t>
    </r>
    <r>
      <rPr>
        <sz val="11"/>
        <color rgb="FF222222"/>
        <rFont val="Calibri"/>
        <family val="2"/>
        <scheme val="minor"/>
      </rPr>
      <t xml:space="preserve">(2016) 3(2):189-99.  https://doi.org/10.1007/s40615-015-0125-8 </t>
    </r>
  </si>
  <si>
    <r>
      <t xml:space="preserve">Cene CW, Yanek LR, Moy TF, Levine DM, Becker LC, Becker DM. Sustainability of a multiple risk factor intervention on cardiovascular disease in high-risk African American families. </t>
    </r>
    <r>
      <rPr>
        <i/>
        <sz val="11"/>
        <color rgb="FF222222"/>
        <rFont val="Calibri"/>
        <family val="2"/>
        <scheme val="minor"/>
      </rPr>
      <t>Ethn Dis</t>
    </r>
    <r>
      <rPr>
        <sz val="11"/>
        <color rgb="FF222222"/>
        <rFont val="Calibri"/>
        <family val="2"/>
        <scheme val="minor"/>
      </rPr>
      <t xml:space="preserve"> (2008) 18(2):169-75. </t>
    </r>
  </si>
  <si>
    <r>
      <t>Cooper LA, Roter DL, Carson KA, Bone LR, Larson SM, Miller ER, Barr MS, Levine DM. A randomized trial to improve patient-centered care and hypertension control in underserved primary care patients.</t>
    </r>
    <r>
      <rPr>
        <i/>
        <sz val="11"/>
        <rFont val="Calibri"/>
        <family val="2"/>
        <scheme val="minor"/>
      </rPr>
      <t xml:space="preserve"> J Intern Med </t>
    </r>
    <r>
      <rPr>
        <sz val="11"/>
        <rFont val="Calibri"/>
        <family val="2"/>
        <scheme val="minor"/>
      </rPr>
      <t>(2011) 26(11):1297-304. https://doi.org/10.1007/s11606-011-1794-6</t>
    </r>
  </si>
  <si>
    <r>
      <t xml:space="preserve">DePue JD, Dunsiger S, Seiden AD, Blume J, Rosen RK, Goldstein MG, Nu'usolia O, Tuitele J, McGarvey ST. Nurse–community health worker team improves diabetes care in American Samoa: results of a randomized controlled trial. </t>
    </r>
    <r>
      <rPr>
        <i/>
        <sz val="11"/>
        <color rgb="FF222222"/>
        <rFont val="Calibri"/>
        <family val="2"/>
        <scheme val="minor"/>
      </rPr>
      <t xml:space="preserve">Diabetes Care </t>
    </r>
    <r>
      <rPr>
        <sz val="11"/>
        <color rgb="FF222222"/>
        <rFont val="Calibri"/>
        <family val="2"/>
        <scheme val="minor"/>
      </rPr>
      <t xml:space="preserve">(2013) 36(7):1947-53. https://doi.org/10.2337/dc12-1969 </t>
    </r>
  </si>
  <si>
    <r>
      <t xml:space="preserve">Faucher MA, Mobley J. A community intervention on portion control aimed at weight loss in low‐income Mexican American women. </t>
    </r>
    <r>
      <rPr>
        <i/>
        <sz val="11"/>
        <color rgb="FF222222"/>
        <rFont val="Calibri"/>
        <family val="2"/>
        <scheme val="minor"/>
      </rPr>
      <t>J Midwifery Womens Health</t>
    </r>
    <r>
      <rPr>
        <sz val="11"/>
        <color rgb="FF222222"/>
        <rFont val="Calibri"/>
        <family val="2"/>
        <scheme val="minor"/>
      </rPr>
      <t xml:space="preserve"> (2010) 55(1):60-4. https://doi.org/10.1016/j.jmwh.2009.03.014 </t>
    </r>
  </si>
  <si>
    <t xml:space="preserve">Forster-Cox SC, Mangadu T, Jacquez B, Fullerton L. The environmental health/home safety education project: a successful and practical US-Mexico border initiative. Health Promot Pract (2010) 11(3):325-31. https://doi.org/10.1177/1524839909341026 </t>
  </si>
  <si>
    <r>
      <t xml:space="preserve">Cramer ME, Mollard EK, Ford AL, Kupzyk KA, Wilson FA. The feasibility and promise of mobile technology with community health worker reinforcement to reduce rural preterm birth. </t>
    </r>
    <r>
      <rPr>
        <i/>
        <sz val="11"/>
        <color rgb="FF222222"/>
        <rFont val="Calibri"/>
        <family val="2"/>
        <scheme val="minor"/>
      </rPr>
      <t>Public Health Nurs</t>
    </r>
    <r>
      <rPr>
        <sz val="11"/>
        <color rgb="FF222222"/>
        <rFont val="Calibri"/>
        <family val="2"/>
        <scheme val="minor"/>
      </rPr>
      <t xml:space="preserve"> (2018) 35(6):508-16. https://doi.org/10.1111/phn.12543 </t>
    </r>
  </si>
  <si>
    <r>
      <t xml:space="preserve">Fernández ME, Gonzales A, Tortolero-Luna G, Williams J, Saavedra-Embesi M, Chan W, Vernon SW. Effectiveness of Cultivando la Salud: a breast and cervical cancer screening promotion program for low-income Hispanic women. </t>
    </r>
    <r>
      <rPr>
        <i/>
        <sz val="11"/>
        <color rgb="FF222222"/>
        <rFont val="Calibri"/>
        <family val="2"/>
        <scheme val="minor"/>
      </rPr>
      <t>Am J Public Health</t>
    </r>
    <r>
      <rPr>
        <sz val="11"/>
        <color rgb="FF222222"/>
        <rFont val="Calibri"/>
        <family val="2"/>
        <scheme val="minor"/>
      </rPr>
      <t xml:space="preserve"> (2009) 99(5):936-43. https://doi.org/10.2105/ajph.2008.136713 </t>
    </r>
  </si>
  <si>
    <r>
      <t>Furman L, Matthews L, Davis V, Killpack S, O'Riordan MA. Breast for success: a Community–Academic collaboration to increase breastfeeding among high-risk mothers in Cleveland.</t>
    </r>
    <r>
      <rPr>
        <i/>
        <sz val="11"/>
        <color rgb="FF222222"/>
        <rFont val="Calibri"/>
        <family val="2"/>
        <scheme val="minor"/>
      </rPr>
      <t xml:space="preserve"> Prog Community Health Partnersh </t>
    </r>
    <r>
      <rPr>
        <sz val="11"/>
        <color rgb="FF222222"/>
        <rFont val="Calibri"/>
        <family val="2"/>
        <scheme val="minor"/>
      </rPr>
      <t xml:space="preserve">(2016) 10(3):341-53. https://doi.org/10.1353/cpr.2016.0041 </t>
    </r>
  </si>
  <si>
    <r>
      <t xml:space="preserve">Harvey I, Schulz A, Israel B, Sand S, Myrie D, Lockett M, Weir S, Hill Y. The Healthy Connections project: a community-based participatory research project involving women at risk for diabetes and hypertension. </t>
    </r>
    <r>
      <rPr>
        <i/>
        <sz val="11"/>
        <color rgb="FF222222"/>
        <rFont val="Calibri"/>
        <family val="2"/>
        <scheme val="minor"/>
      </rPr>
      <t xml:space="preserve">Prog Community Health Partnersh </t>
    </r>
    <r>
      <rPr>
        <sz val="11"/>
        <color rgb="FF222222"/>
        <rFont val="Calibri"/>
        <family val="2"/>
        <scheme val="minor"/>
      </rPr>
      <t xml:space="preserve">(2009) 3(4):287-300. https://doi.org/10.1353/cpr.0.0088 </t>
    </r>
  </si>
  <si>
    <r>
      <t>Crespo NC, Elder JP, Ayala GX, Slymen DJ, Campbell NR, Sallis JF, McKenzie TL, Baquero B, Arredondo EM. Results of a multi-level intervention to prevent and control childhood obesity among Latino children: the Aventuras Para Niños Study.</t>
    </r>
    <r>
      <rPr>
        <i/>
        <sz val="11"/>
        <color rgb="FF222222"/>
        <rFont val="Calibri"/>
        <family val="2"/>
        <scheme val="minor"/>
      </rPr>
      <t xml:space="preserve"> Ann Behav Med</t>
    </r>
    <r>
      <rPr>
        <sz val="11"/>
        <color rgb="FF222222"/>
        <rFont val="Calibri"/>
        <family val="2"/>
        <scheme val="minor"/>
      </rPr>
      <t xml:space="preserve"> (2012) 43(1):84-100. https://doi.org/10.1007/s12160-011-9332-7 </t>
    </r>
  </si>
  <si>
    <r>
      <t xml:space="preserve">Hoeft KS, Barker JC, Shiboski S, Pantoja‐Guzman E, Hiatt RA. Effectiveness evaluation of Contra Caries Oral Health Education Program for improving Spanish‐speaking parents’ preventive oral health knowledge and behaviors for their young children. </t>
    </r>
    <r>
      <rPr>
        <i/>
        <sz val="11"/>
        <color rgb="FF222222"/>
        <rFont val="Calibri"/>
        <family val="2"/>
        <scheme val="minor"/>
      </rPr>
      <t xml:space="preserve">Community Dent Oral Epidemiol </t>
    </r>
    <r>
      <rPr>
        <sz val="11"/>
        <color rgb="FF222222"/>
        <rFont val="Calibri"/>
        <family val="2"/>
        <scheme val="minor"/>
      </rPr>
      <t xml:space="preserve">(2016) 44(6):564-76. https://doi.org/10.1111/cdoe.12250 </t>
    </r>
  </si>
  <si>
    <r>
      <t xml:space="preserve">Coronado GD, Beresford SA, McLerran D, Jimenez R, Patrick DL, Bishop S, Scheel JR, Thompson B. Multilevel intervention raises Latina participation in mammography screening: findings from¡ Fortaleza Latina! </t>
    </r>
    <r>
      <rPr>
        <i/>
        <sz val="11"/>
        <rFont val="Calibri"/>
        <family val="2"/>
        <scheme val="minor"/>
      </rPr>
      <t>Cancer Epidemiol Biomarkers Prev</t>
    </r>
    <r>
      <rPr>
        <sz val="11"/>
        <rFont val="Calibri"/>
        <family val="2"/>
        <scheme val="minor"/>
      </rPr>
      <t xml:space="preserve"> (2016) 25(4): 584-92.  https://doi.org/10.1158/1055-9965.epi-15-1246 </t>
    </r>
  </si>
  <si>
    <r>
      <t xml:space="preserve">Ingram M, Schachter KA, Sabo SJ, Reinschmidt KM, Gomez S, De Zapien JG, Carvajal SC. A community health worker intervention to address the social determinants of health through policy change. </t>
    </r>
    <r>
      <rPr>
        <i/>
        <sz val="11"/>
        <color rgb="FF222222"/>
        <rFont val="Calibri"/>
        <family val="2"/>
        <scheme val="minor"/>
      </rPr>
      <t>J Prim Prev</t>
    </r>
    <r>
      <rPr>
        <sz val="11"/>
        <color rgb="FF222222"/>
        <rFont val="Calibri"/>
        <family val="2"/>
        <scheme val="minor"/>
      </rPr>
      <t xml:space="preserve"> (2014) 35(2):119-23. https://doi.org/10.1007/s10935-013-0335-y </t>
    </r>
  </si>
  <si>
    <r>
      <t xml:space="preserve">Islam NS, Wyatt LC, Patel SD, Shapiro E, Tandon SD, Mukherji BR, Tanner M, Rey MJ, Trinh-Shevrin C. Evaluation of a community health worker pilot intervention to improve diabetes management in Bangladeshi immigrants with type 2 diabetes in New York City. </t>
    </r>
    <r>
      <rPr>
        <i/>
        <sz val="11"/>
        <color rgb="FF222222"/>
        <rFont val="Calibri"/>
        <family val="2"/>
        <scheme val="minor"/>
      </rPr>
      <t xml:space="preserve">Diabetes Educ </t>
    </r>
    <r>
      <rPr>
        <sz val="11"/>
        <color rgb="FF222222"/>
        <rFont val="Calibri"/>
        <family val="2"/>
        <scheme val="minor"/>
      </rPr>
      <t xml:space="preserve">(2013) 39(4):478-93. https://doi.org/10.1177/0145721713491438 </t>
    </r>
  </si>
  <si>
    <r>
      <t xml:space="preserve">Islam NS, Zanowiak JM, Wyatt LC, Chun K, Lee L, Kwon SC, Trinh-Shevrin C. A randomized-controlled, pilot intervention on diabetes prevention and healthy lifestyles in the New York City Korean community. </t>
    </r>
    <r>
      <rPr>
        <i/>
        <sz val="11"/>
        <color rgb="FF222222"/>
        <rFont val="Calibri"/>
        <family val="2"/>
        <scheme val="minor"/>
      </rPr>
      <t>J Community Health</t>
    </r>
    <r>
      <rPr>
        <sz val="11"/>
        <color rgb="FF222222"/>
        <rFont val="Calibri"/>
        <family val="2"/>
        <scheme val="minor"/>
      </rPr>
      <t xml:space="preserve"> (2013) 38(6):1030-41. https://doi.org/10.1007/s10900-013-9711-z </t>
    </r>
  </si>
  <si>
    <r>
      <t xml:space="preserve">Kaphingst KA, Lachance CR, Gepp A, D’Anna LH, Rios-Ellis B. Educating underserved Latino communities about family health history using lay health advisors. </t>
    </r>
    <r>
      <rPr>
        <i/>
        <sz val="11"/>
        <color rgb="FF222222"/>
        <rFont val="Calibri"/>
        <family val="2"/>
        <scheme val="minor"/>
      </rPr>
      <t>Public health genomics</t>
    </r>
    <r>
      <rPr>
        <sz val="11"/>
        <color rgb="FF222222"/>
        <rFont val="Calibri"/>
        <family val="2"/>
        <scheme val="minor"/>
      </rPr>
      <t xml:space="preserve">. (2011) 14:211-21. https://doi.org/10.1159/000272456 </t>
    </r>
  </si>
  <si>
    <t>Marín A, Carrillo L, Arcury TA, Grzywacz JG, Coates ML, Quandt SA. Ethnographic evaluation of a lay health promoter program to reduce occupational injuries among Latino poultry processing workers. Public Health Reports. (2009) 124(4_suppl1):36-43</t>
  </si>
  <si>
    <r>
      <t xml:space="preserve">Peretz PJ, Matiz LA, Findley S, Lizardo M, Evans D, McCord M. Community health workers as drivers of a successful community-based disease management initiative. </t>
    </r>
    <r>
      <rPr>
        <i/>
        <sz val="11"/>
        <color rgb="FF222222"/>
        <rFont val="Calibri"/>
        <family val="2"/>
        <scheme val="minor"/>
      </rPr>
      <t xml:space="preserve">Am J Public Health </t>
    </r>
    <r>
      <rPr>
        <sz val="11"/>
        <color rgb="FF222222"/>
        <rFont val="Calibri"/>
        <family val="2"/>
        <scheme val="minor"/>
      </rPr>
      <t xml:space="preserve">(2012) 102(8):1443-6. https://doi.org/10.2105/ajph.2011.300585 </t>
    </r>
  </si>
  <si>
    <r>
      <t xml:space="preserve">Rhodes SD, Hergenrather KC, Bloom FR, Leichliter JS, Montaño J. Outcomes from a community-based, participatory lay health adviser HIV/STD prevention intervention for recently arrived immigrant Latino men in rural North Carolina. </t>
    </r>
    <r>
      <rPr>
        <i/>
        <sz val="11"/>
        <color rgb="FF222222"/>
        <rFont val="Calibri"/>
        <family val="2"/>
        <scheme val="minor"/>
      </rPr>
      <t>AIDS Educ Prev</t>
    </r>
    <r>
      <rPr>
        <sz val="11"/>
        <color rgb="FF222222"/>
        <rFont val="Calibri"/>
        <family val="2"/>
        <scheme val="minor"/>
      </rPr>
      <t xml:space="preserve"> (2009) 21(Supplement B):103-8. https://doi.org/10.1521/aeap.2009.21.5_supp.103 </t>
    </r>
  </si>
  <si>
    <r>
      <t xml:space="preserve">Ramos RL, Green NL, Shulman LC. Pasa la Voz: using peer driven interventions to increase Latinas' access to and utilization of HIV prevention and testing services. </t>
    </r>
    <r>
      <rPr>
        <i/>
        <sz val="11"/>
        <color theme="1"/>
        <rFont val="Calibri"/>
        <family val="2"/>
        <scheme val="minor"/>
      </rPr>
      <t xml:space="preserve">J Health Care Poor Underserved </t>
    </r>
    <r>
      <rPr>
        <sz val="11"/>
        <color theme="1"/>
        <rFont val="Calibri"/>
        <family val="2"/>
        <scheme val="minor"/>
      </rPr>
      <t xml:space="preserve">(2009) 20(1):29-35.  https://doi.org/10.1353/hpu.0.0124 </t>
    </r>
  </si>
  <si>
    <r>
      <t xml:space="preserve">Quandt SA, Grzywacz JG, Talton JW, Trejo G, Tapia J, D’Agostino Jr RB, Mirabelli MC, Arcury TA. Evaluating the effectiveness of a lay health promoter-led, community-based participatory pesticide safety intervention with farmworker families. </t>
    </r>
    <r>
      <rPr>
        <i/>
        <sz val="11"/>
        <color rgb="FF222222"/>
        <rFont val="Calibri"/>
        <family val="2"/>
        <scheme val="minor"/>
      </rPr>
      <t>Health Promot Pract</t>
    </r>
    <r>
      <rPr>
        <sz val="11"/>
        <color rgb="FF222222"/>
        <rFont val="Calibri"/>
        <family val="2"/>
        <scheme val="minor"/>
      </rPr>
      <t xml:space="preserve"> (2013) 14(3):425-32. https://doi.org/10.1177/1524839912459652 </t>
    </r>
  </si>
  <si>
    <r>
      <t xml:space="preserve">Ursua RA, Aguilar DE, Wyatt LC, Trinh-Shevrin C, Gamboa L, Valdellon P, Perrella EG, Dimaporo MZ, Nur PQ, Tandon SD, Islam NS. A community health worker intervention to improve blood pressure among Filipino Americans with hypertension: A randomized controlled trial. </t>
    </r>
    <r>
      <rPr>
        <i/>
        <sz val="11"/>
        <color rgb="FF222222"/>
        <rFont val="Calibri"/>
        <family val="2"/>
        <scheme val="minor"/>
      </rPr>
      <t>Prev Med Rep</t>
    </r>
    <r>
      <rPr>
        <sz val="11"/>
        <color rgb="FF222222"/>
        <rFont val="Calibri"/>
        <family val="2"/>
        <scheme val="minor"/>
      </rPr>
      <t xml:space="preserve"> (2018) 11:42-8. https://doi.org/10.1016/j.pmedr.2018.05.002</t>
    </r>
  </si>
  <si>
    <t>Williams KP, Mabiso A, Todem D, Hammad A, Hamade H, Hill-Ashford Y, Robinson-Lockett M, Palamisono G, Zambrana RE. Differences in Knowledge of Breast Cancer Screening Among African American, Arab American, and Latina Women. Prev Chronic Dis (2011) 8(1): A20. https://www.cdc.gov/pcd/issues/2011/jan/09_0185.htm</t>
  </si>
  <si>
    <t xml:space="preserve">Williams KP, Mullan PB, Todem D. Moving from theory to practice: implementing the Kin KeeperSM Cancer Prevention Model. Health Educ Res (2009) 24(2):343-56. https://doi.org/10.1093/her/cyn026 </t>
  </si>
  <si>
    <r>
      <t xml:space="preserve">Andrews JO, Mueller M, Dooley M, Newman SD, Magwood GS, Tingen MS. Effect of a smoking cessation intervention for women in subsidized neighborhoods: a randomized controlled trial. </t>
    </r>
    <r>
      <rPr>
        <i/>
        <sz val="11"/>
        <color theme="1"/>
        <rFont val="Calibri"/>
        <family val="2"/>
        <scheme val="minor"/>
      </rPr>
      <t xml:space="preserve">Prev Med </t>
    </r>
    <r>
      <rPr>
        <sz val="11"/>
        <color theme="1"/>
        <rFont val="Calibri"/>
        <family val="2"/>
        <scheme val="minor"/>
      </rPr>
      <t>(2016) 90:170-6. https://doi.org/10.1016/j.ypmed.2016.07.008</t>
    </r>
  </si>
  <si>
    <r>
      <t xml:space="preserve">Araiza C, Valenzuela M, Gance-Cleveland B. Salud con Sabor Latino: a culturally sensitive obesity prevention curriculum in an underserved Latino community. </t>
    </r>
    <r>
      <rPr>
        <i/>
        <sz val="11"/>
        <color theme="1"/>
        <rFont val="Calibri"/>
        <family val="2"/>
        <scheme val="minor"/>
      </rPr>
      <t>Int J Health Promot Educ</t>
    </r>
    <r>
      <rPr>
        <sz val="11"/>
        <color theme="1"/>
        <rFont val="Calibri"/>
        <family val="2"/>
        <scheme val="minor"/>
      </rPr>
      <t xml:space="preserve"> (2012) 50(2):51-60. https://doi.org/10.1080/14635240.2012.661963</t>
    </r>
  </si>
  <si>
    <r>
      <t xml:space="preserve">Blanks SH, Treadwell H, Bazzell A, Graves W, Osaji O, Dean J, McLawhorn JT, Stroud JL. Community engaged lifestyle modification research: engaging diabetic and Prediabetic African American women in community-based interventions. </t>
    </r>
    <r>
      <rPr>
        <i/>
        <sz val="11"/>
        <color theme="1"/>
        <rFont val="Calibri"/>
        <family val="2"/>
        <scheme val="minor"/>
      </rPr>
      <t>J Obes (</t>
    </r>
    <r>
      <rPr>
        <sz val="11"/>
        <color theme="1"/>
        <rFont val="Calibri"/>
        <family val="2"/>
        <scheme val="minor"/>
      </rPr>
      <t xml:space="preserve">2016) 2016: 1-8. https://doi.org/10.1155/2016/3609289 </t>
    </r>
  </si>
  <si>
    <r>
      <t xml:space="preserve">Brown LD, Vasquez D, Salinas JJ, Tang X, Balcázar H. Evaluation of healthy fit: A community health worker model to address Hispanic health disparities. </t>
    </r>
    <r>
      <rPr>
        <i/>
        <sz val="11"/>
        <color theme="1"/>
        <rFont val="Calibri"/>
        <family val="2"/>
        <scheme val="minor"/>
      </rPr>
      <t>Prev Chronic Dis (</t>
    </r>
    <r>
      <rPr>
        <sz val="11"/>
        <color theme="1"/>
        <rFont val="Calibri"/>
        <family val="2"/>
        <scheme val="minor"/>
      </rPr>
      <t xml:space="preserve">2018) 15: E49.  https://doi.org/10.5888/pcd15.170347 </t>
    </r>
  </si>
  <si>
    <r>
      <t xml:space="preserve">Bush DE, Wilmsen C, Sasaki T, Barton‐Antonio D, Steege AL, Chang C. Evaluation of a pilot promotora program for Latino forest workers in southern Oregon. </t>
    </r>
    <r>
      <rPr>
        <i/>
        <sz val="11"/>
        <color theme="1"/>
        <rFont val="Calibri"/>
        <family val="2"/>
        <scheme val="minor"/>
      </rPr>
      <t>Am J Ind Med</t>
    </r>
    <r>
      <rPr>
        <sz val="11"/>
        <color theme="1"/>
        <rFont val="Calibri"/>
        <family val="2"/>
        <scheme val="minor"/>
      </rPr>
      <t xml:space="preserve"> (2014) 57(7):788-99. https://doi.org/10.1002/ajim.22347 </t>
    </r>
  </si>
  <si>
    <r>
      <t xml:space="preserve">Castillo A, Giachello A, Bates R, Concha J, Ramirez V, Sanchez C, Pinsker E, Arrom J. Community-based diabetes education for Latinos. </t>
    </r>
    <r>
      <rPr>
        <i/>
        <sz val="11"/>
        <color theme="1"/>
        <rFont val="Calibri"/>
        <family val="2"/>
        <scheme val="minor"/>
      </rPr>
      <t>Diabetes Educ</t>
    </r>
    <r>
      <rPr>
        <sz val="11"/>
        <color theme="1"/>
        <rFont val="Calibri"/>
        <family val="2"/>
        <scheme val="minor"/>
      </rPr>
      <t xml:space="preserve"> (2010) 36(4):586-94. https://doi.org/10.1177/0145721710371524 </t>
    </r>
  </si>
  <si>
    <r>
      <t xml:space="preserve">Chan EC, McFall SL, Byrd TL, Mullen PD, Volk RJ, Ureda J, Calderon-Mora J, Morales P, Valdes A, Bartholomew LK. A community-based intervention to promote informed decision making for prostate cancer screening among Hispanic American men changed knowledge and role preferences: a cluster RCT. </t>
    </r>
    <r>
      <rPr>
        <i/>
        <sz val="11"/>
        <color theme="1"/>
        <rFont val="Calibri"/>
        <family val="2"/>
        <scheme val="minor"/>
      </rPr>
      <t xml:space="preserve">Patient Educ Couns </t>
    </r>
    <r>
      <rPr>
        <sz val="11"/>
        <color theme="1"/>
        <rFont val="Calibri"/>
        <family val="2"/>
        <scheme val="minor"/>
      </rPr>
      <t>(2011) 84(2):e44-51. https://doi.org/10.1016/j.pec.2010.07.033</t>
    </r>
  </si>
  <si>
    <r>
      <t xml:space="preserve">Cherrington AL, Willig AL, Agne AA, Fowler MC, Dutton GR, Scarinci IC. Development of a theory-based, peer support intervention to promote weight loss among Latina immigrants. </t>
    </r>
    <r>
      <rPr>
        <i/>
        <sz val="11"/>
        <color theme="1"/>
        <rFont val="Calibri"/>
        <family val="2"/>
        <scheme val="minor"/>
      </rPr>
      <t>BMC Obes</t>
    </r>
    <r>
      <rPr>
        <sz val="11"/>
        <color theme="1"/>
        <rFont val="Calibri"/>
        <family val="2"/>
        <scheme val="minor"/>
      </rPr>
      <t xml:space="preserve"> (2015)2:17. https://doi.org/10.1186/s40608-015-0047-3</t>
    </r>
  </si>
  <si>
    <r>
      <t xml:space="preserve">Chinn DC, Levine MJ, Matos MS, Findley DS, Edelstein DB. An interprofessional collaborative approach in the development of a caries risk assessment mobile tablet application: My Smile Buddy. </t>
    </r>
    <r>
      <rPr>
        <i/>
        <sz val="11"/>
        <color theme="1"/>
        <rFont val="Calibri"/>
        <family val="2"/>
        <scheme val="minor"/>
      </rPr>
      <t xml:space="preserve">J Health Care Poor Underserved </t>
    </r>
    <r>
      <rPr>
        <sz val="11"/>
        <color theme="1"/>
        <rFont val="Calibri"/>
        <family val="2"/>
        <scheme val="minor"/>
      </rPr>
      <t xml:space="preserve">(2013) 24(3):1010-20. https://doi.org/10.1353/hpu.2013.0114 </t>
    </r>
  </si>
  <si>
    <r>
      <t xml:space="preserve">Christopher S, Gidley AL, Letiecq B, Smith A, McCormick AK. A cervical cancer community-based participatory research project in a Native American community. </t>
    </r>
    <r>
      <rPr>
        <i/>
        <sz val="11"/>
        <color theme="1"/>
        <rFont val="Calibri"/>
        <family val="2"/>
        <scheme val="minor"/>
      </rPr>
      <t>Health Educ Behav</t>
    </r>
    <r>
      <rPr>
        <sz val="11"/>
        <color theme="1"/>
        <rFont val="Calibri"/>
        <family val="2"/>
        <scheme val="minor"/>
      </rPr>
      <t xml:space="preserve">(2008) 35(6):821-34. https://doi.org/10.1177/1090198107309457 </t>
    </r>
  </si>
  <si>
    <r>
      <t xml:space="preserve">Chung GY, Brown G, Gibson D. Increasing melanoma screening among Hispanic/Latino Americans: a community-based educational intervention. </t>
    </r>
    <r>
      <rPr>
        <i/>
        <sz val="11"/>
        <color theme="1"/>
        <rFont val="Calibri"/>
        <family val="2"/>
        <scheme val="minor"/>
      </rPr>
      <t>Health Educ Behav</t>
    </r>
    <r>
      <rPr>
        <sz val="11"/>
        <color theme="1"/>
        <rFont val="Calibri"/>
        <family val="2"/>
        <scheme val="minor"/>
      </rPr>
      <t xml:space="preserve"> (2015) 42(5):627-32. https://doi.org/10.1177/1090198115578748 </t>
    </r>
  </si>
  <si>
    <r>
      <t xml:space="preserve">Collinsworth AW, Vulimiri M, Schmidt KL, Snead CA. Effectiveness of a community health worker–led diabetes self-management education program and implications for CHW involvement in care coordination strategies. </t>
    </r>
    <r>
      <rPr>
        <i/>
        <sz val="11"/>
        <color theme="1"/>
        <rFont val="Calibri"/>
        <family val="2"/>
        <scheme val="minor"/>
      </rPr>
      <t>Diabetes Educ</t>
    </r>
    <r>
      <rPr>
        <sz val="11"/>
        <color theme="1"/>
        <rFont val="Calibri"/>
        <family val="2"/>
        <scheme val="minor"/>
      </rPr>
      <t xml:space="preserve"> (2013) 39(6):792-9. https://doi.org/10.1177/0145721713504470 </t>
    </r>
  </si>
  <si>
    <r>
      <t xml:space="preserve">D’Alonzo KT, Smith BA, Dicker LH. Outcomes of a culturally tailored partially randomized patient preference controlled trial to increase physical activity among low-income immigrant Latinas. </t>
    </r>
    <r>
      <rPr>
        <i/>
        <sz val="11"/>
        <color theme="1"/>
        <rFont val="Calibri"/>
        <family val="2"/>
        <scheme val="minor"/>
      </rPr>
      <t>J Transcult Nurs</t>
    </r>
    <r>
      <rPr>
        <sz val="11"/>
        <color theme="1"/>
        <rFont val="Calibri"/>
        <family val="2"/>
        <scheme val="minor"/>
      </rPr>
      <t xml:space="preserve"> (2018) 29(4):335-45. https://doi.org/10.1177/1043659617723073 </t>
    </r>
  </si>
  <si>
    <r>
      <t xml:space="preserve">deRosset L, Mullenix A, Flores A, Mattia-Dewey D, Mai CT. Promotora de salud: promoting folic acid use among Hispanic women. </t>
    </r>
    <r>
      <rPr>
        <i/>
        <sz val="11"/>
        <color theme="1"/>
        <rFont val="Calibri"/>
        <family val="2"/>
        <scheme val="minor"/>
      </rPr>
      <t>J Womens Health</t>
    </r>
    <r>
      <rPr>
        <sz val="11"/>
        <color theme="1"/>
        <rFont val="Calibri"/>
        <family val="2"/>
        <scheme val="minor"/>
      </rPr>
      <t xml:space="preserve"> (2014) 23(6):525-31. https://doi.org/10.1089/jwh.2013.4695 </t>
    </r>
  </si>
  <si>
    <r>
      <t>Eisenman DP, Glik D, Gonzalez L, Maranon R, Zhou Q, Tseng CH, Asch SM. Improving Latino disaster preparedness using social networks.</t>
    </r>
    <r>
      <rPr>
        <i/>
        <sz val="11"/>
        <color theme="1"/>
        <rFont val="Calibri"/>
        <family val="2"/>
        <scheme val="minor"/>
      </rPr>
      <t xml:space="preserve"> Am J Prev Med </t>
    </r>
    <r>
      <rPr>
        <sz val="11"/>
        <color theme="1"/>
        <rFont val="Calibri"/>
        <family val="2"/>
        <scheme val="minor"/>
      </rPr>
      <t>(2009) 37(6):512-7. https://doi.org/10.1016/j.amepre.2009.07.022</t>
    </r>
  </si>
  <si>
    <r>
      <t xml:space="preserve">Ell K, Aranda MP, Wu S, Oh H, Lee PJ, Guterman J. Promotora assisted depression and self-care management among predominantly Latinos with concurrent chronic illness: safety net care system clinical trial results. </t>
    </r>
    <r>
      <rPr>
        <i/>
        <sz val="11"/>
        <color theme="1"/>
        <rFont val="Calibri"/>
        <family val="2"/>
        <scheme val="minor"/>
      </rPr>
      <t>Contemp Clin Trials (</t>
    </r>
    <r>
      <rPr>
        <sz val="11"/>
        <color theme="1"/>
        <rFont val="Calibri"/>
        <family val="2"/>
        <scheme val="minor"/>
      </rPr>
      <t>2017) 61:1-9. https://doi.org/10.1016/j.cct.2017.07.001</t>
    </r>
  </si>
  <si>
    <r>
      <t>Feltner FJ, Ely GE, Whitler ET, Gross D, Dignan M. Effectiveness of community health workers in providing outreach and education for colorectal cancer screening in Appalachian Kentucky.</t>
    </r>
    <r>
      <rPr>
        <i/>
        <sz val="11"/>
        <color theme="1"/>
        <rFont val="Calibri"/>
        <family val="2"/>
        <scheme val="minor"/>
      </rPr>
      <t xml:space="preserve"> Soc Work Health Care </t>
    </r>
    <r>
      <rPr>
        <sz val="11"/>
        <color theme="1"/>
        <rFont val="Calibri"/>
        <family val="2"/>
        <scheme val="minor"/>
      </rPr>
      <t xml:space="preserve">(2012) 51(5):430-40. https://doi.org/10.1080/00981389.2012.657296 </t>
    </r>
  </si>
  <si>
    <r>
      <t>Gielen AC, Shields W, Frattaroli S, McDonald E, Jones V, Bishai D, O'Brocki R, Perry EC, Bates-Hopkins B, Tracey P, Parsons S. Enhancing fire department home visiting programs: results of a community intervention trial.</t>
    </r>
    <r>
      <rPr>
        <i/>
        <sz val="11"/>
        <color theme="1"/>
        <rFont val="Calibri"/>
        <family val="2"/>
        <scheme val="minor"/>
      </rPr>
      <t xml:space="preserve"> J Burn Care Res</t>
    </r>
    <r>
      <rPr>
        <sz val="11"/>
        <color theme="1"/>
        <rFont val="Calibri"/>
        <family val="2"/>
        <scheme val="minor"/>
      </rPr>
      <t xml:space="preserve"> (2013) 34(4):e250-6. https://doi.org/10.1097/bcr.0b013e3182685b3a </t>
    </r>
  </si>
  <si>
    <r>
      <t xml:space="preserve">Heisler M, Choi H, Palmisano G, Mase R, Richardson C, Fagerlin A, Montori VM, Spencer M, An LC. Comparison of community health worker–led diabetes medication decision-making support for low-income Latino and African American adults with diabetes using e-health tools versus print materials: a randomized, controlled trial. </t>
    </r>
    <r>
      <rPr>
        <i/>
        <sz val="11"/>
        <color theme="1"/>
        <rFont val="Calibri"/>
        <family val="2"/>
        <scheme val="minor"/>
      </rPr>
      <t>Ann Intern Med</t>
    </r>
    <r>
      <rPr>
        <sz val="11"/>
        <color theme="1"/>
        <rFont val="Calibri"/>
        <family val="2"/>
        <scheme val="minor"/>
      </rPr>
      <t xml:space="preserve"> (2014) 161(10_Supplement):S13-22. https://doi.org/10.7326/m13-3012 </t>
    </r>
  </si>
  <si>
    <r>
      <t xml:space="preserve">Heredia NI, Lee M, Mitchell-Bennett L, Reininger BM. Tu Salud¡ Sí Cuenta! Your Health Matters! A Community-wide Campaign in a Hispanic Border Community in Texas. </t>
    </r>
    <r>
      <rPr>
        <i/>
        <sz val="11"/>
        <color theme="1"/>
        <rFont val="Calibri"/>
        <family val="2"/>
        <scheme val="minor"/>
      </rPr>
      <t>J Nutr Educ Behav</t>
    </r>
    <r>
      <rPr>
        <sz val="11"/>
        <color theme="1"/>
        <rFont val="Calibri"/>
        <family val="2"/>
        <scheme val="minor"/>
      </rPr>
      <t xml:space="preserve"> (2017) 49(10):801-9. https://doi.org/10.1016/j.jneb.2017.06.008</t>
    </r>
  </si>
  <si>
    <r>
      <t xml:space="preserve">Messias DK, Parra-Medina D, Sharpe PA, Treviño L, Koskan AM, Morales-Campos D. Promotoras de Salud: roles, responsibilities, and contributions in a multi-site community-based randomized controlled trial. </t>
    </r>
    <r>
      <rPr>
        <i/>
        <sz val="11"/>
        <color theme="1"/>
        <rFont val="Calibri"/>
        <family val="2"/>
        <scheme val="minor"/>
      </rPr>
      <t>Hisp Health Care Int</t>
    </r>
    <r>
      <rPr>
        <sz val="11"/>
        <color theme="1"/>
        <rFont val="Calibri"/>
        <family val="2"/>
        <scheme val="minor"/>
      </rPr>
      <t xml:space="preserve"> (2013) 11(2):62-71. https://doi.org/10.1891/1540-4153.11.2.62 </t>
    </r>
  </si>
  <si>
    <r>
      <t xml:space="preserve">Holt CL, Litaker MS, Scarinci IC, Debnam KJ, McDavid C, McNeal SF, Eloubeidi MA, Crowther M, Bolland J, Martin MY. Spiritually based intervention to increase colorectal cancer screening among African Americans: screening and theory-based outcomes from a randomized trial. </t>
    </r>
    <r>
      <rPr>
        <i/>
        <sz val="11"/>
        <color theme="1"/>
        <rFont val="Calibri"/>
        <family val="2"/>
        <scheme val="minor"/>
      </rPr>
      <t>Health Educ Behav</t>
    </r>
    <r>
      <rPr>
        <sz val="11"/>
        <color theme="1"/>
        <rFont val="Calibri"/>
        <family val="2"/>
        <scheme val="minor"/>
      </rPr>
      <t xml:space="preserve"> (2013) 40(4):458-68. https://doi.org/10.1177/1090198112459651 </t>
    </r>
  </si>
  <si>
    <r>
      <t>Holt CL, Le D, Slade JL, Muwwakkil B, Saunders DR, Williams R, Atkinson NL, Naslund M. Can Women Facilitate Men’s Prostate Cancer Screening Informed Decision-Making? The M-PACT Trial.</t>
    </r>
    <r>
      <rPr>
        <i/>
        <sz val="11"/>
        <color theme="1"/>
        <rFont val="Calibri"/>
        <family val="2"/>
        <scheme val="minor"/>
      </rPr>
      <t xml:space="preserve"> J Health Commun</t>
    </r>
    <r>
      <rPr>
        <sz val="11"/>
        <color theme="1"/>
        <rFont val="Calibri"/>
        <family val="2"/>
        <scheme val="minor"/>
      </rPr>
      <t xml:space="preserve"> (2017) 22(12):964-73. https://doi.org/10.1080/10810730.2017.1382616 </t>
    </r>
  </si>
  <si>
    <r>
      <t xml:space="preserve">Hughes MM, Yang E, Ramanathan D, Benjamins MR. Community-based diabetes community health worker intervention in an underserved Chicago population. </t>
    </r>
    <r>
      <rPr>
        <i/>
        <sz val="11"/>
        <color theme="1"/>
        <rFont val="Calibri"/>
        <family val="2"/>
        <scheme val="minor"/>
      </rPr>
      <t>J Community Health</t>
    </r>
    <r>
      <rPr>
        <sz val="11"/>
        <color theme="1"/>
        <rFont val="Calibri"/>
        <family val="2"/>
        <scheme val="minor"/>
      </rPr>
      <t xml:space="preserve">(2016) 41(6):1249-56. https://doi.org/10.1007/s10900-016-0212-8 </t>
    </r>
  </si>
  <si>
    <r>
      <t xml:space="preserve">Ilangovan K, Kobetz E, Koru-Sengul T, Marcus EN, Rodriguez B, Alonzo Y, Carrasquillo O. Acceptability and feasibility of human papilloma virus self-sampling for cervical cancer screening. </t>
    </r>
    <r>
      <rPr>
        <i/>
        <sz val="11"/>
        <color theme="1"/>
        <rFont val="Calibri"/>
        <family val="2"/>
        <scheme val="minor"/>
      </rPr>
      <t>J Womens Health</t>
    </r>
    <r>
      <rPr>
        <sz val="11"/>
        <color theme="1"/>
        <rFont val="Calibri"/>
        <family val="2"/>
        <scheme val="minor"/>
      </rPr>
      <t xml:space="preserve"> (2016) 25(9):944-51. https://doi.org/10.1089/jwh.2015.5469 </t>
    </r>
  </si>
  <si>
    <r>
      <t>Ingram M, Piper R, Kunz S, Navarro C, Sander A, Gastelum S. Salud Si: A case study for the use of participatory evaluation in creating effective and sustainable community-based health promotion.</t>
    </r>
    <r>
      <rPr>
        <i/>
        <sz val="11"/>
        <color theme="1"/>
        <rFont val="Calibri"/>
        <family val="2"/>
        <scheme val="minor"/>
      </rPr>
      <t xml:space="preserve"> Fam Community Health</t>
    </r>
    <r>
      <rPr>
        <sz val="11"/>
        <color theme="1"/>
        <rFont val="Calibri"/>
        <family val="2"/>
        <scheme val="minor"/>
      </rPr>
      <t xml:space="preserve"> (2012) 35(2):130-8. https://doi.org/10.1097/fch.0b013e31824650ed </t>
    </r>
  </si>
  <si>
    <r>
      <t xml:space="preserve">Islam NS, Zanowiak JM, Wyatt LC, Kavathe R, Singh H, Kwon SC, Trinh-Shevrin C. Diabetes prevention in the New York City Sikh Asian Indian community: a pilot study. </t>
    </r>
    <r>
      <rPr>
        <i/>
        <sz val="11"/>
        <color theme="1"/>
        <rFont val="Calibri"/>
        <family val="2"/>
        <scheme val="minor"/>
      </rPr>
      <t>Int J Environ Res Public Health</t>
    </r>
    <r>
      <rPr>
        <sz val="11"/>
        <color theme="1"/>
        <rFont val="Calibri"/>
        <family val="2"/>
        <scheme val="minor"/>
      </rPr>
      <t xml:space="preserve"> (2014) 11(5):5462-86. https://doi.org/10.3390/ijerph110505462 </t>
    </r>
  </si>
  <si>
    <r>
      <t xml:space="preserve">Johnson W, Ezeugwu C, Monroe D, Breunig IM, Shaya F. A Pilot Study Evaluating a Community-Based Intervention Focused on the ISHIB IMPACT Cardiovascular Risk Reduction Toolkit in African American Patients with Uncontrolled Hypertension. </t>
    </r>
    <r>
      <rPr>
        <i/>
        <sz val="11"/>
        <color theme="1"/>
        <rFont val="Calibri"/>
        <family val="2"/>
        <scheme val="minor"/>
      </rPr>
      <t xml:space="preserve">Ethn Dis </t>
    </r>
    <r>
      <rPr>
        <sz val="11"/>
        <color theme="1"/>
        <rFont val="Calibri"/>
        <family val="2"/>
        <scheme val="minor"/>
      </rPr>
      <t xml:space="preserve">(2015) 25(2):162-7. </t>
    </r>
  </si>
  <si>
    <r>
      <t xml:space="preserve">Juon HS, Strong C, Kim F, Park E, Lee S. Lay health worker intervention improved compliance with hepatitis B vaccination in Asian Americans: randomized controlled trial. </t>
    </r>
    <r>
      <rPr>
        <i/>
        <sz val="11"/>
        <color theme="1"/>
        <rFont val="Calibri"/>
        <family val="2"/>
        <scheme val="minor"/>
      </rPr>
      <t xml:space="preserve">PloS one. </t>
    </r>
    <r>
      <rPr>
        <sz val="11"/>
        <color theme="1"/>
        <rFont val="Calibri"/>
        <family val="2"/>
        <scheme val="minor"/>
      </rPr>
      <t xml:space="preserve">(2016) 11(9):1-14. https://doi.org/10.1371/journal.pone.0162683 </t>
    </r>
  </si>
  <si>
    <r>
      <t xml:space="preserve">Katula JA, Vitolins MZ, Morgan TM, Lawlor MS, Blackwell CS, Isom SP, Pedley CF, Goff Jr DC. The Healthy Living Partnerships to Prevent Diabetes study: 2-year outcomes of a randomized controlled trial. </t>
    </r>
    <r>
      <rPr>
        <i/>
        <sz val="11"/>
        <color theme="1"/>
        <rFont val="Calibri"/>
        <family val="2"/>
        <scheme val="minor"/>
      </rPr>
      <t>Am J Prev Med</t>
    </r>
    <r>
      <rPr>
        <sz val="11"/>
        <color theme="1"/>
        <rFont val="Calibri"/>
        <family val="2"/>
        <scheme val="minor"/>
      </rPr>
      <t xml:space="preserve"> (2013) 44(4):S324-32. doi: 10.1016/j.amepre.2012.12.015</t>
    </r>
  </si>
  <si>
    <r>
      <t xml:space="preserve">Kieffer EC, Caldwell CH, Welmerink DB, Welch KB, Sinco BR, Guzmán JR. Effect of the healthy MOMs lifestyle intervention on reducing depressive symptoms among pregnant Latinas. </t>
    </r>
    <r>
      <rPr>
        <i/>
        <sz val="11"/>
        <color theme="1"/>
        <rFont val="Calibri"/>
        <family val="2"/>
        <scheme val="minor"/>
      </rPr>
      <t xml:space="preserve">Am J Community Psychol </t>
    </r>
    <r>
      <rPr>
        <sz val="11"/>
        <color theme="1"/>
        <rFont val="Calibri"/>
        <family val="2"/>
        <scheme val="minor"/>
      </rPr>
      <t xml:space="preserve">(2013) 51(1-2):76-89. https://doi.org/10.1007/s10464-012-9523-9 </t>
    </r>
  </si>
  <si>
    <r>
      <t xml:space="preserve">Kim MT, Kim KB, Huh B, Nguyen T, Han HR, Bone LR, Levine D. The effect of a community-based self-help intervention: Korean Americans with type 2 diabetes. </t>
    </r>
    <r>
      <rPr>
        <i/>
        <sz val="11"/>
        <color theme="1"/>
        <rFont val="Calibri"/>
        <family val="2"/>
        <scheme val="minor"/>
      </rPr>
      <t>Am J Prev Med</t>
    </r>
    <r>
      <rPr>
        <sz val="11"/>
        <color theme="1"/>
        <rFont val="Calibri"/>
        <family val="2"/>
        <scheme val="minor"/>
      </rPr>
      <t xml:space="preserve"> (2015) 49(5):726-37. http://dx.doi.org/10.1016/j.amepre.2015.04.033</t>
    </r>
  </si>
  <si>
    <r>
      <t xml:space="preserve">Koniak-Griffin D, Brecht ML, Takayanagi S, Villegas J, Melendrez M, Balcázar H. A community health worker-led lifestyle behavior intervention for Latina (Hispanic) women: Feasibility and outcomes of a randomized controlled trial. </t>
    </r>
    <r>
      <rPr>
        <i/>
        <sz val="11"/>
        <color theme="1"/>
        <rFont val="Calibri"/>
        <family val="2"/>
        <scheme val="minor"/>
      </rPr>
      <t>Int J Nurs Stud</t>
    </r>
    <r>
      <rPr>
        <sz val="11"/>
        <color theme="1"/>
        <rFont val="Calibri"/>
        <family val="2"/>
        <scheme val="minor"/>
      </rPr>
      <t xml:space="preserve"> (2015) 52(1):75-87. http://dx.doi.org/10.1016/j.ijnurstu.2014.09.005</t>
    </r>
  </si>
  <si>
    <r>
      <t xml:space="preserve">Krantz MJ, Beaty B, Coronel-Mockler S, Leeman-Castillo B, Fletcher K, Estacio RO. Reduction in cardiovascular risk among Latino participants in a community-based intervention linked with clinical care. </t>
    </r>
    <r>
      <rPr>
        <i/>
        <sz val="11"/>
        <color theme="1"/>
        <rFont val="Calibri"/>
        <family val="2"/>
        <scheme val="minor"/>
      </rPr>
      <t>Am J Prev Med</t>
    </r>
    <r>
      <rPr>
        <sz val="11"/>
        <color theme="1"/>
        <rFont val="Calibri"/>
        <family val="2"/>
        <scheme val="minor"/>
      </rPr>
      <t xml:space="preserve"> (2017) 53(2):e71-5. https://doi.org/10.1016/j.amepre.2017.04.012 </t>
    </r>
  </si>
  <si>
    <r>
      <t>Kutcher R, Moore-Monroy M, Bello E, Doyle S, Ibarra J, Kunz S, Munoz R, Patton-Lopez M, Sharkey JR, Wilger S, Alfero C. Promotores as advocates for community improvement: Experiences of the western states REACH Su Comunidad Consortium.</t>
    </r>
    <r>
      <rPr>
        <i/>
        <sz val="11"/>
        <color theme="1"/>
        <rFont val="Calibri"/>
        <family val="2"/>
        <scheme val="minor"/>
      </rPr>
      <t xml:space="preserve"> J Ambul Care Manage </t>
    </r>
    <r>
      <rPr>
        <sz val="11"/>
        <color theme="1"/>
        <rFont val="Calibri"/>
        <family val="2"/>
        <scheme val="minor"/>
      </rPr>
      <t xml:space="preserve">(2015) 38(4):321-32. https://doi.org/10.1097/jac.0000000000000073 </t>
    </r>
  </si>
  <si>
    <r>
      <t>Lachance L, Kelly RP, Wilkin M, Burke J, Waddell S. Community-based efforts to prevent and manage diabetes in women living in vulnerable communities.</t>
    </r>
    <r>
      <rPr>
        <i/>
        <sz val="11"/>
        <color theme="1"/>
        <rFont val="Calibri"/>
        <family val="2"/>
        <scheme val="minor"/>
      </rPr>
      <t xml:space="preserve"> J Community Health </t>
    </r>
    <r>
      <rPr>
        <sz val="11"/>
        <color theme="1"/>
        <rFont val="Calibri"/>
        <family val="2"/>
        <scheme val="minor"/>
      </rPr>
      <t>(2018) 43(3):508-17. https://doi.org/10.1007/s10900-017-0444-2</t>
    </r>
  </si>
  <si>
    <r>
      <t xml:space="preserve">Larkey LK, Herman PM, Roe DJ, Garcia F, Lopez AM, Gonzalez J, Perera PN, Saboda K. A cancer screening intervention for underserved Latina women by lay educators. </t>
    </r>
    <r>
      <rPr>
        <i/>
        <sz val="11"/>
        <color theme="1"/>
        <rFont val="Calibri"/>
        <family val="2"/>
        <scheme val="minor"/>
      </rPr>
      <t>J Womens Health</t>
    </r>
    <r>
      <rPr>
        <sz val="11"/>
        <color theme="1"/>
        <rFont val="Calibri"/>
        <family val="2"/>
        <scheme val="minor"/>
      </rPr>
      <t xml:space="preserve"> (2012) 21(5):557-66. https://doi.org/10.1089/jwh.2011.3087 </t>
    </r>
  </si>
  <si>
    <r>
      <t xml:space="preserve">Lin MP, Blanchfield BB, Kakoza RM, Vaidya V, Price C, Goldner JS, Schuur JD. ED-based care coordination reduces costs for frequent ED users. </t>
    </r>
    <r>
      <rPr>
        <i/>
        <sz val="11"/>
        <color theme="1"/>
        <rFont val="Calibri"/>
        <family val="2"/>
        <scheme val="minor"/>
      </rPr>
      <t xml:space="preserve">Am J Manag Care </t>
    </r>
    <r>
      <rPr>
        <sz val="11"/>
        <color theme="1"/>
        <rFont val="Calibri"/>
        <family val="2"/>
        <scheme val="minor"/>
      </rPr>
      <t>(2017) 23(12):762-6.</t>
    </r>
  </si>
  <si>
    <r>
      <t xml:space="preserve">Lopez PM, Islam N, Feinberg A, Myers C, Seidl L, Drackett E, Riley L, Mata A, Pinzon J, Benjamin E, Wyka K. A place-based community health worker program: feasibility and early outcomes, New York City, 2015. </t>
    </r>
    <r>
      <rPr>
        <i/>
        <sz val="11"/>
        <color theme="1"/>
        <rFont val="Calibri"/>
        <family val="2"/>
        <scheme val="minor"/>
      </rPr>
      <t>Am J Prev Med</t>
    </r>
    <r>
      <rPr>
        <sz val="11"/>
        <color theme="1"/>
        <rFont val="Calibri"/>
        <family val="2"/>
        <scheme val="minor"/>
      </rPr>
      <t xml:space="preserve"> (2017) 52(3):S284-9. https://doi.org/10.1016/j.amepre.2016.08.034 </t>
    </r>
  </si>
  <si>
    <r>
      <t xml:space="preserve">Lynch EB, Liebman R, Ventrelle J, Avery EF, Richardson D. Peer reviewed: A self-management intervention for African Americans with comorbid diabetes and hypertension: A pilot randomized controlled trial. </t>
    </r>
    <r>
      <rPr>
        <i/>
        <sz val="11"/>
        <color theme="1"/>
        <rFont val="Calibri"/>
        <family val="2"/>
        <scheme val="minor"/>
      </rPr>
      <t>Prev Chronic Dis</t>
    </r>
    <r>
      <rPr>
        <sz val="11"/>
        <color theme="1"/>
        <rFont val="Calibri"/>
        <family val="2"/>
        <scheme val="minor"/>
      </rPr>
      <t xml:space="preserve"> (2014) 11:130349.  http://dx.doi.org/10.5888/pcd11.130349</t>
    </r>
  </si>
  <si>
    <r>
      <t>Marrone N, Ingram M, Somoza M, Jacob DS, Sanchez A, Adamovich S, et al. Interventional audiology to address hearing health care disparities: Oyendo Bien pilot study.</t>
    </r>
    <r>
      <rPr>
        <i/>
        <sz val="11"/>
        <color theme="1"/>
        <rFont val="Calibri"/>
        <family val="2"/>
        <scheme val="minor"/>
      </rPr>
      <t xml:space="preserve"> Semin Hear </t>
    </r>
    <r>
      <rPr>
        <sz val="11"/>
        <color theme="1"/>
        <rFont val="Calibri"/>
        <family val="2"/>
        <scheme val="minor"/>
      </rPr>
      <t>(2017) 38(02): 198-211. doi: 10.1055/s-0037-1601575</t>
    </r>
  </si>
  <si>
    <r>
      <t xml:space="preserve">Martin MA, Catrambone CD, Kee RA, Evans AT, Sharp LK, Lyttle C, Rucker-Whitaker C, Weiss KB, Shannon JJ, Chicago Initiative to Raise Asthma Health Equity Investigative Team. Improving asthma self-efficacy: developing and testing a pilot community-based asthma intervention for African American adults. </t>
    </r>
    <r>
      <rPr>
        <i/>
        <sz val="11"/>
        <color theme="1"/>
        <rFont val="Calibri"/>
        <family val="2"/>
        <scheme val="minor"/>
      </rPr>
      <t xml:space="preserve">J Allergy Clin Immunol Pract </t>
    </r>
    <r>
      <rPr>
        <sz val="11"/>
        <color theme="1"/>
        <rFont val="Calibri"/>
        <family val="2"/>
        <scheme val="minor"/>
      </rPr>
      <t>(2009) 123(1):153-9. https://doi.org/10.1016/j.jaci.2008.10.057</t>
    </r>
  </si>
  <si>
    <r>
      <t xml:space="preserve">Martin MY, Kim YI, Kratt P, Litaker MS, Kohler CL, Schoenberger YM, Clarke SJ, Prayor-Patterson H, Tseng TS, Pisu M, Dale Williams O. Medication adherence among rural, low-income hypertensive adults: a randomized trial of a multimedia community-based intervention. </t>
    </r>
    <r>
      <rPr>
        <i/>
        <sz val="11"/>
        <color theme="1"/>
        <rFont val="Calibri"/>
        <family val="2"/>
        <scheme val="minor"/>
      </rPr>
      <t>Am J Health Promot</t>
    </r>
    <r>
      <rPr>
        <sz val="11"/>
        <color theme="1"/>
        <rFont val="Calibri"/>
        <family val="2"/>
        <scheme val="minor"/>
      </rPr>
      <t xml:space="preserve"> (2011) 25(6):372-8. https://doi.org/10.4278/ajhp.090123-quan-26 </t>
    </r>
  </si>
  <si>
    <r>
      <t xml:space="preserve">Martin MA, Mosnaim GS, Olson D, Swider S, Karavolos K, Rothschild S. Results from a community-based trial testing a community health worker asthma intervention in Puerto Rican youth in Chicago. </t>
    </r>
    <r>
      <rPr>
        <i/>
        <sz val="11"/>
        <color theme="1"/>
        <rFont val="Calibri"/>
        <family val="2"/>
        <scheme val="minor"/>
      </rPr>
      <t>J Asthma</t>
    </r>
    <r>
      <rPr>
        <sz val="11"/>
        <color theme="1"/>
        <rFont val="Calibri"/>
        <family val="2"/>
        <scheme val="minor"/>
      </rPr>
      <t xml:space="preserve"> (2015) 52(1):59-70. https://doi.org/10.3109/02770903.2014.950426 </t>
    </r>
  </si>
  <si>
    <r>
      <t xml:space="preserve">Martin MA, Rothschild SK, Lynch E, Christoffel KK, Pagán MM, Rodriguez JL, Barnes A, Karavolos K, Diaz A, Hoffman LM, Plata D. Addressing asthma and obesity in children with community health workers: proof-of-concept intervention development. </t>
    </r>
    <r>
      <rPr>
        <i/>
        <sz val="11"/>
        <color theme="1"/>
        <rFont val="Calibri"/>
        <family val="2"/>
        <scheme val="minor"/>
      </rPr>
      <t>BMC Pediatr</t>
    </r>
    <r>
      <rPr>
        <sz val="11"/>
        <color theme="1"/>
        <rFont val="Calibri"/>
        <family val="2"/>
        <scheme val="minor"/>
      </rPr>
      <t xml:space="preserve"> (2016) 16(1):198. https://doi.org/10.1186/s12887-016-0745-0 </t>
    </r>
  </si>
  <si>
    <r>
      <t xml:space="preserve">McCloskey J, Tollestrup K, Sanders M. A community integration approach to social determinants of health in New Mexico. </t>
    </r>
    <r>
      <rPr>
        <i/>
        <sz val="11"/>
        <color theme="1"/>
        <rFont val="Calibri"/>
        <family val="2"/>
        <scheme val="minor"/>
      </rPr>
      <t>Fam Community Health</t>
    </r>
    <r>
      <rPr>
        <sz val="11"/>
        <color theme="1"/>
        <rFont val="Calibri"/>
        <family val="2"/>
        <scheme val="minor"/>
      </rPr>
      <t xml:space="preserve"> (2011) 34:S79-91. https://doi.org/10.1097/fch.0b013e318202a852 </t>
    </r>
  </si>
  <si>
    <r>
      <t xml:space="preserve">McDonough AM, Vargas M, Nguyen-Rodriguez S, Garcia M, Galvez G, Rios-Ellis B. Mujer sana, familia fuerte: The effects of a culturally-relevant, community-based, promotores program to increase cervical cancer screening among Latinas. </t>
    </r>
    <r>
      <rPr>
        <i/>
        <sz val="11"/>
        <color theme="1"/>
        <rFont val="Calibri"/>
        <family val="2"/>
        <scheme val="minor"/>
      </rPr>
      <t>J Health Care Poor Underserved.</t>
    </r>
    <r>
      <rPr>
        <sz val="11"/>
        <color theme="1"/>
        <rFont val="Calibri"/>
        <family val="2"/>
        <scheme val="minor"/>
      </rPr>
      <t xml:space="preserve"> (2016) 27(2):568-79. https://doi.org/10.1353/hpu.2016.0094 </t>
    </r>
  </si>
  <si>
    <r>
      <t xml:space="preserve">Michael YL, Farquhar SA, Wiggins N, Green MK. Findings from a community-based participatory prevention research intervention designed to increase social capital in Latino and African American communities. </t>
    </r>
    <r>
      <rPr>
        <i/>
        <sz val="11"/>
        <color theme="1"/>
        <rFont val="Calibri"/>
        <family val="2"/>
        <scheme val="minor"/>
      </rPr>
      <t xml:space="preserve">J Immigr Minor Health </t>
    </r>
    <r>
      <rPr>
        <sz val="11"/>
        <color theme="1"/>
        <rFont val="Calibri"/>
        <family val="2"/>
        <scheme val="minor"/>
      </rPr>
      <t xml:space="preserve">(2008) 10(3):281-9. https://doi.org/10.1007/s10903-007-9078-2 </t>
    </r>
  </si>
  <si>
    <r>
      <t xml:space="preserve">Minkler M, Garcia AP, Williams J, LoPresti T, Lilly J. Si se puede: using participatory research to promote environmental justice in a Latino community in San Diego, California. </t>
    </r>
    <r>
      <rPr>
        <i/>
        <sz val="11"/>
        <color theme="1"/>
        <rFont val="Calibri"/>
        <family val="2"/>
        <scheme val="minor"/>
      </rPr>
      <t>J Urban Health</t>
    </r>
    <r>
      <rPr>
        <sz val="11"/>
        <color theme="1"/>
        <rFont val="Calibri"/>
        <family val="2"/>
        <scheme val="minor"/>
      </rPr>
      <t xml:space="preserve"> (2010) 87(5):796-812. https://doi.org/10.1007/s11524-010-9490-0</t>
    </r>
  </si>
  <si>
    <r>
      <t xml:space="preserve">Monaghan PF, Forst LS, Tovar-Aguilar JA, Bryant CA, Israel GD, Galindo-Gonzalez S, Thompson Z, Zhu Y, McDermott RJ. Preventing eye injuries among citrus harvesters: the community health worker model. </t>
    </r>
    <r>
      <rPr>
        <i/>
        <sz val="11"/>
        <color theme="1"/>
        <rFont val="Calibri"/>
        <family val="2"/>
        <scheme val="minor"/>
      </rPr>
      <t>Am J Public Health</t>
    </r>
    <r>
      <rPr>
        <sz val="11"/>
        <color theme="1"/>
        <rFont val="Calibri"/>
        <family val="2"/>
        <scheme val="minor"/>
      </rPr>
      <t xml:space="preserve"> (2011) 101(12):2269-74. https://doi.org/10.2105/ajph.2011.300316 </t>
    </r>
  </si>
  <si>
    <r>
      <t xml:space="preserve">Moore AA, Karno MP, Ray L, Ramirez K, Barenstein V, Portillo MJ, et al. Development and preliminary testing of a promotora-delivered, Spanish language, counseling intervention for heavy drinking among male, Latino day laborers. </t>
    </r>
    <r>
      <rPr>
        <i/>
        <sz val="11"/>
        <color theme="1"/>
        <rFont val="Calibri"/>
        <family val="2"/>
        <scheme val="minor"/>
      </rPr>
      <t>J Subst Abuse Treat</t>
    </r>
    <r>
      <rPr>
        <sz val="11"/>
        <color theme="1"/>
        <rFont val="Calibri"/>
        <family val="2"/>
        <scheme val="minor"/>
      </rPr>
      <t xml:space="preserve"> (2016) 62:96-101. https://doi.org/10.1016/j.jsat.2015.11.003</t>
    </r>
  </si>
  <si>
    <r>
      <t xml:space="preserve">Mundorf C, Shankar A, Moran T, Heller S, Hassan A, Harville E, Lichtveld M. Reducing the risk of postpartum depression in a low-income community through a community health worker intervention. </t>
    </r>
    <r>
      <rPr>
        <i/>
        <sz val="11"/>
        <color theme="1"/>
        <rFont val="Calibri"/>
        <family val="2"/>
        <scheme val="minor"/>
      </rPr>
      <t xml:space="preserve">Matern Child Health J </t>
    </r>
    <r>
      <rPr>
        <sz val="11"/>
        <color theme="1"/>
        <rFont val="Calibri"/>
        <family val="2"/>
        <scheme val="minor"/>
      </rPr>
      <t xml:space="preserve">(2018) 22(4):520-8. https://doi.org/10.1007/s10995-017-2419-4 </t>
    </r>
  </si>
  <si>
    <r>
      <t xml:space="preserve">Nelson K, Taylor L, Silverman J, Kiefer M, Hebert P, Lessler D, Krieger J. Randomized Controlled Trial of a Community Health Worker Self-Management Support Intervention Among Low-Income Adults With Diabetes, Seattle, Washington, 2010-2014. </t>
    </r>
    <r>
      <rPr>
        <i/>
        <sz val="11"/>
        <color theme="1"/>
        <rFont val="Calibri"/>
        <family val="2"/>
        <scheme val="minor"/>
      </rPr>
      <t>Prev Chronic Dis</t>
    </r>
    <r>
      <rPr>
        <sz val="11"/>
        <color theme="1"/>
        <rFont val="Calibri"/>
        <family val="2"/>
        <scheme val="minor"/>
      </rPr>
      <t xml:space="preserve">(2017) 14:E15. https://doi.org/10.5888/pcd14.160344 </t>
    </r>
  </si>
  <si>
    <r>
      <t xml:space="preserve">Nguyen TT, Love MB, Liang C, Fung LC, Nguyen T, Wong C, Gildengorin G, Woo K. A pilot study of lay health worker outreach and colorectal cancer screening among Chinese Americans. </t>
    </r>
    <r>
      <rPr>
        <i/>
        <sz val="11"/>
        <color theme="1"/>
        <rFont val="Calibri"/>
        <family val="2"/>
        <scheme val="minor"/>
      </rPr>
      <t xml:space="preserve">J Cancer Educ </t>
    </r>
    <r>
      <rPr>
        <sz val="11"/>
        <color theme="1"/>
        <rFont val="Calibri"/>
        <family val="2"/>
        <scheme val="minor"/>
      </rPr>
      <t xml:space="preserve">(2010) 25(3):405-12.https://doi.org/10.1007/s13187-010-0064-3 </t>
    </r>
  </si>
  <si>
    <r>
      <t xml:space="preserve">O’Brien MJ, Perez A, Scanlan AB, Alos VA, Whitaker RC, Foster GD, Ackermann RT, Ciolino JD, Homko C. PREVENT-DM comparative effectiveness trial of lifestyle intervention and metformin. </t>
    </r>
    <r>
      <rPr>
        <i/>
        <sz val="11"/>
        <color theme="1"/>
        <rFont val="Calibri"/>
        <family val="2"/>
        <scheme val="minor"/>
      </rPr>
      <t>Am J Prev Med</t>
    </r>
    <r>
      <rPr>
        <sz val="11"/>
        <color theme="1"/>
        <rFont val="Calibri"/>
        <family val="2"/>
        <scheme val="minor"/>
      </rPr>
      <t xml:space="preserve"> (2017) 52(6):788-97. https://doi.org/10.1016/j.amepre.2017.01.008 </t>
    </r>
  </si>
  <si>
    <r>
      <t xml:space="preserve">Palmas W, Findley SE, Mejia M, Batista M, Teresi J, Kong J, Silver S, Fleck EM, Luchsinger JA, Carrasquillo O. Results of the northern Manhattan diabetes community outreach project: a randomized trial studying a community health worker intervention to improve diabetes care in Hispanic adults. </t>
    </r>
    <r>
      <rPr>
        <i/>
        <sz val="11"/>
        <color theme="1"/>
        <rFont val="Calibri"/>
        <family val="2"/>
        <scheme val="minor"/>
      </rPr>
      <t xml:space="preserve">Diabetes Care </t>
    </r>
    <r>
      <rPr>
        <sz val="11"/>
        <color theme="1"/>
        <rFont val="Calibri"/>
        <family val="2"/>
        <scheme val="minor"/>
      </rPr>
      <t xml:space="preserve">(2014) 37(4):963-9. https://doi.org/10.2337/dc13-2142 </t>
    </r>
  </si>
  <si>
    <r>
      <t xml:space="preserve">Parker EA, Israel BA, Robins TG, Mentz G, Lin X, Brakefield-Caldwell W, Ramirez E, Edgren KK, Salinas M, Lewis TC. Evaluation of Community Action Against Asthma: a community health worker intervention to improve children's asthma-related health by reducing household environmental triggers for asthma. </t>
    </r>
    <r>
      <rPr>
        <i/>
        <sz val="11"/>
        <color theme="1"/>
        <rFont val="Calibri"/>
        <family val="2"/>
        <scheme val="minor"/>
      </rPr>
      <t xml:space="preserve">Health Educ Behav </t>
    </r>
    <r>
      <rPr>
        <sz val="11"/>
        <color theme="1"/>
        <rFont val="Calibri"/>
        <family val="2"/>
        <scheme val="minor"/>
      </rPr>
      <t xml:space="preserve">(2008) 35(3):376-95. https://doi.org/10.1177/1090198106290622 </t>
    </r>
  </si>
  <si>
    <r>
      <t xml:space="preserve">Plescia M, Herrick H, Chavis L. Improving health behaviors in an African American community: the Charlotte Racial and Ethnic Approaches to Community Health project. </t>
    </r>
    <r>
      <rPr>
        <i/>
        <sz val="11"/>
        <color theme="1"/>
        <rFont val="Calibri"/>
        <family val="2"/>
        <scheme val="minor"/>
      </rPr>
      <t>Am J Public Health</t>
    </r>
    <r>
      <rPr>
        <sz val="11"/>
        <color theme="1"/>
        <rFont val="Calibri"/>
        <family val="2"/>
        <scheme val="minor"/>
      </rPr>
      <t xml:space="preserve"> (2008) 98(9):1678-84. https://doi.org/10.2105/ajph.2007.125062 </t>
    </r>
  </si>
  <si>
    <r>
      <t>Pratt R, Ahmed N, Noor S, Sharif H, Raymond N, Williams C. Addressing behavioral health disparities for Somali immigrants through group cognitive behavioral therapy led by community health workers.</t>
    </r>
    <r>
      <rPr>
        <i/>
        <sz val="11"/>
        <color theme="1"/>
        <rFont val="Calibri"/>
        <family val="2"/>
        <scheme val="minor"/>
      </rPr>
      <t xml:space="preserve"> J Immigr Minor Health</t>
    </r>
    <r>
      <rPr>
        <sz val="11"/>
        <color theme="1"/>
        <rFont val="Calibri"/>
        <family val="2"/>
        <scheme val="minor"/>
      </rPr>
      <t xml:space="preserve"> (2017) 19(1):187-93. https://doi.org/10.1007/s10903-015-0338-2 </t>
    </r>
  </si>
  <si>
    <r>
      <t xml:space="preserve">Preston MA, Glover-Collins K, Ross L, Porter A, Bursac Z, Woods D, Burton J, Crowell K, Laryea J, Henry-Tillman RS. Colorectal cancer screening in rural and poor-resourced communities. </t>
    </r>
    <r>
      <rPr>
        <i/>
        <sz val="11"/>
        <color theme="1"/>
        <rFont val="Calibri"/>
        <family val="2"/>
        <scheme val="minor"/>
      </rPr>
      <t>Am J Surg</t>
    </r>
    <r>
      <rPr>
        <sz val="11"/>
        <color theme="1"/>
        <rFont val="Calibri"/>
        <family val="2"/>
        <scheme val="minor"/>
      </rPr>
      <t xml:space="preserve"> (2018) 216(2):245-50. https://doi.org/10.1016/j.amjsurg.2017.08.004 </t>
    </r>
  </si>
  <si>
    <r>
      <t xml:space="preserve">Reifsnider E, McCormick DP, Cullen KW, Todd M, Moramarco MW, Gallagher MR, Reyna L. Randomized controlled trial to prevent infant overweight in a high-risk population. </t>
    </r>
    <r>
      <rPr>
        <i/>
        <sz val="11"/>
        <color theme="1"/>
        <rFont val="Calibri"/>
        <family val="2"/>
        <scheme val="minor"/>
      </rPr>
      <t xml:space="preserve">Acad Pediatr </t>
    </r>
    <r>
      <rPr>
        <sz val="11"/>
        <color theme="1"/>
        <rFont val="Calibri"/>
        <family val="2"/>
        <scheme val="minor"/>
      </rPr>
      <t xml:space="preserve">(2018) 18(3):324-33. https://doi.org/10.1016/j.acap.2017.12.007 </t>
    </r>
  </si>
  <si>
    <r>
      <t xml:space="preserve">Rios-Ellis B, Becker D, Espinoza L, Nguyen-Rodriguez S, Diaz G, Carricchi A, et al. Evaluation of a community health worker intervention to reduce HIV/AIDS stigma and increase HIV testing among underserved Latinos in the Southwestern US. </t>
    </r>
    <r>
      <rPr>
        <i/>
        <sz val="11"/>
        <color theme="1"/>
        <rFont val="Calibri"/>
        <family val="2"/>
        <scheme val="minor"/>
      </rPr>
      <t>Public Health Rep</t>
    </r>
    <r>
      <rPr>
        <sz val="11"/>
        <color theme="1"/>
        <rFont val="Calibri"/>
        <family val="2"/>
        <scheme val="minor"/>
      </rPr>
      <t xml:space="preserve"> (2015) 130(5):458-67. https://doi.org/10.1177/003335491513000509 </t>
    </r>
  </si>
  <si>
    <r>
      <t xml:space="preserve">Rios-Ellis B, Nguyen-Rodriguez ST, Espinoza L, Galvez G, Garcia-Vega M. Engaging community with promotores de salud to support infant nutrition and breastfeeding among Latinas residing in Los Angeles County: Salud con Hyland's. </t>
    </r>
    <r>
      <rPr>
        <i/>
        <sz val="11"/>
        <color theme="1"/>
        <rFont val="Calibri"/>
        <family val="2"/>
        <scheme val="minor"/>
      </rPr>
      <t xml:space="preserve">Health Care Women Int </t>
    </r>
    <r>
      <rPr>
        <sz val="11"/>
        <color theme="1"/>
        <rFont val="Calibri"/>
        <family val="2"/>
        <scheme val="minor"/>
      </rPr>
      <t xml:space="preserve">(2015) 36(6):711-29. https://doi.org/10.1080/07399332.2014.900060 </t>
    </r>
  </si>
  <si>
    <r>
      <t xml:space="preserve">Rios-Ellis B, Espinoza L, Bird M, Garcia M, D'Anna LH, Bellamy L, Scolari R. Increasing HIV-related knowledge, communication, and testing intentions among Latinos: Protege tu Familia: Hazte la Prueba. </t>
    </r>
    <r>
      <rPr>
        <i/>
        <sz val="11"/>
        <color theme="1"/>
        <rFont val="Calibri"/>
        <family val="2"/>
        <scheme val="minor"/>
      </rPr>
      <t xml:space="preserve">J Health Care Poor Underserved </t>
    </r>
    <r>
      <rPr>
        <sz val="11"/>
        <color theme="1"/>
        <rFont val="Calibri"/>
        <family val="2"/>
        <scheme val="minor"/>
      </rPr>
      <t xml:space="preserve">(2010) 21(3):148-68. https://doi.org/10.1353/hpu.0.0360 </t>
    </r>
  </si>
  <si>
    <r>
      <t xml:space="preserve">Rodgers MA, Grisso JA, Crits-Christoph P, Rhodes KV. No quick fixes: A mixed methods feasibility study of an urban community health worker outreach program for intimate partner violence. </t>
    </r>
    <r>
      <rPr>
        <i/>
        <sz val="11"/>
        <color theme="1"/>
        <rFont val="Calibri"/>
        <family val="2"/>
        <scheme val="minor"/>
      </rPr>
      <t>Violence Against Women</t>
    </r>
    <r>
      <rPr>
        <sz val="11"/>
        <color theme="1"/>
        <rFont val="Calibri"/>
        <family val="2"/>
        <scheme val="minor"/>
      </rPr>
      <t xml:space="preserve">. (2017) 23(3):287-308. https://doi.org/10.1177/1077801216640383 </t>
    </r>
  </si>
  <si>
    <r>
      <t xml:space="preserve">Rorie JA, Smith A, Evans T, Horsburgh JC, Brooks DR, Goodman R, Bunte D, Strunin L, Geller A. Using resident health advocates to improve public health screening and follow-up among public housing residents, Boston, 2007-2008. </t>
    </r>
    <r>
      <rPr>
        <i/>
        <sz val="11"/>
        <color theme="1"/>
        <rFont val="Calibri"/>
        <family val="2"/>
        <scheme val="minor"/>
      </rPr>
      <t>Prev Chronic Dis</t>
    </r>
    <r>
      <rPr>
        <sz val="11"/>
        <color theme="1"/>
        <rFont val="Calibri"/>
        <family val="2"/>
        <scheme val="minor"/>
      </rPr>
      <t xml:space="preserve"> (2011) Jan;8(1):A15-.</t>
    </r>
  </si>
  <si>
    <r>
      <t>Rosas LG, Thiyagarajan S, Goldstein BA, Drieling RL, Romero PP, Ma J, Yank V, Stafford RS. The effectiveness of two community-based weight loss strategies among obese, low-income US Latinos.</t>
    </r>
    <r>
      <rPr>
        <i/>
        <sz val="11"/>
        <color theme="1"/>
        <rFont val="Calibri"/>
        <family val="2"/>
        <scheme val="minor"/>
      </rPr>
      <t xml:space="preserve"> J Acad Nutr Diet</t>
    </r>
    <r>
      <rPr>
        <sz val="11"/>
        <color theme="1"/>
        <rFont val="Calibri"/>
        <family val="2"/>
        <scheme val="minor"/>
      </rPr>
      <t xml:space="preserve">(2015) 115(4):537-50. https://doi.org/10.1016/j.jand.2014.10.020 </t>
    </r>
  </si>
  <si>
    <r>
      <t xml:space="preserve">Rothschild SK, Martin MA, Swider SM, Tumialán Lynas CM, Janssen I, Avery EF, Powell LH. Mexican American trial of community health workers: a randomized controlled trial of a community health worker intervention for Mexican Americans with type 2 diabetes mellitus. </t>
    </r>
    <r>
      <rPr>
        <i/>
        <sz val="11"/>
        <color theme="1"/>
        <rFont val="Calibri"/>
        <family val="2"/>
        <scheme val="minor"/>
      </rPr>
      <t>Am J Public Health</t>
    </r>
    <r>
      <rPr>
        <sz val="11"/>
        <color theme="1"/>
        <rFont val="Calibri"/>
        <family val="2"/>
        <scheme val="minor"/>
      </rPr>
      <t xml:space="preserve"> (2014) 104(8):1540-8. https://doi.org/10.2105/ajph.2013.301439 </t>
    </r>
  </si>
  <si>
    <r>
      <t xml:space="preserve">Ruggiero L, Oros S, Choi YK. Community-based translation of the diabetes prevention program’s lifestyle intervention in an underserved Latino population. </t>
    </r>
    <r>
      <rPr>
        <i/>
        <sz val="11"/>
        <color theme="1"/>
        <rFont val="Calibri"/>
        <family val="2"/>
        <scheme val="minor"/>
      </rPr>
      <t xml:space="preserve">Diabetes Educ </t>
    </r>
    <r>
      <rPr>
        <sz val="11"/>
        <color theme="1"/>
        <rFont val="Calibri"/>
        <family val="2"/>
        <scheme val="minor"/>
      </rPr>
      <t xml:space="preserve">(2011) 37(4):564-72. https://doi.org/10.1177/0145721711411107 </t>
    </r>
  </si>
  <si>
    <r>
      <t xml:space="preserve">Salvatore AL, Castorina R, Camacho J, Morga N, López J, Nishioka M, Barr DB, Eskenazi B, Bradman A. Home-based community health worker intervention to reduce pesticide exposures to farmworkers’ children: A randomized-controlled trial. </t>
    </r>
    <r>
      <rPr>
        <i/>
        <sz val="11"/>
        <color theme="1"/>
        <rFont val="Calibri"/>
        <family val="2"/>
        <scheme val="minor"/>
      </rPr>
      <t xml:space="preserve">J Expo Sci Environ Epidemiol </t>
    </r>
    <r>
      <rPr>
        <sz val="11"/>
        <color theme="1"/>
        <rFont val="Calibri"/>
        <family val="2"/>
        <scheme val="minor"/>
      </rPr>
      <t xml:space="preserve">(2015) 25(6):608-15. https://doi.org/10.1038/jes.2015.39 </t>
    </r>
  </si>
  <si>
    <r>
      <t xml:space="preserve">Niemiec SL, Blanchard J, Vigen CL, Martínez J, Guzmán L, Concha A, Fluke M, Carlson M. Evaluation of¡ Vivir Mi Vida! to improve health and wellness of rural-dwelling, late middle-aged Latino adults: results of a feasibility and pilot study of a lifestyle intervention. </t>
    </r>
    <r>
      <rPr>
        <i/>
        <sz val="11"/>
        <color theme="1"/>
        <rFont val="Calibri"/>
        <family val="2"/>
        <scheme val="minor"/>
      </rPr>
      <t>Prim Health Care Res Dev</t>
    </r>
    <r>
      <rPr>
        <sz val="11"/>
        <color theme="1"/>
        <rFont val="Calibri"/>
        <family val="2"/>
        <scheme val="minor"/>
      </rPr>
      <t xml:space="preserve"> (2018) 19(5):448-63. https://doi.org/10.1017/s1463423617000901 </t>
    </r>
  </si>
  <si>
    <r>
      <t xml:space="preserve">Schoenberg NE, Studts CR, Shelton BJ, Liu M, Clayton R, Bispo JB, Fields N, Dignan M, Cooper T. A randomized controlled trial of a faith-placed, lay health advisor delivered smoking cessation intervention for rural residents. </t>
    </r>
    <r>
      <rPr>
        <i/>
        <sz val="11"/>
        <color theme="1"/>
        <rFont val="Calibri"/>
        <family val="2"/>
        <scheme val="minor"/>
      </rPr>
      <t xml:space="preserve">Prev Med Rep </t>
    </r>
    <r>
      <rPr>
        <sz val="11"/>
        <color theme="1"/>
        <rFont val="Calibri"/>
        <family val="2"/>
        <scheme val="minor"/>
      </rPr>
      <t xml:space="preserve">(2016) 3:317-23. https://doi.org/10.1016/j.pmedr.2016.03.006 </t>
    </r>
  </si>
  <si>
    <r>
      <t xml:space="preserve">Schwartz R, Powell L, Keifer M. Family-based risk reduction of obesity and metabolic syndrome: An overview and outcomes of the Idaho partnership for hispanic health. </t>
    </r>
    <r>
      <rPr>
        <i/>
        <sz val="11"/>
        <color theme="1"/>
        <rFont val="Calibri"/>
        <family val="2"/>
        <scheme val="minor"/>
      </rPr>
      <t>J Health Care Poor Underserved</t>
    </r>
    <r>
      <rPr>
        <sz val="11"/>
        <color theme="1"/>
        <rFont val="Calibri"/>
        <family val="2"/>
        <scheme val="minor"/>
      </rPr>
      <t xml:space="preserve">(2013) 24(2):129-44. https://doi.org/10.1353/hpu.2013.0106 </t>
    </r>
  </si>
  <si>
    <r>
      <t>Shaibi GQ, Konopken Y, Hoppin E, Keller CS, Ortega R, Castro FG. Effects of a culturally grounded community-based diabetes prevention program for obese Latino adolescents.</t>
    </r>
    <r>
      <rPr>
        <i/>
        <sz val="11"/>
        <color theme="1"/>
        <rFont val="Calibri"/>
        <family val="2"/>
        <scheme val="minor"/>
      </rPr>
      <t xml:space="preserve"> Diabetes Educ</t>
    </r>
    <r>
      <rPr>
        <sz val="11"/>
        <color theme="1"/>
        <rFont val="Calibri"/>
        <family val="2"/>
        <scheme val="minor"/>
      </rPr>
      <t xml:space="preserve"> (2012) 38(4):504-12. https://doi.org/10.1177/0145721712446635 </t>
    </r>
  </si>
  <si>
    <r>
      <t xml:space="preserve">Shokar NK, Byrd T, Salaiz R, Flores S, Chaparro M, Calderon-Mora J, Reininger B, Dwivedi A. Against colorectal cancer in our neighborhoods (ACCION): A comprehensive community-wide colorectal cancer screening intervention for the uninsured in a predominantly Hispanic community. </t>
    </r>
    <r>
      <rPr>
        <i/>
        <sz val="11"/>
        <color theme="1"/>
        <rFont val="Calibri"/>
        <family val="2"/>
        <scheme val="minor"/>
      </rPr>
      <t xml:space="preserve">Prev Med </t>
    </r>
    <r>
      <rPr>
        <sz val="11"/>
        <color theme="1"/>
        <rFont val="Calibri"/>
        <family val="2"/>
        <scheme val="minor"/>
      </rPr>
      <t xml:space="preserve">(2016) 91:273-80. https://doi.org/10.1016/j.ypmed.2016.08.039 </t>
    </r>
  </si>
  <si>
    <r>
      <t xml:space="preserve">Simonsen SE, Ralls B, Guymon A, Garrett T, Eisenman P, Villalta J, et al. Addressing Health Disparities from Within the Community: Community-Based Participatory Research and Community Health Worker Policy Initiatives Using a Gender-Based Approach. </t>
    </r>
    <r>
      <rPr>
        <i/>
        <sz val="11"/>
        <color theme="1"/>
        <rFont val="Calibri"/>
        <family val="2"/>
        <scheme val="minor"/>
      </rPr>
      <t>Women's Health Issues</t>
    </r>
    <r>
      <rPr>
        <sz val="11"/>
        <color theme="1"/>
        <rFont val="Calibri"/>
        <family val="2"/>
        <scheme val="minor"/>
      </rPr>
      <t xml:space="preserve"> (2017) 27(S1):S46-53. https://doi.org/10.1016/j.whi.2017.09.006</t>
    </r>
  </si>
  <si>
    <r>
      <t xml:space="preserve">Stanford J, Biba A, Khubchandani J, Webb F, Rathore MH. Community-engaged strategies to promote hepatitis B testing and linkage to care in immigrants of Florida. </t>
    </r>
    <r>
      <rPr>
        <i/>
        <sz val="11"/>
        <color theme="1"/>
        <rFont val="Calibri"/>
        <family val="2"/>
        <scheme val="minor"/>
      </rPr>
      <t>J Epidemiol Glob Health</t>
    </r>
    <r>
      <rPr>
        <sz val="11"/>
        <color theme="1"/>
        <rFont val="Calibri"/>
        <family val="2"/>
        <scheme val="minor"/>
      </rPr>
      <t xml:space="preserve"> (2016) 6(4):277-84. https://doi.org/10.1016/j.jegh.2016.06.003 </t>
    </r>
  </si>
  <si>
    <r>
      <t xml:space="preserve">Studts CR, Tarasenko YN, Schoenberg NE, Shelton BJ, Hatcher-Keller J, Dignan MB. A community-based randomized trial of a faith-placed intervention to reduce cervical cancer burden in Appalachia. </t>
    </r>
    <r>
      <rPr>
        <i/>
        <sz val="11"/>
        <color theme="1"/>
        <rFont val="Calibri"/>
        <family val="2"/>
        <scheme val="minor"/>
      </rPr>
      <t>Prev Med</t>
    </r>
    <r>
      <rPr>
        <sz val="11"/>
        <color theme="1"/>
        <rFont val="Calibri"/>
        <family val="2"/>
        <scheme val="minor"/>
      </rPr>
      <t xml:space="preserve"> (2012) 54(6):408-14. https://doi.org/10.1016/j.ypmed.2012.03.019 </t>
    </r>
  </si>
  <si>
    <r>
      <t>Suarez N, Mendoza I, Garrett S, Ellerbeck EF. Success of" Promotores de Salud" in identifying immigrant Latino smokers and developing quit plans.</t>
    </r>
    <r>
      <rPr>
        <i/>
        <sz val="11"/>
        <color theme="1"/>
        <rFont val="Calibri"/>
        <family val="2"/>
        <scheme val="minor"/>
      </rPr>
      <t xml:space="preserve"> Int Public Health J </t>
    </r>
    <r>
      <rPr>
        <sz val="11"/>
        <color theme="1"/>
        <rFont val="Calibri"/>
        <family val="2"/>
        <scheme val="minor"/>
      </rPr>
      <t xml:space="preserve">(2012) 4(3):343-53. </t>
    </r>
  </si>
  <si>
    <r>
      <t xml:space="preserve">Taylor VM, Bastani R, Burke N, Talbot J, Sos C, Liu Q, Do H, Jackson JC, Yasui Y. Evaluation of a hepatitis B lay health worker intervention for Cambodian Americans. </t>
    </r>
    <r>
      <rPr>
        <i/>
        <sz val="11"/>
        <color theme="1"/>
        <rFont val="Calibri"/>
        <family val="2"/>
        <scheme val="minor"/>
      </rPr>
      <t>J Community Health</t>
    </r>
    <r>
      <rPr>
        <sz val="11"/>
        <color theme="1"/>
        <rFont val="Calibri"/>
        <family val="2"/>
        <scheme val="minor"/>
      </rPr>
      <t xml:space="preserve"> (2013) 38(3):546-53. https://doi.org/10.1007/s10900-012-9649-6 </t>
    </r>
  </si>
  <si>
    <r>
      <t xml:space="preserve">Thomas KL, Shah BR, Elliot-Bynum S, Thomas KD, Damon K, Allen LaPointe NM, Calhoun S, Thomas L, Breathett K, Mathews R, Anderson M. Check it, change it: a community-based, multifaceted intervention to improve blood pressure control. </t>
    </r>
    <r>
      <rPr>
        <i/>
        <sz val="11"/>
        <color theme="1"/>
        <rFont val="Calibri"/>
        <family val="2"/>
        <scheme val="minor"/>
      </rPr>
      <t>Circ Cardiovasc Qual Outcomes</t>
    </r>
    <r>
      <rPr>
        <sz val="11"/>
        <color theme="1"/>
        <rFont val="Calibri"/>
        <family val="2"/>
        <scheme val="minor"/>
      </rPr>
      <t xml:space="preserve"> (2014) Nov;7(6):828-34. https://doi.org/10.1161/circoutcomes.114.001039 </t>
    </r>
  </si>
  <si>
    <r>
      <t xml:space="preserve">Thompson B, Carosso EA, Jhingan E, Wang L, Holte SE, Byrd TL, Benavides MC, Lopez C, Martinez‐Gutierrez J, Ibarra G, Gonzalez VJ. Results of a randomized controlled trial to increase cervical cancer screening among rural Latinas. </t>
    </r>
    <r>
      <rPr>
        <i/>
        <sz val="11"/>
        <color theme="1"/>
        <rFont val="Calibri"/>
        <family val="2"/>
        <scheme val="minor"/>
      </rPr>
      <t>Cancer</t>
    </r>
    <r>
      <rPr>
        <sz val="11"/>
        <color theme="1"/>
        <rFont val="Calibri"/>
        <family val="2"/>
        <scheme val="minor"/>
      </rPr>
      <t xml:space="preserve"> (2017) 123(4):666-74. https://doi.org/10.1002/cncr.30399 </t>
    </r>
  </si>
  <si>
    <r>
      <t xml:space="preserve">Tran AN, Ornelas IJ, Kim M, Perez G, Green M, Lyn MJ, Corbie-Smith G. Results from a pilot promotora program to reduce depression and stress among immigrant Latinas. </t>
    </r>
    <r>
      <rPr>
        <i/>
        <sz val="11"/>
        <color theme="1"/>
        <rFont val="Calibri"/>
        <family val="2"/>
        <scheme val="minor"/>
      </rPr>
      <t>Health Promot Pract</t>
    </r>
    <r>
      <rPr>
        <sz val="11"/>
        <color theme="1"/>
        <rFont val="Calibri"/>
        <family val="2"/>
        <scheme val="minor"/>
      </rPr>
      <t xml:space="preserve"> (2014) 15(3):365-72. https://doi.org/10.1002/cncr.30399 </t>
    </r>
  </si>
  <si>
    <r>
      <t xml:space="preserve">Treadwell H, Holden K, Hubbard R, Harper F, Wright F, Ferrer M, Blanks SH, Villani G, Thomas A, Washington F, Kim EK. Addressing obesity and diabetes among African American men: examination of a community-based model of prevention. </t>
    </r>
    <r>
      <rPr>
        <i/>
        <sz val="11"/>
        <color theme="1"/>
        <rFont val="Calibri"/>
        <family val="2"/>
        <scheme val="minor"/>
      </rPr>
      <t xml:space="preserve">J Natl Med Assoc </t>
    </r>
    <r>
      <rPr>
        <sz val="11"/>
        <color theme="1"/>
        <rFont val="Calibri"/>
        <family val="2"/>
        <scheme val="minor"/>
      </rPr>
      <t xml:space="preserve">(2010) 102(9):794-802. https://doi.org/10.1016/s0027-9684(15)30676-3 </t>
    </r>
  </si>
  <si>
    <r>
      <t xml:space="preserve">Tully M, Kos A, Eastwood D, Kusch J, Kotchen T. Implementation of an adjunct strategy to reduce blood pressure in blacks with uncontrolled hypertension: a pilot project. </t>
    </r>
    <r>
      <rPr>
        <i/>
        <sz val="11"/>
        <color theme="1"/>
        <rFont val="Calibri"/>
        <family val="2"/>
        <scheme val="minor"/>
      </rPr>
      <t>Ethn Dis</t>
    </r>
    <r>
      <rPr>
        <sz val="11"/>
        <color theme="1"/>
        <rFont val="Calibri"/>
        <family val="2"/>
        <scheme val="minor"/>
      </rPr>
      <t xml:space="preserve"> (2015) 25(2):168-74. </t>
    </r>
  </si>
  <si>
    <r>
      <t xml:space="preserve">Valen MS, Narayan S, Wedeking L. An innovative approach to diabetes education for a Hispanic population utilizing community health workers. </t>
    </r>
    <r>
      <rPr>
        <i/>
        <sz val="11"/>
        <color theme="1"/>
        <rFont val="Calibri"/>
        <family val="2"/>
        <scheme val="minor"/>
      </rPr>
      <t>J Cult Divers</t>
    </r>
    <r>
      <rPr>
        <sz val="11"/>
        <color theme="1"/>
        <rFont val="Calibri"/>
        <family val="2"/>
        <scheme val="minor"/>
      </rPr>
      <t xml:space="preserve"> (2012) 19(1): 10-7. </t>
    </r>
  </si>
  <si>
    <r>
      <t xml:space="preserve">Wang EA, Hong CS, Shavit S, Sanders R, Kessell E, Kushel MB. Engaging individuals recently released from prison into primary care: a randomized trial. </t>
    </r>
    <r>
      <rPr>
        <i/>
        <sz val="11"/>
        <color theme="1"/>
        <rFont val="Calibri"/>
        <family val="2"/>
        <scheme val="minor"/>
      </rPr>
      <t>Am J Public Health</t>
    </r>
    <r>
      <rPr>
        <sz val="11"/>
        <color theme="1"/>
        <rFont val="Calibri"/>
        <family val="2"/>
        <scheme val="minor"/>
      </rPr>
      <t xml:space="preserve"> (2012) 102(9):e22-9. https://doi.org/10.2105/ajph.2012.300894 </t>
    </r>
  </si>
  <si>
    <r>
      <t xml:space="preserve">Wewers ME, Shoben A, Conroy S, Curry E, Ferketich AK, Murray DM, Nemeth J, Wermert A. Effectiveness of two community health worker models of tobacco dependence treatment among community residents of Ohio Appalachia. </t>
    </r>
    <r>
      <rPr>
        <i/>
        <sz val="11"/>
        <color theme="1"/>
        <rFont val="Calibri"/>
        <family val="2"/>
        <scheme val="minor"/>
      </rPr>
      <t>Nicotine Tob Res</t>
    </r>
    <r>
      <rPr>
        <sz val="11"/>
        <color theme="1"/>
        <rFont val="Calibri"/>
        <family val="2"/>
        <scheme val="minor"/>
      </rPr>
      <t xml:space="preserve"> (2017) 19(12):1499-507. https://doi.org/10.1093/ntr/ntw265 </t>
    </r>
  </si>
  <si>
    <r>
      <t xml:space="preserve">Whitley EM, Main DS, McGloin J, Hanratty R. Reaching individuals at risk for cardiovascular disease through community outreach in Colorado. </t>
    </r>
    <r>
      <rPr>
        <i/>
        <sz val="11"/>
        <color theme="1"/>
        <rFont val="Calibri"/>
        <family val="2"/>
        <scheme val="minor"/>
      </rPr>
      <t>Prev Med</t>
    </r>
    <r>
      <rPr>
        <sz val="11"/>
        <color theme="1"/>
        <rFont val="Calibri"/>
        <family val="2"/>
        <scheme val="minor"/>
      </rPr>
      <t xml:space="preserve"> (2011) 52(1):84-6. https://doi.org/10.1016/j.ypmed.2010.10.005 </t>
    </r>
  </si>
  <si>
    <r>
      <t xml:space="preserve">Zandee GL, Bossenbroek D, Slager D, Gordon B. Teams of community health workers and nursing students effect health promotion of underserved urban neighborhoods. </t>
    </r>
    <r>
      <rPr>
        <i/>
        <sz val="11"/>
        <color theme="1"/>
        <rFont val="Calibri"/>
        <family val="2"/>
        <scheme val="minor"/>
      </rPr>
      <t>Public Health Nurs</t>
    </r>
    <r>
      <rPr>
        <sz val="11"/>
        <color theme="1"/>
        <rFont val="Calibri"/>
        <family val="2"/>
        <scheme val="minor"/>
      </rPr>
      <t xml:space="preserve"> (2013) 30(5):439-47. https://doi.org/10.1111/phn.12031 </t>
    </r>
  </si>
  <si>
    <r>
      <t xml:space="preserve">Kieffer EC, Welmerink DB, Sinco BR, Welch KB, Rees Clayton EM, Schumann CY, Uhley VE. Dietary outcomes in a Spanish-language randomized controlled diabetes prevention trial with pregnant Latinas. </t>
    </r>
    <r>
      <rPr>
        <i/>
        <sz val="11"/>
        <color rgb="FF222222"/>
        <rFont val="Calibri"/>
        <family val="2"/>
        <scheme val="minor"/>
      </rPr>
      <t>Am J Public Health</t>
    </r>
    <r>
      <rPr>
        <sz val="11"/>
        <color rgb="FF222222"/>
        <rFont val="Calibri"/>
        <family val="2"/>
        <scheme val="minor"/>
      </rPr>
      <t xml:space="preserve"> (2014) 104(3):526-33. https://doi.org/10.2105/ajph.2012.301122 </t>
    </r>
  </si>
  <si>
    <r>
      <t xml:space="preserve">Vincent D, McEwen MM, Hepworth JT, Stump CS. The effects of a community-based, culturally tailored diabetes prevention intervention for high-risk adults of Mexican descent. </t>
    </r>
    <r>
      <rPr>
        <i/>
        <sz val="11"/>
        <color rgb="FF222222"/>
        <rFont val="Calibri"/>
        <family val="2"/>
        <scheme val="minor"/>
      </rPr>
      <t xml:space="preserve">Diabetes Educ </t>
    </r>
    <r>
      <rPr>
        <sz val="11"/>
        <color rgb="FF222222"/>
        <rFont val="Calibri"/>
        <family val="2"/>
        <scheme val="minor"/>
      </rPr>
      <t xml:space="preserve">(2014) 40(2):202-13. https://doi.org/10.1177/0145721714521020 </t>
    </r>
  </si>
  <si>
    <r>
      <t xml:space="preserve">Findley SE, Sanchez M, Mejia M, Ferreira R, Pena O, Matos S, Stockwell MS, Irigoyen M. Effective strategies for integrating immunization promotion into community programs. </t>
    </r>
    <r>
      <rPr>
        <i/>
        <sz val="11"/>
        <color rgb="FF222222"/>
        <rFont val="Calibri"/>
        <family val="2"/>
        <scheme val="minor"/>
      </rPr>
      <t>Health Promot Pract</t>
    </r>
    <r>
      <rPr>
        <sz val="11"/>
        <color rgb="FF222222"/>
        <rFont val="Calibri"/>
        <family val="2"/>
        <scheme val="minor"/>
      </rPr>
      <t xml:space="preserve"> (2009) 10(2 Suppl):128S-37S. https://doi.org/10.1177/1524839909331544</t>
    </r>
  </si>
  <si>
    <r>
      <t xml:space="preserve">Arredondo E, Mueller K, Mejia E, Rovira-Oswalder T, Richardson D, Hoos T. Advocating for environmental changes to increase access to parks: engaging promotoras and youth leaders. </t>
    </r>
    <r>
      <rPr>
        <i/>
        <sz val="11"/>
        <color theme="1"/>
        <rFont val="Calibri"/>
        <family val="2"/>
        <scheme val="minor"/>
      </rPr>
      <t xml:space="preserve">Health Promot Pract </t>
    </r>
    <r>
      <rPr>
        <sz val="11"/>
        <color theme="1"/>
        <rFont val="Calibri"/>
        <family val="2"/>
        <scheme val="minor"/>
      </rPr>
      <t xml:space="preserve">(2013) 14(5):759-766. https://doi.org/10.1177/1524839912473303 </t>
    </r>
  </si>
  <si>
    <r>
      <t xml:space="preserve">Ard JD, Carson TL, Shikany JM, Li Y, Hardy CM, Robinson JC, Williams AG, Baskin ML. Weight loss and improved metabolic outcomes amongst rural African American women in the Deep South: six‐month outcomes from a community‐based randomized trial. </t>
    </r>
    <r>
      <rPr>
        <i/>
        <sz val="11"/>
        <color theme="1"/>
        <rFont val="Calibri"/>
        <family val="2"/>
        <scheme val="minor"/>
      </rPr>
      <t xml:space="preserve">J Intern Med </t>
    </r>
    <r>
      <rPr>
        <sz val="11"/>
        <color theme="1"/>
        <rFont val="Calibri"/>
        <family val="2"/>
        <scheme val="minor"/>
      </rPr>
      <t xml:space="preserve">(2017) 282(1):102-113. https://doi.org/10.1111/joim.12622 </t>
    </r>
  </si>
  <si>
    <r>
      <t xml:space="preserve">Arcury TA, Marín A, Snively BM, Hernández-Pelletier M, Quandt SA. Reducing farmworker residential pesticide exposure: evaluation of a lay health advisor intervention. </t>
    </r>
    <r>
      <rPr>
        <i/>
        <sz val="11"/>
        <color theme="1"/>
        <rFont val="Calibri"/>
        <family val="2"/>
        <scheme val="minor"/>
      </rPr>
      <t>Health Promot Pract</t>
    </r>
    <r>
      <rPr>
        <sz val="11"/>
        <color theme="1"/>
        <rFont val="Calibri"/>
        <family val="2"/>
        <scheme val="minor"/>
      </rPr>
      <t xml:space="preserve"> (2009) 10(3):447-55. https://doi.org/10.1177/1524839907301409 </t>
    </r>
  </si>
  <si>
    <r>
      <t xml:space="preserve">Turner BJ, Liang Y, Simmonds MJ, Rodriguez N, Bobadilla R, Yin Z. Randomized trial of chronic pain self-management program in the community or clinic for low-income primary care patients. </t>
    </r>
    <r>
      <rPr>
        <i/>
        <sz val="11"/>
        <color rgb="FF222222"/>
        <rFont val="Calibri (Body)"/>
      </rPr>
      <t>J Gen Intern Med</t>
    </r>
    <r>
      <rPr>
        <sz val="11"/>
        <color rgb="FF222222"/>
        <rFont val="Calibri (Body)"/>
      </rPr>
      <t xml:space="preserve"> (2018) 33(5):668-77. https://doi.org/10.1007/s11606-017-4244-2 </t>
    </r>
  </si>
  <si>
    <t>Rios-Ellis et al., 2015</t>
  </si>
  <si>
    <t>African American and Latina women</t>
  </si>
  <si>
    <t xml:space="preserve">Mexican-American moms in the border region </t>
  </si>
  <si>
    <t>Latinos in the border region</t>
  </si>
  <si>
    <t>Hispanic families in Southwest Idaho</t>
  </si>
  <si>
    <t>Uninsured</t>
  </si>
  <si>
    <t>Low-income residents of Baltimore</t>
  </si>
  <si>
    <t xml:space="preserve">Foreign-born Asian Americans </t>
  </si>
  <si>
    <t>Overweight, immigrant Latina women</t>
  </si>
  <si>
    <t>Latinos with obesity</t>
  </si>
  <si>
    <t xml:space="preserve">Women in subsidized housing </t>
  </si>
  <si>
    <t>Low-income Hispanics</t>
  </si>
  <si>
    <t>U.S.-Mexico border region community</t>
  </si>
  <si>
    <t>Latinos and African Americans with type 2 diabetes</t>
  </si>
  <si>
    <t>Low income individuals with hypertension</t>
  </si>
  <si>
    <t>Balcázar et al., 2009</t>
  </si>
  <si>
    <t>Balcázar et al., 2010</t>
  </si>
  <si>
    <r>
      <t xml:space="preserve">Balcázar HG, Byrd TL, Ortiz M, Tondapu SR, Chavez M. A randomized community intervention to improve hypertension control among Mexican Americans: using the promotoras de salud community outreach model. </t>
    </r>
    <r>
      <rPr>
        <i/>
        <sz val="11"/>
        <color rgb="FF222222"/>
        <rFont val="Calibri"/>
        <family val="2"/>
        <scheme val="minor"/>
      </rPr>
      <t>J Health Care Poor Underserved</t>
    </r>
    <r>
      <rPr>
        <sz val="11"/>
        <color rgb="FF222222"/>
        <rFont val="Calibri"/>
        <family val="2"/>
        <scheme val="minor"/>
      </rPr>
      <t xml:space="preserve"> (2009) 20(4):1079-94. https://doi.org/10.1353/hpu.0.0209 </t>
    </r>
  </si>
  <si>
    <r>
      <t xml:space="preserve">Grzywacz JG, Arcury TA, Marín A, Carrillo L, Coates ML, Quandt SA. Using lay health promoters in occupational health: outcome evaluation in a sample of Latino poultry-processing workers. </t>
    </r>
    <r>
      <rPr>
        <i/>
        <sz val="11"/>
        <color rgb="FF222222"/>
        <rFont val="Calibri"/>
        <family val="2"/>
        <scheme val="minor"/>
      </rPr>
      <t>New Solut</t>
    </r>
    <r>
      <rPr>
        <sz val="11"/>
        <color rgb="FF222222"/>
        <rFont val="Calibri"/>
        <family val="2"/>
        <scheme val="minor"/>
      </rPr>
      <t xml:space="preserve"> (2009) 19(4):449-66. https://doi.org/10.2190/ns.19.4.e </t>
    </r>
  </si>
  <si>
    <t>Ilangoven et al., 2016</t>
  </si>
  <si>
    <r>
      <t xml:space="preserve">Nicolaidis C, Mejia A, Perez M, Alvarado A, Celaya-Alston R, Quintero Y, Aguillon R. Proyecto Interconexiones: pilot-test of a community-based depression care program for Latina violence survivors. </t>
    </r>
    <r>
      <rPr>
        <i/>
        <sz val="11"/>
        <color rgb="FF222222"/>
        <rFont val="Calibri"/>
        <family val="2"/>
        <scheme val="minor"/>
      </rPr>
      <t xml:space="preserve">Prog Community Health Partnersh </t>
    </r>
    <r>
      <rPr>
        <sz val="11"/>
        <color rgb="FF222222"/>
        <rFont val="Calibri"/>
        <family val="2"/>
        <scheme val="minor"/>
      </rPr>
      <t>(2013) 7(4):395-401. https://doi.org/10.1353/cpr.2013.0051</t>
    </r>
  </si>
  <si>
    <t>Turner et 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</si>
</sst>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sz val="11"/>
      <color rgb="FF0F0F1E"/>
      <name val="Calibri"/>
      <family val="2"/>
      <scheme val="minor"/>
    </font>
    <font>
      <b/>
      <sz val="11"/>
      <name val="Calibri"/>
      <family val="2"/>
      <scheme val="minor"/>
    </font>
    <font>
      <b/>
      <sz val="14"/>
      <color theme="0"/>
      <name val="Calibri"/>
      <family val="2"/>
      <scheme val="minor"/>
    </font>
    <font>
      <sz val="11"/>
      <color rgb="FF222222"/>
      <name val="Calibri"/>
      <family val="2"/>
      <scheme val="minor"/>
    </font>
    <font>
      <i/>
      <sz val="11"/>
      <color rgb="FF222222"/>
      <name val="Calibri"/>
      <family val="2"/>
      <scheme val="minor"/>
    </font>
    <font>
      <i/>
      <sz val="11"/>
      <color theme="1"/>
      <name val="Calibri"/>
      <family val="2"/>
      <scheme val="minor"/>
    </font>
    <font>
      <i/>
      <sz val="11"/>
      <name val="Calibri"/>
      <family val="2"/>
      <scheme val="minor"/>
    </font>
    <font>
      <sz val="11"/>
      <color rgb="FF222222"/>
      <name val="Calibri (Body)"/>
    </font>
    <font>
      <i/>
      <sz val="11"/>
      <color rgb="FF222222"/>
      <name val="Calibri (Body)"/>
    </font>
  </fonts>
  <fills count="9">
    <fill>
      <patternFill patternType="none"/>
    </fill>
    <fill>
      <patternFill patternType="gray125"/>
    </fill>
    <fill>
      <patternFill patternType="solid">
        <fgColor theme="0" tint="-0.14999847407452621"/>
        <bgColor theme="0" tint="-0.14999847407452621"/>
      </patternFill>
    </fill>
    <fill>
      <patternFill patternType="solid">
        <fgColor theme="1"/>
        <bgColor theme="0" tint="-0.14999847407452621"/>
      </patternFill>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theme="0" tint="-0.14999847407452621"/>
      </patternFill>
    </fill>
  </fills>
  <borders count="19">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top style="thin">
        <color indexed="64"/>
      </top>
      <bottom style="thin">
        <color indexed="64"/>
      </bottom>
      <diagonal/>
    </border>
    <border>
      <left/>
      <right/>
      <top/>
      <bottom style="thin">
        <color indexed="64"/>
      </bottom>
      <diagonal/>
    </border>
    <border>
      <left/>
      <right/>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theme="1"/>
      </top>
      <bottom style="thin">
        <color theme="1"/>
      </bottom>
      <diagonal/>
    </border>
    <border>
      <left/>
      <right style="thin">
        <color indexed="64"/>
      </right>
      <top style="thin">
        <color theme="1"/>
      </top>
      <bottom/>
      <diagonal/>
    </border>
    <border>
      <left/>
      <right style="thin">
        <color indexed="64"/>
      </right>
      <top/>
      <bottom style="thin">
        <color theme="1"/>
      </bottom>
      <diagonal/>
    </border>
  </borders>
  <cellStyleXfs count="1">
    <xf numFmtId="0" fontId="0" fillId="0" borderId="0"/>
  </cellStyleXfs>
  <cellXfs count="67">
    <xf numFmtId="0" fontId="0" fillId="0" borderId="0" xfId="0"/>
    <xf numFmtId="0" fontId="0" fillId="2" borderId="2" xfId="0" applyFont="1" applyFill="1" applyBorder="1" applyAlignment="1">
      <alignment horizontal="center" vertic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0" xfId="0" applyFill="1" applyAlignment="1">
      <alignment horizontal="center"/>
    </xf>
    <xf numFmtId="0" fontId="0" fillId="4" borderId="1" xfId="0" applyFont="1" applyFill="1" applyBorder="1" applyAlignment="1">
      <alignment horizontal="center"/>
    </xf>
    <xf numFmtId="0" fontId="0" fillId="4"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4" borderId="0" xfId="0" applyFont="1" applyFill="1" applyAlignment="1">
      <alignment horizontal="center"/>
    </xf>
    <xf numFmtId="0" fontId="0" fillId="4" borderId="1" xfId="0" applyFont="1" applyFill="1" applyBorder="1" applyAlignment="1">
      <alignment horizontal="center" vertical="center"/>
    </xf>
    <xf numFmtId="0" fontId="1" fillId="4" borderId="0" xfId="0" applyFont="1" applyFill="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vertical="center"/>
    </xf>
    <xf numFmtId="0" fontId="0" fillId="4" borderId="1" xfId="0" applyFont="1" applyFill="1" applyBorder="1" applyAlignment="1">
      <alignment horizontal="center" vertical="center" wrapText="1"/>
    </xf>
    <xf numFmtId="0" fontId="4" fillId="4" borderId="1"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applyAlignment="1">
      <alignment horizontal="center" vertical="center"/>
    </xf>
    <xf numFmtId="0" fontId="0" fillId="6" borderId="0" xfId="0" applyFill="1" applyAlignment="1">
      <alignment horizontal="center"/>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2" fillId="4" borderId="0" xfId="0" applyFont="1" applyFill="1"/>
    <xf numFmtId="0" fontId="0" fillId="8" borderId="2" xfId="0" applyFont="1" applyFill="1" applyBorder="1" applyAlignment="1">
      <alignment horizontal="center" vertical="center"/>
    </xf>
    <xf numFmtId="0" fontId="0" fillId="4" borderId="14" xfId="0" applyFill="1" applyBorder="1"/>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3" fillId="6" borderId="0" xfId="0" applyFont="1" applyFill="1"/>
    <xf numFmtId="0" fontId="5" fillId="5" borderId="16" xfId="0" applyFont="1" applyFill="1" applyBorder="1" applyAlignment="1">
      <alignment horizontal="center" vertical="center"/>
    </xf>
    <xf numFmtId="0" fontId="0" fillId="4" borderId="16" xfId="0" applyFont="1" applyFill="1" applyBorder="1" applyAlignment="1">
      <alignment horizontal="center" vertical="center"/>
    </xf>
    <xf numFmtId="0" fontId="0" fillId="2" borderId="16" xfId="0" applyFont="1" applyFill="1" applyBorder="1" applyAlignment="1">
      <alignment horizontal="center" vertical="center"/>
    </xf>
    <xf numFmtId="0" fontId="5" fillId="6" borderId="14" xfId="0" applyFont="1" applyFill="1" applyBorder="1" applyAlignment="1">
      <alignment horizontal="center" vertical="center"/>
    </xf>
    <xf numFmtId="0" fontId="0" fillId="6" borderId="14" xfId="0" applyFill="1" applyBorder="1" applyAlignment="1">
      <alignment horizontal="center"/>
    </xf>
    <xf numFmtId="0" fontId="0" fillId="7" borderId="14" xfId="0" applyFill="1" applyBorder="1"/>
    <xf numFmtId="0" fontId="0" fillId="4" borderId="0" xfId="0" applyFill="1"/>
    <xf numFmtId="0" fontId="0" fillId="8" borderId="1" xfId="0" applyFont="1" applyFill="1" applyBorder="1" applyAlignment="1">
      <alignment horizontal="center"/>
    </xf>
    <xf numFmtId="0" fontId="0" fillId="8" borderId="2" xfId="0" applyFont="1" applyFill="1" applyBorder="1" applyAlignment="1">
      <alignment horizontal="center"/>
    </xf>
    <xf numFmtId="0" fontId="0" fillId="7" borderId="0" xfId="0" applyFill="1"/>
    <xf numFmtId="0" fontId="7" fillId="4" borderId="14"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horizontal="left" vertical="center" wrapText="1"/>
    </xf>
    <xf numFmtId="0" fontId="7" fillId="4" borderId="14" xfId="0" applyFont="1" applyFill="1" applyBorder="1" applyAlignment="1">
      <alignment vertical="center" wrapText="1"/>
    </xf>
    <xf numFmtId="0" fontId="3" fillId="4" borderId="14" xfId="0" applyFont="1" applyFill="1" applyBorder="1" applyAlignment="1">
      <alignment horizontal="left" vertical="center" wrapText="1"/>
    </xf>
    <xf numFmtId="0" fontId="7" fillId="4" borderId="14" xfId="0" applyFont="1" applyFill="1" applyBorder="1" applyAlignment="1">
      <alignment horizontal="left" wrapText="1"/>
    </xf>
    <xf numFmtId="0" fontId="7" fillId="4" borderId="14" xfId="0" applyFont="1" applyFill="1" applyBorder="1" applyAlignment="1">
      <alignment horizontal="left" vertical="center" wrapText="1"/>
    </xf>
    <xf numFmtId="0" fontId="0" fillId="4" borderId="14" xfId="0" applyFont="1" applyFill="1" applyBorder="1" applyAlignment="1">
      <alignment vertical="center" wrapText="1"/>
    </xf>
    <xf numFmtId="0" fontId="2" fillId="5" borderId="4"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4" borderId="15" xfId="0" applyFont="1" applyFill="1" applyBorder="1" applyAlignment="1">
      <alignment vertical="center"/>
    </xf>
    <xf numFmtId="0" fontId="0" fillId="4" borderId="15" xfId="0" applyFill="1" applyBorder="1" applyAlignment="1">
      <alignment vertical="center"/>
    </xf>
    <xf numFmtId="0" fontId="0" fillId="2" borderId="18" xfId="0" applyFont="1" applyFill="1" applyBorder="1" applyAlignment="1">
      <alignment horizontal="center" vertical="center"/>
    </xf>
    <xf numFmtId="0" fontId="0" fillId="8" borderId="16" xfId="0" applyFont="1" applyFill="1" applyBorder="1" applyAlignment="1">
      <alignment horizontal="center" vertical="center"/>
    </xf>
    <xf numFmtId="0" fontId="11" fillId="4" borderId="14" xfId="0" applyFont="1" applyFill="1" applyBorder="1" applyAlignment="1">
      <alignmen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3" borderId="2" xfId="0" applyFont="1" applyFill="1" applyBorder="1" applyAlignment="1">
      <alignment horizontal="center" vertical="center"/>
    </xf>
    <xf numFmtId="0" fontId="1"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tabSelected="1" workbookViewId="0">
      <pane xSplit="1" topLeftCell="B1" activePane="topRight" state="frozen"/>
      <selection pane="topRight" activeCell="A123" sqref="A123"/>
    </sheetView>
  </sheetViews>
  <sheetFormatPr baseColWidth="10" defaultColWidth="8.83203125" defaultRowHeight="15"/>
  <cols>
    <col min="1" max="1" width="31" style="2" customWidth="1"/>
    <col min="2" max="2" width="34.33203125" style="1" customWidth="1"/>
    <col min="3" max="3" width="26.5" style="1" customWidth="1"/>
    <col min="4" max="4" width="19.5" style="1" customWidth="1"/>
    <col min="5" max="5" width="47" style="1" customWidth="1"/>
    <col min="6" max="6" width="23" style="1" customWidth="1"/>
    <col min="7" max="7" width="19.5" style="1" customWidth="1"/>
    <col min="8" max="8" width="30.6640625" style="1" customWidth="1"/>
    <col min="9" max="9" width="22.6640625" style="1" customWidth="1"/>
    <col min="10" max="10" width="27.33203125" style="1" customWidth="1"/>
    <col min="11" max="11" width="14.83203125" style="1" customWidth="1"/>
    <col min="12" max="12" width="13.1640625" style="1" customWidth="1"/>
    <col min="13" max="13" width="28.33203125" style="1" customWidth="1"/>
    <col min="14" max="14" width="20" style="1" customWidth="1"/>
    <col min="15" max="15" width="20" style="3" customWidth="1"/>
    <col min="16" max="16" width="20" style="1" customWidth="1"/>
    <col min="17" max="17" width="34.5" style="35" customWidth="1"/>
    <col min="18" max="18" width="97.83203125" style="28" customWidth="1"/>
  </cols>
  <sheetData>
    <row r="1" spans="1:18" s="39" customFormat="1" ht="19">
      <c r="A1" s="2"/>
      <c r="B1" s="1"/>
      <c r="C1" s="1"/>
      <c r="D1" s="1"/>
      <c r="E1" s="1"/>
      <c r="F1" s="65" t="s">
        <v>278</v>
      </c>
      <c r="G1" s="66"/>
      <c r="H1" s="66"/>
      <c r="I1" s="66"/>
      <c r="J1" s="66"/>
      <c r="K1" s="66"/>
      <c r="L1" s="66"/>
      <c r="M1" s="66"/>
      <c r="N1" s="66"/>
      <c r="O1" s="3"/>
      <c r="P1" s="1"/>
      <c r="Q1" s="35"/>
      <c r="R1" s="28"/>
    </row>
    <row r="2" spans="1:18" s="32" customFormat="1" ht="32">
      <c r="A2" s="29" t="s">
        <v>0</v>
      </c>
      <c r="B2" s="30" t="s">
        <v>1</v>
      </c>
      <c r="C2" s="31" t="s">
        <v>2</v>
      </c>
      <c r="D2" s="31" t="s">
        <v>279</v>
      </c>
      <c r="E2" s="31" t="s">
        <v>3</v>
      </c>
      <c r="F2" s="31" t="s">
        <v>4</v>
      </c>
      <c r="G2" s="30" t="s">
        <v>5</v>
      </c>
      <c r="H2" s="31" t="s">
        <v>6</v>
      </c>
      <c r="I2" s="30" t="s">
        <v>7</v>
      </c>
      <c r="J2" s="30" t="s">
        <v>8</v>
      </c>
      <c r="K2" s="30" t="s">
        <v>9</v>
      </c>
      <c r="L2" s="30" t="s">
        <v>10</v>
      </c>
      <c r="M2" s="30" t="s">
        <v>11</v>
      </c>
      <c r="N2" s="30" t="s">
        <v>12</v>
      </c>
      <c r="O2" s="30" t="s">
        <v>110</v>
      </c>
      <c r="P2" s="31" t="s">
        <v>280</v>
      </c>
      <c r="Q2" s="33" t="s">
        <v>13</v>
      </c>
      <c r="R2" s="36" t="s">
        <v>281</v>
      </c>
    </row>
    <row r="3" spans="1:18" s="6" customFormat="1" ht="48">
      <c r="A3" s="11" t="s">
        <v>121</v>
      </c>
      <c r="B3" s="8" t="s">
        <v>14</v>
      </c>
      <c r="C3" s="5" t="s">
        <v>185</v>
      </c>
      <c r="D3" s="5">
        <v>0</v>
      </c>
      <c r="E3" s="5" t="s">
        <v>184</v>
      </c>
      <c r="F3" s="5">
        <v>0</v>
      </c>
      <c r="G3" s="8">
        <v>0</v>
      </c>
      <c r="H3" s="5">
        <v>0</v>
      </c>
      <c r="I3" s="8">
        <v>0</v>
      </c>
      <c r="J3" s="8">
        <v>1</v>
      </c>
      <c r="K3" s="8">
        <v>1</v>
      </c>
      <c r="L3" s="8">
        <v>0</v>
      </c>
      <c r="M3" s="8">
        <v>0</v>
      </c>
      <c r="N3" s="8">
        <v>0</v>
      </c>
      <c r="O3" s="1">
        <f t="shared" ref="O3:O34" si="0">SUM(F3:N3)</f>
        <v>2</v>
      </c>
      <c r="P3" s="8">
        <v>0</v>
      </c>
      <c r="Q3" s="34" t="s">
        <v>276</v>
      </c>
      <c r="R3" s="43" t="s">
        <v>282</v>
      </c>
    </row>
    <row r="4" spans="1:18" s="6" customFormat="1" ht="32">
      <c r="A4" s="15" t="s">
        <v>15</v>
      </c>
      <c r="B4" s="8" t="s">
        <v>16</v>
      </c>
      <c r="C4" s="8" t="s">
        <v>17</v>
      </c>
      <c r="D4" s="8">
        <v>0</v>
      </c>
      <c r="E4" s="5" t="s">
        <v>186</v>
      </c>
      <c r="F4" s="8">
        <v>0</v>
      </c>
      <c r="G4" s="8">
        <v>0</v>
      </c>
      <c r="H4" s="8">
        <v>0</v>
      </c>
      <c r="I4" s="8">
        <v>1</v>
      </c>
      <c r="J4" s="8">
        <v>1</v>
      </c>
      <c r="K4" s="8">
        <v>1</v>
      </c>
      <c r="L4" s="8">
        <v>0</v>
      </c>
      <c r="M4" s="8">
        <v>0</v>
      </c>
      <c r="N4" s="8">
        <v>0</v>
      </c>
      <c r="O4" s="1">
        <f t="shared" si="0"/>
        <v>3</v>
      </c>
      <c r="P4" s="5">
        <v>0</v>
      </c>
      <c r="Q4" s="34" t="s">
        <v>276</v>
      </c>
      <c r="R4" s="43" t="s">
        <v>283</v>
      </c>
    </row>
    <row r="5" spans="1:18" s="10" customFormat="1" ht="48">
      <c r="A5" s="4" t="s">
        <v>62</v>
      </c>
      <c r="B5" s="1" t="s">
        <v>56</v>
      </c>
      <c r="C5" s="1" t="s">
        <v>63</v>
      </c>
      <c r="D5" s="1">
        <v>1</v>
      </c>
      <c r="E5" s="1" t="s">
        <v>419</v>
      </c>
      <c r="F5" s="1">
        <v>0</v>
      </c>
      <c r="G5" s="1">
        <v>0</v>
      </c>
      <c r="H5" s="1">
        <v>0</v>
      </c>
      <c r="I5" s="1">
        <v>1</v>
      </c>
      <c r="J5" s="1">
        <v>1</v>
      </c>
      <c r="K5" s="1">
        <v>0</v>
      </c>
      <c r="L5" s="1">
        <v>0</v>
      </c>
      <c r="M5" s="1">
        <v>0</v>
      </c>
      <c r="N5" s="1">
        <v>0</v>
      </c>
      <c r="O5" s="1">
        <f t="shared" si="0"/>
        <v>2</v>
      </c>
      <c r="P5" s="5">
        <v>1</v>
      </c>
      <c r="Q5" s="35" t="s">
        <v>276</v>
      </c>
      <c r="R5" s="44" t="s">
        <v>312</v>
      </c>
    </row>
    <row r="6" spans="1:18" s="6" customFormat="1" ht="48">
      <c r="A6" s="7" t="s">
        <v>18</v>
      </c>
      <c r="B6" s="8" t="s">
        <v>19</v>
      </c>
      <c r="C6" s="8" t="s">
        <v>48</v>
      </c>
      <c r="D6" s="8">
        <v>0</v>
      </c>
      <c r="E6" s="8" t="s">
        <v>111</v>
      </c>
      <c r="F6" s="8">
        <v>0</v>
      </c>
      <c r="G6" s="8">
        <v>0</v>
      </c>
      <c r="H6" s="8">
        <v>0</v>
      </c>
      <c r="I6" s="8">
        <v>1</v>
      </c>
      <c r="J6" s="8">
        <v>1</v>
      </c>
      <c r="K6" s="8">
        <v>1</v>
      </c>
      <c r="L6" s="8">
        <v>0</v>
      </c>
      <c r="M6" s="8">
        <v>0</v>
      </c>
      <c r="N6" s="8">
        <v>0</v>
      </c>
      <c r="O6" s="1">
        <f t="shared" si="0"/>
        <v>3</v>
      </c>
      <c r="P6" s="5">
        <v>0</v>
      </c>
      <c r="Q6" s="34" t="s">
        <v>276</v>
      </c>
      <c r="R6" s="44" t="s">
        <v>313</v>
      </c>
    </row>
    <row r="7" spans="1:18" s="6" customFormat="1" ht="48">
      <c r="A7" s="7" t="s">
        <v>122</v>
      </c>
      <c r="B7" s="8" t="s">
        <v>272</v>
      </c>
      <c r="C7" s="8" t="s">
        <v>48</v>
      </c>
      <c r="D7" s="8">
        <v>1</v>
      </c>
      <c r="E7" s="8" t="s">
        <v>64</v>
      </c>
      <c r="F7" s="8">
        <v>0</v>
      </c>
      <c r="G7" s="8">
        <v>0</v>
      </c>
      <c r="H7" s="8">
        <v>0</v>
      </c>
      <c r="I7" s="8">
        <v>1</v>
      </c>
      <c r="J7" s="8">
        <v>1</v>
      </c>
      <c r="K7" s="8">
        <v>0</v>
      </c>
      <c r="L7" s="8">
        <v>0</v>
      </c>
      <c r="M7" s="8">
        <v>0</v>
      </c>
      <c r="N7" s="8">
        <v>0</v>
      </c>
      <c r="O7" s="1">
        <f t="shared" si="0"/>
        <v>2</v>
      </c>
      <c r="P7" s="5">
        <v>0</v>
      </c>
      <c r="Q7" s="34" t="s">
        <v>275</v>
      </c>
      <c r="R7" s="45" t="s">
        <v>407</v>
      </c>
    </row>
    <row r="8" spans="1:18" s="6" customFormat="1" ht="48">
      <c r="A8" s="2" t="s">
        <v>65</v>
      </c>
      <c r="B8" s="1" t="s">
        <v>19</v>
      </c>
      <c r="C8" s="9" t="s">
        <v>241</v>
      </c>
      <c r="D8" s="1">
        <v>1</v>
      </c>
      <c r="E8" s="1" t="s">
        <v>187</v>
      </c>
      <c r="F8" s="1">
        <v>0</v>
      </c>
      <c r="G8" s="1">
        <v>0</v>
      </c>
      <c r="H8" s="1">
        <v>0</v>
      </c>
      <c r="I8" s="1">
        <v>1</v>
      </c>
      <c r="J8" s="1">
        <v>1</v>
      </c>
      <c r="K8" s="1">
        <v>1</v>
      </c>
      <c r="L8" s="1">
        <v>0</v>
      </c>
      <c r="M8" s="1">
        <v>0</v>
      </c>
      <c r="N8" s="1">
        <v>0</v>
      </c>
      <c r="O8" s="1">
        <f t="shared" si="0"/>
        <v>3</v>
      </c>
      <c r="P8" s="5">
        <v>1</v>
      </c>
      <c r="Q8" s="35" t="s">
        <v>276</v>
      </c>
      <c r="R8" s="45" t="s">
        <v>406</v>
      </c>
    </row>
    <row r="9" spans="1:18" s="6" customFormat="1" ht="48">
      <c r="A9" s="11" t="s">
        <v>66</v>
      </c>
      <c r="B9" s="1" t="s">
        <v>19</v>
      </c>
      <c r="C9" s="8" t="s">
        <v>48</v>
      </c>
      <c r="D9" s="5">
        <v>1</v>
      </c>
      <c r="E9" s="8" t="s">
        <v>421</v>
      </c>
      <c r="F9" s="8">
        <v>1</v>
      </c>
      <c r="G9" s="8">
        <v>1</v>
      </c>
      <c r="H9" s="8">
        <v>1</v>
      </c>
      <c r="I9" s="8">
        <v>1</v>
      </c>
      <c r="J9" s="8">
        <v>1</v>
      </c>
      <c r="K9" s="8">
        <v>1</v>
      </c>
      <c r="L9" s="8">
        <v>1</v>
      </c>
      <c r="M9" s="8">
        <v>1</v>
      </c>
      <c r="N9" s="8">
        <v>1</v>
      </c>
      <c r="O9" s="1">
        <f t="shared" si="0"/>
        <v>9</v>
      </c>
      <c r="P9" s="5">
        <v>0</v>
      </c>
      <c r="Q9" s="34" t="s">
        <v>61</v>
      </c>
      <c r="R9" s="44" t="s">
        <v>405</v>
      </c>
    </row>
    <row r="10" spans="1:18" s="6" customFormat="1" ht="32">
      <c r="A10" s="2" t="s">
        <v>424</v>
      </c>
      <c r="B10" s="1" t="s">
        <v>19</v>
      </c>
      <c r="C10" s="8" t="s">
        <v>48</v>
      </c>
      <c r="D10" s="8">
        <v>1</v>
      </c>
      <c r="E10" s="8" t="s">
        <v>188</v>
      </c>
      <c r="F10" s="8">
        <v>0</v>
      </c>
      <c r="G10" s="8">
        <v>0</v>
      </c>
      <c r="H10" s="8">
        <v>0</v>
      </c>
      <c r="I10" s="8">
        <v>1</v>
      </c>
      <c r="J10" s="8">
        <v>1</v>
      </c>
      <c r="K10" s="8">
        <v>0</v>
      </c>
      <c r="L10" s="8">
        <v>0</v>
      </c>
      <c r="M10" s="8">
        <v>0</v>
      </c>
      <c r="N10" s="8">
        <v>0</v>
      </c>
      <c r="O10" s="1">
        <f t="shared" si="0"/>
        <v>2</v>
      </c>
      <c r="P10" s="5">
        <v>0</v>
      </c>
      <c r="Q10" s="34" t="s">
        <v>276</v>
      </c>
      <c r="R10" s="43" t="s">
        <v>284</v>
      </c>
    </row>
    <row r="11" spans="1:18" s="6" customFormat="1" ht="48">
      <c r="A11" s="7" t="s">
        <v>424</v>
      </c>
      <c r="B11" s="8" t="s">
        <v>14</v>
      </c>
      <c r="C11" s="8" t="s">
        <v>48</v>
      </c>
      <c r="D11" s="8">
        <v>1</v>
      </c>
      <c r="E11" s="8" t="s">
        <v>189</v>
      </c>
      <c r="F11" s="8">
        <v>0</v>
      </c>
      <c r="G11" s="8">
        <v>1</v>
      </c>
      <c r="H11" s="8">
        <v>0</v>
      </c>
      <c r="I11" s="8">
        <v>0</v>
      </c>
      <c r="J11" s="8">
        <v>1</v>
      </c>
      <c r="K11" s="8">
        <v>0</v>
      </c>
      <c r="L11" s="8">
        <v>0</v>
      </c>
      <c r="M11" s="8">
        <v>0</v>
      </c>
      <c r="N11" s="8">
        <v>0</v>
      </c>
      <c r="O11" s="1">
        <f t="shared" si="0"/>
        <v>2</v>
      </c>
      <c r="P11" s="5">
        <v>1</v>
      </c>
      <c r="Q11" s="34" t="s">
        <v>61</v>
      </c>
      <c r="R11" s="46" t="s">
        <v>426</v>
      </c>
    </row>
    <row r="12" spans="1:18" s="6" customFormat="1" ht="48">
      <c r="A12" s="2" t="s">
        <v>425</v>
      </c>
      <c r="B12" s="8" t="s">
        <v>19</v>
      </c>
      <c r="C12" s="8" t="s">
        <v>48</v>
      </c>
      <c r="D12" s="8">
        <v>1</v>
      </c>
      <c r="E12" s="8" t="s">
        <v>67</v>
      </c>
      <c r="F12" s="8">
        <v>0</v>
      </c>
      <c r="G12" s="8">
        <v>0</v>
      </c>
      <c r="H12" s="8">
        <v>0</v>
      </c>
      <c r="I12" s="8">
        <v>0</v>
      </c>
      <c r="J12" s="8">
        <v>1</v>
      </c>
      <c r="K12" s="8">
        <v>1</v>
      </c>
      <c r="L12" s="8">
        <v>0</v>
      </c>
      <c r="M12" s="8">
        <v>0</v>
      </c>
      <c r="N12" s="8">
        <v>0</v>
      </c>
      <c r="O12" s="1">
        <f t="shared" si="0"/>
        <v>2</v>
      </c>
      <c r="P12" s="5">
        <v>1</v>
      </c>
      <c r="Q12" s="34" t="s">
        <v>276</v>
      </c>
      <c r="R12" s="43" t="s">
        <v>285</v>
      </c>
    </row>
    <row r="13" spans="1:18" s="6" customFormat="1" ht="48">
      <c r="A13" s="2" t="s">
        <v>123</v>
      </c>
      <c r="B13" s="8" t="s">
        <v>19</v>
      </c>
      <c r="C13" s="5" t="s">
        <v>17</v>
      </c>
      <c r="D13" s="8">
        <v>1</v>
      </c>
      <c r="E13" s="8" t="s">
        <v>68</v>
      </c>
      <c r="F13" s="8">
        <v>0</v>
      </c>
      <c r="G13" s="8">
        <v>0</v>
      </c>
      <c r="H13" s="8">
        <v>0</v>
      </c>
      <c r="I13" s="8">
        <v>1</v>
      </c>
      <c r="J13" s="8">
        <v>1</v>
      </c>
      <c r="K13" s="8">
        <v>1</v>
      </c>
      <c r="L13" s="8">
        <v>0</v>
      </c>
      <c r="M13" s="8">
        <v>0</v>
      </c>
      <c r="N13" s="8">
        <v>0</v>
      </c>
      <c r="O13" s="1">
        <f t="shared" si="0"/>
        <v>3</v>
      </c>
      <c r="P13" s="5">
        <v>0</v>
      </c>
      <c r="Q13" s="34" t="s">
        <v>276</v>
      </c>
      <c r="R13" s="43" t="s">
        <v>286</v>
      </c>
    </row>
    <row r="14" spans="1:18" s="6" customFormat="1" ht="48">
      <c r="A14" s="7" t="s">
        <v>124</v>
      </c>
      <c r="B14" s="8" t="s">
        <v>19</v>
      </c>
      <c r="C14" s="8" t="s">
        <v>17</v>
      </c>
      <c r="D14" s="8">
        <v>1</v>
      </c>
      <c r="E14" s="8" t="s">
        <v>69</v>
      </c>
      <c r="F14" s="8">
        <v>0</v>
      </c>
      <c r="G14" s="8">
        <v>0</v>
      </c>
      <c r="H14" s="8">
        <v>0</v>
      </c>
      <c r="I14" s="8">
        <v>1</v>
      </c>
      <c r="J14" s="8">
        <v>1</v>
      </c>
      <c r="K14" s="8">
        <v>0</v>
      </c>
      <c r="L14" s="8">
        <v>0</v>
      </c>
      <c r="M14" s="8">
        <v>0</v>
      </c>
      <c r="N14" s="8">
        <v>0</v>
      </c>
      <c r="O14" s="1">
        <f t="shared" si="0"/>
        <v>2</v>
      </c>
      <c r="P14" s="5">
        <v>0</v>
      </c>
      <c r="Q14" s="34" t="s">
        <v>276</v>
      </c>
      <c r="R14" s="44" t="s">
        <v>314</v>
      </c>
    </row>
    <row r="15" spans="1:18" s="6" customFormat="1" ht="32">
      <c r="A15" s="2" t="s">
        <v>125</v>
      </c>
      <c r="B15" s="8" t="s">
        <v>19</v>
      </c>
      <c r="C15" s="5" t="s">
        <v>17</v>
      </c>
      <c r="D15" s="8">
        <v>0</v>
      </c>
      <c r="E15" s="8" t="s">
        <v>420</v>
      </c>
      <c r="F15" s="8">
        <v>0</v>
      </c>
      <c r="G15" s="8">
        <v>0</v>
      </c>
      <c r="H15" s="8">
        <v>0</v>
      </c>
      <c r="I15" s="8">
        <v>1</v>
      </c>
      <c r="J15" s="8">
        <v>1</v>
      </c>
      <c r="K15" s="8">
        <v>1</v>
      </c>
      <c r="L15" s="8">
        <v>0</v>
      </c>
      <c r="M15" s="8">
        <v>0</v>
      </c>
      <c r="N15" s="8">
        <v>0</v>
      </c>
      <c r="O15" s="1">
        <f t="shared" si="0"/>
        <v>3</v>
      </c>
      <c r="P15" s="5">
        <v>0</v>
      </c>
      <c r="Q15" s="34" t="s">
        <v>275</v>
      </c>
      <c r="R15" s="44" t="s">
        <v>315</v>
      </c>
    </row>
    <row r="16" spans="1:18" s="6" customFormat="1" ht="32">
      <c r="A16" s="7" t="s">
        <v>120</v>
      </c>
      <c r="B16" s="8" t="s">
        <v>272</v>
      </c>
      <c r="C16" s="8" t="s">
        <v>48</v>
      </c>
      <c r="D16" s="8">
        <v>1</v>
      </c>
      <c r="E16" s="8" t="s">
        <v>112</v>
      </c>
      <c r="F16" s="8">
        <v>1</v>
      </c>
      <c r="G16" s="8">
        <v>1</v>
      </c>
      <c r="H16" s="8">
        <v>1</v>
      </c>
      <c r="I16" s="8">
        <v>1</v>
      </c>
      <c r="J16" s="8">
        <v>1</v>
      </c>
      <c r="K16" s="8">
        <v>1</v>
      </c>
      <c r="L16" s="8">
        <v>0</v>
      </c>
      <c r="M16" s="8">
        <v>1</v>
      </c>
      <c r="N16" s="8">
        <v>1</v>
      </c>
      <c r="O16" s="1">
        <f t="shared" si="0"/>
        <v>8</v>
      </c>
      <c r="P16" s="9">
        <v>0</v>
      </c>
      <c r="Q16" s="34" t="s">
        <v>277</v>
      </c>
      <c r="R16" s="45" t="s">
        <v>316</v>
      </c>
    </row>
    <row r="17" spans="1:18" s="6" customFormat="1" ht="48">
      <c r="A17" s="2" t="s">
        <v>126</v>
      </c>
      <c r="B17" s="1" t="s">
        <v>19</v>
      </c>
      <c r="C17" s="1" t="s">
        <v>48</v>
      </c>
      <c r="D17" s="1">
        <v>1</v>
      </c>
      <c r="E17" s="1" t="s">
        <v>190</v>
      </c>
      <c r="F17" s="1">
        <v>0</v>
      </c>
      <c r="G17" s="1">
        <v>0</v>
      </c>
      <c r="H17" s="1">
        <v>0</v>
      </c>
      <c r="I17" s="1">
        <v>0</v>
      </c>
      <c r="J17" s="1">
        <v>1</v>
      </c>
      <c r="K17" s="1">
        <v>1</v>
      </c>
      <c r="L17" s="1">
        <v>0</v>
      </c>
      <c r="M17" s="1">
        <v>0</v>
      </c>
      <c r="N17" s="1">
        <v>0</v>
      </c>
      <c r="O17" s="1">
        <f t="shared" si="0"/>
        <v>2</v>
      </c>
      <c r="P17" s="5">
        <v>0</v>
      </c>
      <c r="Q17" s="35" t="s">
        <v>277</v>
      </c>
      <c r="R17" s="48" t="s">
        <v>287</v>
      </c>
    </row>
    <row r="18" spans="1:18" s="6" customFormat="1" ht="32">
      <c r="A18" s="7" t="s">
        <v>20</v>
      </c>
      <c r="B18" s="8" t="s">
        <v>14</v>
      </c>
      <c r="C18" s="8" t="s">
        <v>17</v>
      </c>
      <c r="D18" s="8">
        <v>0</v>
      </c>
      <c r="E18" s="8" t="s">
        <v>191</v>
      </c>
      <c r="F18" s="8">
        <v>0</v>
      </c>
      <c r="G18" s="8">
        <v>0</v>
      </c>
      <c r="H18" s="8">
        <v>0</v>
      </c>
      <c r="I18" s="8">
        <v>1</v>
      </c>
      <c r="J18" s="8">
        <v>1</v>
      </c>
      <c r="K18" s="8">
        <v>1</v>
      </c>
      <c r="L18" s="8">
        <v>0</v>
      </c>
      <c r="M18" s="8">
        <v>0</v>
      </c>
      <c r="N18" s="8">
        <v>0</v>
      </c>
      <c r="O18" s="1">
        <f t="shared" si="0"/>
        <v>3</v>
      </c>
      <c r="P18" s="5">
        <v>0</v>
      </c>
      <c r="Q18" s="34" t="s">
        <v>276</v>
      </c>
      <c r="R18" s="45" t="s">
        <v>317</v>
      </c>
    </row>
    <row r="19" spans="1:18" s="6" customFormat="1" ht="32">
      <c r="A19" s="7" t="s">
        <v>21</v>
      </c>
      <c r="B19" s="8" t="s">
        <v>19</v>
      </c>
      <c r="C19" s="8" t="s">
        <v>17</v>
      </c>
      <c r="D19" s="8">
        <v>0</v>
      </c>
      <c r="E19" s="8" t="s">
        <v>192</v>
      </c>
      <c r="F19" s="8">
        <v>0</v>
      </c>
      <c r="G19" s="8">
        <v>0</v>
      </c>
      <c r="H19" s="8">
        <v>0</v>
      </c>
      <c r="I19" s="8">
        <v>0</v>
      </c>
      <c r="J19" s="8">
        <v>1</v>
      </c>
      <c r="K19" s="8">
        <v>0</v>
      </c>
      <c r="L19" s="8">
        <v>0</v>
      </c>
      <c r="M19" s="8">
        <v>0</v>
      </c>
      <c r="N19" s="8">
        <v>0</v>
      </c>
      <c r="O19" s="1">
        <f t="shared" si="0"/>
        <v>1</v>
      </c>
      <c r="P19" s="5">
        <v>1</v>
      </c>
      <c r="Q19" s="34" t="s">
        <v>275</v>
      </c>
      <c r="R19" s="49" t="s">
        <v>288</v>
      </c>
    </row>
    <row r="20" spans="1:18" s="6" customFormat="1" ht="64">
      <c r="A20" s="7" t="s">
        <v>22</v>
      </c>
      <c r="B20" s="8" t="s">
        <v>19</v>
      </c>
      <c r="C20" s="8" t="s">
        <v>23</v>
      </c>
      <c r="D20" s="8">
        <v>0</v>
      </c>
      <c r="E20" s="8" t="s">
        <v>193</v>
      </c>
      <c r="F20" s="8">
        <v>0</v>
      </c>
      <c r="G20" s="8">
        <v>0</v>
      </c>
      <c r="H20" s="8">
        <v>0</v>
      </c>
      <c r="I20" s="8">
        <v>0</v>
      </c>
      <c r="J20" s="8">
        <v>1</v>
      </c>
      <c r="K20" s="8">
        <v>1</v>
      </c>
      <c r="L20" s="8">
        <v>0</v>
      </c>
      <c r="M20" s="8">
        <v>0</v>
      </c>
      <c r="N20" s="8">
        <v>0</v>
      </c>
      <c r="O20" s="1">
        <f t="shared" si="0"/>
        <v>2</v>
      </c>
      <c r="P20" s="5">
        <v>1</v>
      </c>
      <c r="Q20" s="34" t="s">
        <v>275</v>
      </c>
      <c r="R20" s="44" t="s">
        <v>318</v>
      </c>
    </row>
    <row r="21" spans="1:18" s="6" customFormat="1" ht="48">
      <c r="A21" s="2" t="s">
        <v>127</v>
      </c>
      <c r="B21" s="8" t="s">
        <v>19</v>
      </c>
      <c r="C21" s="1" t="s">
        <v>48</v>
      </c>
      <c r="D21" s="1">
        <v>1</v>
      </c>
      <c r="E21" s="1" t="s">
        <v>70</v>
      </c>
      <c r="F21" s="1">
        <v>0</v>
      </c>
      <c r="G21" s="1">
        <v>1</v>
      </c>
      <c r="H21" s="1">
        <v>0</v>
      </c>
      <c r="I21" s="1">
        <v>0</v>
      </c>
      <c r="J21" s="1">
        <v>1</v>
      </c>
      <c r="K21" s="1">
        <v>0</v>
      </c>
      <c r="L21" s="1">
        <v>0</v>
      </c>
      <c r="M21" s="1">
        <v>0</v>
      </c>
      <c r="N21" s="1">
        <v>0</v>
      </c>
      <c r="O21" s="1">
        <f t="shared" si="0"/>
        <v>2</v>
      </c>
      <c r="P21" s="5">
        <v>0</v>
      </c>
      <c r="Q21" s="35" t="s">
        <v>276</v>
      </c>
      <c r="R21" s="45" t="s">
        <v>319</v>
      </c>
    </row>
    <row r="22" spans="1:18" s="6" customFormat="1" ht="48">
      <c r="A22" s="7" t="s">
        <v>24</v>
      </c>
      <c r="B22" s="8" t="s">
        <v>16</v>
      </c>
      <c r="C22" s="8" t="s">
        <v>17</v>
      </c>
      <c r="D22" s="8">
        <v>0</v>
      </c>
      <c r="E22" s="8" t="s">
        <v>25</v>
      </c>
      <c r="F22" s="8">
        <v>0</v>
      </c>
      <c r="G22" s="8">
        <v>1</v>
      </c>
      <c r="H22" s="8">
        <v>0</v>
      </c>
      <c r="I22" s="8">
        <v>0</v>
      </c>
      <c r="J22" s="8">
        <v>1</v>
      </c>
      <c r="K22" s="8">
        <v>1</v>
      </c>
      <c r="L22" s="8">
        <v>0</v>
      </c>
      <c r="M22" s="8">
        <v>1</v>
      </c>
      <c r="N22" s="8">
        <v>0</v>
      </c>
      <c r="O22" s="1">
        <f t="shared" si="0"/>
        <v>4</v>
      </c>
      <c r="P22" s="5">
        <v>0</v>
      </c>
      <c r="Q22" s="34" t="s">
        <v>61</v>
      </c>
      <c r="R22" s="45" t="s">
        <v>320</v>
      </c>
    </row>
    <row r="23" spans="1:18" s="6" customFormat="1" ht="48">
      <c r="A23" s="2" t="s">
        <v>71</v>
      </c>
      <c r="B23" s="1" t="s">
        <v>19</v>
      </c>
      <c r="C23" s="1" t="s">
        <v>72</v>
      </c>
      <c r="D23" s="1">
        <v>1</v>
      </c>
      <c r="E23" s="8" t="s">
        <v>194</v>
      </c>
      <c r="F23" s="1">
        <v>0</v>
      </c>
      <c r="G23" s="1">
        <v>0</v>
      </c>
      <c r="H23" s="1">
        <v>0</v>
      </c>
      <c r="I23" s="1">
        <v>0</v>
      </c>
      <c r="J23" s="1">
        <v>1</v>
      </c>
      <c r="K23" s="1">
        <v>0</v>
      </c>
      <c r="L23" s="1">
        <v>0</v>
      </c>
      <c r="M23" s="1">
        <v>0</v>
      </c>
      <c r="N23" s="1">
        <v>0</v>
      </c>
      <c r="O23" s="1">
        <f t="shared" si="0"/>
        <v>1</v>
      </c>
      <c r="P23" s="5">
        <v>0</v>
      </c>
      <c r="Q23" s="35" t="s">
        <v>276</v>
      </c>
      <c r="R23" s="45" t="s">
        <v>321</v>
      </c>
    </row>
    <row r="24" spans="1:18" s="6" customFormat="1" ht="32">
      <c r="A24" s="7" t="s">
        <v>26</v>
      </c>
      <c r="B24" s="1" t="s">
        <v>19</v>
      </c>
      <c r="C24" s="8" t="s">
        <v>27</v>
      </c>
      <c r="D24" s="8">
        <v>0</v>
      </c>
      <c r="E24" s="8" t="s">
        <v>195</v>
      </c>
      <c r="F24" s="8">
        <v>0</v>
      </c>
      <c r="G24" s="8">
        <v>0</v>
      </c>
      <c r="H24" s="8">
        <v>0</v>
      </c>
      <c r="I24" s="8">
        <v>1</v>
      </c>
      <c r="J24" s="8">
        <v>1</v>
      </c>
      <c r="K24" s="8">
        <v>1</v>
      </c>
      <c r="L24" s="8">
        <v>0</v>
      </c>
      <c r="M24" s="8">
        <v>0</v>
      </c>
      <c r="N24" s="8">
        <v>0</v>
      </c>
      <c r="O24" s="1">
        <f t="shared" si="0"/>
        <v>3</v>
      </c>
      <c r="P24" s="5">
        <v>0</v>
      </c>
      <c r="Q24" s="34" t="s">
        <v>276</v>
      </c>
      <c r="R24" s="44" t="s">
        <v>322</v>
      </c>
    </row>
    <row r="25" spans="1:18" s="6" customFormat="1" ht="48">
      <c r="A25" s="2" t="s">
        <v>28</v>
      </c>
      <c r="B25" s="1" t="s">
        <v>14</v>
      </c>
      <c r="C25" s="1" t="s">
        <v>17</v>
      </c>
      <c r="D25" s="1">
        <v>0</v>
      </c>
      <c r="E25" s="1" t="s">
        <v>199</v>
      </c>
      <c r="F25" s="1">
        <v>0</v>
      </c>
      <c r="G25" s="1">
        <v>0</v>
      </c>
      <c r="H25" s="1">
        <v>0</v>
      </c>
      <c r="I25" s="1">
        <v>0</v>
      </c>
      <c r="J25" s="1">
        <v>1</v>
      </c>
      <c r="K25" s="1">
        <v>1</v>
      </c>
      <c r="L25" s="1">
        <v>0</v>
      </c>
      <c r="M25" s="1">
        <v>0</v>
      </c>
      <c r="N25" s="1">
        <v>0</v>
      </c>
      <c r="O25" s="1">
        <f t="shared" si="0"/>
        <v>2</v>
      </c>
      <c r="P25" s="5">
        <v>0</v>
      </c>
      <c r="Q25" s="35" t="s">
        <v>61</v>
      </c>
      <c r="R25" s="45" t="s">
        <v>323</v>
      </c>
    </row>
    <row r="26" spans="1:18" s="12" customFormat="1" ht="48">
      <c r="A26" s="7" t="s">
        <v>29</v>
      </c>
      <c r="B26" s="1" t="s">
        <v>14</v>
      </c>
      <c r="C26" s="8" t="s">
        <v>17</v>
      </c>
      <c r="D26" s="8">
        <v>0</v>
      </c>
      <c r="E26" s="5" t="s">
        <v>423</v>
      </c>
      <c r="F26" s="8">
        <v>0</v>
      </c>
      <c r="G26" s="8">
        <v>0</v>
      </c>
      <c r="H26" s="8">
        <v>0</v>
      </c>
      <c r="I26" s="8">
        <v>0</v>
      </c>
      <c r="J26" s="8">
        <v>1</v>
      </c>
      <c r="K26" s="8">
        <v>0</v>
      </c>
      <c r="L26" s="8">
        <v>0</v>
      </c>
      <c r="M26" s="8">
        <v>0</v>
      </c>
      <c r="N26" s="8">
        <v>0</v>
      </c>
      <c r="O26" s="1">
        <f t="shared" si="0"/>
        <v>1</v>
      </c>
      <c r="P26" s="9">
        <v>1</v>
      </c>
      <c r="Q26" s="34" t="s">
        <v>275</v>
      </c>
      <c r="R26" s="47" t="s">
        <v>289</v>
      </c>
    </row>
    <row r="27" spans="1:18" s="12" customFormat="1" ht="48">
      <c r="A27" s="7" t="s">
        <v>128</v>
      </c>
      <c r="B27" s="8" t="s">
        <v>19</v>
      </c>
      <c r="C27" s="8" t="s">
        <v>48</v>
      </c>
      <c r="D27" s="8">
        <v>0</v>
      </c>
      <c r="E27" s="5" t="s">
        <v>30</v>
      </c>
      <c r="F27" s="8">
        <v>0</v>
      </c>
      <c r="G27" s="8">
        <v>0</v>
      </c>
      <c r="H27" s="8">
        <v>0</v>
      </c>
      <c r="I27" s="8">
        <v>0</v>
      </c>
      <c r="J27" s="8">
        <v>1</v>
      </c>
      <c r="K27" s="8">
        <v>0</v>
      </c>
      <c r="L27" s="8">
        <v>0</v>
      </c>
      <c r="M27" s="8">
        <v>0</v>
      </c>
      <c r="N27" s="8">
        <v>0</v>
      </c>
      <c r="O27" s="1">
        <f t="shared" si="0"/>
        <v>1</v>
      </c>
      <c r="P27" s="1">
        <v>1</v>
      </c>
      <c r="Q27" s="34" t="s">
        <v>276</v>
      </c>
      <c r="R27" s="47" t="s">
        <v>299</v>
      </c>
    </row>
    <row r="28" spans="1:18" s="12" customFormat="1" ht="48">
      <c r="A28" s="7" t="s">
        <v>115</v>
      </c>
      <c r="B28" s="8" t="s">
        <v>16</v>
      </c>
      <c r="C28" s="8" t="s">
        <v>17</v>
      </c>
      <c r="D28" s="8">
        <v>1</v>
      </c>
      <c r="E28" s="5" t="s">
        <v>201</v>
      </c>
      <c r="F28" s="8">
        <v>0</v>
      </c>
      <c r="G28" s="8">
        <v>1</v>
      </c>
      <c r="H28" s="8">
        <v>1</v>
      </c>
      <c r="I28" s="8">
        <v>1</v>
      </c>
      <c r="J28" s="8">
        <v>1</v>
      </c>
      <c r="K28" s="8">
        <v>1</v>
      </c>
      <c r="L28" s="8">
        <v>0</v>
      </c>
      <c r="M28" s="8">
        <v>0</v>
      </c>
      <c r="N28" s="8">
        <v>0</v>
      </c>
      <c r="O28" s="1">
        <f t="shared" si="0"/>
        <v>5</v>
      </c>
      <c r="P28" s="5">
        <v>0</v>
      </c>
      <c r="Q28" s="34" t="s">
        <v>61</v>
      </c>
      <c r="R28" s="49" t="s">
        <v>293</v>
      </c>
    </row>
    <row r="29" spans="1:18" s="6" customFormat="1" ht="48">
      <c r="A29" s="7" t="s">
        <v>31</v>
      </c>
      <c r="B29" s="8" t="s">
        <v>19</v>
      </c>
      <c r="C29" s="5" t="s">
        <v>32</v>
      </c>
      <c r="D29" s="8">
        <v>0</v>
      </c>
      <c r="E29" s="8" t="s">
        <v>196</v>
      </c>
      <c r="F29" s="8">
        <v>0</v>
      </c>
      <c r="G29" s="8">
        <v>1</v>
      </c>
      <c r="H29" s="8">
        <v>0</v>
      </c>
      <c r="I29" s="8">
        <v>1</v>
      </c>
      <c r="J29" s="8">
        <v>1</v>
      </c>
      <c r="K29" s="8">
        <v>0</v>
      </c>
      <c r="L29" s="8">
        <v>0</v>
      </c>
      <c r="M29" s="8">
        <v>0</v>
      </c>
      <c r="N29" s="8">
        <v>1</v>
      </c>
      <c r="O29" s="1">
        <f t="shared" si="0"/>
        <v>4</v>
      </c>
      <c r="P29" s="5">
        <v>1</v>
      </c>
      <c r="Q29" s="34" t="s">
        <v>277</v>
      </c>
      <c r="R29" s="49" t="s">
        <v>297</v>
      </c>
    </row>
    <row r="30" spans="1:18" s="6" customFormat="1" ht="48">
      <c r="A30" s="7" t="s">
        <v>129</v>
      </c>
      <c r="B30" s="8" t="s">
        <v>19</v>
      </c>
      <c r="C30" s="8" t="s">
        <v>48</v>
      </c>
      <c r="D30" s="8">
        <v>1</v>
      </c>
      <c r="E30" s="8" t="s">
        <v>30</v>
      </c>
      <c r="F30" s="8">
        <v>0</v>
      </c>
      <c r="G30" s="8">
        <v>0</v>
      </c>
      <c r="H30" s="8">
        <v>0</v>
      </c>
      <c r="I30" s="8">
        <v>1</v>
      </c>
      <c r="J30" s="8">
        <v>1</v>
      </c>
      <c r="K30" s="8">
        <v>1</v>
      </c>
      <c r="L30" s="8">
        <v>0</v>
      </c>
      <c r="M30" s="8">
        <v>0</v>
      </c>
      <c r="N30" s="8">
        <v>0</v>
      </c>
      <c r="O30" s="1">
        <f t="shared" si="0"/>
        <v>3</v>
      </c>
      <c r="P30" s="5">
        <v>0</v>
      </c>
      <c r="Q30" s="34" t="s">
        <v>275</v>
      </c>
      <c r="R30" s="44" t="s">
        <v>324</v>
      </c>
    </row>
    <row r="31" spans="1:18" s="6" customFormat="1" ht="32">
      <c r="A31" s="7" t="s">
        <v>131</v>
      </c>
      <c r="B31" s="8" t="s">
        <v>16</v>
      </c>
      <c r="C31" s="8" t="s">
        <v>48</v>
      </c>
      <c r="D31" s="8">
        <v>0</v>
      </c>
      <c r="E31" s="8" t="s">
        <v>33</v>
      </c>
      <c r="F31" s="8">
        <v>0</v>
      </c>
      <c r="G31" s="8">
        <v>0</v>
      </c>
      <c r="H31" s="8">
        <v>0</v>
      </c>
      <c r="I31" s="8">
        <v>1</v>
      </c>
      <c r="J31" s="8">
        <v>1</v>
      </c>
      <c r="K31" s="8">
        <v>1</v>
      </c>
      <c r="L31" s="8">
        <v>0</v>
      </c>
      <c r="M31" s="8">
        <v>0</v>
      </c>
      <c r="N31" s="8">
        <v>0</v>
      </c>
      <c r="O31" s="1">
        <f t="shared" si="0"/>
        <v>3</v>
      </c>
      <c r="P31" s="5">
        <v>0</v>
      </c>
      <c r="Q31" s="34" t="s">
        <v>61</v>
      </c>
      <c r="R31" s="45" t="s">
        <v>325</v>
      </c>
    </row>
    <row r="32" spans="1:18" s="6" customFormat="1" ht="48">
      <c r="A32" s="7" t="s">
        <v>130</v>
      </c>
      <c r="B32" s="8" t="s">
        <v>14</v>
      </c>
      <c r="C32" s="8" t="s">
        <v>17</v>
      </c>
      <c r="D32" s="8">
        <v>0</v>
      </c>
      <c r="E32" s="8" t="s">
        <v>197</v>
      </c>
      <c r="F32" s="8">
        <v>0</v>
      </c>
      <c r="G32" s="8">
        <v>0</v>
      </c>
      <c r="H32" s="8">
        <v>0</v>
      </c>
      <c r="I32" s="8">
        <v>0</v>
      </c>
      <c r="J32" s="8">
        <v>1</v>
      </c>
      <c r="K32" s="8">
        <v>0</v>
      </c>
      <c r="L32" s="8">
        <v>0</v>
      </c>
      <c r="M32" s="8">
        <v>0</v>
      </c>
      <c r="N32" s="8">
        <v>0</v>
      </c>
      <c r="O32" s="1">
        <f t="shared" si="0"/>
        <v>1</v>
      </c>
      <c r="P32" s="5">
        <v>1</v>
      </c>
      <c r="Q32" s="34" t="s">
        <v>276</v>
      </c>
      <c r="R32" s="43" t="s">
        <v>290</v>
      </c>
    </row>
    <row r="33" spans="1:18" s="6" customFormat="1" ht="32">
      <c r="A33" s="7" t="s">
        <v>73</v>
      </c>
      <c r="B33" s="8" t="s">
        <v>272</v>
      </c>
      <c r="C33" s="8" t="s">
        <v>48</v>
      </c>
      <c r="D33" s="8">
        <v>1</v>
      </c>
      <c r="E33" s="8" t="s">
        <v>113</v>
      </c>
      <c r="F33" s="8">
        <v>0</v>
      </c>
      <c r="G33" s="8">
        <v>0</v>
      </c>
      <c r="H33" s="8">
        <v>0</v>
      </c>
      <c r="I33" s="8">
        <v>0</v>
      </c>
      <c r="J33" s="8">
        <v>1</v>
      </c>
      <c r="K33" s="8">
        <v>0</v>
      </c>
      <c r="L33" s="8">
        <v>0</v>
      </c>
      <c r="M33" s="8">
        <v>0</v>
      </c>
      <c r="N33" s="8">
        <v>0</v>
      </c>
      <c r="O33" s="1">
        <f t="shared" si="0"/>
        <v>1</v>
      </c>
      <c r="P33" s="5">
        <v>1</v>
      </c>
      <c r="Q33" s="34" t="s">
        <v>61</v>
      </c>
      <c r="R33" s="45" t="s">
        <v>326</v>
      </c>
    </row>
    <row r="34" spans="1:18" s="6" customFormat="1" ht="48">
      <c r="A34" s="7" t="s">
        <v>132</v>
      </c>
      <c r="B34" s="8" t="s">
        <v>14</v>
      </c>
      <c r="C34" s="8" t="s">
        <v>48</v>
      </c>
      <c r="D34" s="8">
        <v>0</v>
      </c>
      <c r="E34" s="8" t="s">
        <v>198</v>
      </c>
      <c r="F34" s="8">
        <v>0</v>
      </c>
      <c r="G34" s="8">
        <v>0</v>
      </c>
      <c r="H34" s="8">
        <v>0</v>
      </c>
      <c r="I34" s="8">
        <v>0</v>
      </c>
      <c r="J34" s="8">
        <v>0</v>
      </c>
      <c r="K34" s="8">
        <v>1</v>
      </c>
      <c r="L34" s="8">
        <v>0</v>
      </c>
      <c r="M34" s="8">
        <v>0</v>
      </c>
      <c r="N34" s="8">
        <v>0</v>
      </c>
      <c r="O34" s="1">
        <f t="shared" si="0"/>
        <v>1</v>
      </c>
      <c r="P34" s="5">
        <v>1</v>
      </c>
      <c r="Q34" s="34" t="s">
        <v>61</v>
      </c>
      <c r="R34" s="44" t="s">
        <v>327</v>
      </c>
    </row>
    <row r="35" spans="1:18" s="6" customFormat="1" ht="32">
      <c r="A35" s="7" t="s">
        <v>133</v>
      </c>
      <c r="B35" s="8" t="s">
        <v>19</v>
      </c>
      <c r="C35" s="8" t="s">
        <v>48</v>
      </c>
      <c r="D35" s="8">
        <v>1</v>
      </c>
      <c r="E35" s="8" t="s">
        <v>202</v>
      </c>
      <c r="F35" s="8">
        <v>0</v>
      </c>
      <c r="G35" s="8">
        <v>0</v>
      </c>
      <c r="H35" s="8">
        <v>0</v>
      </c>
      <c r="I35" s="8">
        <v>0</v>
      </c>
      <c r="J35" s="8">
        <v>1</v>
      </c>
      <c r="K35" s="8">
        <v>0</v>
      </c>
      <c r="L35" s="8">
        <v>0</v>
      </c>
      <c r="M35" s="8">
        <v>1</v>
      </c>
      <c r="N35" s="8">
        <v>0</v>
      </c>
      <c r="O35" s="1">
        <f t="shared" ref="O35:O65" si="1">SUM(F35:N35)</f>
        <v>2</v>
      </c>
      <c r="P35" s="5">
        <v>1</v>
      </c>
      <c r="Q35" s="34" t="s">
        <v>276</v>
      </c>
      <c r="R35" s="49" t="s">
        <v>291</v>
      </c>
    </row>
    <row r="36" spans="1:18" s="6" customFormat="1" ht="48">
      <c r="A36" s="7" t="s">
        <v>134</v>
      </c>
      <c r="B36" s="8" t="s">
        <v>19</v>
      </c>
      <c r="C36" s="8" t="s">
        <v>17</v>
      </c>
      <c r="D36" s="8">
        <v>0</v>
      </c>
      <c r="E36" s="8" t="s">
        <v>203</v>
      </c>
      <c r="F36" s="8">
        <v>0</v>
      </c>
      <c r="G36" s="8">
        <v>0</v>
      </c>
      <c r="H36" s="8">
        <v>0</v>
      </c>
      <c r="I36" s="8">
        <v>0</v>
      </c>
      <c r="J36" s="8">
        <v>1</v>
      </c>
      <c r="K36" s="8">
        <v>0</v>
      </c>
      <c r="L36" s="8">
        <v>0</v>
      </c>
      <c r="M36" s="8">
        <v>0</v>
      </c>
      <c r="N36" s="8">
        <v>0</v>
      </c>
      <c r="O36" s="1">
        <f t="shared" si="1"/>
        <v>1</v>
      </c>
      <c r="P36" s="5">
        <v>0</v>
      </c>
      <c r="Q36" s="34" t="s">
        <v>277</v>
      </c>
      <c r="R36" s="44" t="s">
        <v>328</v>
      </c>
    </row>
    <row r="37" spans="1:18" s="6" customFormat="1" ht="48">
      <c r="A37" s="7" t="s">
        <v>136</v>
      </c>
      <c r="B37" s="8" t="s">
        <v>19</v>
      </c>
      <c r="C37" s="5" t="s">
        <v>239</v>
      </c>
      <c r="D37" s="8">
        <v>1</v>
      </c>
      <c r="E37" s="8" t="s">
        <v>200</v>
      </c>
      <c r="F37" s="8">
        <v>0</v>
      </c>
      <c r="G37" s="8">
        <v>0</v>
      </c>
      <c r="H37" s="8">
        <v>0</v>
      </c>
      <c r="I37" s="8">
        <v>0</v>
      </c>
      <c r="J37" s="8">
        <v>1</v>
      </c>
      <c r="K37" s="8">
        <v>0</v>
      </c>
      <c r="L37" s="8">
        <v>0</v>
      </c>
      <c r="M37" s="8">
        <v>0</v>
      </c>
      <c r="N37" s="8">
        <v>0</v>
      </c>
      <c r="O37" s="1">
        <f t="shared" si="1"/>
        <v>1</v>
      </c>
      <c r="P37" s="5">
        <v>1</v>
      </c>
      <c r="Q37" s="34" t="s">
        <v>61</v>
      </c>
      <c r="R37" s="49" t="s">
        <v>294</v>
      </c>
    </row>
    <row r="38" spans="1:18" s="6" customFormat="1" ht="48">
      <c r="A38" s="2" t="s">
        <v>135</v>
      </c>
      <c r="B38" s="8" t="s">
        <v>19</v>
      </c>
      <c r="C38" s="8" t="s">
        <v>17</v>
      </c>
      <c r="D38" s="8">
        <v>1</v>
      </c>
      <c r="E38" s="8" t="s">
        <v>204</v>
      </c>
      <c r="F38" s="8">
        <v>0</v>
      </c>
      <c r="G38" s="8">
        <v>0</v>
      </c>
      <c r="H38" s="8">
        <v>0</v>
      </c>
      <c r="I38" s="8">
        <v>1</v>
      </c>
      <c r="J38" s="8">
        <v>1</v>
      </c>
      <c r="K38" s="8">
        <v>0</v>
      </c>
      <c r="L38" s="8">
        <v>0</v>
      </c>
      <c r="M38" s="8">
        <v>0</v>
      </c>
      <c r="N38" s="8">
        <v>0</v>
      </c>
      <c r="O38" s="1">
        <f t="shared" si="1"/>
        <v>2</v>
      </c>
      <c r="P38" s="5">
        <v>0</v>
      </c>
      <c r="Q38" s="34" t="s">
        <v>61</v>
      </c>
      <c r="R38" s="43" t="s">
        <v>404</v>
      </c>
    </row>
    <row r="39" spans="1:18" s="6" customFormat="1" ht="48">
      <c r="A39" s="7" t="s">
        <v>137</v>
      </c>
      <c r="B39" s="8" t="s">
        <v>272</v>
      </c>
      <c r="C39" s="8" t="s">
        <v>48</v>
      </c>
      <c r="D39" s="8">
        <v>0</v>
      </c>
      <c r="E39" s="8" t="s">
        <v>205</v>
      </c>
      <c r="F39" s="8">
        <v>0</v>
      </c>
      <c r="G39" s="8">
        <v>0</v>
      </c>
      <c r="H39" s="8">
        <v>0</v>
      </c>
      <c r="I39" s="8">
        <v>1</v>
      </c>
      <c r="J39" s="8">
        <v>1</v>
      </c>
      <c r="K39" s="8">
        <v>1</v>
      </c>
      <c r="L39" s="8">
        <v>0</v>
      </c>
      <c r="M39" s="8">
        <v>0</v>
      </c>
      <c r="N39" s="8">
        <v>0</v>
      </c>
      <c r="O39" s="1">
        <f t="shared" si="1"/>
        <v>3</v>
      </c>
      <c r="P39" s="5">
        <v>0</v>
      </c>
      <c r="Q39" s="34" t="s">
        <v>61</v>
      </c>
      <c r="R39" s="46" t="s">
        <v>292</v>
      </c>
    </row>
    <row r="40" spans="1:18" s="6" customFormat="1" ht="48">
      <c r="A40" s="7" t="s">
        <v>116</v>
      </c>
      <c r="B40" s="8" t="s">
        <v>16</v>
      </c>
      <c r="C40" s="8" t="s">
        <v>17</v>
      </c>
      <c r="D40" s="8">
        <v>1</v>
      </c>
      <c r="E40" s="8" t="s">
        <v>74</v>
      </c>
      <c r="F40" s="8">
        <v>1</v>
      </c>
      <c r="G40" s="8">
        <v>1</v>
      </c>
      <c r="H40" s="8">
        <v>0</v>
      </c>
      <c r="I40" s="8">
        <v>1</v>
      </c>
      <c r="J40" s="8">
        <v>1</v>
      </c>
      <c r="K40" s="8">
        <v>1</v>
      </c>
      <c r="L40" s="8">
        <v>0</v>
      </c>
      <c r="M40" s="8">
        <v>0</v>
      </c>
      <c r="N40" s="8">
        <v>0</v>
      </c>
      <c r="O40" s="1">
        <f t="shared" si="1"/>
        <v>5</v>
      </c>
      <c r="P40" s="5">
        <v>0</v>
      </c>
      <c r="Q40" s="34" t="s">
        <v>61</v>
      </c>
      <c r="R40" s="43" t="s">
        <v>295</v>
      </c>
    </row>
    <row r="41" spans="1:18" s="6" customFormat="1" ht="48">
      <c r="A41" s="7" t="s">
        <v>138</v>
      </c>
      <c r="B41" s="8" t="s">
        <v>272</v>
      </c>
      <c r="C41" s="8" t="s">
        <v>17</v>
      </c>
      <c r="D41" s="8">
        <v>0</v>
      </c>
      <c r="E41" s="8" t="s">
        <v>415</v>
      </c>
      <c r="F41" s="8">
        <v>0</v>
      </c>
      <c r="G41" s="8">
        <v>0</v>
      </c>
      <c r="H41" s="8">
        <v>0</v>
      </c>
      <c r="I41" s="8">
        <v>1</v>
      </c>
      <c r="J41" s="8">
        <v>0</v>
      </c>
      <c r="K41" s="8">
        <v>0</v>
      </c>
      <c r="L41" s="8">
        <v>0</v>
      </c>
      <c r="M41" s="8">
        <v>0</v>
      </c>
      <c r="N41" s="8">
        <v>0</v>
      </c>
      <c r="O41" s="1">
        <f t="shared" si="1"/>
        <v>1</v>
      </c>
      <c r="P41" s="5">
        <v>1</v>
      </c>
      <c r="Q41" s="34" t="s">
        <v>275</v>
      </c>
      <c r="R41" s="45" t="s">
        <v>329</v>
      </c>
    </row>
    <row r="42" spans="1:18" s="6" customFormat="1" ht="48">
      <c r="A42" s="2" t="s">
        <v>75</v>
      </c>
      <c r="B42" s="1" t="s">
        <v>272</v>
      </c>
      <c r="C42" s="1" t="s">
        <v>240</v>
      </c>
      <c r="D42" s="1">
        <v>1</v>
      </c>
      <c r="E42" s="1" t="s">
        <v>206</v>
      </c>
      <c r="F42" s="1">
        <v>0</v>
      </c>
      <c r="G42" s="1">
        <v>0</v>
      </c>
      <c r="H42" s="1">
        <v>0</v>
      </c>
      <c r="I42" s="1">
        <v>1</v>
      </c>
      <c r="J42" s="1">
        <v>1</v>
      </c>
      <c r="K42" s="1">
        <v>0</v>
      </c>
      <c r="L42" s="1">
        <v>0</v>
      </c>
      <c r="M42" s="1">
        <v>0</v>
      </c>
      <c r="N42" s="1">
        <v>0</v>
      </c>
      <c r="O42" s="1">
        <f t="shared" si="1"/>
        <v>2</v>
      </c>
      <c r="P42" s="5">
        <v>0</v>
      </c>
      <c r="Q42" s="35" t="s">
        <v>276</v>
      </c>
      <c r="R42" s="49" t="s">
        <v>427</v>
      </c>
    </row>
    <row r="43" spans="1:18" s="6" customFormat="1" ht="48">
      <c r="A43" s="7" t="s">
        <v>117</v>
      </c>
      <c r="B43" s="8" t="s">
        <v>19</v>
      </c>
      <c r="C43" s="8" t="s">
        <v>17</v>
      </c>
      <c r="D43" s="8">
        <v>1</v>
      </c>
      <c r="E43" s="8" t="s">
        <v>410</v>
      </c>
      <c r="F43" s="8">
        <v>1</v>
      </c>
      <c r="G43" s="8">
        <v>1</v>
      </c>
      <c r="H43" s="8">
        <v>1</v>
      </c>
      <c r="I43" s="8">
        <v>1</v>
      </c>
      <c r="J43" s="8">
        <v>1</v>
      </c>
      <c r="K43" s="8">
        <v>1</v>
      </c>
      <c r="L43" s="8">
        <v>0</v>
      </c>
      <c r="M43" s="8">
        <v>0</v>
      </c>
      <c r="N43" s="8">
        <v>0</v>
      </c>
      <c r="O43" s="1">
        <f t="shared" si="1"/>
        <v>6</v>
      </c>
      <c r="P43" s="5">
        <v>0</v>
      </c>
      <c r="Q43" s="34" t="s">
        <v>277</v>
      </c>
      <c r="R43" s="43" t="s">
        <v>296</v>
      </c>
    </row>
    <row r="44" spans="1:18" s="6" customFormat="1" ht="64">
      <c r="A44" s="7" t="s">
        <v>139</v>
      </c>
      <c r="B44" s="8" t="s">
        <v>14</v>
      </c>
      <c r="C44" s="8" t="s">
        <v>17</v>
      </c>
      <c r="D44" s="8">
        <v>1</v>
      </c>
      <c r="E44" s="8" t="s">
        <v>207</v>
      </c>
      <c r="F44" s="8">
        <v>0</v>
      </c>
      <c r="G44" s="8">
        <v>1</v>
      </c>
      <c r="H44" s="8">
        <v>0</v>
      </c>
      <c r="I44" s="8">
        <v>0</v>
      </c>
      <c r="J44" s="8">
        <v>1</v>
      </c>
      <c r="K44" s="8">
        <v>0</v>
      </c>
      <c r="L44" s="8">
        <v>0</v>
      </c>
      <c r="M44" s="8">
        <v>0</v>
      </c>
      <c r="N44" s="8">
        <v>0</v>
      </c>
      <c r="O44" s="1">
        <f t="shared" si="1"/>
        <v>2</v>
      </c>
      <c r="P44" s="5">
        <v>1</v>
      </c>
      <c r="Q44" s="34" t="s">
        <v>61</v>
      </c>
      <c r="R44" s="45" t="s">
        <v>330</v>
      </c>
    </row>
    <row r="45" spans="1:18" s="6" customFormat="1" ht="48">
      <c r="A45" s="2" t="s">
        <v>140</v>
      </c>
      <c r="B45" s="8" t="s">
        <v>19</v>
      </c>
      <c r="C45" s="5" t="s">
        <v>17</v>
      </c>
      <c r="D45" s="5">
        <v>0</v>
      </c>
      <c r="E45" s="5" t="s">
        <v>208</v>
      </c>
      <c r="F45" s="5">
        <v>0</v>
      </c>
      <c r="G45" s="8">
        <v>0</v>
      </c>
      <c r="H45" s="5">
        <v>0</v>
      </c>
      <c r="I45" s="8">
        <v>1</v>
      </c>
      <c r="J45" s="8">
        <v>1</v>
      </c>
      <c r="K45" s="8">
        <v>1</v>
      </c>
      <c r="L45" s="8">
        <v>0</v>
      </c>
      <c r="M45" s="8">
        <v>0</v>
      </c>
      <c r="N45" s="8">
        <v>0</v>
      </c>
      <c r="O45" s="1">
        <f t="shared" si="1"/>
        <v>3</v>
      </c>
      <c r="P45" s="5">
        <v>0</v>
      </c>
      <c r="Q45" s="34" t="s">
        <v>276</v>
      </c>
      <c r="R45" s="45" t="s">
        <v>331</v>
      </c>
    </row>
    <row r="46" spans="1:18" s="6" customFormat="1" ht="48">
      <c r="A46" s="7" t="s">
        <v>142</v>
      </c>
      <c r="B46" s="8" t="s">
        <v>19</v>
      </c>
      <c r="C46" s="8" t="s">
        <v>48</v>
      </c>
      <c r="D46" s="8">
        <v>0</v>
      </c>
      <c r="E46" s="5" t="s">
        <v>34</v>
      </c>
      <c r="F46" s="8">
        <v>0</v>
      </c>
      <c r="G46" s="8">
        <v>1</v>
      </c>
      <c r="H46" s="8">
        <v>0</v>
      </c>
      <c r="I46" s="8">
        <v>0</v>
      </c>
      <c r="J46" s="8">
        <v>1</v>
      </c>
      <c r="K46" s="8">
        <v>0</v>
      </c>
      <c r="L46" s="8">
        <v>0</v>
      </c>
      <c r="M46" s="8">
        <v>0</v>
      </c>
      <c r="N46" s="8">
        <v>0</v>
      </c>
      <c r="O46" s="1">
        <f t="shared" si="1"/>
        <v>2</v>
      </c>
      <c r="P46" s="5">
        <v>0</v>
      </c>
      <c r="Q46" s="34" t="s">
        <v>61</v>
      </c>
      <c r="R46" s="49" t="s">
        <v>298</v>
      </c>
    </row>
    <row r="47" spans="1:18" s="6" customFormat="1" ht="48">
      <c r="A47" s="7" t="s">
        <v>144</v>
      </c>
      <c r="B47" s="8" t="s">
        <v>19</v>
      </c>
      <c r="C47" s="8" t="s">
        <v>241</v>
      </c>
      <c r="D47" s="8">
        <v>0</v>
      </c>
      <c r="E47" s="8" t="s">
        <v>35</v>
      </c>
      <c r="F47" s="8">
        <v>0</v>
      </c>
      <c r="G47" s="8">
        <v>1</v>
      </c>
      <c r="H47" s="8">
        <v>0</v>
      </c>
      <c r="I47" s="8">
        <v>1</v>
      </c>
      <c r="J47" s="8">
        <v>1</v>
      </c>
      <c r="K47" s="8">
        <v>0</v>
      </c>
      <c r="L47" s="8">
        <v>0</v>
      </c>
      <c r="M47" s="8">
        <v>0</v>
      </c>
      <c r="N47" s="8">
        <v>0</v>
      </c>
      <c r="O47" s="1">
        <f t="shared" si="1"/>
        <v>3</v>
      </c>
      <c r="P47" s="5">
        <v>1</v>
      </c>
      <c r="Q47" s="34" t="s">
        <v>276</v>
      </c>
      <c r="R47" s="45" t="s">
        <v>333</v>
      </c>
    </row>
    <row r="48" spans="1:18" s="6" customFormat="1" ht="48">
      <c r="A48" s="7" t="s">
        <v>143</v>
      </c>
      <c r="B48" s="8" t="s">
        <v>19</v>
      </c>
      <c r="C48" s="5" t="s">
        <v>241</v>
      </c>
      <c r="D48" s="8">
        <v>1</v>
      </c>
      <c r="E48" s="8" t="s">
        <v>35</v>
      </c>
      <c r="F48" s="8">
        <v>0</v>
      </c>
      <c r="G48" s="8">
        <v>0</v>
      </c>
      <c r="H48" s="8">
        <v>0</v>
      </c>
      <c r="I48" s="8">
        <v>1</v>
      </c>
      <c r="J48" s="8">
        <v>1</v>
      </c>
      <c r="K48" s="8">
        <v>1</v>
      </c>
      <c r="L48" s="8">
        <v>0</v>
      </c>
      <c r="M48" s="8">
        <v>0</v>
      </c>
      <c r="N48" s="8">
        <v>0</v>
      </c>
      <c r="O48" s="1">
        <f t="shared" si="1"/>
        <v>3</v>
      </c>
      <c r="P48" s="5">
        <v>1</v>
      </c>
      <c r="Q48" s="34" t="s">
        <v>276</v>
      </c>
      <c r="R48" s="44" t="s">
        <v>334</v>
      </c>
    </row>
    <row r="49" spans="1:18" s="6" customFormat="1" ht="32">
      <c r="A49" s="7" t="s">
        <v>145</v>
      </c>
      <c r="B49" s="8" t="s">
        <v>14</v>
      </c>
      <c r="C49" s="8" t="s">
        <v>17</v>
      </c>
      <c r="D49" s="8">
        <v>0</v>
      </c>
      <c r="E49" s="8" t="s">
        <v>422</v>
      </c>
      <c r="F49" s="8">
        <v>0</v>
      </c>
      <c r="G49" s="8">
        <v>0</v>
      </c>
      <c r="H49" s="8">
        <v>0</v>
      </c>
      <c r="I49" s="8">
        <v>1</v>
      </c>
      <c r="J49" s="8">
        <v>1</v>
      </c>
      <c r="K49" s="8">
        <v>0</v>
      </c>
      <c r="L49" s="8">
        <v>0</v>
      </c>
      <c r="M49" s="8">
        <v>0</v>
      </c>
      <c r="N49" s="8">
        <v>0</v>
      </c>
      <c r="O49" s="1">
        <f t="shared" si="1"/>
        <v>2</v>
      </c>
      <c r="P49" s="5">
        <v>0</v>
      </c>
      <c r="Q49" s="34" t="s">
        <v>275</v>
      </c>
      <c r="R49" s="45" t="s">
        <v>335</v>
      </c>
    </row>
    <row r="50" spans="1:18" s="6" customFormat="1" ht="48">
      <c r="A50" s="7" t="s">
        <v>428</v>
      </c>
      <c r="B50" s="8" t="s">
        <v>19</v>
      </c>
      <c r="C50" s="8" t="s">
        <v>17</v>
      </c>
      <c r="D50" s="8">
        <v>1</v>
      </c>
      <c r="E50" s="5" t="s">
        <v>210</v>
      </c>
      <c r="F50" s="8">
        <v>0</v>
      </c>
      <c r="G50" s="8">
        <v>0</v>
      </c>
      <c r="H50" s="8">
        <v>0</v>
      </c>
      <c r="I50" s="8">
        <v>1</v>
      </c>
      <c r="J50" s="8">
        <v>1</v>
      </c>
      <c r="K50" s="8">
        <v>1</v>
      </c>
      <c r="L50" s="8">
        <v>0</v>
      </c>
      <c r="M50" s="8">
        <v>0</v>
      </c>
      <c r="N50" s="8">
        <v>0</v>
      </c>
      <c r="O50" s="1">
        <f t="shared" si="1"/>
        <v>3</v>
      </c>
      <c r="P50" s="5">
        <v>0</v>
      </c>
      <c r="Q50" s="34" t="s">
        <v>61</v>
      </c>
      <c r="R50" s="44" t="s">
        <v>336</v>
      </c>
    </row>
    <row r="51" spans="1:18" s="6" customFormat="1" ht="48">
      <c r="A51" s="7" t="s">
        <v>76</v>
      </c>
      <c r="B51" s="8" t="s">
        <v>19</v>
      </c>
      <c r="C51" s="8" t="s">
        <v>48</v>
      </c>
      <c r="D51" s="8">
        <v>1</v>
      </c>
      <c r="E51" s="8" t="s">
        <v>411</v>
      </c>
      <c r="F51" s="8">
        <v>1</v>
      </c>
      <c r="G51" s="8">
        <v>1</v>
      </c>
      <c r="H51" s="8">
        <v>1</v>
      </c>
      <c r="I51" s="8">
        <v>1</v>
      </c>
      <c r="J51" s="8">
        <v>1</v>
      </c>
      <c r="K51" s="8">
        <v>1</v>
      </c>
      <c r="L51" s="8">
        <v>0</v>
      </c>
      <c r="M51" s="8">
        <v>1</v>
      </c>
      <c r="N51" s="8">
        <v>1</v>
      </c>
      <c r="O51" s="1">
        <f t="shared" si="1"/>
        <v>8</v>
      </c>
      <c r="P51" s="5">
        <v>0</v>
      </c>
      <c r="Q51" s="34" t="s">
        <v>61</v>
      </c>
      <c r="R51" s="45" t="s">
        <v>337</v>
      </c>
    </row>
    <row r="52" spans="1:18" s="6" customFormat="1" ht="48">
      <c r="A52" s="2" t="s">
        <v>77</v>
      </c>
      <c r="B52" s="8" t="s">
        <v>19</v>
      </c>
      <c r="C52" s="1" t="s">
        <v>48</v>
      </c>
      <c r="D52" s="1">
        <v>1</v>
      </c>
      <c r="E52" s="1" t="s">
        <v>412</v>
      </c>
      <c r="F52" s="1">
        <v>1</v>
      </c>
      <c r="G52" s="1">
        <v>1</v>
      </c>
      <c r="H52" s="1">
        <v>1</v>
      </c>
      <c r="I52" s="1">
        <v>0</v>
      </c>
      <c r="J52" s="1">
        <v>1</v>
      </c>
      <c r="K52" s="1">
        <v>1</v>
      </c>
      <c r="L52" s="1">
        <v>0</v>
      </c>
      <c r="M52" s="1">
        <v>1</v>
      </c>
      <c r="N52" s="1">
        <v>1</v>
      </c>
      <c r="O52" s="1">
        <f t="shared" si="1"/>
        <v>7</v>
      </c>
      <c r="P52" s="5">
        <v>0</v>
      </c>
      <c r="Q52" s="35" t="s">
        <v>61</v>
      </c>
      <c r="R52" s="43" t="s">
        <v>300</v>
      </c>
    </row>
    <row r="53" spans="1:18" s="6" customFormat="1" ht="48">
      <c r="A53" s="2" t="s">
        <v>78</v>
      </c>
      <c r="B53" s="1" t="s">
        <v>14</v>
      </c>
      <c r="C53" s="1" t="s">
        <v>17</v>
      </c>
      <c r="D53" s="1">
        <v>1</v>
      </c>
      <c r="E53" s="1" t="s">
        <v>211</v>
      </c>
      <c r="F53" s="1">
        <v>1</v>
      </c>
      <c r="G53" s="1">
        <v>1</v>
      </c>
      <c r="H53" s="1">
        <v>1</v>
      </c>
      <c r="I53" s="1">
        <v>1</v>
      </c>
      <c r="J53" s="1">
        <v>1</v>
      </c>
      <c r="K53" s="1">
        <v>1</v>
      </c>
      <c r="L53" s="1">
        <v>0</v>
      </c>
      <c r="M53" s="1">
        <v>0</v>
      </c>
      <c r="N53" s="1">
        <v>0</v>
      </c>
      <c r="O53" s="1">
        <f t="shared" si="1"/>
        <v>6</v>
      </c>
      <c r="P53" s="5">
        <v>0</v>
      </c>
      <c r="Q53" s="35" t="s">
        <v>276</v>
      </c>
      <c r="R53" s="49" t="s">
        <v>301</v>
      </c>
    </row>
    <row r="54" spans="1:18" s="6" customFormat="1" ht="48">
      <c r="A54" s="7" t="s">
        <v>78</v>
      </c>
      <c r="B54" s="8" t="s">
        <v>19</v>
      </c>
      <c r="C54" s="8" t="s">
        <v>17</v>
      </c>
      <c r="D54" s="8">
        <v>1</v>
      </c>
      <c r="E54" s="8" t="s">
        <v>79</v>
      </c>
      <c r="F54" s="8">
        <v>0</v>
      </c>
      <c r="G54" s="8">
        <v>1</v>
      </c>
      <c r="H54" s="8">
        <v>1</v>
      </c>
      <c r="I54" s="8">
        <v>1</v>
      </c>
      <c r="J54" s="8">
        <v>1</v>
      </c>
      <c r="K54" s="8">
        <v>1</v>
      </c>
      <c r="L54" s="8">
        <v>0</v>
      </c>
      <c r="M54" s="8">
        <v>1</v>
      </c>
      <c r="N54" s="8">
        <v>0</v>
      </c>
      <c r="O54" s="1">
        <f t="shared" si="1"/>
        <v>6</v>
      </c>
      <c r="P54" s="5">
        <v>1</v>
      </c>
      <c r="Q54" s="34" t="s">
        <v>277</v>
      </c>
      <c r="R54" s="49" t="s">
        <v>302</v>
      </c>
    </row>
    <row r="55" spans="1:18" s="6" customFormat="1" ht="48">
      <c r="A55" s="7" t="s">
        <v>80</v>
      </c>
      <c r="B55" s="8" t="s">
        <v>19</v>
      </c>
      <c r="C55" s="8" t="s">
        <v>17</v>
      </c>
      <c r="D55" s="8">
        <v>1</v>
      </c>
      <c r="E55" s="8" t="s">
        <v>81</v>
      </c>
      <c r="F55" s="8">
        <v>0</v>
      </c>
      <c r="G55" s="8">
        <v>1</v>
      </c>
      <c r="H55" s="8">
        <v>1</v>
      </c>
      <c r="I55" s="8">
        <v>1</v>
      </c>
      <c r="J55" s="8">
        <v>1</v>
      </c>
      <c r="K55" s="8">
        <v>1</v>
      </c>
      <c r="L55" s="8">
        <v>0</v>
      </c>
      <c r="M55" s="8">
        <v>1</v>
      </c>
      <c r="N55" s="8">
        <v>1</v>
      </c>
      <c r="O55" s="1">
        <f t="shared" si="1"/>
        <v>7</v>
      </c>
      <c r="P55" s="5">
        <v>1</v>
      </c>
      <c r="Q55" s="34" t="s">
        <v>277</v>
      </c>
      <c r="R55" s="44" t="s">
        <v>338</v>
      </c>
    </row>
    <row r="56" spans="1:18" s="6" customFormat="1" ht="48">
      <c r="A56" s="7" t="s">
        <v>146</v>
      </c>
      <c r="B56" s="8" t="s">
        <v>14</v>
      </c>
      <c r="C56" s="8" t="s">
        <v>17</v>
      </c>
      <c r="D56" s="8">
        <v>0</v>
      </c>
      <c r="E56" s="8" t="s">
        <v>36</v>
      </c>
      <c r="F56" s="8">
        <v>0</v>
      </c>
      <c r="G56" s="8">
        <v>0</v>
      </c>
      <c r="H56" s="8">
        <v>0</v>
      </c>
      <c r="I56" s="8">
        <v>1</v>
      </c>
      <c r="J56" s="8">
        <v>1</v>
      </c>
      <c r="K56" s="8">
        <v>1</v>
      </c>
      <c r="L56" s="8">
        <v>0</v>
      </c>
      <c r="M56" s="8">
        <v>0</v>
      </c>
      <c r="N56" s="8">
        <v>0</v>
      </c>
      <c r="O56" s="1">
        <f t="shared" si="1"/>
        <v>3</v>
      </c>
      <c r="P56" s="5">
        <v>1</v>
      </c>
      <c r="Q56" s="34" t="s">
        <v>61</v>
      </c>
      <c r="R56" s="45" t="s">
        <v>339</v>
      </c>
    </row>
    <row r="57" spans="1:18" s="6" customFormat="1" ht="32">
      <c r="A57" s="7" t="s">
        <v>147</v>
      </c>
      <c r="B57" s="8" t="s">
        <v>19</v>
      </c>
      <c r="C57" s="8" t="s">
        <v>27</v>
      </c>
      <c r="D57" s="8">
        <v>0</v>
      </c>
      <c r="E57" s="8" t="s">
        <v>416</v>
      </c>
      <c r="F57" s="8">
        <v>0</v>
      </c>
      <c r="G57" s="8">
        <v>0</v>
      </c>
      <c r="H57" s="8">
        <v>0</v>
      </c>
      <c r="I57" s="8">
        <v>1</v>
      </c>
      <c r="J57" s="8">
        <v>1</v>
      </c>
      <c r="K57" s="8">
        <v>0</v>
      </c>
      <c r="L57" s="8">
        <v>0</v>
      </c>
      <c r="M57" s="8">
        <v>0</v>
      </c>
      <c r="N57" s="8">
        <v>0</v>
      </c>
      <c r="O57" s="1">
        <f t="shared" si="1"/>
        <v>2</v>
      </c>
      <c r="P57" s="5">
        <v>1</v>
      </c>
      <c r="Q57" s="34" t="s">
        <v>276</v>
      </c>
      <c r="R57" s="45" t="s">
        <v>340</v>
      </c>
    </row>
    <row r="58" spans="1:18" s="6" customFormat="1" ht="32">
      <c r="A58" s="7" t="s">
        <v>37</v>
      </c>
      <c r="B58" s="8" t="s">
        <v>19</v>
      </c>
      <c r="C58" s="8" t="s">
        <v>38</v>
      </c>
      <c r="D58" s="8">
        <v>0</v>
      </c>
      <c r="E58" s="8" t="s">
        <v>212</v>
      </c>
      <c r="F58" s="8">
        <v>0</v>
      </c>
      <c r="G58" s="8">
        <v>1</v>
      </c>
      <c r="H58" s="8">
        <v>0</v>
      </c>
      <c r="I58" s="8">
        <v>1</v>
      </c>
      <c r="J58" s="8">
        <v>1</v>
      </c>
      <c r="K58" s="8">
        <v>1</v>
      </c>
      <c r="L58" s="8">
        <v>0</v>
      </c>
      <c r="M58" s="8">
        <v>0</v>
      </c>
      <c r="N58" s="8">
        <v>0</v>
      </c>
      <c r="O58" s="1">
        <f t="shared" si="1"/>
        <v>4</v>
      </c>
      <c r="P58" s="8">
        <v>0</v>
      </c>
      <c r="Q58" s="34" t="s">
        <v>61</v>
      </c>
      <c r="R58" s="49" t="s">
        <v>303</v>
      </c>
    </row>
    <row r="59" spans="1:18" s="6" customFormat="1" ht="48">
      <c r="A59" s="7" t="s">
        <v>39</v>
      </c>
      <c r="B59" s="8" t="s">
        <v>19</v>
      </c>
      <c r="C59" s="8" t="s">
        <v>17</v>
      </c>
      <c r="D59" s="8">
        <v>0</v>
      </c>
      <c r="E59" s="8" t="s">
        <v>213</v>
      </c>
      <c r="F59" s="8">
        <v>0</v>
      </c>
      <c r="G59" s="8">
        <v>0</v>
      </c>
      <c r="H59" s="8">
        <v>0</v>
      </c>
      <c r="I59" s="8">
        <v>0</v>
      </c>
      <c r="J59" s="8">
        <v>1</v>
      </c>
      <c r="K59" s="8">
        <v>1</v>
      </c>
      <c r="L59" s="8">
        <v>0</v>
      </c>
      <c r="M59" s="8">
        <v>0</v>
      </c>
      <c r="N59" s="8">
        <v>0</v>
      </c>
      <c r="O59" s="1">
        <f t="shared" si="1"/>
        <v>2</v>
      </c>
      <c r="P59" s="5">
        <v>1</v>
      </c>
      <c r="Q59" s="34" t="s">
        <v>276</v>
      </c>
      <c r="R59" s="45" t="s">
        <v>341</v>
      </c>
    </row>
    <row r="60" spans="1:18" s="6" customFormat="1" ht="48">
      <c r="A60" s="7" t="s">
        <v>82</v>
      </c>
      <c r="B60" s="8" t="s">
        <v>16</v>
      </c>
      <c r="C60" s="5" t="s">
        <v>214</v>
      </c>
      <c r="D60" s="8">
        <v>1</v>
      </c>
      <c r="E60" s="8" t="s">
        <v>215</v>
      </c>
      <c r="F60" s="8">
        <v>0</v>
      </c>
      <c r="G60" s="8">
        <v>0</v>
      </c>
      <c r="H60" s="8">
        <v>0</v>
      </c>
      <c r="I60" s="8">
        <v>1</v>
      </c>
      <c r="J60" s="8">
        <v>1</v>
      </c>
      <c r="K60" s="8">
        <v>0</v>
      </c>
      <c r="L60" s="8">
        <v>0</v>
      </c>
      <c r="M60" s="8">
        <v>0</v>
      </c>
      <c r="N60" s="8">
        <v>0</v>
      </c>
      <c r="O60" s="1">
        <f t="shared" si="1"/>
        <v>2</v>
      </c>
      <c r="P60" s="5">
        <v>1</v>
      </c>
      <c r="Q60" s="34" t="s">
        <v>275</v>
      </c>
      <c r="R60" s="44" t="s">
        <v>342</v>
      </c>
    </row>
    <row r="61" spans="1:18" s="6" customFormat="1" ht="48">
      <c r="A61" s="7" t="s">
        <v>83</v>
      </c>
      <c r="B61" s="8" t="s">
        <v>16</v>
      </c>
      <c r="C61" s="8" t="s">
        <v>17</v>
      </c>
      <c r="D61" s="8">
        <v>1</v>
      </c>
      <c r="E61" s="8" t="s">
        <v>215</v>
      </c>
      <c r="F61" s="8">
        <v>0</v>
      </c>
      <c r="G61" s="8">
        <v>0</v>
      </c>
      <c r="H61" s="8">
        <v>0</v>
      </c>
      <c r="I61" s="8">
        <v>0</v>
      </c>
      <c r="J61" s="8">
        <v>1</v>
      </c>
      <c r="K61" s="8">
        <v>0</v>
      </c>
      <c r="L61" s="8">
        <v>0</v>
      </c>
      <c r="M61" s="8">
        <v>0</v>
      </c>
      <c r="N61" s="8">
        <v>0</v>
      </c>
      <c r="O61" s="1">
        <f t="shared" si="1"/>
        <v>1</v>
      </c>
      <c r="P61" s="5">
        <v>1</v>
      </c>
      <c r="Q61" s="34" t="s">
        <v>61</v>
      </c>
      <c r="R61" s="49" t="s">
        <v>402</v>
      </c>
    </row>
    <row r="62" spans="1:18" s="6" customFormat="1" ht="32">
      <c r="A62" s="7" t="s">
        <v>84</v>
      </c>
      <c r="B62" s="8" t="s">
        <v>14</v>
      </c>
      <c r="C62" s="8" t="s">
        <v>85</v>
      </c>
      <c r="D62" s="8">
        <v>1</v>
      </c>
      <c r="E62" s="8" t="s">
        <v>216</v>
      </c>
      <c r="F62" s="8">
        <v>0</v>
      </c>
      <c r="G62" s="8">
        <v>0</v>
      </c>
      <c r="H62" s="8">
        <v>0</v>
      </c>
      <c r="I62" s="8">
        <v>1</v>
      </c>
      <c r="J62" s="8">
        <v>1</v>
      </c>
      <c r="K62" s="8">
        <v>0</v>
      </c>
      <c r="L62" s="8">
        <v>0</v>
      </c>
      <c r="M62" s="8">
        <v>0</v>
      </c>
      <c r="N62" s="8">
        <v>0</v>
      </c>
      <c r="O62" s="1">
        <f t="shared" si="1"/>
        <v>2</v>
      </c>
      <c r="P62" s="5">
        <v>1</v>
      </c>
      <c r="Q62" s="34" t="s">
        <v>61</v>
      </c>
      <c r="R62" s="44" t="s">
        <v>343</v>
      </c>
    </row>
    <row r="63" spans="1:18" s="6" customFormat="1" ht="48">
      <c r="A63" s="7" t="s">
        <v>86</v>
      </c>
      <c r="B63" s="8" t="s">
        <v>19</v>
      </c>
      <c r="C63" s="8" t="s">
        <v>48</v>
      </c>
      <c r="D63" s="8">
        <v>1</v>
      </c>
      <c r="E63" s="8" t="s">
        <v>417</v>
      </c>
      <c r="F63" s="8">
        <v>0</v>
      </c>
      <c r="G63" s="8">
        <v>0</v>
      </c>
      <c r="H63" s="8">
        <v>0</v>
      </c>
      <c r="I63" s="8">
        <v>0</v>
      </c>
      <c r="J63" s="8">
        <v>1</v>
      </c>
      <c r="K63" s="8">
        <v>0</v>
      </c>
      <c r="L63" s="8">
        <v>0</v>
      </c>
      <c r="M63" s="8">
        <v>0</v>
      </c>
      <c r="N63" s="8">
        <v>0</v>
      </c>
      <c r="O63" s="1">
        <f t="shared" si="1"/>
        <v>1</v>
      </c>
      <c r="P63" s="5">
        <v>1</v>
      </c>
      <c r="Q63" s="34" t="s">
        <v>61</v>
      </c>
      <c r="R63" s="44" t="s">
        <v>344</v>
      </c>
    </row>
    <row r="64" spans="1:18" s="6" customFormat="1" ht="48">
      <c r="A64" s="7" t="s">
        <v>40</v>
      </c>
      <c r="B64" s="8" t="s">
        <v>19</v>
      </c>
      <c r="C64" s="8" t="s">
        <v>17</v>
      </c>
      <c r="D64" s="8">
        <v>0</v>
      </c>
      <c r="E64" s="8" t="s">
        <v>217</v>
      </c>
      <c r="F64" s="8">
        <v>0</v>
      </c>
      <c r="G64" s="8">
        <v>0</v>
      </c>
      <c r="H64" s="8">
        <v>0</v>
      </c>
      <c r="I64" s="8">
        <v>0</v>
      </c>
      <c r="J64" s="8">
        <v>1</v>
      </c>
      <c r="K64" s="8">
        <v>0</v>
      </c>
      <c r="L64" s="8">
        <v>0</v>
      </c>
      <c r="M64" s="8">
        <v>0</v>
      </c>
      <c r="N64" s="8">
        <v>0</v>
      </c>
      <c r="O64" s="1">
        <f t="shared" si="1"/>
        <v>1</v>
      </c>
      <c r="P64" s="5">
        <v>0</v>
      </c>
      <c r="Q64" s="34" t="s">
        <v>275</v>
      </c>
      <c r="R64" s="45" t="s">
        <v>345</v>
      </c>
    </row>
    <row r="65" spans="1:18" s="6" customFormat="1" ht="48">
      <c r="A65" s="7" t="s">
        <v>87</v>
      </c>
      <c r="B65" s="8" t="s">
        <v>19</v>
      </c>
      <c r="C65" s="8" t="s">
        <v>17</v>
      </c>
      <c r="D65" s="8">
        <v>1</v>
      </c>
      <c r="E65" s="8" t="s">
        <v>218</v>
      </c>
      <c r="F65" s="8">
        <v>1</v>
      </c>
      <c r="G65" s="8">
        <v>1</v>
      </c>
      <c r="H65" s="8">
        <v>0</v>
      </c>
      <c r="I65" s="8">
        <v>1</v>
      </c>
      <c r="J65" s="8">
        <v>1</v>
      </c>
      <c r="K65" s="8">
        <v>1</v>
      </c>
      <c r="L65" s="8">
        <v>1</v>
      </c>
      <c r="M65" s="8">
        <v>1</v>
      </c>
      <c r="N65" s="8">
        <v>1</v>
      </c>
      <c r="O65" s="1">
        <f t="shared" si="1"/>
        <v>8</v>
      </c>
      <c r="P65" s="8">
        <v>0</v>
      </c>
      <c r="Q65" s="34" t="s">
        <v>61</v>
      </c>
      <c r="R65" s="44" t="s">
        <v>346</v>
      </c>
    </row>
    <row r="66" spans="1:18" s="6" customFormat="1" ht="32">
      <c r="A66" s="7" t="s">
        <v>148</v>
      </c>
      <c r="B66" s="8" t="s">
        <v>19</v>
      </c>
      <c r="C66" s="8" t="s">
        <v>17</v>
      </c>
      <c r="D66" s="8">
        <v>0</v>
      </c>
      <c r="E66" s="5" t="s">
        <v>41</v>
      </c>
      <c r="F66" s="8">
        <v>0</v>
      </c>
      <c r="G66" s="8">
        <v>0</v>
      </c>
      <c r="H66" s="8">
        <v>0</v>
      </c>
      <c r="I66" s="8">
        <v>0</v>
      </c>
      <c r="J66" s="8">
        <v>1</v>
      </c>
      <c r="K66" s="8">
        <v>0</v>
      </c>
      <c r="L66" s="8">
        <v>0</v>
      </c>
      <c r="M66" s="8">
        <v>0</v>
      </c>
      <c r="N66" s="8">
        <v>0</v>
      </c>
      <c r="O66" s="1">
        <f t="shared" ref="O66:O98" si="2">SUM(F66:N66)</f>
        <v>1</v>
      </c>
      <c r="P66" s="5">
        <v>0</v>
      </c>
      <c r="Q66" s="34" t="s">
        <v>275</v>
      </c>
      <c r="R66" s="45" t="s">
        <v>347</v>
      </c>
    </row>
    <row r="67" spans="1:18" s="6" customFormat="1" ht="48">
      <c r="A67" s="7" t="s">
        <v>149</v>
      </c>
      <c r="B67" s="8" t="s">
        <v>19</v>
      </c>
      <c r="C67" s="8" t="s">
        <v>48</v>
      </c>
      <c r="D67" s="8">
        <v>1</v>
      </c>
      <c r="E67" s="8" t="s">
        <v>30</v>
      </c>
      <c r="F67" s="8">
        <v>0</v>
      </c>
      <c r="G67" s="8">
        <v>1</v>
      </c>
      <c r="H67" s="8">
        <v>1</v>
      </c>
      <c r="I67" s="8">
        <v>1</v>
      </c>
      <c r="J67" s="8">
        <v>1</v>
      </c>
      <c r="K67" s="8">
        <v>0</v>
      </c>
      <c r="L67" s="8">
        <v>0</v>
      </c>
      <c r="M67" s="8">
        <v>0</v>
      </c>
      <c r="N67" s="8">
        <v>0</v>
      </c>
      <c r="O67" s="1">
        <f t="shared" si="2"/>
        <v>4</v>
      </c>
      <c r="P67" s="5">
        <v>1</v>
      </c>
      <c r="Q67" s="34" t="s">
        <v>61</v>
      </c>
      <c r="R67" s="45" t="s">
        <v>348</v>
      </c>
    </row>
    <row r="68" spans="1:18" s="6" customFormat="1" ht="32">
      <c r="A68" s="7" t="s">
        <v>150</v>
      </c>
      <c r="B68" s="8" t="s">
        <v>14</v>
      </c>
      <c r="C68" s="8" t="s">
        <v>17</v>
      </c>
      <c r="D68" s="8">
        <v>0</v>
      </c>
      <c r="E68" s="8" t="s">
        <v>232</v>
      </c>
      <c r="F68" s="8">
        <v>0</v>
      </c>
      <c r="G68" s="8">
        <v>0</v>
      </c>
      <c r="H68" s="8">
        <v>0</v>
      </c>
      <c r="I68" s="8">
        <v>0</v>
      </c>
      <c r="J68" s="8">
        <v>1</v>
      </c>
      <c r="K68" s="8">
        <v>0</v>
      </c>
      <c r="L68" s="8">
        <v>0</v>
      </c>
      <c r="M68" s="8">
        <v>0</v>
      </c>
      <c r="N68" s="8">
        <v>0</v>
      </c>
      <c r="O68" s="1">
        <f t="shared" si="2"/>
        <v>1</v>
      </c>
      <c r="P68" s="5">
        <v>1</v>
      </c>
      <c r="Q68" s="34" t="s">
        <v>275</v>
      </c>
      <c r="R68" s="45" t="s">
        <v>349</v>
      </c>
    </row>
    <row r="69" spans="1:18" s="6" customFormat="1" ht="48">
      <c r="A69" s="7" t="s">
        <v>151</v>
      </c>
      <c r="B69" s="8" t="s">
        <v>14</v>
      </c>
      <c r="C69" s="8" t="s">
        <v>17</v>
      </c>
      <c r="D69" s="8">
        <v>1</v>
      </c>
      <c r="E69" s="8" t="s">
        <v>233</v>
      </c>
      <c r="F69" s="8">
        <v>0</v>
      </c>
      <c r="G69" s="8">
        <v>0</v>
      </c>
      <c r="H69" s="8">
        <v>0</v>
      </c>
      <c r="I69" s="8">
        <v>0</v>
      </c>
      <c r="J69" s="8">
        <v>1</v>
      </c>
      <c r="K69" s="8">
        <v>1</v>
      </c>
      <c r="L69" s="8">
        <v>0</v>
      </c>
      <c r="M69" s="8">
        <v>0</v>
      </c>
      <c r="N69" s="8">
        <v>0</v>
      </c>
      <c r="O69" s="1">
        <f t="shared" si="2"/>
        <v>2</v>
      </c>
      <c r="P69" s="5">
        <v>0</v>
      </c>
      <c r="Q69" s="34" t="s">
        <v>277</v>
      </c>
      <c r="R69" s="45" t="s">
        <v>350</v>
      </c>
    </row>
    <row r="70" spans="1:18" s="6" customFormat="1" ht="48">
      <c r="A70" s="2" t="s">
        <v>152</v>
      </c>
      <c r="B70" s="8" t="s">
        <v>14</v>
      </c>
      <c r="C70" s="8" t="s">
        <v>17</v>
      </c>
      <c r="D70" s="8">
        <v>0</v>
      </c>
      <c r="E70" s="8" t="s">
        <v>42</v>
      </c>
      <c r="F70" s="8">
        <v>0</v>
      </c>
      <c r="G70" s="8">
        <v>0</v>
      </c>
      <c r="H70" s="8">
        <v>0</v>
      </c>
      <c r="I70" s="8">
        <v>0</v>
      </c>
      <c r="J70" s="8">
        <v>1</v>
      </c>
      <c r="K70" s="8">
        <v>0</v>
      </c>
      <c r="L70" s="8">
        <v>0</v>
      </c>
      <c r="M70" s="8">
        <v>0</v>
      </c>
      <c r="N70" s="8">
        <v>0</v>
      </c>
      <c r="O70" s="1">
        <f t="shared" si="2"/>
        <v>1</v>
      </c>
      <c r="P70" s="5">
        <v>1</v>
      </c>
      <c r="Q70" s="34" t="s">
        <v>275</v>
      </c>
      <c r="R70" s="45" t="s">
        <v>351</v>
      </c>
    </row>
    <row r="71" spans="1:18" s="6" customFormat="1" ht="48">
      <c r="A71" s="7" t="s">
        <v>118</v>
      </c>
      <c r="B71" s="8" t="s">
        <v>272</v>
      </c>
      <c r="C71" s="8" t="s">
        <v>48</v>
      </c>
      <c r="D71" s="8">
        <v>1</v>
      </c>
      <c r="E71" s="8" t="s">
        <v>219</v>
      </c>
      <c r="F71" s="8">
        <v>0</v>
      </c>
      <c r="G71" s="8">
        <v>0</v>
      </c>
      <c r="H71" s="8">
        <v>0</v>
      </c>
      <c r="I71" s="8">
        <v>1</v>
      </c>
      <c r="J71" s="8">
        <v>1</v>
      </c>
      <c r="K71" s="8">
        <v>1</v>
      </c>
      <c r="L71" s="8">
        <v>0</v>
      </c>
      <c r="M71" s="8">
        <v>1</v>
      </c>
      <c r="N71" s="8">
        <v>1</v>
      </c>
      <c r="O71" s="1">
        <f t="shared" si="2"/>
        <v>5</v>
      </c>
      <c r="P71" s="5">
        <v>0</v>
      </c>
      <c r="Q71" s="35" t="s">
        <v>277</v>
      </c>
      <c r="R71" s="45" t="s">
        <v>304</v>
      </c>
    </row>
    <row r="72" spans="1:18" s="6" customFormat="1" ht="32">
      <c r="A72" s="2" t="s">
        <v>88</v>
      </c>
      <c r="B72" s="1" t="s">
        <v>14</v>
      </c>
      <c r="C72" s="1" t="s">
        <v>17</v>
      </c>
      <c r="D72" s="1">
        <v>1</v>
      </c>
      <c r="E72" s="1" t="s">
        <v>220</v>
      </c>
      <c r="F72" s="1">
        <v>0</v>
      </c>
      <c r="G72" s="1">
        <v>1</v>
      </c>
      <c r="H72" s="1">
        <v>1</v>
      </c>
      <c r="I72" s="1">
        <v>1</v>
      </c>
      <c r="J72" s="1">
        <v>1</v>
      </c>
      <c r="K72" s="1">
        <v>1</v>
      </c>
      <c r="L72" s="1">
        <v>0</v>
      </c>
      <c r="M72" s="1">
        <v>1</v>
      </c>
      <c r="N72" s="1">
        <v>0</v>
      </c>
      <c r="O72" s="1">
        <f t="shared" si="2"/>
        <v>6</v>
      </c>
      <c r="P72" s="5">
        <v>0</v>
      </c>
      <c r="Q72" s="34" t="s">
        <v>61</v>
      </c>
      <c r="R72" s="44" t="s">
        <v>352</v>
      </c>
    </row>
    <row r="73" spans="1:18" s="6" customFormat="1" ht="64">
      <c r="A73" s="7" t="s">
        <v>43</v>
      </c>
      <c r="B73" s="1" t="s">
        <v>14</v>
      </c>
      <c r="C73" s="8" t="s">
        <v>17</v>
      </c>
      <c r="D73" s="8">
        <v>0</v>
      </c>
      <c r="E73" s="8" t="s">
        <v>221</v>
      </c>
      <c r="F73" s="8">
        <v>0</v>
      </c>
      <c r="G73" s="8">
        <v>1</v>
      </c>
      <c r="H73" s="8">
        <v>0</v>
      </c>
      <c r="I73" s="8">
        <v>0</v>
      </c>
      <c r="J73" s="8">
        <v>1</v>
      </c>
      <c r="K73" s="8">
        <v>0</v>
      </c>
      <c r="L73" s="8">
        <v>0</v>
      </c>
      <c r="M73" s="8">
        <v>0</v>
      </c>
      <c r="N73" s="8">
        <v>0</v>
      </c>
      <c r="O73" s="1">
        <f t="shared" si="2"/>
        <v>2</v>
      </c>
      <c r="P73" s="5">
        <v>1</v>
      </c>
      <c r="Q73" s="34" t="s">
        <v>276</v>
      </c>
      <c r="R73" s="44" t="s">
        <v>353</v>
      </c>
    </row>
    <row r="74" spans="1:18" s="6" customFormat="1" ht="48">
      <c r="A74" s="2" t="s">
        <v>44</v>
      </c>
      <c r="B74" s="1" t="s">
        <v>14</v>
      </c>
      <c r="C74" s="1" t="s">
        <v>17</v>
      </c>
      <c r="D74" s="1">
        <v>0</v>
      </c>
      <c r="E74" s="1" t="s">
        <v>222</v>
      </c>
      <c r="F74" s="1">
        <v>0</v>
      </c>
      <c r="G74" s="1">
        <v>0</v>
      </c>
      <c r="H74" s="1">
        <v>0</v>
      </c>
      <c r="I74" s="1">
        <v>0</v>
      </c>
      <c r="J74" s="1">
        <v>1</v>
      </c>
      <c r="K74" s="1">
        <v>1</v>
      </c>
      <c r="L74" s="1">
        <v>0</v>
      </c>
      <c r="M74" s="1">
        <v>0</v>
      </c>
      <c r="N74" s="1">
        <v>0</v>
      </c>
      <c r="O74" s="1">
        <f t="shared" si="2"/>
        <v>2</v>
      </c>
      <c r="P74" s="5">
        <v>1</v>
      </c>
      <c r="Q74" s="35" t="s">
        <v>276</v>
      </c>
      <c r="R74" s="44" t="s">
        <v>354</v>
      </c>
    </row>
    <row r="75" spans="1:18" s="6" customFormat="1" ht="48">
      <c r="A75" s="7" t="s">
        <v>89</v>
      </c>
      <c r="B75" s="1" t="s">
        <v>14</v>
      </c>
      <c r="C75" s="8" t="s">
        <v>17</v>
      </c>
      <c r="D75" s="8">
        <v>1</v>
      </c>
      <c r="E75" s="8" t="s">
        <v>90</v>
      </c>
      <c r="F75" s="8">
        <v>0</v>
      </c>
      <c r="G75" s="8">
        <v>0</v>
      </c>
      <c r="H75" s="8">
        <v>0</v>
      </c>
      <c r="I75" s="8">
        <v>0</v>
      </c>
      <c r="J75" s="8">
        <v>1</v>
      </c>
      <c r="K75" s="8">
        <v>0</v>
      </c>
      <c r="L75" s="8">
        <v>0</v>
      </c>
      <c r="M75" s="8">
        <v>0</v>
      </c>
      <c r="N75" s="8">
        <v>0</v>
      </c>
      <c r="O75" s="1">
        <f t="shared" si="2"/>
        <v>1</v>
      </c>
      <c r="P75" s="5">
        <v>1</v>
      </c>
      <c r="Q75" s="34" t="s">
        <v>276</v>
      </c>
      <c r="R75" s="45" t="s">
        <v>355</v>
      </c>
    </row>
    <row r="76" spans="1:18" s="6" customFormat="1" ht="48">
      <c r="A76" s="7" t="s">
        <v>91</v>
      </c>
      <c r="B76" s="1" t="s">
        <v>14</v>
      </c>
      <c r="C76" s="8" t="s">
        <v>17</v>
      </c>
      <c r="D76" s="8">
        <v>1</v>
      </c>
      <c r="E76" s="8" t="s">
        <v>223</v>
      </c>
      <c r="F76" s="8">
        <v>0</v>
      </c>
      <c r="G76" s="8">
        <v>0</v>
      </c>
      <c r="H76" s="8">
        <v>0</v>
      </c>
      <c r="I76" s="8">
        <v>0</v>
      </c>
      <c r="J76" s="8">
        <v>1</v>
      </c>
      <c r="K76" s="8">
        <v>0</v>
      </c>
      <c r="L76" s="8">
        <v>0</v>
      </c>
      <c r="M76" s="8">
        <v>0</v>
      </c>
      <c r="N76" s="8">
        <v>0</v>
      </c>
      <c r="O76" s="1">
        <f t="shared" si="2"/>
        <v>1</v>
      </c>
      <c r="P76" s="1">
        <v>0</v>
      </c>
      <c r="Q76" s="34" t="s">
        <v>276</v>
      </c>
      <c r="R76" s="45" t="s">
        <v>356</v>
      </c>
    </row>
    <row r="77" spans="1:18" s="6" customFormat="1" ht="32">
      <c r="A77" s="7" t="s">
        <v>153</v>
      </c>
      <c r="B77" s="1" t="s">
        <v>14</v>
      </c>
      <c r="C77" s="8" t="s">
        <v>23</v>
      </c>
      <c r="D77" s="8">
        <v>1</v>
      </c>
      <c r="E77" s="8" t="s">
        <v>224</v>
      </c>
      <c r="F77" s="8">
        <v>0</v>
      </c>
      <c r="G77" s="8">
        <v>0</v>
      </c>
      <c r="H77" s="8">
        <v>0</v>
      </c>
      <c r="I77" s="8">
        <v>0</v>
      </c>
      <c r="J77" s="8">
        <v>1</v>
      </c>
      <c r="K77" s="8">
        <v>1</v>
      </c>
      <c r="L77" s="8">
        <v>0</v>
      </c>
      <c r="M77" s="8">
        <v>0</v>
      </c>
      <c r="N77" s="8">
        <v>0</v>
      </c>
      <c r="O77" s="1">
        <f t="shared" si="2"/>
        <v>2</v>
      </c>
      <c r="P77" s="8">
        <v>0</v>
      </c>
      <c r="Q77" s="34" t="s">
        <v>277</v>
      </c>
      <c r="R77" s="44" t="s">
        <v>357</v>
      </c>
    </row>
    <row r="78" spans="1:18" s="6" customFormat="1" ht="48">
      <c r="A78" s="7" t="s">
        <v>114</v>
      </c>
      <c r="B78" s="8" t="s">
        <v>19</v>
      </c>
      <c r="C78" s="8" t="s">
        <v>23</v>
      </c>
      <c r="D78" s="8">
        <v>1</v>
      </c>
      <c r="E78" s="8" t="s">
        <v>225</v>
      </c>
      <c r="F78" s="8">
        <v>0</v>
      </c>
      <c r="G78" s="8">
        <v>1</v>
      </c>
      <c r="H78" s="8">
        <v>0</v>
      </c>
      <c r="I78" s="8">
        <v>1</v>
      </c>
      <c r="J78" s="8">
        <v>1</v>
      </c>
      <c r="K78" s="8">
        <v>1</v>
      </c>
      <c r="L78" s="8">
        <v>0</v>
      </c>
      <c r="M78" s="8">
        <v>0</v>
      </c>
      <c r="N78" s="8">
        <v>0</v>
      </c>
      <c r="O78" s="1">
        <f t="shared" si="2"/>
        <v>4</v>
      </c>
      <c r="P78" s="5">
        <v>0</v>
      </c>
      <c r="Q78" s="55" t="s">
        <v>61</v>
      </c>
      <c r="R78" s="45" t="s">
        <v>358</v>
      </c>
    </row>
    <row r="79" spans="1:18" s="6" customFormat="1" ht="48">
      <c r="A79" s="2" t="s">
        <v>141</v>
      </c>
      <c r="B79" s="8" t="s">
        <v>19</v>
      </c>
      <c r="C79" s="5" t="s">
        <v>48</v>
      </c>
      <c r="D79" s="8">
        <v>1</v>
      </c>
      <c r="E79" s="8" t="s">
        <v>209</v>
      </c>
      <c r="F79" s="8">
        <v>0</v>
      </c>
      <c r="G79" s="8">
        <v>1</v>
      </c>
      <c r="H79" s="8">
        <v>1</v>
      </c>
      <c r="I79" s="8">
        <v>1</v>
      </c>
      <c r="J79" s="8">
        <v>1</v>
      </c>
      <c r="K79" s="8">
        <v>1</v>
      </c>
      <c r="L79" s="8">
        <v>0</v>
      </c>
      <c r="M79" s="8">
        <v>0</v>
      </c>
      <c r="N79" s="8">
        <v>0</v>
      </c>
      <c r="O79" s="1">
        <f t="shared" si="2"/>
        <v>5</v>
      </c>
      <c r="P79" s="5">
        <v>1</v>
      </c>
      <c r="Q79" s="34" t="s">
        <v>277</v>
      </c>
      <c r="R79" s="45" t="s">
        <v>332</v>
      </c>
    </row>
    <row r="80" spans="1:18" s="6" customFormat="1" ht="48">
      <c r="A80" s="7" t="s">
        <v>92</v>
      </c>
      <c r="B80" s="8" t="s">
        <v>19</v>
      </c>
      <c r="C80" s="8" t="s">
        <v>17</v>
      </c>
      <c r="D80" s="8">
        <v>1</v>
      </c>
      <c r="E80" s="8" t="s">
        <v>226</v>
      </c>
      <c r="F80" s="8">
        <v>1</v>
      </c>
      <c r="G80" s="8">
        <v>1</v>
      </c>
      <c r="H80" s="8">
        <v>1</v>
      </c>
      <c r="I80" s="8">
        <v>1</v>
      </c>
      <c r="J80" s="8">
        <v>1</v>
      </c>
      <c r="K80" s="8">
        <v>0</v>
      </c>
      <c r="L80" s="8">
        <v>0</v>
      </c>
      <c r="M80" s="8">
        <v>1</v>
      </c>
      <c r="N80" s="5">
        <v>1</v>
      </c>
      <c r="O80" s="1">
        <f t="shared" si="2"/>
        <v>7</v>
      </c>
      <c r="P80" s="5">
        <v>0</v>
      </c>
      <c r="Q80" s="34" t="s">
        <v>277</v>
      </c>
      <c r="R80" s="44" t="s">
        <v>359</v>
      </c>
    </row>
    <row r="81" spans="1:18" s="6" customFormat="1" ht="48">
      <c r="A81" s="13" t="s">
        <v>93</v>
      </c>
      <c r="B81" s="14" t="s">
        <v>272</v>
      </c>
      <c r="C81" s="14" t="s">
        <v>48</v>
      </c>
      <c r="D81" s="14">
        <v>1</v>
      </c>
      <c r="E81" s="14" t="s">
        <v>230</v>
      </c>
      <c r="F81" s="54">
        <v>1</v>
      </c>
      <c r="G81" s="14">
        <v>0</v>
      </c>
      <c r="H81" s="14">
        <v>1</v>
      </c>
      <c r="I81" s="14">
        <v>1</v>
      </c>
      <c r="J81" s="14">
        <v>1</v>
      </c>
      <c r="K81" s="14">
        <v>1</v>
      </c>
      <c r="L81" s="14">
        <v>0</v>
      </c>
      <c r="M81" s="14">
        <v>1</v>
      </c>
      <c r="N81" s="14">
        <v>1</v>
      </c>
      <c r="O81" s="1">
        <f t="shared" si="2"/>
        <v>7</v>
      </c>
      <c r="P81" s="5">
        <v>0</v>
      </c>
      <c r="Q81" s="34" t="s">
        <v>61</v>
      </c>
      <c r="R81" s="45" t="s">
        <v>360</v>
      </c>
    </row>
    <row r="82" spans="1:18" s="6" customFormat="1" ht="48">
      <c r="A82" s="7" t="s">
        <v>154</v>
      </c>
      <c r="B82" s="8" t="s">
        <v>272</v>
      </c>
      <c r="C82" s="8" t="s">
        <v>46</v>
      </c>
      <c r="D82" s="8">
        <v>1</v>
      </c>
      <c r="E82" s="8" t="s">
        <v>231</v>
      </c>
      <c r="F82" s="8">
        <v>0</v>
      </c>
      <c r="G82" s="8">
        <v>0</v>
      </c>
      <c r="H82" s="8">
        <v>0</v>
      </c>
      <c r="I82" s="8">
        <v>1</v>
      </c>
      <c r="J82" s="8">
        <v>1</v>
      </c>
      <c r="K82" s="8">
        <v>1</v>
      </c>
      <c r="L82" s="8">
        <v>0</v>
      </c>
      <c r="M82" s="8">
        <v>0</v>
      </c>
      <c r="N82" s="8">
        <v>0</v>
      </c>
      <c r="O82" s="1">
        <f t="shared" si="2"/>
        <v>3</v>
      </c>
      <c r="P82" s="5">
        <v>0</v>
      </c>
      <c r="Q82" s="34" t="s">
        <v>61</v>
      </c>
      <c r="R82" s="44" t="s">
        <v>361</v>
      </c>
    </row>
    <row r="83" spans="1:18" s="6" customFormat="1" ht="48">
      <c r="A83" s="7" t="s">
        <v>94</v>
      </c>
      <c r="B83" s="8" t="s">
        <v>56</v>
      </c>
      <c r="C83" s="8" t="s">
        <v>48</v>
      </c>
      <c r="D83" s="5">
        <v>1</v>
      </c>
      <c r="E83" s="8" t="s">
        <v>227</v>
      </c>
      <c r="F83" s="8">
        <v>1</v>
      </c>
      <c r="G83" s="8">
        <v>1</v>
      </c>
      <c r="H83" s="8">
        <v>1</v>
      </c>
      <c r="I83" s="8">
        <v>1</v>
      </c>
      <c r="J83" s="8">
        <v>1</v>
      </c>
      <c r="K83" s="8">
        <v>0</v>
      </c>
      <c r="L83" s="8">
        <v>0</v>
      </c>
      <c r="M83" s="8">
        <v>0</v>
      </c>
      <c r="N83" s="8">
        <v>0</v>
      </c>
      <c r="O83" s="1">
        <f t="shared" si="2"/>
        <v>5</v>
      </c>
      <c r="P83" s="5">
        <v>1</v>
      </c>
      <c r="Q83" s="34" t="s">
        <v>61</v>
      </c>
      <c r="R83" s="45" t="s">
        <v>362</v>
      </c>
    </row>
    <row r="84" spans="1:18" s="6" customFormat="1" ht="48">
      <c r="A84" s="7" t="s">
        <v>45</v>
      </c>
      <c r="B84" s="8" t="s">
        <v>16</v>
      </c>
      <c r="C84" s="8" t="s">
        <v>17</v>
      </c>
      <c r="D84" s="8">
        <v>0</v>
      </c>
      <c r="E84" s="8" t="s">
        <v>228</v>
      </c>
      <c r="F84" s="8">
        <v>0</v>
      </c>
      <c r="G84" s="8">
        <v>0</v>
      </c>
      <c r="H84" s="8">
        <v>0</v>
      </c>
      <c r="I84" s="8">
        <v>0</v>
      </c>
      <c r="J84" s="8">
        <v>1</v>
      </c>
      <c r="K84" s="8">
        <v>0</v>
      </c>
      <c r="L84" s="8">
        <v>0</v>
      </c>
      <c r="M84" s="8">
        <v>0</v>
      </c>
      <c r="N84" s="8">
        <v>0</v>
      </c>
      <c r="O84" s="1">
        <f t="shared" si="2"/>
        <v>1</v>
      </c>
      <c r="P84" s="5">
        <v>0</v>
      </c>
      <c r="Q84" s="34" t="s">
        <v>276</v>
      </c>
      <c r="R84" s="45" t="s">
        <v>363</v>
      </c>
    </row>
    <row r="85" spans="1:18" s="6" customFormat="1" ht="48">
      <c r="A85" s="2" t="s">
        <v>155</v>
      </c>
      <c r="B85" s="8" t="s">
        <v>14</v>
      </c>
      <c r="C85" s="8" t="s">
        <v>17</v>
      </c>
      <c r="D85" s="8">
        <v>0</v>
      </c>
      <c r="E85" s="8" t="s">
        <v>229</v>
      </c>
      <c r="F85" s="8">
        <v>0</v>
      </c>
      <c r="G85" s="8">
        <v>0</v>
      </c>
      <c r="H85" s="8">
        <v>0</v>
      </c>
      <c r="I85" s="8">
        <v>0</v>
      </c>
      <c r="J85" s="8">
        <v>1</v>
      </c>
      <c r="K85" s="8">
        <v>1</v>
      </c>
      <c r="L85" s="8">
        <v>0</v>
      </c>
      <c r="M85" s="8">
        <v>0</v>
      </c>
      <c r="N85" s="8">
        <v>0</v>
      </c>
      <c r="O85" s="1">
        <f t="shared" si="2"/>
        <v>2</v>
      </c>
      <c r="P85" s="5">
        <v>1</v>
      </c>
      <c r="Q85" s="34" t="s">
        <v>276</v>
      </c>
      <c r="R85" s="45" t="s">
        <v>364</v>
      </c>
    </row>
    <row r="86" spans="1:18" s="6" customFormat="1" ht="48">
      <c r="A86" s="7" t="s">
        <v>156</v>
      </c>
      <c r="B86" s="8" t="s">
        <v>19</v>
      </c>
      <c r="C86" s="8" t="s">
        <v>27</v>
      </c>
      <c r="D86" s="8">
        <v>1</v>
      </c>
      <c r="E86" s="8" t="s">
        <v>95</v>
      </c>
      <c r="F86" s="8">
        <v>0</v>
      </c>
      <c r="G86" s="8">
        <v>0</v>
      </c>
      <c r="H86" s="8">
        <v>0</v>
      </c>
      <c r="I86" s="8">
        <v>1</v>
      </c>
      <c r="J86" s="8">
        <v>1</v>
      </c>
      <c r="K86" s="8">
        <v>0</v>
      </c>
      <c r="L86" s="8">
        <v>0</v>
      </c>
      <c r="M86" s="8">
        <v>0</v>
      </c>
      <c r="N86" s="8">
        <v>0</v>
      </c>
      <c r="O86" s="1">
        <f t="shared" si="2"/>
        <v>2</v>
      </c>
      <c r="P86" s="5">
        <v>0</v>
      </c>
      <c r="Q86" s="34" t="s">
        <v>61</v>
      </c>
      <c r="R86" s="45" t="s">
        <v>365</v>
      </c>
    </row>
    <row r="87" spans="1:18" s="6" customFormat="1" ht="48">
      <c r="A87" s="16" t="s">
        <v>119</v>
      </c>
      <c r="B87" s="8" t="s">
        <v>50</v>
      </c>
      <c r="C87" s="8" t="s">
        <v>48</v>
      </c>
      <c r="D87" s="8">
        <v>1</v>
      </c>
      <c r="E87" s="8" t="s">
        <v>96</v>
      </c>
      <c r="F87" s="8">
        <v>1</v>
      </c>
      <c r="G87" s="8">
        <v>1</v>
      </c>
      <c r="H87" s="8">
        <v>1</v>
      </c>
      <c r="I87" s="8">
        <v>1</v>
      </c>
      <c r="J87" s="8">
        <v>1</v>
      </c>
      <c r="K87" s="8">
        <v>0</v>
      </c>
      <c r="L87" s="8">
        <v>0</v>
      </c>
      <c r="M87" s="8">
        <v>1</v>
      </c>
      <c r="N87" s="8">
        <v>1</v>
      </c>
      <c r="O87" s="1">
        <f t="shared" si="2"/>
        <v>7</v>
      </c>
      <c r="P87" s="5">
        <v>0</v>
      </c>
      <c r="Q87" s="34" t="s">
        <v>61</v>
      </c>
      <c r="R87" s="49" t="s">
        <v>429</v>
      </c>
    </row>
    <row r="88" spans="1:18" s="6" customFormat="1" ht="48">
      <c r="A88" s="7" t="s">
        <v>47</v>
      </c>
      <c r="B88" s="8" t="s">
        <v>19</v>
      </c>
      <c r="C88" s="8" t="s">
        <v>48</v>
      </c>
      <c r="D88" s="8">
        <v>0</v>
      </c>
      <c r="E88" s="8" t="s">
        <v>49</v>
      </c>
      <c r="F88" s="8">
        <v>0</v>
      </c>
      <c r="G88" s="8">
        <v>0</v>
      </c>
      <c r="H88" s="8">
        <v>0</v>
      </c>
      <c r="I88" s="8">
        <v>0</v>
      </c>
      <c r="J88" s="8">
        <v>1</v>
      </c>
      <c r="K88" s="8">
        <v>1</v>
      </c>
      <c r="L88" s="8">
        <v>0</v>
      </c>
      <c r="M88" s="8">
        <v>0</v>
      </c>
      <c r="N88" s="8">
        <v>0</v>
      </c>
      <c r="O88" s="1">
        <f t="shared" si="2"/>
        <v>2</v>
      </c>
      <c r="P88" s="5">
        <v>1</v>
      </c>
      <c r="Q88" s="34" t="s">
        <v>61</v>
      </c>
      <c r="R88" s="45" t="s">
        <v>366</v>
      </c>
    </row>
    <row r="89" spans="1:18" s="6" customFormat="1" ht="64">
      <c r="A89" s="7" t="s">
        <v>157</v>
      </c>
      <c r="B89" s="8" t="s">
        <v>14</v>
      </c>
      <c r="C89" s="8" t="s">
        <v>17</v>
      </c>
      <c r="D89" s="8">
        <v>1</v>
      </c>
      <c r="E89" s="8" t="s">
        <v>224</v>
      </c>
      <c r="F89" s="8">
        <v>0</v>
      </c>
      <c r="G89" s="8">
        <v>0</v>
      </c>
      <c r="H89" s="8">
        <v>0</v>
      </c>
      <c r="I89" s="8">
        <v>0</v>
      </c>
      <c r="J89" s="8">
        <v>1</v>
      </c>
      <c r="K89" s="8">
        <v>0</v>
      </c>
      <c r="L89" s="8">
        <v>0</v>
      </c>
      <c r="M89" s="8">
        <v>0</v>
      </c>
      <c r="N89" s="8">
        <v>0</v>
      </c>
      <c r="O89" s="1">
        <f t="shared" si="2"/>
        <v>1</v>
      </c>
      <c r="P89" s="5">
        <v>1</v>
      </c>
      <c r="Q89" s="34" t="s">
        <v>276</v>
      </c>
      <c r="R89" s="45" t="s">
        <v>367</v>
      </c>
    </row>
    <row r="90" spans="1:18" s="6" customFormat="1" ht="64">
      <c r="A90" s="7" t="s">
        <v>158</v>
      </c>
      <c r="B90" s="8" t="s">
        <v>14</v>
      </c>
      <c r="C90" s="8" t="s">
        <v>17</v>
      </c>
      <c r="D90" s="8">
        <v>1</v>
      </c>
      <c r="E90" s="8" t="s">
        <v>234</v>
      </c>
      <c r="F90" s="8">
        <v>0</v>
      </c>
      <c r="G90" s="8">
        <v>0</v>
      </c>
      <c r="H90" s="8">
        <v>0</v>
      </c>
      <c r="I90" s="8">
        <v>0</v>
      </c>
      <c r="J90" s="8">
        <v>1</v>
      </c>
      <c r="K90" s="8">
        <v>0</v>
      </c>
      <c r="L90" s="8">
        <v>0</v>
      </c>
      <c r="M90" s="8">
        <v>0</v>
      </c>
      <c r="N90" s="8">
        <v>0</v>
      </c>
      <c r="O90" s="1">
        <f t="shared" si="2"/>
        <v>1</v>
      </c>
      <c r="P90" s="9">
        <v>1</v>
      </c>
      <c r="Q90" s="34" t="s">
        <v>277</v>
      </c>
      <c r="R90" s="44" t="s">
        <v>368</v>
      </c>
    </row>
    <row r="91" spans="1:18" s="6" customFormat="1" ht="32">
      <c r="A91" s="7" t="s">
        <v>159</v>
      </c>
      <c r="B91" s="8" t="s">
        <v>14</v>
      </c>
      <c r="C91" s="8" t="s">
        <v>17</v>
      </c>
      <c r="D91" s="8">
        <v>1</v>
      </c>
      <c r="E91" s="8" t="s">
        <v>235</v>
      </c>
      <c r="F91" s="8">
        <v>0</v>
      </c>
      <c r="G91" s="8">
        <v>0</v>
      </c>
      <c r="H91" s="8">
        <v>0</v>
      </c>
      <c r="I91" s="8">
        <v>1</v>
      </c>
      <c r="J91" s="8">
        <v>1</v>
      </c>
      <c r="K91" s="8">
        <v>1</v>
      </c>
      <c r="L91" s="8">
        <v>0</v>
      </c>
      <c r="M91" s="8">
        <v>0</v>
      </c>
      <c r="N91" s="8">
        <v>0</v>
      </c>
      <c r="O91" s="1">
        <f t="shared" si="2"/>
        <v>3</v>
      </c>
      <c r="P91" s="5">
        <v>0</v>
      </c>
      <c r="Q91" s="34" t="s">
        <v>277</v>
      </c>
      <c r="R91" s="49" t="s">
        <v>305</v>
      </c>
    </row>
    <row r="92" spans="1:18" s="6" customFormat="1" ht="48">
      <c r="A92" s="7" t="s">
        <v>160</v>
      </c>
      <c r="B92" s="8" t="s">
        <v>19</v>
      </c>
      <c r="C92" s="8" t="s">
        <v>38</v>
      </c>
      <c r="D92" s="8">
        <v>1</v>
      </c>
      <c r="E92" s="8" t="s">
        <v>236</v>
      </c>
      <c r="F92" s="8">
        <v>0</v>
      </c>
      <c r="G92" s="8">
        <v>0</v>
      </c>
      <c r="H92" s="8">
        <v>0</v>
      </c>
      <c r="I92" s="8">
        <v>0</v>
      </c>
      <c r="J92" s="8">
        <v>1</v>
      </c>
      <c r="K92" s="8">
        <v>0</v>
      </c>
      <c r="L92" s="8">
        <v>0</v>
      </c>
      <c r="M92" s="8">
        <v>0</v>
      </c>
      <c r="N92" s="8">
        <v>1</v>
      </c>
      <c r="O92" s="1">
        <f t="shared" si="2"/>
        <v>2</v>
      </c>
      <c r="P92" s="9">
        <v>0</v>
      </c>
      <c r="Q92" s="34" t="s">
        <v>276</v>
      </c>
      <c r="R92" s="45" t="s">
        <v>369</v>
      </c>
    </row>
    <row r="93" spans="1:18" s="6" customFormat="1" ht="48">
      <c r="A93" s="2" t="s">
        <v>161</v>
      </c>
      <c r="B93" s="8" t="s">
        <v>50</v>
      </c>
      <c r="C93" s="8" t="s">
        <v>17</v>
      </c>
      <c r="D93" s="8">
        <v>0</v>
      </c>
      <c r="E93" s="8" t="s">
        <v>237</v>
      </c>
      <c r="F93" s="8">
        <v>0</v>
      </c>
      <c r="G93" s="8">
        <v>0</v>
      </c>
      <c r="H93" s="8">
        <v>0</v>
      </c>
      <c r="I93" s="8">
        <v>1</v>
      </c>
      <c r="J93" s="8">
        <v>1</v>
      </c>
      <c r="K93" s="8">
        <v>0</v>
      </c>
      <c r="L93" s="8">
        <v>0</v>
      </c>
      <c r="M93" s="8">
        <v>0</v>
      </c>
      <c r="N93" s="8">
        <v>0</v>
      </c>
      <c r="O93" s="1">
        <f t="shared" si="2"/>
        <v>2</v>
      </c>
      <c r="P93" s="5">
        <v>0</v>
      </c>
      <c r="Q93" s="34" t="s">
        <v>276</v>
      </c>
      <c r="R93" s="45" t="s">
        <v>370</v>
      </c>
    </row>
    <row r="94" spans="1:18" s="6" customFormat="1" ht="48">
      <c r="A94" s="7" t="s">
        <v>162</v>
      </c>
      <c r="B94" s="8" t="s">
        <v>19</v>
      </c>
      <c r="C94" s="5" t="s">
        <v>97</v>
      </c>
      <c r="D94" s="8">
        <v>1</v>
      </c>
      <c r="E94" s="8" t="s">
        <v>238</v>
      </c>
      <c r="F94" s="8">
        <v>0</v>
      </c>
      <c r="G94" s="8">
        <v>0</v>
      </c>
      <c r="H94" s="8">
        <v>0</v>
      </c>
      <c r="I94" s="8">
        <v>0</v>
      </c>
      <c r="J94" s="8">
        <v>1</v>
      </c>
      <c r="K94" s="8">
        <v>0</v>
      </c>
      <c r="L94" s="8">
        <v>0</v>
      </c>
      <c r="M94" s="8">
        <v>0</v>
      </c>
      <c r="N94" s="8">
        <v>0</v>
      </c>
      <c r="O94" s="1">
        <f t="shared" si="2"/>
        <v>1</v>
      </c>
      <c r="P94" s="5">
        <v>1</v>
      </c>
      <c r="Q94" s="34" t="s">
        <v>61</v>
      </c>
      <c r="R94" s="45" t="s">
        <v>371</v>
      </c>
    </row>
    <row r="95" spans="1:18" s="6" customFormat="1" ht="48">
      <c r="A95" s="7" t="s">
        <v>98</v>
      </c>
      <c r="B95" s="8" t="s">
        <v>272</v>
      </c>
      <c r="C95" s="8" t="s">
        <v>23</v>
      </c>
      <c r="D95" s="8">
        <v>1</v>
      </c>
      <c r="E95" s="8" t="s">
        <v>242</v>
      </c>
      <c r="F95" s="8">
        <v>0</v>
      </c>
      <c r="G95" s="8">
        <v>0</v>
      </c>
      <c r="H95" s="8">
        <v>0</v>
      </c>
      <c r="I95" s="8">
        <v>1</v>
      </c>
      <c r="J95" s="8">
        <v>1</v>
      </c>
      <c r="K95" s="8">
        <v>0</v>
      </c>
      <c r="L95" s="8">
        <v>0</v>
      </c>
      <c r="M95" s="8">
        <v>0</v>
      </c>
      <c r="N95" s="8">
        <v>0</v>
      </c>
      <c r="O95" s="1">
        <f t="shared" si="2"/>
        <v>2</v>
      </c>
      <c r="P95" s="5">
        <v>0</v>
      </c>
      <c r="Q95" s="55" t="s">
        <v>61</v>
      </c>
      <c r="R95" s="49" t="s">
        <v>308</v>
      </c>
    </row>
    <row r="96" spans="1:18" s="6" customFormat="1" ht="48">
      <c r="A96" s="7" t="s">
        <v>163</v>
      </c>
      <c r="B96" s="8" t="s">
        <v>19</v>
      </c>
      <c r="C96" s="8" t="s">
        <v>244</v>
      </c>
      <c r="D96" s="8">
        <v>0</v>
      </c>
      <c r="E96" s="8" t="s">
        <v>243</v>
      </c>
      <c r="F96" s="8">
        <v>0</v>
      </c>
      <c r="G96" s="8">
        <v>1</v>
      </c>
      <c r="H96" s="8">
        <v>0</v>
      </c>
      <c r="I96" s="8">
        <v>1</v>
      </c>
      <c r="J96" s="8">
        <v>1</v>
      </c>
      <c r="K96" s="8">
        <v>1</v>
      </c>
      <c r="L96" s="8">
        <v>0</v>
      </c>
      <c r="M96" s="8">
        <v>0</v>
      </c>
      <c r="N96" s="8">
        <v>0</v>
      </c>
      <c r="O96" s="1">
        <f t="shared" si="2"/>
        <v>4</v>
      </c>
      <c r="P96" s="5">
        <v>0</v>
      </c>
      <c r="Q96" s="34" t="s">
        <v>277</v>
      </c>
      <c r="R96" s="45" t="s">
        <v>307</v>
      </c>
    </row>
    <row r="97" spans="1:18" s="6" customFormat="1" ht="48">
      <c r="A97" s="7" t="s">
        <v>164</v>
      </c>
      <c r="B97" s="8" t="s">
        <v>16</v>
      </c>
      <c r="C97" s="8" t="s">
        <v>48</v>
      </c>
      <c r="D97" s="8">
        <v>1</v>
      </c>
      <c r="E97" s="8" t="s">
        <v>245</v>
      </c>
      <c r="F97" s="8">
        <v>0</v>
      </c>
      <c r="G97" s="8">
        <v>0</v>
      </c>
      <c r="H97" s="8">
        <v>0</v>
      </c>
      <c r="I97" s="8">
        <v>0</v>
      </c>
      <c r="J97" s="8">
        <v>1</v>
      </c>
      <c r="K97" s="8">
        <v>0</v>
      </c>
      <c r="L97" s="8">
        <v>0</v>
      </c>
      <c r="M97" s="8">
        <v>0</v>
      </c>
      <c r="N97" s="5">
        <v>0</v>
      </c>
      <c r="O97" s="1">
        <f t="shared" si="2"/>
        <v>1</v>
      </c>
      <c r="P97" s="5">
        <v>1</v>
      </c>
      <c r="Q97" s="34" t="s">
        <v>277</v>
      </c>
      <c r="R97" s="44" t="s">
        <v>372</v>
      </c>
    </row>
    <row r="98" spans="1:18" s="6" customFormat="1" ht="48">
      <c r="A98" s="7" t="s">
        <v>165</v>
      </c>
      <c r="B98" s="8" t="s">
        <v>19</v>
      </c>
      <c r="C98" s="8" t="s">
        <v>72</v>
      </c>
      <c r="D98" s="8">
        <v>1</v>
      </c>
      <c r="E98" s="8" t="s">
        <v>246</v>
      </c>
      <c r="F98" s="5">
        <v>0</v>
      </c>
      <c r="G98" s="8">
        <v>0</v>
      </c>
      <c r="H98" s="8">
        <v>0</v>
      </c>
      <c r="I98" s="8">
        <v>0</v>
      </c>
      <c r="J98" s="8">
        <v>1</v>
      </c>
      <c r="K98" s="8">
        <v>0</v>
      </c>
      <c r="L98" s="8">
        <v>0</v>
      </c>
      <c r="M98" s="8">
        <v>0</v>
      </c>
      <c r="N98" s="8">
        <v>1</v>
      </c>
      <c r="O98" s="1">
        <f t="shared" si="2"/>
        <v>2</v>
      </c>
      <c r="P98" s="5">
        <v>0</v>
      </c>
      <c r="Q98" s="34" t="s">
        <v>277</v>
      </c>
      <c r="R98" s="46" t="s">
        <v>306</v>
      </c>
    </row>
    <row r="99" spans="1:18" s="6" customFormat="1" ht="48">
      <c r="A99" s="7" t="s">
        <v>409</v>
      </c>
      <c r="B99" s="8" t="s">
        <v>19</v>
      </c>
      <c r="C99" s="8" t="s">
        <v>23</v>
      </c>
      <c r="D99" s="8">
        <v>1</v>
      </c>
      <c r="E99" s="8" t="s">
        <v>247</v>
      </c>
      <c r="F99" s="8">
        <v>0</v>
      </c>
      <c r="G99" s="8">
        <v>1</v>
      </c>
      <c r="H99" s="8">
        <v>1</v>
      </c>
      <c r="I99" s="8">
        <v>1</v>
      </c>
      <c r="J99" s="8">
        <v>1</v>
      </c>
      <c r="K99" s="8">
        <v>0</v>
      </c>
      <c r="L99" s="8">
        <v>0</v>
      </c>
      <c r="M99" s="8">
        <v>0</v>
      </c>
      <c r="N99" s="8">
        <v>0</v>
      </c>
      <c r="O99" s="1">
        <f t="shared" ref="O99:O130" si="3">SUM(F99:N99)</f>
        <v>4</v>
      </c>
      <c r="P99" s="5">
        <v>0</v>
      </c>
      <c r="Q99" s="34" t="s">
        <v>277</v>
      </c>
      <c r="R99" s="50" t="s">
        <v>373</v>
      </c>
    </row>
    <row r="100" spans="1:18" s="6" customFormat="1" ht="48">
      <c r="A100" s="7" t="s">
        <v>409</v>
      </c>
      <c r="B100" s="8" t="s">
        <v>16</v>
      </c>
      <c r="C100" s="5" t="s">
        <v>23</v>
      </c>
      <c r="D100" s="5">
        <v>1</v>
      </c>
      <c r="E100" s="5" t="s">
        <v>248</v>
      </c>
      <c r="F100" s="5">
        <v>0</v>
      </c>
      <c r="G100" s="8">
        <v>1</v>
      </c>
      <c r="H100" s="5">
        <v>1</v>
      </c>
      <c r="I100" s="8">
        <v>1</v>
      </c>
      <c r="J100" s="8">
        <v>1</v>
      </c>
      <c r="K100" s="8">
        <v>1</v>
      </c>
      <c r="L100" s="8">
        <v>0</v>
      </c>
      <c r="M100" s="8">
        <v>0</v>
      </c>
      <c r="N100" s="8">
        <v>0</v>
      </c>
      <c r="O100" s="1">
        <f t="shared" si="3"/>
        <v>5</v>
      </c>
      <c r="P100" s="5">
        <v>0</v>
      </c>
      <c r="Q100" s="34" t="s">
        <v>276</v>
      </c>
      <c r="R100" s="45" t="s">
        <v>374</v>
      </c>
    </row>
    <row r="101" spans="1:18" s="6" customFormat="1" ht="48">
      <c r="A101" s="7" t="s">
        <v>166</v>
      </c>
      <c r="B101" s="8" t="s">
        <v>19</v>
      </c>
      <c r="C101" s="8" t="s">
        <v>17</v>
      </c>
      <c r="D101" s="8">
        <v>1</v>
      </c>
      <c r="E101" s="8" t="s">
        <v>249</v>
      </c>
      <c r="F101" s="8">
        <v>0</v>
      </c>
      <c r="G101" s="8">
        <v>1</v>
      </c>
      <c r="H101" s="8">
        <v>1</v>
      </c>
      <c r="I101" s="8">
        <v>1</v>
      </c>
      <c r="J101" s="8">
        <v>1</v>
      </c>
      <c r="K101" s="8">
        <v>1</v>
      </c>
      <c r="L101" s="8">
        <v>0</v>
      </c>
      <c r="M101" s="8">
        <v>0</v>
      </c>
      <c r="N101" s="8">
        <v>0</v>
      </c>
      <c r="O101" s="1">
        <f t="shared" si="3"/>
        <v>5</v>
      </c>
      <c r="P101" s="5">
        <v>0</v>
      </c>
      <c r="Q101" s="34" t="s">
        <v>277</v>
      </c>
      <c r="R101" s="45" t="s">
        <v>375</v>
      </c>
    </row>
    <row r="102" spans="1:18" s="6" customFormat="1" ht="48">
      <c r="A102" s="7" t="s">
        <v>167</v>
      </c>
      <c r="B102" s="8" t="s">
        <v>50</v>
      </c>
      <c r="C102" s="8" t="s">
        <v>17</v>
      </c>
      <c r="D102" s="8">
        <v>0</v>
      </c>
      <c r="E102" s="8" t="s">
        <v>250</v>
      </c>
      <c r="F102" s="8">
        <v>0</v>
      </c>
      <c r="G102" s="8">
        <v>0</v>
      </c>
      <c r="H102" s="8">
        <v>0</v>
      </c>
      <c r="I102" s="8">
        <v>0</v>
      </c>
      <c r="J102" s="8">
        <v>1</v>
      </c>
      <c r="K102" s="8">
        <v>1</v>
      </c>
      <c r="L102" s="8">
        <v>0</v>
      </c>
      <c r="M102" s="8">
        <v>0</v>
      </c>
      <c r="N102" s="8">
        <v>0</v>
      </c>
      <c r="O102" s="1">
        <f t="shared" si="3"/>
        <v>2</v>
      </c>
      <c r="P102" s="9">
        <v>1</v>
      </c>
      <c r="Q102" s="34" t="s">
        <v>61</v>
      </c>
      <c r="R102" s="44" t="s">
        <v>376</v>
      </c>
    </row>
    <row r="103" spans="1:18" s="6" customFormat="1" ht="48">
      <c r="A103" s="2" t="s">
        <v>168</v>
      </c>
      <c r="B103" s="8" t="s">
        <v>19</v>
      </c>
      <c r="C103" s="5" t="s">
        <v>271</v>
      </c>
      <c r="D103" s="8">
        <v>1</v>
      </c>
      <c r="E103" s="8" t="s">
        <v>251</v>
      </c>
      <c r="F103" s="8">
        <v>0</v>
      </c>
      <c r="G103" s="8">
        <v>0</v>
      </c>
      <c r="H103" s="8">
        <v>0</v>
      </c>
      <c r="I103" s="8">
        <v>1</v>
      </c>
      <c r="J103" s="8">
        <v>1</v>
      </c>
      <c r="K103" s="8">
        <v>0</v>
      </c>
      <c r="L103" s="8">
        <v>0</v>
      </c>
      <c r="M103" s="8">
        <v>0</v>
      </c>
      <c r="N103" s="8">
        <v>0</v>
      </c>
      <c r="O103" s="1">
        <f t="shared" si="3"/>
        <v>2</v>
      </c>
      <c r="P103" s="9">
        <v>0</v>
      </c>
      <c r="Q103" s="34" t="s">
        <v>61</v>
      </c>
      <c r="R103" s="44" t="s">
        <v>377</v>
      </c>
    </row>
    <row r="104" spans="1:18" s="6" customFormat="1" ht="48">
      <c r="A104" s="7" t="s">
        <v>169</v>
      </c>
      <c r="B104" s="8" t="s">
        <v>19</v>
      </c>
      <c r="C104" s="8" t="s">
        <v>17</v>
      </c>
      <c r="D104" s="8">
        <v>0</v>
      </c>
      <c r="E104" s="8" t="s">
        <v>418</v>
      </c>
      <c r="F104" s="8">
        <v>0</v>
      </c>
      <c r="G104" s="8">
        <v>0</v>
      </c>
      <c r="H104" s="8">
        <v>0</v>
      </c>
      <c r="I104" s="8">
        <v>0</v>
      </c>
      <c r="J104" s="8">
        <v>1</v>
      </c>
      <c r="K104" s="8">
        <v>0</v>
      </c>
      <c r="L104" s="8">
        <v>0</v>
      </c>
      <c r="M104" s="8">
        <v>0</v>
      </c>
      <c r="N104" s="8">
        <v>0</v>
      </c>
      <c r="O104" s="1">
        <f t="shared" si="3"/>
        <v>1</v>
      </c>
      <c r="P104" s="5">
        <v>1</v>
      </c>
      <c r="Q104" s="34" t="s">
        <v>277</v>
      </c>
      <c r="R104" s="44" t="s">
        <v>378</v>
      </c>
    </row>
    <row r="105" spans="1:18" s="6" customFormat="1" ht="48">
      <c r="A105" s="7" t="s">
        <v>170</v>
      </c>
      <c r="B105" s="8" t="s">
        <v>14</v>
      </c>
      <c r="C105" s="8" t="s">
        <v>17</v>
      </c>
      <c r="D105" s="8">
        <v>0</v>
      </c>
      <c r="E105" s="8" t="s">
        <v>252</v>
      </c>
      <c r="F105" s="8">
        <v>0</v>
      </c>
      <c r="G105" s="8">
        <v>0</v>
      </c>
      <c r="H105" s="8">
        <v>0</v>
      </c>
      <c r="I105" s="8">
        <v>1</v>
      </c>
      <c r="J105" s="8">
        <v>1</v>
      </c>
      <c r="K105" s="8">
        <v>1</v>
      </c>
      <c r="L105" s="8">
        <v>0</v>
      </c>
      <c r="M105" s="8">
        <v>0</v>
      </c>
      <c r="N105" s="8">
        <v>0</v>
      </c>
      <c r="O105" s="1">
        <f t="shared" si="3"/>
        <v>3</v>
      </c>
      <c r="P105" s="5">
        <v>1</v>
      </c>
      <c r="Q105" s="34" t="s">
        <v>61</v>
      </c>
      <c r="R105" s="45" t="s">
        <v>379</v>
      </c>
    </row>
    <row r="106" spans="1:18" s="6" customFormat="1" ht="32">
      <c r="A106" s="7" t="s">
        <v>171</v>
      </c>
      <c r="B106" s="8" t="s">
        <v>19</v>
      </c>
      <c r="C106" s="8" t="s">
        <v>17</v>
      </c>
      <c r="D106" s="8">
        <v>1</v>
      </c>
      <c r="E106" s="8" t="s">
        <v>253</v>
      </c>
      <c r="F106" s="8">
        <v>0</v>
      </c>
      <c r="G106" s="8">
        <v>0</v>
      </c>
      <c r="H106" s="8">
        <v>0</v>
      </c>
      <c r="I106" s="8">
        <v>0</v>
      </c>
      <c r="J106" s="8">
        <v>1</v>
      </c>
      <c r="K106" s="8">
        <v>0</v>
      </c>
      <c r="L106" s="8">
        <v>0</v>
      </c>
      <c r="M106" s="8">
        <v>0</v>
      </c>
      <c r="N106" s="8">
        <v>0</v>
      </c>
      <c r="O106" s="1">
        <f t="shared" si="3"/>
        <v>1</v>
      </c>
      <c r="P106" s="9">
        <v>0</v>
      </c>
      <c r="Q106" s="34" t="s">
        <v>276</v>
      </c>
      <c r="R106" s="44" t="s">
        <v>380</v>
      </c>
    </row>
    <row r="107" spans="1:18" s="6" customFormat="1" ht="48">
      <c r="A107" s="7" t="s">
        <v>172</v>
      </c>
      <c r="B107" s="8" t="s">
        <v>272</v>
      </c>
      <c r="C107" s="8" t="s">
        <v>17</v>
      </c>
      <c r="D107" s="8">
        <v>1</v>
      </c>
      <c r="E107" s="8" t="s">
        <v>254</v>
      </c>
      <c r="F107" s="8">
        <v>0</v>
      </c>
      <c r="G107" s="8">
        <v>0</v>
      </c>
      <c r="H107" s="8">
        <v>0</v>
      </c>
      <c r="I107" s="8">
        <v>0</v>
      </c>
      <c r="J107" s="8">
        <v>1</v>
      </c>
      <c r="K107" s="8">
        <v>0</v>
      </c>
      <c r="L107" s="8">
        <v>0</v>
      </c>
      <c r="M107" s="8">
        <v>0</v>
      </c>
      <c r="N107" s="8">
        <v>0</v>
      </c>
      <c r="O107" s="1">
        <f t="shared" si="3"/>
        <v>1</v>
      </c>
      <c r="P107" s="9">
        <v>1</v>
      </c>
      <c r="Q107" s="34" t="s">
        <v>277</v>
      </c>
      <c r="R107" s="45" t="s">
        <v>381</v>
      </c>
    </row>
    <row r="108" spans="1:18" s="6" customFormat="1" ht="48">
      <c r="A108" s="7" t="s">
        <v>173</v>
      </c>
      <c r="B108" s="8" t="s">
        <v>19</v>
      </c>
      <c r="C108" s="8" t="s">
        <v>17</v>
      </c>
      <c r="D108" s="8">
        <v>1</v>
      </c>
      <c r="E108" s="8" t="s">
        <v>212</v>
      </c>
      <c r="F108" s="8">
        <v>0</v>
      </c>
      <c r="G108" s="8">
        <v>0</v>
      </c>
      <c r="H108" s="8">
        <v>0</v>
      </c>
      <c r="I108" s="8">
        <v>0</v>
      </c>
      <c r="J108" s="8">
        <v>1</v>
      </c>
      <c r="K108" s="8">
        <v>0</v>
      </c>
      <c r="L108" s="8">
        <v>0</v>
      </c>
      <c r="M108" s="8">
        <v>0</v>
      </c>
      <c r="N108" s="8">
        <v>0</v>
      </c>
      <c r="O108" s="1">
        <f t="shared" si="3"/>
        <v>1</v>
      </c>
      <c r="P108" s="5">
        <v>0</v>
      </c>
      <c r="Q108" s="34" t="s">
        <v>277</v>
      </c>
      <c r="R108" s="45" t="s">
        <v>382</v>
      </c>
    </row>
    <row r="109" spans="1:18" s="6" customFormat="1" ht="48">
      <c r="A109" s="7" t="s">
        <v>99</v>
      </c>
      <c r="B109" s="8" t="s">
        <v>56</v>
      </c>
      <c r="C109" s="8" t="s">
        <v>38</v>
      </c>
      <c r="D109" s="8">
        <v>1</v>
      </c>
      <c r="E109" s="8" t="s">
        <v>255</v>
      </c>
      <c r="F109" s="8">
        <v>0</v>
      </c>
      <c r="G109" s="8">
        <v>0</v>
      </c>
      <c r="H109" s="8">
        <v>0</v>
      </c>
      <c r="I109" s="8">
        <v>0</v>
      </c>
      <c r="J109" s="8">
        <v>1</v>
      </c>
      <c r="K109" s="8">
        <v>0</v>
      </c>
      <c r="L109" s="8">
        <v>0</v>
      </c>
      <c r="M109" s="8">
        <v>0</v>
      </c>
      <c r="N109" s="8">
        <v>0</v>
      </c>
      <c r="O109" s="1">
        <f t="shared" si="3"/>
        <v>1</v>
      </c>
      <c r="P109" s="5">
        <v>1</v>
      </c>
      <c r="Q109" s="34" t="s">
        <v>276</v>
      </c>
      <c r="R109" s="44" t="s">
        <v>383</v>
      </c>
    </row>
    <row r="110" spans="1:18" s="6" customFormat="1" ht="48">
      <c r="A110" s="7" t="s">
        <v>100</v>
      </c>
      <c r="B110" s="8" t="s">
        <v>19</v>
      </c>
      <c r="C110" s="8" t="s">
        <v>23</v>
      </c>
      <c r="D110" s="8">
        <v>1</v>
      </c>
      <c r="E110" s="8" t="s">
        <v>413</v>
      </c>
      <c r="F110" s="8">
        <v>1</v>
      </c>
      <c r="G110" s="8">
        <v>1</v>
      </c>
      <c r="H110" s="8">
        <v>0</v>
      </c>
      <c r="I110" s="8">
        <v>1</v>
      </c>
      <c r="J110" s="8">
        <v>1</v>
      </c>
      <c r="K110" s="8">
        <v>1</v>
      </c>
      <c r="L110" s="8">
        <v>0</v>
      </c>
      <c r="M110" s="8">
        <v>0</v>
      </c>
      <c r="N110" s="8">
        <v>0</v>
      </c>
      <c r="O110" s="1">
        <f t="shared" si="3"/>
        <v>5</v>
      </c>
      <c r="P110" s="5">
        <v>0</v>
      </c>
      <c r="Q110" s="35" t="s">
        <v>276</v>
      </c>
      <c r="R110" s="45" t="s">
        <v>384</v>
      </c>
    </row>
    <row r="111" spans="1:18" s="6" customFormat="1" ht="48">
      <c r="A111" s="2" t="s">
        <v>101</v>
      </c>
      <c r="B111" s="8" t="s">
        <v>19</v>
      </c>
      <c r="C111" s="1" t="s">
        <v>48</v>
      </c>
      <c r="D111" s="1">
        <v>1</v>
      </c>
      <c r="E111" s="1" t="s">
        <v>257</v>
      </c>
      <c r="F111" s="1">
        <v>0</v>
      </c>
      <c r="G111" s="1">
        <v>0</v>
      </c>
      <c r="H111" s="1">
        <v>0</v>
      </c>
      <c r="I111" s="1">
        <v>0</v>
      </c>
      <c r="J111" s="1">
        <v>1</v>
      </c>
      <c r="K111" s="1">
        <v>0</v>
      </c>
      <c r="L111" s="1">
        <v>0</v>
      </c>
      <c r="M111" s="1">
        <v>0</v>
      </c>
      <c r="N111" s="1">
        <v>0</v>
      </c>
      <c r="O111" s="1">
        <f t="shared" si="3"/>
        <v>1</v>
      </c>
      <c r="P111" s="5">
        <v>0</v>
      </c>
      <c r="Q111" s="34" t="s">
        <v>275</v>
      </c>
      <c r="R111" s="44" t="s">
        <v>385</v>
      </c>
    </row>
    <row r="112" spans="1:18" s="6" customFormat="1" ht="48">
      <c r="A112" s="2" t="s">
        <v>174</v>
      </c>
      <c r="B112" s="8" t="s">
        <v>19</v>
      </c>
      <c r="C112" s="3" t="s">
        <v>48</v>
      </c>
      <c r="D112" s="3">
        <v>0</v>
      </c>
      <c r="E112" s="1" t="s">
        <v>414</v>
      </c>
      <c r="F112" s="1">
        <v>0</v>
      </c>
      <c r="G112" s="1">
        <v>0</v>
      </c>
      <c r="H112" s="1">
        <v>0</v>
      </c>
      <c r="I112" s="1">
        <v>1</v>
      </c>
      <c r="J112" s="1">
        <v>1</v>
      </c>
      <c r="K112" s="1">
        <v>1</v>
      </c>
      <c r="L112" s="1">
        <v>0</v>
      </c>
      <c r="M112" s="1">
        <v>0</v>
      </c>
      <c r="N112" s="1">
        <v>0</v>
      </c>
      <c r="O112" s="1">
        <f t="shared" si="3"/>
        <v>3</v>
      </c>
      <c r="P112" s="5">
        <v>1</v>
      </c>
      <c r="Q112" s="35" t="s">
        <v>275</v>
      </c>
      <c r="R112" s="45" t="s">
        <v>386</v>
      </c>
    </row>
    <row r="113" spans="1:18" s="6" customFormat="1" ht="48">
      <c r="A113" s="7" t="s">
        <v>102</v>
      </c>
      <c r="B113" s="8" t="s">
        <v>19</v>
      </c>
      <c r="C113" s="8" t="s">
        <v>17</v>
      </c>
      <c r="D113" s="8">
        <v>1</v>
      </c>
      <c r="E113" s="8" t="s">
        <v>256</v>
      </c>
      <c r="F113" s="8">
        <v>0</v>
      </c>
      <c r="G113" s="8">
        <v>0</v>
      </c>
      <c r="H113" s="8">
        <v>0</v>
      </c>
      <c r="I113" s="8">
        <v>1</v>
      </c>
      <c r="J113" s="8">
        <v>1</v>
      </c>
      <c r="K113" s="8">
        <v>1</v>
      </c>
      <c r="L113" s="8">
        <v>1</v>
      </c>
      <c r="M113" s="8">
        <v>1</v>
      </c>
      <c r="N113" s="8">
        <v>1</v>
      </c>
      <c r="O113" s="1">
        <f t="shared" si="3"/>
        <v>6</v>
      </c>
      <c r="P113" s="5">
        <v>1</v>
      </c>
      <c r="Q113" s="34" t="s">
        <v>276</v>
      </c>
      <c r="R113" s="45" t="s">
        <v>387</v>
      </c>
    </row>
    <row r="114" spans="1:18" s="6" customFormat="1" ht="48">
      <c r="A114" s="7" t="s">
        <v>51</v>
      </c>
      <c r="B114" s="8" t="s">
        <v>19</v>
      </c>
      <c r="C114" s="8" t="s">
        <v>17</v>
      </c>
      <c r="D114" s="8">
        <v>0</v>
      </c>
      <c r="E114" s="8" t="s">
        <v>258</v>
      </c>
      <c r="F114" s="8">
        <v>0</v>
      </c>
      <c r="G114" s="8">
        <v>0</v>
      </c>
      <c r="H114" s="8">
        <v>0</v>
      </c>
      <c r="I114" s="8">
        <v>1</v>
      </c>
      <c r="J114" s="8">
        <v>1</v>
      </c>
      <c r="K114" s="8">
        <v>1</v>
      </c>
      <c r="L114" s="8">
        <v>0</v>
      </c>
      <c r="M114" s="8">
        <v>0</v>
      </c>
      <c r="N114" s="8">
        <v>0</v>
      </c>
      <c r="O114" s="1">
        <f t="shared" si="3"/>
        <v>3</v>
      </c>
      <c r="P114" s="5">
        <v>0</v>
      </c>
      <c r="Q114" s="34" t="s">
        <v>276</v>
      </c>
      <c r="R114" s="45" t="s">
        <v>388</v>
      </c>
    </row>
    <row r="115" spans="1:18" s="6" customFormat="1" ht="48">
      <c r="A115" s="7" t="s">
        <v>52</v>
      </c>
      <c r="B115" s="8" t="s">
        <v>19</v>
      </c>
      <c r="C115" s="8" t="s">
        <v>38</v>
      </c>
      <c r="D115" s="8">
        <v>0</v>
      </c>
      <c r="E115" s="8" t="s">
        <v>259</v>
      </c>
      <c r="F115" s="8">
        <v>0</v>
      </c>
      <c r="G115" s="8">
        <v>0</v>
      </c>
      <c r="H115" s="8">
        <v>0</v>
      </c>
      <c r="I115" s="8">
        <v>0</v>
      </c>
      <c r="J115" s="8">
        <v>1</v>
      </c>
      <c r="K115" s="8">
        <v>0</v>
      </c>
      <c r="L115" s="8">
        <v>0</v>
      </c>
      <c r="M115" s="8">
        <v>0</v>
      </c>
      <c r="N115" s="8">
        <v>0</v>
      </c>
      <c r="O115" s="1">
        <f t="shared" si="3"/>
        <v>1</v>
      </c>
      <c r="P115" s="5">
        <v>1</v>
      </c>
      <c r="Q115" s="34" t="s">
        <v>277</v>
      </c>
      <c r="R115" s="45" t="s">
        <v>389</v>
      </c>
    </row>
    <row r="116" spans="1:18" s="6" customFormat="1" ht="32">
      <c r="A116" s="7" t="s">
        <v>103</v>
      </c>
      <c r="B116" s="8" t="s">
        <v>56</v>
      </c>
      <c r="C116" s="8" t="s">
        <v>23</v>
      </c>
      <c r="D116" s="8">
        <v>1</v>
      </c>
      <c r="E116" s="8" t="s">
        <v>260</v>
      </c>
      <c r="F116" s="8">
        <v>1</v>
      </c>
      <c r="G116" s="8">
        <v>1</v>
      </c>
      <c r="H116" s="5">
        <v>0</v>
      </c>
      <c r="I116" s="8">
        <v>1</v>
      </c>
      <c r="J116" s="8">
        <v>1</v>
      </c>
      <c r="K116" s="8">
        <v>1</v>
      </c>
      <c r="L116" s="8">
        <v>0</v>
      </c>
      <c r="M116" s="8">
        <v>1</v>
      </c>
      <c r="N116" s="8">
        <v>0</v>
      </c>
      <c r="O116" s="1">
        <f t="shared" si="3"/>
        <v>6</v>
      </c>
      <c r="P116" s="5">
        <v>0</v>
      </c>
      <c r="Q116" s="34" t="s">
        <v>61</v>
      </c>
      <c r="R116" s="45" t="s">
        <v>390</v>
      </c>
    </row>
    <row r="117" spans="1:18" s="6" customFormat="1" ht="48">
      <c r="A117" s="2" t="s">
        <v>175</v>
      </c>
      <c r="B117" s="8" t="s">
        <v>19</v>
      </c>
      <c r="C117" s="8" t="s">
        <v>27</v>
      </c>
      <c r="D117" s="8">
        <v>0</v>
      </c>
      <c r="E117" s="8" t="s">
        <v>53</v>
      </c>
      <c r="F117" s="8">
        <v>0</v>
      </c>
      <c r="G117" s="8">
        <v>0</v>
      </c>
      <c r="H117" s="8">
        <v>0</v>
      </c>
      <c r="I117" s="8">
        <v>0</v>
      </c>
      <c r="J117" s="8">
        <v>1</v>
      </c>
      <c r="K117" s="8">
        <v>0</v>
      </c>
      <c r="L117" s="8">
        <v>0</v>
      </c>
      <c r="M117" s="8">
        <v>0</v>
      </c>
      <c r="N117" s="8">
        <v>0</v>
      </c>
      <c r="O117" s="1">
        <f t="shared" si="3"/>
        <v>1</v>
      </c>
      <c r="P117" s="5">
        <v>1</v>
      </c>
      <c r="Q117" s="34" t="s">
        <v>277</v>
      </c>
      <c r="R117" s="45" t="s">
        <v>391</v>
      </c>
    </row>
    <row r="118" spans="1:18" s="6" customFormat="1" ht="48">
      <c r="A118" s="7" t="s">
        <v>176</v>
      </c>
      <c r="B118" s="8" t="s">
        <v>14</v>
      </c>
      <c r="C118" s="8" t="s">
        <v>104</v>
      </c>
      <c r="D118" s="8">
        <v>1</v>
      </c>
      <c r="E118" s="8" t="s">
        <v>261</v>
      </c>
      <c r="F118" s="8">
        <v>0</v>
      </c>
      <c r="G118" s="8">
        <v>0</v>
      </c>
      <c r="H118" s="8">
        <v>0</v>
      </c>
      <c r="I118" s="8">
        <v>1</v>
      </c>
      <c r="J118" s="8">
        <v>1</v>
      </c>
      <c r="K118" s="8">
        <v>0</v>
      </c>
      <c r="L118" s="8">
        <v>0</v>
      </c>
      <c r="M118" s="8">
        <v>0</v>
      </c>
      <c r="N118" s="8">
        <v>0</v>
      </c>
      <c r="O118" s="1">
        <f t="shared" si="3"/>
        <v>2</v>
      </c>
      <c r="P118" s="5">
        <v>0</v>
      </c>
      <c r="Q118" s="34" t="s">
        <v>277</v>
      </c>
      <c r="R118" s="45" t="s">
        <v>392</v>
      </c>
    </row>
    <row r="119" spans="1:18" s="6" customFormat="1" ht="48">
      <c r="A119" s="7" t="s">
        <v>177</v>
      </c>
      <c r="B119" s="8" t="s">
        <v>19</v>
      </c>
      <c r="C119" s="8" t="s">
        <v>48</v>
      </c>
      <c r="D119" s="8">
        <v>1</v>
      </c>
      <c r="E119" s="8" t="s">
        <v>262</v>
      </c>
      <c r="F119" s="8">
        <v>0</v>
      </c>
      <c r="G119" s="8">
        <v>1</v>
      </c>
      <c r="H119" s="8">
        <v>0</v>
      </c>
      <c r="I119" s="8">
        <v>0</v>
      </c>
      <c r="J119" s="8">
        <v>1</v>
      </c>
      <c r="K119" s="8">
        <v>0</v>
      </c>
      <c r="L119" s="8">
        <v>0</v>
      </c>
      <c r="M119" s="8">
        <v>0</v>
      </c>
      <c r="N119" s="8">
        <v>0</v>
      </c>
      <c r="O119" s="1">
        <f t="shared" si="3"/>
        <v>2</v>
      </c>
      <c r="P119" s="9">
        <v>1</v>
      </c>
      <c r="Q119" s="34" t="s">
        <v>276</v>
      </c>
      <c r="R119" s="45" t="s">
        <v>393</v>
      </c>
    </row>
    <row r="120" spans="1:18" s="6" customFormat="1" ht="48">
      <c r="A120" s="7" t="s">
        <v>178</v>
      </c>
      <c r="B120" s="8" t="s">
        <v>50</v>
      </c>
      <c r="C120" s="8" t="s">
        <v>48</v>
      </c>
      <c r="D120" s="8">
        <v>1</v>
      </c>
      <c r="E120" s="8" t="s">
        <v>263</v>
      </c>
      <c r="F120" s="8">
        <v>0</v>
      </c>
      <c r="G120" s="8">
        <v>1</v>
      </c>
      <c r="H120" s="8">
        <v>0</v>
      </c>
      <c r="I120" s="8">
        <v>1</v>
      </c>
      <c r="J120" s="8">
        <v>1</v>
      </c>
      <c r="K120" s="8">
        <v>1</v>
      </c>
      <c r="L120" s="8">
        <v>0</v>
      </c>
      <c r="M120" s="8">
        <v>0</v>
      </c>
      <c r="N120" s="8">
        <v>0</v>
      </c>
      <c r="O120" s="1">
        <f t="shared" si="3"/>
        <v>4</v>
      </c>
      <c r="P120" s="5">
        <v>0</v>
      </c>
      <c r="Q120" s="34" t="s">
        <v>276</v>
      </c>
      <c r="R120" s="44" t="s">
        <v>394</v>
      </c>
    </row>
    <row r="121" spans="1:18" s="6" customFormat="1" ht="48">
      <c r="A121" s="7" t="s">
        <v>179</v>
      </c>
      <c r="B121" s="8" t="s">
        <v>14</v>
      </c>
      <c r="C121" s="8" t="s">
        <v>17</v>
      </c>
      <c r="D121" s="8">
        <v>0</v>
      </c>
      <c r="E121" s="8" t="s">
        <v>264</v>
      </c>
      <c r="F121" s="8">
        <v>0</v>
      </c>
      <c r="G121" s="8">
        <v>0</v>
      </c>
      <c r="H121" s="8">
        <v>0</v>
      </c>
      <c r="I121" s="8">
        <v>1</v>
      </c>
      <c r="J121" s="8">
        <v>1</v>
      </c>
      <c r="K121" s="8">
        <v>1</v>
      </c>
      <c r="L121" s="8">
        <v>0</v>
      </c>
      <c r="M121" s="8">
        <v>0</v>
      </c>
      <c r="N121" s="8">
        <v>0</v>
      </c>
      <c r="O121" s="1">
        <f t="shared" si="3"/>
        <v>3</v>
      </c>
      <c r="P121" s="5">
        <v>0</v>
      </c>
      <c r="Q121" s="34" t="s">
        <v>276</v>
      </c>
      <c r="R121" s="44" t="s">
        <v>395</v>
      </c>
    </row>
    <row r="122" spans="1:18" s="6" customFormat="1" ht="32">
      <c r="A122" s="7" t="s">
        <v>180</v>
      </c>
      <c r="B122" s="8" t="s">
        <v>14</v>
      </c>
      <c r="C122" s="8" t="s">
        <v>17</v>
      </c>
      <c r="D122" s="8">
        <v>1</v>
      </c>
      <c r="E122" s="8" t="s">
        <v>105</v>
      </c>
      <c r="F122" s="8">
        <v>0</v>
      </c>
      <c r="G122" s="8">
        <v>0</v>
      </c>
      <c r="H122" s="8">
        <v>0</v>
      </c>
      <c r="I122" s="8">
        <v>1</v>
      </c>
      <c r="J122" s="8">
        <v>1</v>
      </c>
      <c r="K122" s="8">
        <v>0</v>
      </c>
      <c r="L122" s="8">
        <v>0</v>
      </c>
      <c r="M122" s="8">
        <v>0</v>
      </c>
      <c r="N122" s="8">
        <v>0</v>
      </c>
      <c r="O122" s="1">
        <f t="shared" si="3"/>
        <v>2</v>
      </c>
      <c r="P122" s="5">
        <v>0</v>
      </c>
      <c r="Q122" s="34" t="s">
        <v>61</v>
      </c>
      <c r="R122" s="45" t="s">
        <v>396</v>
      </c>
    </row>
    <row r="123" spans="1:18" s="6" customFormat="1" ht="48">
      <c r="A123" s="7" t="s">
        <v>430</v>
      </c>
      <c r="B123" s="8" t="s">
        <v>14</v>
      </c>
      <c r="C123" s="8" t="s">
        <v>17</v>
      </c>
      <c r="D123" s="8">
        <v>1</v>
      </c>
      <c r="E123" s="8" t="s">
        <v>265</v>
      </c>
      <c r="F123" s="8">
        <v>0</v>
      </c>
      <c r="G123" s="8">
        <v>0</v>
      </c>
      <c r="H123" s="8">
        <v>0</v>
      </c>
      <c r="I123" s="8">
        <v>1</v>
      </c>
      <c r="J123" s="8">
        <v>1</v>
      </c>
      <c r="K123" s="8">
        <v>1</v>
      </c>
      <c r="L123" s="8">
        <v>0</v>
      </c>
      <c r="M123" s="8">
        <v>0</v>
      </c>
      <c r="N123" s="8">
        <v>0</v>
      </c>
      <c r="O123" s="1">
        <f t="shared" si="3"/>
        <v>3</v>
      </c>
      <c r="P123" s="5">
        <v>1</v>
      </c>
      <c r="Q123" s="34" t="s">
        <v>61</v>
      </c>
      <c r="R123" s="61" t="s">
        <v>408</v>
      </c>
    </row>
    <row r="124" spans="1:18" s="6" customFormat="1" ht="48">
      <c r="A124" s="7" t="s">
        <v>106</v>
      </c>
      <c r="B124" s="8" t="s">
        <v>14</v>
      </c>
      <c r="C124" s="8" t="s">
        <v>17</v>
      </c>
      <c r="D124" s="8">
        <v>1</v>
      </c>
      <c r="E124" s="8" t="s">
        <v>266</v>
      </c>
      <c r="F124" s="8">
        <v>0</v>
      </c>
      <c r="G124" s="8">
        <v>0</v>
      </c>
      <c r="H124" s="8">
        <v>0</v>
      </c>
      <c r="I124" s="8">
        <v>1</v>
      </c>
      <c r="J124" s="8">
        <v>1</v>
      </c>
      <c r="K124" s="8">
        <v>1</v>
      </c>
      <c r="L124" s="8">
        <v>0</v>
      </c>
      <c r="M124" s="8">
        <v>0</v>
      </c>
      <c r="N124" s="8">
        <v>0</v>
      </c>
      <c r="O124" s="1">
        <f t="shared" si="3"/>
        <v>3</v>
      </c>
      <c r="P124" s="5">
        <v>1</v>
      </c>
      <c r="Q124" s="34" t="s">
        <v>277</v>
      </c>
      <c r="R124" s="49" t="s">
        <v>309</v>
      </c>
    </row>
    <row r="125" spans="1:18" s="6" customFormat="1" ht="32">
      <c r="A125" s="7" t="s">
        <v>181</v>
      </c>
      <c r="B125" s="8" t="s">
        <v>14</v>
      </c>
      <c r="C125" s="8" t="s">
        <v>17</v>
      </c>
      <c r="D125" s="8">
        <v>0</v>
      </c>
      <c r="E125" s="8" t="s">
        <v>191</v>
      </c>
      <c r="F125" s="8">
        <v>0</v>
      </c>
      <c r="G125" s="8">
        <v>1</v>
      </c>
      <c r="H125" s="8">
        <v>0</v>
      </c>
      <c r="I125" s="8">
        <v>0</v>
      </c>
      <c r="J125" s="8">
        <v>1</v>
      </c>
      <c r="K125" s="8">
        <v>0</v>
      </c>
      <c r="L125" s="8">
        <v>0</v>
      </c>
      <c r="M125" s="8">
        <v>0</v>
      </c>
      <c r="N125" s="8">
        <v>0</v>
      </c>
      <c r="O125" s="1">
        <f t="shared" si="3"/>
        <v>2</v>
      </c>
      <c r="P125" s="5">
        <v>0</v>
      </c>
      <c r="Q125" s="34" t="s">
        <v>61</v>
      </c>
      <c r="R125" s="44" t="s">
        <v>397</v>
      </c>
    </row>
    <row r="126" spans="1:18" s="6" customFormat="1" ht="48">
      <c r="A126" s="7" t="s">
        <v>182</v>
      </c>
      <c r="B126" s="8" t="s">
        <v>14</v>
      </c>
      <c r="C126" s="8" t="s">
        <v>23</v>
      </c>
      <c r="D126" s="8">
        <v>0</v>
      </c>
      <c r="E126" s="8" t="s">
        <v>54</v>
      </c>
      <c r="F126" s="8">
        <v>0</v>
      </c>
      <c r="G126" s="8">
        <v>0</v>
      </c>
      <c r="H126" s="8">
        <v>0</v>
      </c>
      <c r="I126" s="5">
        <v>1</v>
      </c>
      <c r="J126" s="8">
        <v>1</v>
      </c>
      <c r="K126" s="8">
        <v>0</v>
      </c>
      <c r="L126" s="8">
        <v>0</v>
      </c>
      <c r="M126" s="8">
        <v>0</v>
      </c>
      <c r="N126" s="8">
        <v>0</v>
      </c>
      <c r="O126" s="1">
        <f t="shared" si="3"/>
        <v>2</v>
      </c>
      <c r="P126" s="5">
        <v>1</v>
      </c>
      <c r="Q126" s="34" t="s">
        <v>61</v>
      </c>
      <c r="R126" s="43" t="s">
        <v>403</v>
      </c>
    </row>
    <row r="127" spans="1:18" s="6" customFormat="1" ht="32">
      <c r="A127" s="7" t="s">
        <v>107</v>
      </c>
      <c r="B127" s="8" t="s">
        <v>19</v>
      </c>
      <c r="C127" s="8" t="s">
        <v>17</v>
      </c>
      <c r="D127" s="8">
        <v>1</v>
      </c>
      <c r="E127" s="8" t="s">
        <v>267</v>
      </c>
      <c r="F127" s="8">
        <v>0</v>
      </c>
      <c r="G127" s="8">
        <v>0</v>
      </c>
      <c r="H127" s="8">
        <v>0</v>
      </c>
      <c r="I127" s="8">
        <v>0</v>
      </c>
      <c r="J127" s="8">
        <v>1</v>
      </c>
      <c r="K127" s="8">
        <v>0</v>
      </c>
      <c r="L127" s="8">
        <v>0</v>
      </c>
      <c r="M127" s="8">
        <v>0</v>
      </c>
      <c r="N127" s="8">
        <v>0</v>
      </c>
      <c r="O127" s="1">
        <f t="shared" si="3"/>
        <v>1</v>
      </c>
      <c r="P127" s="5">
        <v>1</v>
      </c>
      <c r="Q127" s="34" t="s">
        <v>61</v>
      </c>
      <c r="R127" s="44" t="s">
        <v>398</v>
      </c>
    </row>
    <row r="128" spans="1:18" s="6" customFormat="1" ht="48">
      <c r="A128" s="7" t="s">
        <v>55</v>
      </c>
      <c r="B128" s="8" t="s">
        <v>56</v>
      </c>
      <c r="C128" s="8" t="s">
        <v>17</v>
      </c>
      <c r="D128" s="8">
        <v>0</v>
      </c>
      <c r="E128" s="8" t="s">
        <v>268</v>
      </c>
      <c r="F128" s="8">
        <v>0</v>
      </c>
      <c r="G128" s="8">
        <v>0</v>
      </c>
      <c r="H128" s="8">
        <v>0</v>
      </c>
      <c r="I128" s="8">
        <v>1</v>
      </c>
      <c r="J128" s="8">
        <v>1</v>
      </c>
      <c r="K128" s="8">
        <v>0</v>
      </c>
      <c r="L128" s="8">
        <v>0</v>
      </c>
      <c r="M128" s="8">
        <v>0</v>
      </c>
      <c r="N128" s="8">
        <v>0</v>
      </c>
      <c r="O128" s="1">
        <f t="shared" si="3"/>
        <v>2</v>
      </c>
      <c r="P128" s="5">
        <v>1</v>
      </c>
      <c r="Q128" s="34" t="s">
        <v>276</v>
      </c>
      <c r="R128" s="44" t="s">
        <v>399</v>
      </c>
    </row>
    <row r="129" spans="1:18" s="6" customFormat="1" ht="32">
      <c r="A129" s="7" t="s">
        <v>183</v>
      </c>
      <c r="B129" s="8" t="s">
        <v>19</v>
      </c>
      <c r="C129" s="8" t="s">
        <v>17</v>
      </c>
      <c r="D129" s="8">
        <v>0</v>
      </c>
      <c r="E129" s="8" t="s">
        <v>269</v>
      </c>
      <c r="F129" s="8">
        <v>0</v>
      </c>
      <c r="G129" s="8">
        <v>0</v>
      </c>
      <c r="H129" s="8">
        <v>0</v>
      </c>
      <c r="I129" s="8">
        <v>1</v>
      </c>
      <c r="J129" s="8">
        <v>1</v>
      </c>
      <c r="K129" s="8">
        <v>1</v>
      </c>
      <c r="L129" s="8">
        <v>0</v>
      </c>
      <c r="M129" s="8">
        <v>0</v>
      </c>
      <c r="N129" s="8">
        <v>0</v>
      </c>
      <c r="O129" s="1">
        <f t="shared" si="3"/>
        <v>3</v>
      </c>
      <c r="P129" s="5">
        <v>0</v>
      </c>
      <c r="Q129" s="34" t="s">
        <v>277</v>
      </c>
      <c r="R129" s="44" t="s">
        <v>400</v>
      </c>
    </row>
    <row r="130" spans="1:18" s="6" customFormat="1" ht="32">
      <c r="A130" s="7" t="s">
        <v>108</v>
      </c>
      <c r="B130" s="8" t="s">
        <v>19</v>
      </c>
      <c r="C130" s="8" t="s">
        <v>17</v>
      </c>
      <c r="D130" s="8">
        <v>1</v>
      </c>
      <c r="E130" s="8" t="s">
        <v>69</v>
      </c>
      <c r="F130" s="8">
        <v>0</v>
      </c>
      <c r="G130" s="8">
        <v>0</v>
      </c>
      <c r="H130" s="8">
        <v>0</v>
      </c>
      <c r="I130" s="8">
        <v>1</v>
      </c>
      <c r="J130" s="8">
        <v>1</v>
      </c>
      <c r="K130" s="8">
        <v>1</v>
      </c>
      <c r="L130" s="8">
        <v>0</v>
      </c>
      <c r="M130" s="8">
        <v>0</v>
      </c>
      <c r="N130" s="8">
        <v>0</v>
      </c>
      <c r="O130" s="1">
        <f t="shared" si="3"/>
        <v>3</v>
      </c>
      <c r="P130" s="5">
        <v>0</v>
      </c>
      <c r="Q130" s="34" t="s">
        <v>61</v>
      </c>
      <c r="R130" s="48" t="s">
        <v>311</v>
      </c>
    </row>
    <row r="131" spans="1:18" s="6" customFormat="1" ht="48">
      <c r="A131" s="13" t="s">
        <v>57</v>
      </c>
      <c r="B131" s="8" t="s">
        <v>19</v>
      </c>
      <c r="C131" s="14" t="s">
        <v>17</v>
      </c>
      <c r="D131" s="14">
        <v>0</v>
      </c>
      <c r="E131" s="14" t="s">
        <v>58</v>
      </c>
      <c r="F131" s="14">
        <v>0</v>
      </c>
      <c r="G131" s="14">
        <v>0</v>
      </c>
      <c r="H131" s="14">
        <v>0</v>
      </c>
      <c r="I131" s="14">
        <v>1</v>
      </c>
      <c r="J131" s="14">
        <v>1</v>
      </c>
      <c r="K131" s="14">
        <v>1</v>
      </c>
      <c r="L131" s="14">
        <v>0</v>
      </c>
      <c r="M131" s="14">
        <v>0</v>
      </c>
      <c r="N131" s="14">
        <v>0</v>
      </c>
      <c r="O131" s="1">
        <f t="shared" ref="O131:O132" si="4">SUM(F131:N131)</f>
        <v>3</v>
      </c>
      <c r="P131" s="5">
        <v>0</v>
      </c>
      <c r="Q131" s="34" t="s">
        <v>276</v>
      </c>
      <c r="R131" s="49" t="s">
        <v>310</v>
      </c>
    </row>
    <row r="132" spans="1:18" s="26" customFormat="1" ht="48">
      <c r="A132" s="7" t="s">
        <v>109</v>
      </c>
      <c r="B132" s="8" t="s">
        <v>19</v>
      </c>
      <c r="C132" s="8" t="s">
        <v>17</v>
      </c>
      <c r="D132" s="8">
        <v>1</v>
      </c>
      <c r="E132" s="8" t="s">
        <v>270</v>
      </c>
      <c r="F132" s="8">
        <v>0</v>
      </c>
      <c r="G132" s="8">
        <v>0</v>
      </c>
      <c r="H132" s="8">
        <v>0</v>
      </c>
      <c r="I132" s="8">
        <v>1</v>
      </c>
      <c r="J132" s="8">
        <v>1</v>
      </c>
      <c r="K132" s="8">
        <v>1</v>
      </c>
      <c r="L132" s="8">
        <v>0</v>
      </c>
      <c r="M132" s="8">
        <v>0</v>
      </c>
      <c r="N132" s="8">
        <v>0</v>
      </c>
      <c r="O132" s="1">
        <f t="shared" si="4"/>
        <v>3</v>
      </c>
      <c r="P132" s="9">
        <v>0</v>
      </c>
      <c r="Q132" s="34" t="s">
        <v>276</v>
      </c>
      <c r="R132" s="45" t="s">
        <v>401</v>
      </c>
    </row>
    <row r="133" spans="1:18" s="20" customFormat="1">
      <c r="A133" s="17" t="s">
        <v>59</v>
      </c>
      <c r="B133" s="19"/>
      <c r="C133" s="19"/>
      <c r="D133" s="19">
        <f>SUM(D3:D132)</f>
        <v>79</v>
      </c>
      <c r="E133" s="19"/>
      <c r="F133" s="19">
        <f>SUM(F2:F119)</f>
        <v>14</v>
      </c>
      <c r="G133" s="19">
        <f t="shared" ref="G133:N133" si="5">SUM(G2:G132)</f>
        <v>36</v>
      </c>
      <c r="H133" s="19">
        <f t="shared" si="5"/>
        <v>19</v>
      </c>
      <c r="I133" s="19">
        <f t="shared" si="5"/>
        <v>75</v>
      </c>
      <c r="J133" s="19">
        <f t="shared" si="5"/>
        <v>128</v>
      </c>
      <c r="K133" s="19">
        <f t="shared" si="5"/>
        <v>64</v>
      </c>
      <c r="L133" s="19">
        <f t="shared" si="5"/>
        <v>3</v>
      </c>
      <c r="M133" s="19">
        <f t="shared" si="5"/>
        <v>16</v>
      </c>
      <c r="N133" s="19">
        <f t="shared" si="5"/>
        <v>14</v>
      </c>
      <c r="O133" s="18">
        <f>AVERAGE(O2:O132)</f>
        <v>2.8384615384615386</v>
      </c>
      <c r="P133" s="51">
        <f>SUM(P2:P132)</f>
        <v>56</v>
      </c>
      <c r="Q133" s="56"/>
      <c r="R133" s="37"/>
    </row>
    <row r="134" spans="1:18" s="39" customFormat="1" ht="16" thickBot="1">
      <c r="A134" s="2"/>
      <c r="B134" s="1"/>
      <c r="C134" s="21"/>
      <c r="D134" s="21"/>
      <c r="E134" s="1"/>
      <c r="F134" s="1"/>
      <c r="G134" s="1"/>
      <c r="H134" s="1"/>
      <c r="I134" s="1"/>
      <c r="J134" s="1"/>
      <c r="K134" s="1"/>
      <c r="L134" s="1"/>
      <c r="M134" s="1"/>
      <c r="N134" s="1"/>
      <c r="O134" s="3"/>
      <c r="P134" s="52"/>
      <c r="Q134" s="57"/>
      <c r="R134" s="28"/>
    </row>
    <row r="135" spans="1:18" s="39" customFormat="1">
      <c r="A135" s="2"/>
      <c r="B135" s="1"/>
      <c r="C135" s="62" t="s">
        <v>60</v>
      </c>
      <c r="D135" s="23" t="s">
        <v>273</v>
      </c>
      <c r="E135" s="1"/>
      <c r="F135" s="1"/>
      <c r="G135" s="1"/>
      <c r="H135" s="1"/>
      <c r="I135" s="1"/>
      <c r="J135" s="1"/>
      <c r="K135" s="1"/>
      <c r="L135" s="1"/>
      <c r="M135" s="1"/>
      <c r="N135" s="1"/>
      <c r="O135" s="3"/>
      <c r="P135" s="52"/>
      <c r="Q135" s="58"/>
      <c r="R135" s="28"/>
    </row>
    <row r="136" spans="1:18" s="39" customFormat="1">
      <c r="A136" s="2"/>
      <c r="B136" s="1"/>
      <c r="C136" s="63"/>
      <c r="D136" s="24" t="s">
        <v>274</v>
      </c>
      <c r="E136" s="1"/>
      <c r="F136" s="1"/>
      <c r="G136" s="1"/>
      <c r="H136" s="1"/>
      <c r="I136" s="1"/>
      <c r="J136" s="1"/>
      <c r="K136" s="1"/>
      <c r="L136" s="1"/>
      <c r="M136" s="1"/>
      <c r="N136" s="1"/>
      <c r="O136" s="3"/>
      <c r="P136" s="52"/>
      <c r="Q136" s="58"/>
      <c r="R136" s="28"/>
    </row>
    <row r="137" spans="1:18" s="39" customFormat="1" ht="16" thickBot="1">
      <c r="A137" s="2"/>
      <c r="B137" s="1"/>
      <c r="C137" s="64"/>
      <c r="D137" s="25"/>
      <c r="E137" s="1"/>
      <c r="F137" s="1"/>
      <c r="G137" s="1"/>
      <c r="H137" s="1"/>
      <c r="I137" s="1"/>
      <c r="J137" s="1"/>
      <c r="K137" s="1"/>
      <c r="L137" s="1"/>
      <c r="M137" s="1"/>
      <c r="N137" s="1"/>
      <c r="O137" s="3"/>
      <c r="P137" s="52"/>
      <c r="Q137" s="58"/>
      <c r="R137" s="28"/>
    </row>
    <row r="138" spans="1:18" s="39" customFormat="1">
      <c r="A138" s="2"/>
      <c r="B138" s="1"/>
      <c r="C138" s="22"/>
      <c r="D138" s="22"/>
      <c r="E138" s="1"/>
      <c r="F138" s="1"/>
      <c r="G138" s="1"/>
      <c r="H138" s="1"/>
      <c r="I138" s="1"/>
      <c r="J138" s="1"/>
      <c r="K138" s="1"/>
      <c r="L138" s="1"/>
      <c r="M138" s="1"/>
      <c r="N138" s="1"/>
      <c r="O138" s="3"/>
      <c r="P138" s="53"/>
      <c r="Q138" s="58"/>
      <c r="R138" s="28"/>
    </row>
    <row r="139" spans="1:18" s="39" customFormat="1">
      <c r="A139" s="2"/>
      <c r="B139" s="1"/>
      <c r="C139" s="1"/>
      <c r="D139" s="1"/>
      <c r="E139" s="1"/>
      <c r="F139" s="1"/>
      <c r="G139" s="1"/>
      <c r="H139" s="1"/>
      <c r="I139" s="1"/>
      <c r="J139" s="1"/>
      <c r="K139" s="1"/>
      <c r="L139" s="1"/>
      <c r="M139" s="1"/>
      <c r="N139" s="1"/>
      <c r="O139" s="3"/>
      <c r="P139" s="22"/>
      <c r="Q139" s="59"/>
      <c r="R139" s="28"/>
    </row>
    <row r="140" spans="1:18" s="39" customFormat="1">
      <c r="A140" s="2"/>
      <c r="B140" s="1"/>
      <c r="C140" s="1"/>
      <c r="D140" s="1"/>
      <c r="E140" s="1"/>
      <c r="F140" s="1"/>
      <c r="G140" s="1"/>
      <c r="H140" s="1"/>
      <c r="I140" s="1"/>
      <c r="J140" s="1"/>
      <c r="K140" s="1"/>
      <c r="L140" s="1"/>
      <c r="M140" s="1"/>
      <c r="N140" s="1"/>
      <c r="O140" s="3"/>
      <c r="P140" s="1"/>
      <c r="Q140" s="35"/>
      <c r="R140" s="28"/>
    </row>
    <row r="141" spans="1:18" s="39" customFormat="1">
      <c r="A141" s="2"/>
      <c r="B141" s="1"/>
      <c r="C141" s="1"/>
      <c r="D141" s="1"/>
      <c r="E141" s="1"/>
      <c r="F141" s="1"/>
      <c r="G141" s="1"/>
      <c r="H141" s="1"/>
      <c r="I141" s="1"/>
      <c r="J141" s="1"/>
      <c r="K141" s="1"/>
      <c r="L141" s="1"/>
      <c r="M141" s="1"/>
      <c r="N141" s="1"/>
      <c r="O141" s="3"/>
      <c r="P141" s="1"/>
      <c r="Q141" s="35"/>
      <c r="R141" s="28"/>
    </row>
    <row r="142" spans="1:18" s="39" customFormat="1">
      <c r="A142" s="2"/>
      <c r="B142" s="1"/>
      <c r="C142" s="1"/>
      <c r="D142" s="1"/>
      <c r="E142" s="1"/>
      <c r="F142" s="1"/>
      <c r="G142" s="1"/>
      <c r="H142" s="1"/>
      <c r="I142" s="1"/>
      <c r="J142" s="1"/>
      <c r="K142" s="1"/>
      <c r="L142" s="1"/>
      <c r="M142" s="1"/>
      <c r="N142" s="1"/>
      <c r="O142" s="3"/>
      <c r="P142" s="1"/>
      <c r="Q142" s="35"/>
      <c r="R142" s="28"/>
    </row>
    <row r="143" spans="1:18" s="39" customFormat="1">
      <c r="A143" s="2"/>
      <c r="B143" s="1"/>
      <c r="C143" s="1"/>
      <c r="D143" s="1"/>
      <c r="E143" s="1"/>
      <c r="F143" s="1"/>
      <c r="G143" s="1"/>
      <c r="H143" s="1"/>
      <c r="I143" s="1"/>
      <c r="J143" s="1"/>
      <c r="K143" s="1"/>
      <c r="L143" s="1"/>
      <c r="M143" s="1"/>
      <c r="N143" s="1"/>
      <c r="O143" s="3"/>
      <c r="P143" s="1"/>
      <c r="Q143" s="35"/>
      <c r="R143" s="28"/>
    </row>
    <row r="144" spans="1:18" s="39" customFormat="1">
      <c r="A144" s="2"/>
      <c r="B144" s="1"/>
      <c r="C144" s="1"/>
      <c r="D144" s="1"/>
      <c r="E144" s="1"/>
      <c r="F144" s="1"/>
      <c r="G144" s="1"/>
      <c r="H144" s="1"/>
      <c r="I144" s="1"/>
      <c r="J144" s="1"/>
      <c r="K144" s="1"/>
      <c r="L144" s="1"/>
      <c r="M144" s="1"/>
      <c r="N144" s="1"/>
      <c r="O144" s="3"/>
      <c r="P144" s="1"/>
      <c r="Q144" s="35"/>
      <c r="R144" s="28"/>
    </row>
    <row r="145" spans="1:18" s="39" customFormat="1">
      <c r="A145" s="2"/>
      <c r="B145" s="1"/>
      <c r="C145" s="1"/>
      <c r="D145" s="1"/>
      <c r="E145" s="1"/>
      <c r="F145" s="1"/>
      <c r="G145" s="1"/>
      <c r="H145" s="1"/>
      <c r="I145" s="1"/>
      <c r="J145" s="1"/>
      <c r="K145" s="1"/>
      <c r="L145" s="1"/>
      <c r="M145" s="1"/>
      <c r="N145" s="1"/>
      <c r="O145" s="3"/>
      <c r="P145" s="1"/>
      <c r="Q145" s="35"/>
      <c r="R145" s="28"/>
    </row>
    <row r="146" spans="1:18" s="39" customFormat="1">
      <c r="A146" s="2"/>
      <c r="B146" s="1"/>
      <c r="C146" s="1"/>
      <c r="D146" s="1"/>
      <c r="E146" s="1"/>
      <c r="F146" s="1"/>
      <c r="G146" s="1"/>
      <c r="H146" s="1"/>
      <c r="I146" s="1"/>
      <c r="J146" s="1"/>
      <c r="K146" s="1"/>
      <c r="L146" s="1"/>
      <c r="M146" s="1"/>
      <c r="N146" s="1"/>
      <c r="O146" s="3"/>
      <c r="P146" s="1"/>
      <c r="Q146" s="35"/>
      <c r="R146" s="28"/>
    </row>
    <row r="147" spans="1:18" s="39" customFormat="1">
      <c r="A147" s="2"/>
      <c r="B147" s="1"/>
      <c r="C147" s="1"/>
      <c r="D147" s="1"/>
      <c r="E147" s="1"/>
      <c r="F147" s="1"/>
      <c r="G147" s="1"/>
      <c r="H147" s="1"/>
      <c r="I147" s="1"/>
      <c r="J147" s="1"/>
      <c r="K147" s="1"/>
      <c r="L147" s="1"/>
      <c r="M147" s="1"/>
      <c r="N147" s="1"/>
      <c r="O147" s="3"/>
      <c r="P147" s="1"/>
      <c r="Q147" s="35"/>
      <c r="R147" s="28"/>
    </row>
    <row r="148" spans="1:18" s="39" customFormat="1">
      <c r="A148" s="2"/>
      <c r="B148" s="1"/>
      <c r="C148" s="1"/>
      <c r="D148" s="1"/>
      <c r="E148" s="1"/>
      <c r="F148" s="1"/>
      <c r="G148" s="1"/>
      <c r="H148" s="1"/>
      <c r="I148" s="1"/>
      <c r="J148" s="1"/>
      <c r="K148" s="1"/>
      <c r="L148" s="1"/>
      <c r="M148" s="1"/>
      <c r="N148" s="1"/>
      <c r="O148" s="3"/>
      <c r="P148" s="1"/>
      <c r="Q148" s="35"/>
      <c r="R148" s="28"/>
    </row>
    <row r="149" spans="1:18" s="39" customFormat="1">
      <c r="A149" s="2"/>
      <c r="B149" s="1"/>
      <c r="C149" s="1"/>
      <c r="D149" s="1"/>
      <c r="E149" s="1"/>
      <c r="F149" s="1"/>
      <c r="G149" s="1"/>
      <c r="H149" s="1"/>
      <c r="I149" s="1"/>
      <c r="J149" s="1"/>
      <c r="K149" s="1"/>
      <c r="L149" s="1"/>
      <c r="M149" s="1"/>
      <c r="N149" s="1"/>
      <c r="O149" s="3"/>
      <c r="P149" s="1"/>
      <c r="Q149" s="35"/>
      <c r="R149" s="28"/>
    </row>
    <row r="150" spans="1:18" s="39" customFormat="1">
      <c r="A150" s="2"/>
      <c r="B150" s="1"/>
      <c r="C150" s="1"/>
      <c r="D150" s="1"/>
      <c r="E150" s="1"/>
      <c r="F150" s="1"/>
      <c r="G150" s="1"/>
      <c r="H150" s="1"/>
      <c r="I150" s="1"/>
      <c r="J150" s="1"/>
      <c r="K150" s="1"/>
      <c r="L150" s="1"/>
      <c r="M150" s="1"/>
      <c r="N150" s="1"/>
      <c r="O150" s="3"/>
      <c r="P150" s="1"/>
      <c r="Q150" s="35"/>
      <c r="R150" s="28"/>
    </row>
    <row r="151" spans="1:18" s="39" customFormat="1">
      <c r="A151" s="2"/>
      <c r="B151" s="1"/>
      <c r="C151" s="1"/>
      <c r="D151" s="1"/>
      <c r="E151" s="1"/>
      <c r="F151" s="1"/>
      <c r="G151" s="1"/>
      <c r="H151" s="1"/>
      <c r="I151" s="1"/>
      <c r="J151" s="1"/>
      <c r="K151" s="1"/>
      <c r="L151" s="1"/>
      <c r="M151" s="1"/>
      <c r="N151" s="1"/>
      <c r="O151" s="3"/>
      <c r="P151" s="1"/>
      <c r="Q151" s="35"/>
      <c r="R151" s="28"/>
    </row>
    <row r="152" spans="1:18" s="39" customFormat="1">
      <c r="A152" s="2"/>
      <c r="B152" s="1"/>
      <c r="C152" s="1"/>
      <c r="D152" s="1"/>
      <c r="E152" s="1"/>
      <c r="F152" s="1"/>
      <c r="G152" s="1"/>
      <c r="H152" s="1"/>
      <c r="I152" s="1"/>
      <c r="J152" s="1"/>
      <c r="K152" s="1"/>
      <c r="L152" s="1"/>
      <c r="M152" s="1"/>
      <c r="N152" s="1"/>
      <c r="O152" s="3"/>
      <c r="P152" s="1"/>
      <c r="Q152" s="35"/>
      <c r="R152" s="28"/>
    </row>
    <row r="153" spans="1:18" s="39" customFormat="1">
      <c r="A153" s="2"/>
      <c r="B153" s="1"/>
      <c r="C153" s="1"/>
      <c r="D153" s="1"/>
      <c r="E153" s="1"/>
      <c r="F153" s="1"/>
      <c r="G153" s="1"/>
      <c r="H153" s="1"/>
      <c r="I153" s="1"/>
      <c r="J153" s="1"/>
      <c r="K153" s="1"/>
      <c r="L153" s="1"/>
      <c r="M153" s="1"/>
      <c r="N153" s="1"/>
      <c r="O153" s="3"/>
      <c r="P153" s="1"/>
      <c r="Q153" s="35"/>
      <c r="R153" s="28"/>
    </row>
    <row r="154" spans="1:18" s="39" customFormat="1">
      <c r="A154" s="2"/>
      <c r="B154" s="1"/>
      <c r="C154" s="1"/>
      <c r="D154" s="1"/>
      <c r="E154" s="1"/>
      <c r="F154" s="1"/>
      <c r="G154" s="1"/>
      <c r="H154" s="1"/>
      <c r="I154" s="1"/>
      <c r="J154" s="1"/>
      <c r="K154" s="1"/>
      <c r="L154" s="1"/>
      <c r="M154" s="1"/>
      <c r="N154" s="1"/>
      <c r="O154" s="3"/>
      <c r="P154" s="1"/>
      <c r="Q154" s="35"/>
      <c r="R154" s="28"/>
    </row>
    <row r="155" spans="1:18" s="39" customFormat="1">
      <c r="A155" s="2"/>
      <c r="B155" s="1"/>
      <c r="C155" s="1"/>
      <c r="D155" s="1"/>
      <c r="E155" s="1"/>
      <c r="F155" s="1"/>
      <c r="G155" s="1"/>
      <c r="H155" s="1"/>
      <c r="I155" s="1"/>
      <c r="J155" s="1"/>
      <c r="K155" s="1"/>
      <c r="L155" s="1"/>
      <c r="M155" s="1"/>
      <c r="N155" s="1"/>
      <c r="O155" s="3"/>
      <c r="P155" s="1"/>
      <c r="Q155" s="35"/>
      <c r="R155" s="28"/>
    </row>
    <row r="156" spans="1:18" s="39" customFormat="1">
      <c r="A156" s="2"/>
      <c r="B156" s="1"/>
      <c r="C156" s="1"/>
      <c r="D156" s="1"/>
      <c r="E156" s="1"/>
      <c r="F156" s="1"/>
      <c r="G156" s="1"/>
      <c r="H156" s="1"/>
      <c r="I156" s="1"/>
      <c r="J156" s="1"/>
      <c r="K156" s="1"/>
      <c r="L156" s="1"/>
      <c r="M156" s="1"/>
      <c r="N156" s="1"/>
      <c r="O156" s="3"/>
      <c r="P156" s="1"/>
      <c r="Q156" s="35"/>
      <c r="R156" s="28"/>
    </row>
    <row r="157" spans="1:18" s="39" customFormat="1">
      <c r="A157" s="2"/>
      <c r="B157" s="1"/>
      <c r="C157" s="1"/>
      <c r="D157" s="1"/>
      <c r="E157" s="1"/>
      <c r="F157" s="1"/>
      <c r="G157" s="1"/>
      <c r="H157" s="1"/>
      <c r="I157" s="1"/>
      <c r="J157" s="1"/>
      <c r="K157" s="1"/>
      <c r="L157" s="1"/>
      <c r="M157" s="1"/>
      <c r="N157" s="1"/>
      <c r="O157" s="3"/>
      <c r="P157" s="1"/>
      <c r="Q157" s="35"/>
      <c r="R157" s="28"/>
    </row>
    <row r="158" spans="1:18" s="39" customFormat="1">
      <c r="A158" s="2"/>
      <c r="B158" s="1"/>
      <c r="C158" s="1"/>
      <c r="D158" s="1"/>
      <c r="E158" s="1"/>
      <c r="F158" s="1"/>
      <c r="G158" s="1"/>
      <c r="H158" s="1"/>
      <c r="I158" s="1"/>
      <c r="J158" s="1"/>
      <c r="K158" s="1"/>
      <c r="L158" s="1"/>
      <c r="M158" s="1"/>
      <c r="N158" s="1"/>
      <c r="O158" s="3"/>
      <c r="P158" s="1"/>
      <c r="Q158" s="35"/>
      <c r="R158" s="28"/>
    </row>
    <row r="159" spans="1:18" s="39" customFormat="1">
      <c r="A159" s="2"/>
      <c r="B159" s="1"/>
      <c r="C159" s="1"/>
      <c r="D159" s="1"/>
      <c r="E159" s="1"/>
      <c r="F159" s="1"/>
      <c r="G159" s="1"/>
      <c r="H159" s="1"/>
      <c r="I159" s="1"/>
      <c r="J159" s="1"/>
      <c r="K159" s="1"/>
      <c r="L159" s="1"/>
      <c r="M159" s="1"/>
      <c r="N159" s="1"/>
      <c r="O159" s="3"/>
      <c r="P159" s="1"/>
      <c r="Q159" s="35"/>
      <c r="R159" s="28"/>
    </row>
    <row r="160" spans="1:18" s="39" customFormat="1">
      <c r="A160" s="2"/>
      <c r="B160" s="1"/>
      <c r="C160" s="1"/>
      <c r="D160" s="1"/>
      <c r="E160" s="1"/>
      <c r="F160" s="1"/>
      <c r="G160" s="1"/>
      <c r="H160" s="1"/>
      <c r="I160" s="1"/>
      <c r="J160" s="1"/>
      <c r="K160" s="1"/>
      <c r="L160" s="1"/>
      <c r="M160" s="1"/>
      <c r="N160" s="1"/>
      <c r="O160" s="3"/>
      <c r="P160" s="1"/>
      <c r="Q160" s="35"/>
      <c r="R160" s="28"/>
    </row>
    <row r="161" spans="1:18" s="39" customFormat="1">
      <c r="A161" s="2"/>
      <c r="B161" s="1"/>
      <c r="C161" s="1"/>
      <c r="D161" s="1"/>
      <c r="E161" s="1"/>
      <c r="F161" s="1"/>
      <c r="G161" s="1"/>
      <c r="H161" s="1"/>
      <c r="I161" s="1"/>
      <c r="J161" s="1"/>
      <c r="K161" s="1"/>
      <c r="L161" s="1"/>
      <c r="M161" s="1"/>
      <c r="N161" s="1"/>
      <c r="O161" s="3"/>
      <c r="P161" s="1"/>
      <c r="Q161" s="35"/>
      <c r="R161" s="28"/>
    </row>
    <row r="162" spans="1:18" s="39" customFormat="1">
      <c r="A162" s="2"/>
      <c r="B162" s="1"/>
      <c r="C162" s="1"/>
      <c r="D162" s="1"/>
      <c r="E162" s="1"/>
      <c r="F162" s="1"/>
      <c r="G162" s="1"/>
      <c r="H162" s="1"/>
      <c r="I162" s="1"/>
      <c r="J162" s="1"/>
      <c r="K162" s="1"/>
      <c r="L162" s="1"/>
      <c r="M162" s="1"/>
      <c r="N162" s="1"/>
      <c r="O162" s="3"/>
      <c r="P162" s="1"/>
      <c r="Q162" s="35"/>
      <c r="R162" s="28"/>
    </row>
    <row r="163" spans="1:18" s="39" customFormat="1">
      <c r="A163" s="2"/>
      <c r="B163" s="1"/>
      <c r="C163" s="1"/>
      <c r="D163" s="1"/>
      <c r="E163" s="1"/>
      <c r="F163" s="1"/>
      <c r="G163" s="1"/>
      <c r="H163" s="1"/>
      <c r="I163" s="1"/>
      <c r="J163" s="1"/>
      <c r="K163" s="1"/>
      <c r="L163" s="1"/>
      <c r="M163" s="1"/>
      <c r="N163" s="1"/>
      <c r="O163" s="3"/>
      <c r="P163" s="1"/>
      <c r="Q163" s="35"/>
      <c r="R163" s="28"/>
    </row>
    <row r="164" spans="1:18" s="39" customFormat="1">
      <c r="A164" s="2"/>
      <c r="B164" s="1"/>
      <c r="C164" s="1"/>
      <c r="D164" s="1"/>
      <c r="E164" s="1"/>
      <c r="F164" s="1"/>
      <c r="G164" s="1"/>
      <c r="H164" s="1"/>
      <c r="I164" s="1"/>
      <c r="J164" s="1"/>
      <c r="K164" s="1"/>
      <c r="L164" s="1"/>
      <c r="M164" s="1"/>
      <c r="N164" s="1"/>
      <c r="O164" s="3"/>
      <c r="P164" s="1"/>
      <c r="Q164" s="35"/>
      <c r="R164" s="28"/>
    </row>
    <row r="165" spans="1:18" s="39" customFormat="1">
      <c r="A165" s="2"/>
      <c r="B165" s="1"/>
      <c r="C165" s="1"/>
      <c r="D165" s="1"/>
      <c r="E165" s="1"/>
      <c r="F165" s="1"/>
      <c r="G165" s="1"/>
      <c r="H165" s="1"/>
      <c r="I165" s="1"/>
      <c r="J165" s="1"/>
      <c r="K165" s="1"/>
      <c r="L165" s="1"/>
      <c r="M165" s="1"/>
      <c r="N165" s="1"/>
      <c r="O165" s="3"/>
      <c r="P165" s="1"/>
      <c r="Q165" s="35"/>
      <c r="R165" s="28"/>
    </row>
    <row r="166" spans="1:18" s="39" customFormat="1">
      <c r="A166" s="2"/>
      <c r="B166" s="1"/>
      <c r="C166" s="1"/>
      <c r="D166" s="1"/>
      <c r="E166" s="1"/>
      <c r="F166" s="1"/>
      <c r="G166" s="1"/>
      <c r="H166" s="1"/>
      <c r="I166" s="1"/>
      <c r="J166" s="1"/>
      <c r="K166" s="1"/>
      <c r="L166" s="1"/>
      <c r="M166" s="1"/>
      <c r="N166" s="1"/>
      <c r="O166" s="3"/>
      <c r="P166" s="1"/>
      <c r="Q166" s="35"/>
      <c r="R166" s="28"/>
    </row>
    <row r="167" spans="1:18" s="39" customFormat="1">
      <c r="A167" s="2"/>
      <c r="B167" s="1"/>
      <c r="C167" s="1"/>
      <c r="D167" s="1"/>
      <c r="E167" s="1"/>
      <c r="F167" s="1"/>
      <c r="G167" s="1"/>
      <c r="H167" s="1"/>
      <c r="I167" s="1"/>
      <c r="J167" s="1"/>
      <c r="K167" s="1"/>
      <c r="L167" s="1"/>
      <c r="M167" s="1"/>
      <c r="N167" s="1"/>
      <c r="O167" s="3"/>
      <c r="P167" s="1"/>
      <c r="Q167" s="35"/>
      <c r="R167" s="28"/>
    </row>
    <row r="168" spans="1:18" s="39" customFormat="1">
      <c r="A168" s="2"/>
      <c r="B168" s="1"/>
      <c r="C168" s="1"/>
      <c r="D168" s="1"/>
      <c r="E168" s="1"/>
      <c r="F168" s="1"/>
      <c r="G168" s="1"/>
      <c r="H168" s="1"/>
      <c r="I168" s="1"/>
      <c r="J168" s="1"/>
      <c r="K168" s="1"/>
      <c r="L168" s="1"/>
      <c r="M168" s="1"/>
      <c r="N168" s="1"/>
      <c r="O168" s="3"/>
      <c r="P168" s="1"/>
      <c r="Q168" s="35"/>
      <c r="R168" s="28"/>
    </row>
    <row r="169" spans="1:18" s="39" customFormat="1">
      <c r="A169" s="2"/>
      <c r="B169" s="1"/>
      <c r="C169" s="1"/>
      <c r="D169" s="1"/>
      <c r="E169" s="1"/>
      <c r="F169" s="1"/>
      <c r="G169" s="1"/>
      <c r="H169" s="1"/>
      <c r="I169" s="1"/>
      <c r="J169" s="1"/>
      <c r="K169" s="1"/>
      <c r="L169" s="1"/>
      <c r="M169" s="1"/>
      <c r="N169" s="1"/>
      <c r="O169" s="3"/>
      <c r="P169" s="1"/>
      <c r="Q169" s="35"/>
      <c r="R169" s="28"/>
    </row>
    <row r="170" spans="1:18" s="39" customFormat="1">
      <c r="A170" s="2"/>
      <c r="B170" s="1"/>
      <c r="C170" s="1"/>
      <c r="D170" s="1"/>
      <c r="E170" s="1"/>
      <c r="F170" s="1"/>
      <c r="G170" s="1"/>
      <c r="H170" s="1"/>
      <c r="I170" s="1"/>
      <c r="J170" s="1"/>
      <c r="K170" s="1"/>
      <c r="L170" s="1"/>
      <c r="M170" s="1"/>
      <c r="N170" s="1"/>
      <c r="O170" s="3"/>
      <c r="P170" s="1"/>
      <c r="Q170" s="35"/>
      <c r="R170" s="28"/>
    </row>
    <row r="171" spans="1:18" s="39" customFormat="1">
      <c r="A171" s="2"/>
      <c r="B171" s="1"/>
      <c r="C171" s="1"/>
      <c r="D171" s="1"/>
      <c r="E171" s="1"/>
      <c r="F171" s="1"/>
      <c r="G171" s="1"/>
      <c r="H171" s="1"/>
      <c r="I171" s="1"/>
      <c r="J171" s="1"/>
      <c r="K171" s="1"/>
      <c r="L171" s="1"/>
      <c r="M171" s="1"/>
      <c r="N171" s="1"/>
      <c r="O171" s="3"/>
      <c r="P171" s="1"/>
      <c r="Q171" s="35"/>
      <c r="R171" s="28"/>
    </row>
    <row r="172" spans="1:18" s="39" customFormat="1">
      <c r="A172" s="2"/>
      <c r="B172" s="1"/>
      <c r="C172" s="1"/>
      <c r="D172" s="1"/>
      <c r="E172" s="1"/>
      <c r="F172" s="1"/>
      <c r="G172" s="1"/>
      <c r="H172" s="1"/>
      <c r="I172" s="1"/>
      <c r="J172" s="1"/>
      <c r="K172" s="1"/>
      <c r="L172" s="1"/>
      <c r="M172" s="1"/>
      <c r="N172" s="1"/>
      <c r="O172" s="3"/>
      <c r="P172" s="1"/>
      <c r="Q172" s="35"/>
      <c r="R172" s="28"/>
    </row>
    <row r="173" spans="1:18" s="39" customFormat="1">
      <c r="A173" s="2"/>
      <c r="B173" s="1"/>
      <c r="C173" s="1"/>
      <c r="D173" s="1"/>
      <c r="E173" s="1"/>
      <c r="F173" s="1"/>
      <c r="G173" s="1"/>
      <c r="H173" s="1"/>
      <c r="I173" s="1"/>
      <c r="J173" s="1"/>
      <c r="K173" s="1"/>
      <c r="L173" s="1"/>
      <c r="M173" s="1"/>
      <c r="N173" s="1"/>
      <c r="O173" s="3"/>
      <c r="P173" s="1"/>
      <c r="Q173" s="35"/>
      <c r="R173" s="28"/>
    </row>
    <row r="174" spans="1:18" s="39" customFormat="1">
      <c r="A174" s="2"/>
      <c r="B174" s="1"/>
      <c r="C174" s="1"/>
      <c r="D174" s="1"/>
      <c r="E174" s="1"/>
      <c r="F174" s="1"/>
      <c r="G174" s="1"/>
      <c r="H174" s="1"/>
      <c r="I174" s="1"/>
      <c r="J174" s="1"/>
      <c r="K174" s="1"/>
      <c r="L174" s="1"/>
      <c r="M174" s="1"/>
      <c r="N174" s="1"/>
      <c r="O174" s="3"/>
      <c r="P174" s="1"/>
      <c r="Q174" s="35"/>
      <c r="R174" s="28"/>
    </row>
    <row r="175" spans="1:18" s="39" customFormat="1">
      <c r="A175" s="2"/>
      <c r="B175" s="1"/>
      <c r="C175" s="1"/>
      <c r="D175" s="1"/>
      <c r="E175" s="1"/>
      <c r="F175" s="1"/>
      <c r="G175" s="1"/>
      <c r="H175" s="1"/>
      <c r="I175" s="1"/>
      <c r="J175" s="1"/>
      <c r="K175" s="1"/>
      <c r="L175" s="1"/>
      <c r="M175" s="1"/>
      <c r="N175" s="1"/>
      <c r="O175" s="3"/>
      <c r="P175" s="1"/>
      <c r="Q175" s="35"/>
      <c r="R175" s="28"/>
    </row>
    <row r="176" spans="1:18" s="39" customFormat="1">
      <c r="A176" s="2"/>
      <c r="B176" s="1"/>
      <c r="C176" s="1"/>
      <c r="D176" s="1"/>
      <c r="E176" s="1"/>
      <c r="F176" s="1"/>
      <c r="G176" s="1"/>
      <c r="H176" s="1"/>
      <c r="I176" s="1"/>
      <c r="J176" s="1"/>
      <c r="K176" s="1"/>
      <c r="L176" s="1"/>
      <c r="M176" s="1"/>
      <c r="N176" s="1"/>
      <c r="O176" s="3"/>
      <c r="P176" s="1"/>
      <c r="Q176" s="35"/>
      <c r="R176" s="28"/>
    </row>
    <row r="177" spans="1:18" s="39" customFormat="1">
      <c r="A177" s="2"/>
      <c r="B177" s="1"/>
      <c r="C177" s="1"/>
      <c r="D177" s="1"/>
      <c r="E177" s="1"/>
      <c r="F177" s="1"/>
      <c r="G177" s="1"/>
      <c r="H177" s="1"/>
      <c r="I177" s="1"/>
      <c r="J177" s="1"/>
      <c r="K177" s="1"/>
      <c r="L177" s="1"/>
      <c r="M177" s="1"/>
      <c r="N177" s="1"/>
      <c r="O177" s="3"/>
      <c r="P177" s="1"/>
      <c r="Q177" s="35"/>
      <c r="R177" s="28"/>
    </row>
    <row r="178" spans="1:18" s="39" customFormat="1">
      <c r="A178" s="2"/>
      <c r="B178" s="1"/>
      <c r="C178" s="1"/>
      <c r="D178" s="1"/>
      <c r="E178" s="1"/>
      <c r="F178" s="1"/>
      <c r="G178" s="1"/>
      <c r="H178" s="1"/>
      <c r="I178" s="1"/>
      <c r="J178" s="1"/>
      <c r="K178" s="1"/>
      <c r="L178" s="1"/>
      <c r="M178" s="1"/>
      <c r="N178" s="1"/>
      <c r="O178" s="3"/>
      <c r="P178" s="1"/>
      <c r="Q178" s="35"/>
      <c r="R178" s="28"/>
    </row>
    <row r="179" spans="1:18" s="39" customFormat="1">
      <c r="A179" s="2"/>
      <c r="B179" s="1"/>
      <c r="C179" s="1"/>
      <c r="D179" s="1"/>
      <c r="E179" s="1"/>
      <c r="F179" s="1"/>
      <c r="G179" s="1"/>
      <c r="H179" s="1"/>
      <c r="I179" s="1"/>
      <c r="J179" s="1"/>
      <c r="K179" s="1"/>
      <c r="L179" s="1"/>
      <c r="M179" s="1"/>
      <c r="N179" s="1"/>
      <c r="O179" s="3"/>
      <c r="P179" s="1"/>
      <c r="Q179" s="35"/>
      <c r="R179" s="28"/>
    </row>
    <row r="180" spans="1:18" s="39" customFormat="1">
      <c r="A180" s="2"/>
      <c r="B180" s="1"/>
      <c r="C180" s="1"/>
      <c r="D180" s="1"/>
      <c r="E180" s="1"/>
      <c r="F180" s="1"/>
      <c r="G180" s="1"/>
      <c r="H180" s="1"/>
      <c r="I180" s="1"/>
      <c r="J180" s="1"/>
      <c r="K180" s="1"/>
      <c r="L180" s="1"/>
      <c r="M180" s="1"/>
      <c r="N180" s="1"/>
      <c r="O180" s="3"/>
      <c r="P180" s="1"/>
      <c r="Q180" s="35"/>
      <c r="R180" s="28"/>
    </row>
    <row r="181" spans="1:18" s="39" customFormat="1">
      <c r="A181" s="2"/>
      <c r="B181" s="1"/>
      <c r="C181" s="1"/>
      <c r="D181" s="1"/>
      <c r="E181" s="1"/>
      <c r="F181" s="1"/>
      <c r="G181" s="1"/>
      <c r="H181" s="1"/>
      <c r="I181" s="1"/>
      <c r="J181" s="1"/>
      <c r="K181" s="1"/>
      <c r="L181" s="1"/>
      <c r="M181" s="1"/>
      <c r="N181" s="1"/>
      <c r="O181" s="3"/>
      <c r="P181" s="1"/>
      <c r="Q181" s="35"/>
      <c r="R181" s="28"/>
    </row>
    <row r="182" spans="1:18" s="39" customFormat="1">
      <c r="A182" s="2"/>
      <c r="B182" s="1"/>
      <c r="C182" s="1"/>
      <c r="D182" s="1"/>
      <c r="E182" s="1"/>
      <c r="F182" s="1"/>
      <c r="G182" s="1"/>
      <c r="H182" s="1"/>
      <c r="I182" s="1"/>
      <c r="J182" s="1"/>
      <c r="K182" s="1"/>
      <c r="L182" s="1"/>
      <c r="M182" s="1"/>
      <c r="N182" s="1"/>
      <c r="O182" s="3"/>
      <c r="P182" s="1"/>
      <c r="Q182" s="35"/>
      <c r="R182" s="28"/>
    </row>
    <row r="183" spans="1:18" s="39" customFormat="1">
      <c r="A183" s="2"/>
      <c r="B183" s="1"/>
      <c r="C183" s="1"/>
      <c r="D183" s="1"/>
      <c r="E183" s="1"/>
      <c r="F183" s="1"/>
      <c r="G183" s="1"/>
      <c r="H183" s="1"/>
      <c r="I183" s="1"/>
      <c r="J183" s="1"/>
      <c r="K183" s="1"/>
      <c r="L183" s="1"/>
      <c r="M183" s="1"/>
      <c r="N183" s="1"/>
      <c r="O183" s="3"/>
      <c r="P183" s="1"/>
      <c r="Q183" s="35"/>
      <c r="R183" s="28"/>
    </row>
    <row r="184" spans="1:18" s="39" customFormat="1">
      <c r="A184" s="2"/>
      <c r="B184" s="1"/>
      <c r="C184" s="1"/>
      <c r="D184" s="1"/>
      <c r="E184" s="1"/>
      <c r="F184" s="1"/>
      <c r="G184" s="1"/>
      <c r="H184" s="1"/>
      <c r="I184" s="1"/>
      <c r="J184" s="1"/>
      <c r="K184" s="1"/>
      <c r="L184" s="1"/>
      <c r="M184" s="1"/>
      <c r="N184" s="1"/>
      <c r="O184" s="3"/>
      <c r="P184" s="1"/>
      <c r="Q184" s="35"/>
      <c r="R184" s="28"/>
    </row>
    <row r="185" spans="1:18" s="39" customFormat="1">
      <c r="A185" s="2"/>
      <c r="B185" s="1"/>
      <c r="C185" s="1"/>
      <c r="D185" s="1"/>
      <c r="E185" s="1"/>
      <c r="F185" s="1"/>
      <c r="G185" s="1"/>
      <c r="H185" s="1"/>
      <c r="I185" s="1"/>
      <c r="J185" s="1"/>
      <c r="K185" s="1"/>
      <c r="L185" s="1"/>
      <c r="M185" s="1"/>
      <c r="N185" s="1"/>
      <c r="O185" s="3"/>
      <c r="P185" s="1"/>
      <c r="Q185" s="35"/>
      <c r="R185" s="28"/>
    </row>
    <row r="186" spans="1:18" s="39" customFormat="1">
      <c r="A186" s="2"/>
      <c r="B186" s="1"/>
      <c r="C186" s="1"/>
      <c r="D186" s="1"/>
      <c r="E186" s="1"/>
      <c r="F186" s="1"/>
      <c r="G186" s="1"/>
      <c r="H186" s="1"/>
      <c r="I186" s="1"/>
      <c r="J186" s="1"/>
      <c r="K186" s="1"/>
      <c r="L186" s="1"/>
      <c r="M186" s="1"/>
      <c r="N186" s="1"/>
      <c r="O186" s="3"/>
      <c r="P186" s="1"/>
      <c r="Q186" s="35"/>
      <c r="R186" s="28"/>
    </row>
    <row r="187" spans="1:18" s="39" customFormat="1">
      <c r="A187" s="2"/>
      <c r="B187" s="1"/>
      <c r="C187" s="1"/>
      <c r="D187" s="1"/>
      <c r="E187" s="1"/>
      <c r="F187" s="1"/>
      <c r="G187" s="1"/>
      <c r="H187" s="1"/>
      <c r="I187" s="1"/>
      <c r="J187" s="1"/>
      <c r="K187" s="1"/>
      <c r="L187" s="1"/>
      <c r="M187" s="1"/>
      <c r="N187" s="1"/>
      <c r="O187" s="3"/>
      <c r="P187" s="1"/>
      <c r="Q187" s="35"/>
      <c r="R187" s="28"/>
    </row>
    <row r="188" spans="1:18" s="39" customFormat="1">
      <c r="A188" s="2"/>
      <c r="B188" s="1"/>
      <c r="C188" s="1"/>
      <c r="D188" s="1"/>
      <c r="E188" s="1"/>
      <c r="F188" s="1"/>
      <c r="G188" s="1"/>
      <c r="H188" s="1"/>
      <c r="I188" s="1"/>
      <c r="J188" s="1"/>
      <c r="K188" s="1"/>
      <c r="L188" s="1"/>
      <c r="M188" s="1"/>
      <c r="N188" s="1"/>
      <c r="O188" s="3"/>
      <c r="P188" s="1"/>
      <c r="Q188" s="35"/>
      <c r="R188" s="28"/>
    </row>
    <row r="189" spans="1:18" s="39" customFormat="1">
      <c r="A189" s="2"/>
      <c r="B189" s="1"/>
      <c r="C189" s="1"/>
      <c r="D189" s="1"/>
      <c r="E189" s="1"/>
      <c r="F189" s="1"/>
      <c r="G189" s="1"/>
      <c r="H189" s="1"/>
      <c r="I189" s="1"/>
      <c r="J189" s="1"/>
      <c r="K189" s="1"/>
      <c r="L189" s="1"/>
      <c r="M189" s="1"/>
      <c r="N189" s="1"/>
      <c r="O189" s="3"/>
      <c r="P189" s="1"/>
      <c r="Q189" s="35"/>
      <c r="R189" s="28"/>
    </row>
    <row r="190" spans="1:18" s="39" customFormat="1">
      <c r="A190" s="2"/>
      <c r="B190" s="1"/>
      <c r="C190" s="1"/>
      <c r="D190" s="1"/>
      <c r="E190" s="1"/>
      <c r="F190" s="1"/>
      <c r="G190" s="1"/>
      <c r="H190" s="1"/>
      <c r="I190" s="1"/>
      <c r="J190" s="1"/>
      <c r="K190" s="1"/>
      <c r="L190" s="1"/>
      <c r="M190" s="1"/>
      <c r="N190" s="1"/>
      <c r="O190" s="3"/>
      <c r="P190" s="1"/>
      <c r="Q190" s="35"/>
      <c r="R190" s="28"/>
    </row>
    <row r="191" spans="1:18" s="39" customFormat="1">
      <c r="A191" s="2"/>
      <c r="B191" s="1"/>
      <c r="C191" s="1"/>
      <c r="D191" s="1"/>
      <c r="E191" s="1"/>
      <c r="F191" s="1"/>
      <c r="G191" s="1"/>
      <c r="H191" s="1"/>
      <c r="I191" s="1"/>
      <c r="J191" s="1"/>
      <c r="K191" s="1"/>
      <c r="L191" s="1"/>
      <c r="M191" s="1"/>
      <c r="N191" s="1"/>
      <c r="O191" s="3"/>
      <c r="P191" s="1"/>
      <c r="Q191" s="35"/>
      <c r="R191" s="28"/>
    </row>
    <row r="192" spans="1:18" s="39" customFormat="1">
      <c r="A192" s="2"/>
      <c r="B192" s="1"/>
      <c r="C192" s="1"/>
      <c r="D192" s="1"/>
      <c r="E192" s="1"/>
      <c r="F192" s="1"/>
      <c r="G192" s="1"/>
      <c r="H192" s="1"/>
      <c r="I192" s="1"/>
      <c r="J192" s="1"/>
      <c r="K192" s="1"/>
      <c r="L192" s="1"/>
      <c r="M192" s="1"/>
      <c r="N192" s="1"/>
      <c r="O192" s="3"/>
      <c r="P192" s="1"/>
      <c r="Q192" s="35"/>
      <c r="R192" s="28"/>
    </row>
    <row r="193" spans="1:18" s="39" customFormat="1">
      <c r="A193" s="2"/>
      <c r="B193" s="1"/>
      <c r="C193" s="1"/>
      <c r="D193" s="1"/>
      <c r="E193" s="1"/>
      <c r="F193" s="1"/>
      <c r="G193" s="1"/>
      <c r="H193" s="1"/>
      <c r="I193" s="1"/>
      <c r="J193" s="1"/>
      <c r="K193" s="1"/>
      <c r="L193" s="1"/>
      <c r="M193" s="1"/>
      <c r="N193" s="1"/>
      <c r="O193" s="3"/>
      <c r="P193" s="1"/>
      <c r="Q193" s="35"/>
      <c r="R193" s="28"/>
    </row>
    <row r="194" spans="1:18" s="39" customFormat="1">
      <c r="A194" s="2"/>
      <c r="B194" s="1"/>
      <c r="C194" s="1"/>
      <c r="D194" s="1"/>
      <c r="E194" s="1"/>
      <c r="F194" s="1"/>
      <c r="G194" s="1"/>
      <c r="H194" s="1"/>
      <c r="I194" s="1"/>
      <c r="J194" s="1"/>
      <c r="K194" s="1"/>
      <c r="L194" s="1"/>
      <c r="M194" s="1"/>
      <c r="N194" s="1"/>
      <c r="O194" s="3"/>
      <c r="P194" s="1"/>
      <c r="Q194" s="35"/>
      <c r="R194" s="28"/>
    </row>
    <row r="195" spans="1:18" s="39" customFormat="1">
      <c r="A195" s="2"/>
      <c r="B195" s="1"/>
      <c r="C195" s="1"/>
      <c r="D195" s="1"/>
      <c r="E195" s="1"/>
      <c r="F195" s="1"/>
      <c r="G195" s="1"/>
      <c r="H195" s="1"/>
      <c r="I195" s="1"/>
      <c r="J195" s="1"/>
      <c r="K195" s="1"/>
      <c r="L195" s="1"/>
      <c r="M195" s="1"/>
      <c r="N195" s="1"/>
      <c r="O195" s="3"/>
      <c r="P195" s="1"/>
      <c r="Q195" s="35"/>
      <c r="R195" s="28"/>
    </row>
    <row r="196" spans="1:18" s="39" customFormat="1">
      <c r="A196" s="2"/>
      <c r="B196" s="1"/>
      <c r="C196" s="1"/>
      <c r="D196" s="1"/>
      <c r="E196" s="1"/>
      <c r="F196" s="1"/>
      <c r="G196" s="1"/>
      <c r="H196" s="1"/>
      <c r="I196" s="1"/>
      <c r="J196" s="1"/>
      <c r="K196" s="1"/>
      <c r="L196" s="1"/>
      <c r="M196" s="1"/>
      <c r="N196" s="1"/>
      <c r="O196" s="3"/>
      <c r="P196" s="1"/>
      <c r="Q196" s="35"/>
      <c r="R196" s="28"/>
    </row>
    <row r="197" spans="1:18" s="39" customFormat="1">
      <c r="A197" s="2"/>
      <c r="B197" s="1"/>
      <c r="C197" s="1"/>
      <c r="D197" s="1"/>
      <c r="E197" s="1"/>
      <c r="F197" s="1"/>
      <c r="G197" s="1"/>
      <c r="H197" s="1"/>
      <c r="I197" s="1"/>
      <c r="J197" s="1"/>
      <c r="K197" s="1"/>
      <c r="L197" s="1"/>
      <c r="M197" s="1"/>
      <c r="N197" s="1"/>
      <c r="O197" s="3"/>
      <c r="P197" s="1"/>
      <c r="Q197" s="35"/>
      <c r="R197" s="28"/>
    </row>
    <row r="198" spans="1:18" s="39" customFormat="1">
      <c r="A198" s="2"/>
      <c r="B198" s="1"/>
      <c r="C198" s="1"/>
      <c r="D198" s="1"/>
      <c r="E198" s="1"/>
      <c r="F198" s="1"/>
      <c r="G198" s="1"/>
      <c r="H198" s="1"/>
      <c r="I198" s="1"/>
      <c r="J198" s="1"/>
      <c r="K198" s="1"/>
      <c r="L198" s="1"/>
      <c r="M198" s="1"/>
      <c r="N198" s="1"/>
      <c r="O198" s="3"/>
      <c r="P198" s="1"/>
      <c r="Q198" s="35"/>
      <c r="R198" s="28"/>
    </row>
    <row r="199" spans="1:18" s="39" customFormat="1">
      <c r="A199" s="2"/>
      <c r="B199" s="1"/>
      <c r="C199" s="1"/>
      <c r="D199" s="1"/>
      <c r="E199" s="1"/>
      <c r="F199" s="1"/>
      <c r="G199" s="1"/>
      <c r="H199" s="1"/>
      <c r="I199" s="1"/>
      <c r="J199" s="1"/>
      <c r="K199" s="1"/>
      <c r="L199" s="1"/>
      <c r="M199" s="1"/>
      <c r="N199" s="1"/>
      <c r="O199" s="3"/>
      <c r="P199" s="1"/>
      <c r="Q199" s="35"/>
      <c r="R199" s="28"/>
    </row>
    <row r="200" spans="1:18" s="39" customFormat="1">
      <c r="A200" s="2"/>
      <c r="B200" s="1"/>
      <c r="C200" s="1"/>
      <c r="D200" s="1"/>
      <c r="E200" s="1"/>
      <c r="F200" s="1"/>
      <c r="G200" s="1"/>
      <c r="H200" s="1"/>
      <c r="I200" s="1"/>
      <c r="J200" s="1"/>
      <c r="K200" s="1"/>
      <c r="L200" s="1"/>
      <c r="M200" s="1"/>
      <c r="N200" s="1"/>
      <c r="O200" s="3"/>
      <c r="P200" s="1"/>
      <c r="Q200" s="35"/>
      <c r="R200" s="28"/>
    </row>
    <row r="201" spans="1:18" s="39" customFormat="1">
      <c r="A201" s="2"/>
      <c r="B201" s="1"/>
      <c r="C201" s="1"/>
      <c r="D201" s="1"/>
      <c r="E201" s="1"/>
      <c r="F201" s="1"/>
      <c r="G201" s="1"/>
      <c r="H201" s="1"/>
      <c r="I201" s="1"/>
      <c r="J201" s="1"/>
      <c r="K201" s="1"/>
      <c r="L201" s="1"/>
      <c r="M201" s="1"/>
      <c r="N201" s="1"/>
      <c r="O201" s="3"/>
      <c r="P201" s="1"/>
      <c r="Q201" s="35"/>
      <c r="R201" s="28"/>
    </row>
    <row r="202" spans="1:18" s="39" customFormat="1">
      <c r="A202" s="2"/>
      <c r="B202" s="1"/>
      <c r="C202" s="1"/>
      <c r="D202" s="1"/>
      <c r="E202" s="1"/>
      <c r="F202" s="1"/>
      <c r="G202" s="1"/>
      <c r="H202" s="1"/>
      <c r="I202" s="1"/>
      <c r="J202" s="1"/>
      <c r="K202" s="1"/>
      <c r="L202" s="1"/>
      <c r="M202" s="1"/>
      <c r="N202" s="1"/>
      <c r="O202" s="3"/>
      <c r="P202" s="1"/>
      <c r="Q202" s="35"/>
      <c r="R202" s="28"/>
    </row>
    <row r="203" spans="1:18" s="39" customFormat="1">
      <c r="A203" s="2"/>
      <c r="B203" s="1"/>
      <c r="C203" s="1"/>
      <c r="D203" s="1"/>
      <c r="E203" s="1"/>
      <c r="F203" s="1"/>
      <c r="G203" s="1"/>
      <c r="H203" s="1"/>
      <c r="I203" s="1"/>
      <c r="J203" s="1"/>
      <c r="K203" s="1"/>
      <c r="L203" s="1"/>
      <c r="M203" s="1"/>
      <c r="N203" s="1"/>
      <c r="O203" s="3"/>
      <c r="P203" s="1"/>
      <c r="Q203" s="35"/>
      <c r="R203" s="28"/>
    </row>
    <row r="204" spans="1:18" s="39" customFormat="1">
      <c r="A204" s="2"/>
      <c r="B204" s="1"/>
      <c r="C204" s="1"/>
      <c r="D204" s="1"/>
      <c r="E204" s="1"/>
      <c r="F204" s="1"/>
      <c r="G204" s="1"/>
      <c r="H204" s="1"/>
      <c r="I204" s="1"/>
      <c r="J204" s="1"/>
      <c r="K204" s="1"/>
      <c r="L204" s="1"/>
      <c r="M204" s="1"/>
      <c r="N204" s="1"/>
      <c r="O204" s="3"/>
      <c r="P204" s="1"/>
      <c r="Q204" s="35"/>
      <c r="R204" s="28"/>
    </row>
    <row r="205" spans="1:18" s="39" customFormat="1">
      <c r="A205" s="2"/>
      <c r="B205" s="1"/>
      <c r="C205" s="1"/>
      <c r="D205" s="1"/>
      <c r="E205" s="1"/>
      <c r="F205" s="1"/>
      <c r="G205" s="1"/>
      <c r="H205" s="1"/>
      <c r="I205" s="1"/>
      <c r="J205" s="1"/>
      <c r="K205" s="1"/>
      <c r="L205" s="1"/>
      <c r="M205" s="1"/>
      <c r="N205" s="1"/>
      <c r="O205" s="3"/>
      <c r="P205" s="1"/>
      <c r="Q205" s="35"/>
      <c r="R205" s="28"/>
    </row>
    <row r="206" spans="1:18" s="39" customFormat="1">
      <c r="A206" s="2"/>
      <c r="B206" s="1"/>
      <c r="C206" s="1"/>
      <c r="D206" s="1"/>
      <c r="E206" s="1"/>
      <c r="F206" s="1"/>
      <c r="G206" s="1"/>
      <c r="H206" s="1"/>
      <c r="I206" s="1"/>
      <c r="J206" s="1"/>
      <c r="K206" s="1"/>
      <c r="L206" s="1"/>
      <c r="M206" s="1"/>
      <c r="N206" s="1"/>
      <c r="O206" s="3"/>
      <c r="P206" s="1"/>
      <c r="Q206" s="35"/>
      <c r="R206" s="28"/>
    </row>
    <row r="207" spans="1:18" s="39" customFormat="1">
      <c r="A207" s="2"/>
      <c r="B207" s="1"/>
      <c r="C207" s="1"/>
      <c r="D207" s="1"/>
      <c r="E207" s="1"/>
      <c r="F207" s="1"/>
      <c r="G207" s="1"/>
      <c r="H207" s="1"/>
      <c r="I207" s="1"/>
      <c r="J207" s="1"/>
      <c r="K207" s="1"/>
      <c r="L207" s="1"/>
      <c r="M207" s="1"/>
      <c r="N207" s="1"/>
      <c r="O207" s="3"/>
      <c r="P207" s="1"/>
      <c r="Q207" s="35"/>
      <c r="R207" s="28"/>
    </row>
    <row r="208" spans="1:18" s="39" customFormat="1">
      <c r="A208" s="2"/>
      <c r="B208" s="1"/>
      <c r="C208" s="1"/>
      <c r="D208" s="1"/>
      <c r="E208" s="1"/>
      <c r="F208" s="1"/>
      <c r="G208" s="1"/>
      <c r="H208" s="1"/>
      <c r="I208" s="1"/>
      <c r="J208" s="1"/>
      <c r="K208" s="1"/>
      <c r="L208" s="1"/>
      <c r="M208" s="1"/>
      <c r="N208" s="1"/>
      <c r="O208" s="3"/>
      <c r="P208" s="1"/>
      <c r="Q208" s="35"/>
      <c r="R208" s="28"/>
    </row>
    <row r="209" spans="1:18" s="39" customFormat="1">
      <c r="A209" s="2"/>
      <c r="B209" s="1"/>
      <c r="C209" s="1"/>
      <c r="D209" s="1"/>
      <c r="E209" s="1"/>
      <c r="F209" s="1"/>
      <c r="G209" s="1"/>
      <c r="H209" s="1"/>
      <c r="I209" s="1"/>
      <c r="J209" s="1"/>
      <c r="K209" s="1"/>
      <c r="L209" s="1"/>
      <c r="M209" s="1"/>
      <c r="N209" s="1"/>
      <c r="O209" s="3"/>
      <c r="P209" s="1"/>
      <c r="Q209" s="35"/>
      <c r="R209" s="28"/>
    </row>
    <row r="210" spans="1:18" s="39" customFormat="1">
      <c r="A210" s="2"/>
      <c r="B210" s="1"/>
      <c r="C210" s="1"/>
      <c r="D210" s="1"/>
      <c r="E210" s="1"/>
      <c r="F210" s="1"/>
      <c r="G210" s="1"/>
      <c r="H210" s="1"/>
      <c r="I210" s="1"/>
      <c r="J210" s="1"/>
      <c r="K210" s="1"/>
      <c r="L210" s="1"/>
      <c r="M210" s="1"/>
      <c r="N210" s="1"/>
      <c r="O210" s="3"/>
      <c r="P210" s="1"/>
      <c r="Q210" s="35"/>
      <c r="R210" s="28"/>
    </row>
    <row r="211" spans="1:18" s="42" customFormat="1">
      <c r="A211" s="40"/>
      <c r="B211" s="27"/>
      <c r="C211" s="27"/>
      <c r="D211" s="27"/>
      <c r="E211" s="27"/>
      <c r="F211" s="27"/>
      <c r="G211" s="27"/>
      <c r="H211" s="27"/>
      <c r="I211" s="27"/>
      <c r="J211" s="27"/>
      <c r="K211" s="27"/>
      <c r="L211" s="27"/>
      <c r="M211" s="27"/>
      <c r="N211" s="27"/>
      <c r="O211" s="41"/>
      <c r="P211" s="27"/>
      <c r="Q211" s="60"/>
      <c r="R211" s="38"/>
    </row>
    <row r="212" spans="1:18" s="42" customFormat="1">
      <c r="A212" s="40"/>
      <c r="B212" s="27"/>
      <c r="C212" s="27"/>
      <c r="D212" s="27"/>
      <c r="E212" s="27"/>
      <c r="F212" s="27"/>
      <c r="G212" s="27"/>
      <c r="H212" s="27"/>
      <c r="I212" s="27"/>
      <c r="J212" s="27"/>
      <c r="K212" s="27"/>
      <c r="L212" s="27"/>
      <c r="M212" s="27"/>
      <c r="N212" s="27"/>
      <c r="O212" s="41"/>
      <c r="P212" s="27"/>
      <c r="Q212" s="60"/>
      <c r="R212" s="38"/>
    </row>
    <row r="213" spans="1:18" s="42" customFormat="1">
      <c r="A213" s="40"/>
      <c r="B213" s="27"/>
      <c r="C213" s="27"/>
      <c r="D213" s="27"/>
      <c r="E213" s="27"/>
      <c r="F213" s="27"/>
      <c r="G213" s="27"/>
      <c r="H213" s="27"/>
      <c r="I213" s="27"/>
      <c r="J213" s="27"/>
      <c r="K213" s="27"/>
      <c r="L213" s="27"/>
      <c r="M213" s="27"/>
      <c r="N213" s="27"/>
      <c r="O213" s="41"/>
      <c r="P213" s="27"/>
      <c r="Q213" s="60"/>
      <c r="R213" s="38"/>
    </row>
  </sheetData>
  <sortState xmlns:xlrd2="http://schemas.microsoft.com/office/spreadsheetml/2017/richdata2" ref="A2:R132">
    <sortCondition ref="A2:A132"/>
  </sortState>
  <mergeCells count="2">
    <mergeCell ref="C135:C137"/>
    <mergeCell ref="F1:N1"/>
  </mergeCells>
  <dataValidations count="2">
    <dataValidation type="list" allowBlank="1" showInputMessage="1" showErrorMessage="1" sqref="B133:B1048576" xr:uid="{00000000-0002-0000-0000-000000000000}">
      <formula1>"Chronic disease, Mental health, Substance Use, Adolescent health, Maternal &amp; Child Health, Environmental Health, Disease Prevention &amp; Promotion"</formula1>
    </dataValidation>
    <dataValidation type="list" allowBlank="1" showInputMessage="1" showErrorMessage="1" sqref="B3:B132" xr:uid="{00000000-0002-0000-0000-000001000000}">
      <formula1>"Chronic disease, Mental health, Substance Use, Adolescent health, Maternal &amp; Child Health, Environmental &amp; Occupational Health, Disease Prevention &amp; Promotion"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 Extraction Table</vt:lpstr>
    </vt:vector>
  </TitlesOfParts>
  <Manager/>
  <Company>COPH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Kiera Midori Coulter</dc:creator>
  <cp:keywords/>
  <dc:description/>
  <cp:lastModifiedBy>Coulter, Kiera Midori - (kcoulter)</cp:lastModifiedBy>
  <cp:revision/>
  <dcterms:created xsi:type="dcterms:W3CDTF">2019-05-20T17:54:38Z</dcterms:created>
  <dcterms:modified xsi:type="dcterms:W3CDTF">2020-06-05T00:10:17Z</dcterms:modified>
  <cp:category/>
  <cp:contentStatus/>
</cp:coreProperties>
</file>