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tan.Poetzsch\Desktop\AI Frontiers\"/>
    </mc:Choice>
  </mc:AlternateContent>
  <xr:revisionPtr revIDLastSave="0" documentId="13_ncr:1_{527435C3-A540-495C-B6D2-A00E80E86A52}" xr6:coauthVersionLast="44" xr6:coauthVersionMax="44" xr10:uidLastSave="{00000000-0000-0000-0000-000000000000}"/>
  <bookViews>
    <workbookView xWindow="28680" yWindow="-12810" windowWidth="29040" windowHeight="15840" activeTab="1" xr2:uid="{00000000-000D-0000-FFFF-FFFF00000000}"/>
  </bookViews>
  <sheets>
    <sheet name="Raw Data" sheetId="1" r:id="rId1"/>
    <sheet name="CSV_ALL" sheetId="2" r:id="rId2"/>
    <sheet name="CSV_Exper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5" i="1" l="1"/>
  <c r="GE5" i="1" s="1"/>
  <c r="FZ4" i="1" l="1"/>
  <c r="J5" i="1"/>
  <c r="N5" i="1"/>
  <c r="R5" i="1"/>
  <c r="V5" i="1"/>
  <c r="Z5" i="1"/>
  <c r="AD5" i="1"/>
  <c r="AH5" i="1"/>
  <c r="AQ5" i="1"/>
  <c r="AT5" i="1"/>
  <c r="AU5" i="1"/>
  <c r="AV5" i="1" s="1"/>
  <c r="AY5" i="1"/>
  <c r="AZ5" i="1"/>
  <c r="BA5" i="1" s="1"/>
  <c r="BD5" i="1"/>
  <c r="BE5" i="1"/>
  <c r="BF5" i="1" s="1"/>
  <c r="BI5" i="1"/>
  <c r="BJ5" i="1"/>
  <c r="BK5" i="1" s="1"/>
  <c r="BN5" i="1"/>
  <c r="BO5" i="1"/>
  <c r="BP5" i="1" s="1"/>
  <c r="BS5" i="1"/>
  <c r="BT5" i="1"/>
  <c r="BU5" i="1" s="1"/>
  <c r="BX5" i="1"/>
  <c r="BY5" i="1"/>
  <c r="BZ5" i="1"/>
  <c r="CC5" i="1"/>
  <c r="CD5" i="1"/>
  <c r="CE5" i="1" s="1"/>
  <c r="CH5" i="1"/>
  <c r="CI5" i="1"/>
  <c r="CJ5" i="1" s="1"/>
  <c r="CM5" i="1"/>
  <c r="CN5" i="1"/>
  <c r="CO5" i="1" s="1"/>
  <c r="CR5" i="1"/>
  <c r="CS5" i="1"/>
  <c r="CT5" i="1" s="1"/>
  <c r="CW5" i="1"/>
  <c r="CX5" i="1"/>
  <c r="CY5" i="1" s="1"/>
  <c r="DB5" i="1"/>
  <c r="DC5" i="1"/>
  <c r="DD5" i="1" s="1"/>
  <c r="DG5" i="1"/>
  <c r="DH5" i="1"/>
  <c r="DI5" i="1" s="1"/>
  <c r="DL5" i="1"/>
  <c r="DM5" i="1"/>
  <c r="DN5" i="1" s="1"/>
  <c r="DQ5" i="1"/>
  <c r="DR5" i="1"/>
  <c r="DS5" i="1" s="1"/>
  <c r="DV5" i="1"/>
  <c r="DW5" i="1"/>
  <c r="DX5" i="1"/>
  <c r="EA5" i="1"/>
  <c r="EB5" i="1"/>
  <c r="EC5" i="1" s="1"/>
  <c r="EF5" i="1"/>
  <c r="EG5" i="1"/>
  <c r="EH5" i="1" s="1"/>
  <c r="EK5" i="1"/>
  <c r="EL5" i="1"/>
  <c r="EM5" i="1" s="1"/>
  <c r="EP5" i="1"/>
  <c r="EQ5" i="1"/>
  <c r="ER5" i="1" s="1"/>
  <c r="EU5" i="1"/>
  <c r="EV5" i="1"/>
  <c r="EW5" i="1" s="1"/>
  <c r="EZ5" i="1"/>
  <c r="FA5" i="1"/>
  <c r="FB5" i="1"/>
  <c r="FE5" i="1"/>
  <c r="FF5" i="1"/>
  <c r="FG5" i="1" s="1"/>
  <c r="FJ5" i="1"/>
  <c r="FK5" i="1"/>
  <c r="FL5" i="1" s="1"/>
  <c r="FO5" i="1"/>
  <c r="FP5" i="1"/>
  <c r="FQ5" i="1" s="1"/>
  <c r="FU5" i="1"/>
  <c r="FV5" i="1"/>
  <c r="FY5" i="1"/>
  <c r="FZ5" i="1"/>
  <c r="GA5" i="1"/>
  <c r="GB5" i="1"/>
  <c r="GC5" i="1"/>
  <c r="GP5" i="1"/>
  <c r="GZ5" i="1"/>
  <c r="HA5" i="1" s="1"/>
  <c r="HJ5" i="1"/>
  <c r="HK5" i="1" s="1"/>
  <c r="HT5" i="1"/>
  <c r="HU5" i="1" s="1"/>
  <c r="HV5" i="1"/>
  <c r="IE5" i="1"/>
  <c r="IP5" i="1"/>
  <c r="IR5" i="1" s="1"/>
  <c r="JA5" i="1"/>
  <c r="JB5" i="1" s="1"/>
  <c r="JK5" i="1"/>
  <c r="JV5" i="1"/>
  <c r="JX5" i="1" s="1"/>
  <c r="KG5" i="1"/>
  <c r="KR5" i="1"/>
  <c r="KS5" i="1" s="1"/>
  <c r="KT5" i="1"/>
  <c r="LC5" i="1"/>
  <c r="LN5" i="1"/>
  <c r="LO5" i="1"/>
  <c r="LZ5" i="1"/>
  <c r="MA5" i="1"/>
  <c r="MJ5" i="1"/>
  <c r="MK5" i="1"/>
  <c r="MT5" i="1"/>
  <c r="J6" i="1"/>
  <c r="N6" i="1"/>
  <c r="R6" i="1"/>
  <c r="V6" i="1"/>
  <c r="Z6" i="1"/>
  <c r="AD6" i="1"/>
  <c r="AH6" i="1"/>
  <c r="AK6" i="1"/>
  <c r="GE6" i="1" s="1"/>
  <c r="AQ6" i="1"/>
  <c r="FY6" i="1" s="1"/>
  <c r="AT6" i="1"/>
  <c r="AU6" i="1"/>
  <c r="AV6" i="1" s="1"/>
  <c r="AY6" i="1"/>
  <c r="AZ6" i="1"/>
  <c r="BA6" i="1" s="1"/>
  <c r="BD6" i="1"/>
  <c r="BE6" i="1"/>
  <c r="BF6" i="1"/>
  <c r="BI6" i="1"/>
  <c r="BJ6" i="1"/>
  <c r="BK6" i="1" s="1"/>
  <c r="BN6" i="1"/>
  <c r="BO6" i="1"/>
  <c r="BP6" i="1" s="1"/>
  <c r="BS6" i="1"/>
  <c r="BT6" i="1"/>
  <c r="BU6" i="1" s="1"/>
  <c r="BX6" i="1"/>
  <c r="BY6" i="1"/>
  <c r="BZ6" i="1"/>
  <c r="CC6" i="1"/>
  <c r="CD6" i="1"/>
  <c r="CE6" i="1" s="1"/>
  <c r="CH6" i="1"/>
  <c r="CI6" i="1"/>
  <c r="CJ6" i="1" s="1"/>
  <c r="CM6" i="1"/>
  <c r="CN6" i="1"/>
  <c r="CO6" i="1" s="1"/>
  <c r="CR6" i="1"/>
  <c r="CS6" i="1"/>
  <c r="CT6" i="1" s="1"/>
  <c r="CW6" i="1"/>
  <c r="CX6" i="1"/>
  <c r="CY6" i="1" s="1"/>
  <c r="DB6" i="1"/>
  <c r="DC6" i="1"/>
  <c r="DD6" i="1" s="1"/>
  <c r="DG6" i="1"/>
  <c r="DH6" i="1"/>
  <c r="DI6" i="1" s="1"/>
  <c r="DL6" i="1"/>
  <c r="DM6" i="1"/>
  <c r="DN6" i="1"/>
  <c r="DQ6" i="1"/>
  <c r="DR6" i="1"/>
  <c r="DS6" i="1" s="1"/>
  <c r="DV6" i="1"/>
  <c r="DW6" i="1"/>
  <c r="DX6" i="1" s="1"/>
  <c r="EA6" i="1"/>
  <c r="EB6" i="1"/>
  <c r="EC6" i="1" s="1"/>
  <c r="EF6" i="1"/>
  <c r="EG6" i="1"/>
  <c r="EH6" i="1"/>
  <c r="EK6" i="1"/>
  <c r="EL6" i="1"/>
  <c r="EM6" i="1" s="1"/>
  <c r="EP6" i="1"/>
  <c r="EQ6" i="1"/>
  <c r="ER6" i="1" s="1"/>
  <c r="EU6" i="1"/>
  <c r="EV6" i="1"/>
  <c r="EW6" i="1" s="1"/>
  <c r="EZ6" i="1"/>
  <c r="FA6" i="1"/>
  <c r="FB6" i="1"/>
  <c r="FE6" i="1"/>
  <c r="FF6" i="1"/>
  <c r="FG6" i="1" s="1"/>
  <c r="FJ6" i="1"/>
  <c r="FK6" i="1"/>
  <c r="FL6" i="1" s="1"/>
  <c r="FO6" i="1"/>
  <c r="FP6" i="1"/>
  <c r="FQ6" i="1" s="1"/>
  <c r="FU6" i="1"/>
  <c r="FV6" i="1"/>
  <c r="FZ6" i="1"/>
  <c r="GA6" i="1"/>
  <c r="GB6" i="1"/>
  <c r="GC6" i="1"/>
  <c r="GP6" i="1"/>
  <c r="GQ6" i="1" s="1"/>
  <c r="GZ6" i="1"/>
  <c r="HA6" i="1" s="1"/>
  <c r="HJ6" i="1"/>
  <c r="HK6" i="1" s="1"/>
  <c r="HT6" i="1"/>
  <c r="HV6" i="1" s="1"/>
  <c r="IE6" i="1"/>
  <c r="IP6" i="1"/>
  <c r="JA6" i="1"/>
  <c r="JB6" i="1" s="1"/>
  <c r="JK6" i="1"/>
  <c r="JL6" i="1" s="1"/>
  <c r="JV6" i="1"/>
  <c r="KG6" i="1"/>
  <c r="KR6" i="1"/>
  <c r="LC6" i="1"/>
  <c r="LD6" i="1" s="1"/>
  <c r="LN6" i="1"/>
  <c r="LO6" i="1"/>
  <c r="LP6" i="1" s="1"/>
  <c r="LQ6" i="1"/>
  <c r="LZ6" i="1"/>
  <c r="MA6" i="1"/>
  <c r="MJ6" i="1"/>
  <c r="MK6" i="1"/>
  <c r="MT6" i="1"/>
  <c r="MV6" i="1" s="1"/>
  <c r="J7" i="1"/>
  <c r="N7" i="1"/>
  <c r="R7" i="1"/>
  <c r="V7" i="1"/>
  <c r="Z7" i="1"/>
  <c r="AD7" i="1"/>
  <c r="AH7" i="1"/>
  <c r="AK7" i="1"/>
  <c r="GE7" i="1" s="1"/>
  <c r="AQ7" i="1"/>
  <c r="FY7" i="1" s="1"/>
  <c r="AT7" i="1"/>
  <c r="AU7" i="1"/>
  <c r="AV7" i="1" s="1"/>
  <c r="AY7" i="1"/>
  <c r="AZ7" i="1"/>
  <c r="BA7" i="1" s="1"/>
  <c r="BD7" i="1"/>
  <c r="BE7" i="1"/>
  <c r="BF7" i="1" s="1"/>
  <c r="BI7" i="1"/>
  <c r="BJ7" i="1"/>
  <c r="BK7" i="1" s="1"/>
  <c r="BN7" i="1"/>
  <c r="BO7" i="1"/>
  <c r="BP7" i="1" s="1"/>
  <c r="BS7" i="1"/>
  <c r="BT7" i="1"/>
  <c r="BU7" i="1" s="1"/>
  <c r="BX7" i="1"/>
  <c r="BY7" i="1"/>
  <c r="BZ7" i="1"/>
  <c r="CC7" i="1"/>
  <c r="CD7" i="1"/>
  <c r="CE7" i="1" s="1"/>
  <c r="CH7" i="1"/>
  <c r="CI7" i="1"/>
  <c r="CJ7" i="1" s="1"/>
  <c r="CM7" i="1"/>
  <c r="CN7" i="1"/>
  <c r="CO7" i="1" s="1"/>
  <c r="CR7" i="1"/>
  <c r="CS7" i="1"/>
  <c r="CT7" i="1"/>
  <c r="CW7" i="1"/>
  <c r="CX7" i="1"/>
  <c r="CY7" i="1" s="1"/>
  <c r="DB7" i="1"/>
  <c r="DC7" i="1"/>
  <c r="DD7" i="1" s="1"/>
  <c r="DG7" i="1"/>
  <c r="DH7" i="1"/>
  <c r="DI7" i="1" s="1"/>
  <c r="DL7" i="1"/>
  <c r="DM7" i="1"/>
  <c r="DN7" i="1" s="1"/>
  <c r="DQ7" i="1"/>
  <c r="DR7" i="1"/>
  <c r="DS7" i="1" s="1"/>
  <c r="DV7" i="1"/>
  <c r="DW7" i="1"/>
  <c r="DX7" i="1" s="1"/>
  <c r="EA7" i="1"/>
  <c r="EB7" i="1"/>
  <c r="EC7" i="1" s="1"/>
  <c r="EF7" i="1"/>
  <c r="EG7" i="1"/>
  <c r="EH7" i="1" s="1"/>
  <c r="EK7" i="1"/>
  <c r="EL7" i="1"/>
  <c r="EM7" i="1" s="1"/>
  <c r="EP7" i="1"/>
  <c r="EQ7" i="1"/>
  <c r="ER7" i="1" s="1"/>
  <c r="EU7" i="1"/>
  <c r="EV7" i="1"/>
  <c r="EW7" i="1" s="1"/>
  <c r="EZ7" i="1"/>
  <c r="FA7" i="1"/>
  <c r="FB7" i="1"/>
  <c r="FE7" i="1"/>
  <c r="FF7" i="1"/>
  <c r="FG7" i="1" s="1"/>
  <c r="FJ7" i="1"/>
  <c r="FK7" i="1"/>
  <c r="FL7" i="1" s="1"/>
  <c r="FO7" i="1"/>
  <c r="FP7" i="1"/>
  <c r="FQ7" i="1" s="1"/>
  <c r="FU7" i="1"/>
  <c r="FV7" i="1"/>
  <c r="FZ7" i="1"/>
  <c r="GA7" i="1"/>
  <c r="GB7" i="1"/>
  <c r="GC7" i="1"/>
  <c r="GP7" i="1"/>
  <c r="GQ7" i="1" s="1"/>
  <c r="GZ7" i="1"/>
  <c r="HA7" i="1" s="1"/>
  <c r="HJ7" i="1"/>
  <c r="HK7" i="1" s="1"/>
  <c r="HT7" i="1"/>
  <c r="HV7" i="1" s="1"/>
  <c r="IE7" i="1"/>
  <c r="IP7" i="1"/>
  <c r="JA7" i="1"/>
  <c r="JB7" i="1" s="1"/>
  <c r="JK7" i="1"/>
  <c r="JL7" i="1" s="1"/>
  <c r="JV7" i="1"/>
  <c r="KG7" i="1"/>
  <c r="KR7" i="1"/>
  <c r="LC7" i="1"/>
  <c r="LD7" i="1" s="1"/>
  <c r="LN7" i="1"/>
  <c r="LO7" i="1"/>
  <c r="LP7" i="1" s="1"/>
  <c r="LQ7" i="1"/>
  <c r="LZ7" i="1"/>
  <c r="MA7" i="1"/>
  <c r="MJ7" i="1"/>
  <c r="MK7" i="1"/>
  <c r="MT7" i="1"/>
  <c r="MV7" i="1" s="1"/>
  <c r="J8" i="1"/>
  <c r="N8" i="1"/>
  <c r="R8" i="1"/>
  <c r="V8" i="1"/>
  <c r="Z8" i="1"/>
  <c r="AD8" i="1"/>
  <c r="AH8" i="1"/>
  <c r="AK8" i="1"/>
  <c r="GE8" i="1" s="1"/>
  <c r="AQ8" i="1"/>
  <c r="AT8" i="1"/>
  <c r="AU8" i="1"/>
  <c r="AV8" i="1" s="1"/>
  <c r="AY8" i="1"/>
  <c r="AZ8" i="1"/>
  <c r="BA8" i="1" s="1"/>
  <c r="BD8" i="1"/>
  <c r="BE8" i="1"/>
  <c r="BF8" i="1" s="1"/>
  <c r="BI8" i="1"/>
  <c r="BJ8" i="1"/>
  <c r="BK8" i="1" s="1"/>
  <c r="BN8" i="1"/>
  <c r="BO8" i="1"/>
  <c r="BP8" i="1" s="1"/>
  <c r="BS8" i="1"/>
  <c r="BT8" i="1"/>
  <c r="BU8" i="1" s="1"/>
  <c r="BX8" i="1"/>
  <c r="BY8" i="1"/>
  <c r="BZ8" i="1"/>
  <c r="CC8" i="1"/>
  <c r="CD8" i="1"/>
  <c r="CE8" i="1" s="1"/>
  <c r="CH8" i="1"/>
  <c r="CI8" i="1"/>
  <c r="CJ8" i="1" s="1"/>
  <c r="CM8" i="1"/>
  <c r="CN8" i="1"/>
  <c r="CO8" i="1" s="1"/>
  <c r="CR8" i="1"/>
  <c r="CS8" i="1"/>
  <c r="CT8" i="1"/>
  <c r="CW8" i="1"/>
  <c r="CX8" i="1"/>
  <c r="CY8" i="1" s="1"/>
  <c r="DB8" i="1"/>
  <c r="DC8" i="1"/>
  <c r="DD8" i="1" s="1"/>
  <c r="DG8" i="1"/>
  <c r="DH8" i="1"/>
  <c r="DI8" i="1" s="1"/>
  <c r="DL8" i="1"/>
  <c r="DM8" i="1"/>
  <c r="DN8" i="1" s="1"/>
  <c r="DQ8" i="1"/>
  <c r="DR8" i="1"/>
  <c r="DS8" i="1" s="1"/>
  <c r="DV8" i="1"/>
  <c r="DW8" i="1"/>
  <c r="DX8" i="1" s="1"/>
  <c r="EA8" i="1"/>
  <c r="EB8" i="1"/>
  <c r="EC8" i="1" s="1"/>
  <c r="EF8" i="1"/>
  <c r="EG8" i="1"/>
  <c r="EH8" i="1" s="1"/>
  <c r="EK8" i="1"/>
  <c r="EL8" i="1"/>
  <c r="EM8" i="1" s="1"/>
  <c r="EP8" i="1"/>
  <c r="EQ8" i="1"/>
  <c r="ER8" i="1" s="1"/>
  <c r="EU8" i="1"/>
  <c r="EV8" i="1"/>
  <c r="EW8" i="1" s="1"/>
  <c r="EZ8" i="1"/>
  <c r="FA8" i="1"/>
  <c r="FB8" i="1"/>
  <c r="FE8" i="1"/>
  <c r="FF8" i="1"/>
  <c r="FG8" i="1" s="1"/>
  <c r="FJ8" i="1"/>
  <c r="FK8" i="1"/>
  <c r="FL8" i="1" s="1"/>
  <c r="FO8" i="1"/>
  <c r="FP8" i="1"/>
  <c r="FQ8" i="1" s="1"/>
  <c r="FU8" i="1"/>
  <c r="FV8" i="1"/>
  <c r="FY8" i="1"/>
  <c r="FZ8" i="1"/>
  <c r="GA8" i="1"/>
  <c r="GB8" i="1"/>
  <c r="GC8" i="1"/>
  <c r="GP8" i="1"/>
  <c r="GQ8" i="1" s="1"/>
  <c r="GZ8" i="1"/>
  <c r="HA8" i="1"/>
  <c r="HJ8" i="1"/>
  <c r="HK8" i="1" s="1"/>
  <c r="HT8" i="1"/>
  <c r="HV8" i="1" s="1"/>
  <c r="IE8" i="1"/>
  <c r="IP8" i="1"/>
  <c r="IR8" i="1" s="1"/>
  <c r="JA8" i="1"/>
  <c r="JB8" i="1" s="1"/>
  <c r="JK8" i="1"/>
  <c r="JL8" i="1" s="1"/>
  <c r="JM8" i="1"/>
  <c r="JV8" i="1"/>
  <c r="JX8" i="1" s="1"/>
  <c r="KG8" i="1"/>
  <c r="KH8" i="1" s="1"/>
  <c r="KR8" i="1"/>
  <c r="KT8" i="1" s="1"/>
  <c r="LC8" i="1"/>
  <c r="LD8" i="1" s="1"/>
  <c r="LN8" i="1"/>
  <c r="LO8" i="1"/>
  <c r="LP8" i="1" s="1"/>
  <c r="LZ8" i="1"/>
  <c r="MA8" i="1"/>
  <c r="MJ8" i="1"/>
  <c r="MK8" i="1"/>
  <c r="MT8" i="1"/>
  <c r="MV8" i="1" s="1"/>
  <c r="MU8" i="1"/>
  <c r="J9" i="1"/>
  <c r="N9" i="1"/>
  <c r="R9" i="1"/>
  <c r="V9" i="1"/>
  <c r="Z9" i="1"/>
  <c r="AD9" i="1"/>
  <c r="AH9" i="1"/>
  <c r="AK9" i="1"/>
  <c r="GE9" i="1" s="1"/>
  <c r="AQ9" i="1"/>
  <c r="FY9" i="1" s="1"/>
  <c r="AT9" i="1"/>
  <c r="AU9" i="1"/>
  <c r="AV9" i="1" s="1"/>
  <c r="AY9" i="1"/>
  <c r="AZ9" i="1"/>
  <c r="BA9" i="1" s="1"/>
  <c r="BD9" i="1"/>
  <c r="BE9" i="1"/>
  <c r="BF9" i="1"/>
  <c r="BI9" i="1"/>
  <c r="BJ9" i="1"/>
  <c r="BK9" i="1" s="1"/>
  <c r="BN9" i="1"/>
  <c r="BO9" i="1"/>
  <c r="BP9" i="1" s="1"/>
  <c r="BS9" i="1"/>
  <c r="BT9" i="1"/>
  <c r="BU9" i="1" s="1"/>
  <c r="BX9" i="1"/>
  <c r="BY9" i="1"/>
  <c r="BZ9" i="1"/>
  <c r="CC9" i="1"/>
  <c r="CD9" i="1"/>
  <c r="CE9" i="1" s="1"/>
  <c r="CH9" i="1"/>
  <c r="CI9" i="1"/>
  <c r="CJ9" i="1" s="1"/>
  <c r="CM9" i="1"/>
  <c r="CN9" i="1"/>
  <c r="CO9" i="1" s="1"/>
  <c r="CR9" i="1"/>
  <c r="CS9" i="1"/>
  <c r="CT9" i="1" s="1"/>
  <c r="CW9" i="1"/>
  <c r="CX9" i="1"/>
  <c r="CY9" i="1" s="1"/>
  <c r="DB9" i="1"/>
  <c r="DC9" i="1"/>
  <c r="DD9" i="1" s="1"/>
  <c r="DG9" i="1"/>
  <c r="DH9" i="1"/>
  <c r="DI9" i="1" s="1"/>
  <c r="DL9" i="1"/>
  <c r="DM9" i="1"/>
  <c r="DN9" i="1" s="1"/>
  <c r="DQ9" i="1"/>
  <c r="DR9" i="1"/>
  <c r="DS9" i="1" s="1"/>
  <c r="DV9" i="1"/>
  <c r="DW9" i="1"/>
  <c r="DX9" i="1" s="1"/>
  <c r="EA9" i="1"/>
  <c r="EB9" i="1"/>
  <c r="EC9" i="1" s="1"/>
  <c r="EF9" i="1"/>
  <c r="EG9" i="1"/>
  <c r="EH9" i="1"/>
  <c r="EK9" i="1"/>
  <c r="EL9" i="1"/>
  <c r="EM9" i="1" s="1"/>
  <c r="EP9" i="1"/>
  <c r="EQ9" i="1"/>
  <c r="ER9" i="1" s="1"/>
  <c r="EU9" i="1"/>
  <c r="EV9" i="1"/>
  <c r="EW9" i="1" s="1"/>
  <c r="EZ9" i="1"/>
  <c r="FA9" i="1"/>
  <c r="FB9" i="1"/>
  <c r="FE9" i="1"/>
  <c r="FF9" i="1"/>
  <c r="FG9" i="1" s="1"/>
  <c r="FJ9" i="1"/>
  <c r="FK9" i="1"/>
  <c r="FL9" i="1" s="1"/>
  <c r="FO9" i="1"/>
  <c r="FP9" i="1"/>
  <c r="FQ9" i="1" s="1"/>
  <c r="FU9" i="1"/>
  <c r="FV9" i="1"/>
  <c r="FZ9" i="1"/>
  <c r="GA9" i="1"/>
  <c r="GB9" i="1"/>
  <c r="GC9" i="1"/>
  <c r="GP9" i="1"/>
  <c r="GQ9" i="1" s="1"/>
  <c r="GZ9" i="1"/>
  <c r="HA9" i="1" s="1"/>
  <c r="HJ9" i="1"/>
  <c r="HK9" i="1" s="1"/>
  <c r="HT9" i="1"/>
  <c r="IE9" i="1"/>
  <c r="IF9" i="1" s="1"/>
  <c r="IP9" i="1"/>
  <c r="IQ9" i="1"/>
  <c r="IR9" i="1"/>
  <c r="JA9" i="1"/>
  <c r="JB9" i="1" s="1"/>
  <c r="JK9" i="1"/>
  <c r="JL9" i="1" s="1"/>
  <c r="JM9" i="1"/>
  <c r="JV9" i="1"/>
  <c r="JX9" i="1" s="1"/>
  <c r="JW9" i="1"/>
  <c r="KG9" i="1"/>
  <c r="KH9" i="1" s="1"/>
  <c r="KR9" i="1"/>
  <c r="KT9" i="1" s="1"/>
  <c r="KS9" i="1"/>
  <c r="LC9" i="1"/>
  <c r="LD9" i="1" s="1"/>
  <c r="LN9" i="1"/>
  <c r="LO9" i="1"/>
  <c r="LP9" i="1" s="1"/>
  <c r="LQ9" i="1"/>
  <c r="LZ9" i="1"/>
  <c r="MA9" i="1"/>
  <c r="MJ9" i="1"/>
  <c r="MK9" i="1"/>
  <c r="MT9" i="1"/>
  <c r="MU9" i="1" s="1"/>
  <c r="J10" i="1"/>
  <c r="N10" i="1"/>
  <c r="R10" i="1"/>
  <c r="V10" i="1"/>
  <c r="Z10" i="1"/>
  <c r="AD10" i="1"/>
  <c r="AH10" i="1"/>
  <c r="AK10" i="1"/>
  <c r="GE10" i="1" s="1"/>
  <c r="AQ10" i="1"/>
  <c r="FY10" i="1" s="1"/>
  <c r="AT10" i="1"/>
  <c r="AU10" i="1"/>
  <c r="AV10" i="1" s="1"/>
  <c r="AY10" i="1"/>
  <c r="AZ10" i="1"/>
  <c r="BA10" i="1" s="1"/>
  <c r="BD10" i="1"/>
  <c r="BE10" i="1"/>
  <c r="BF10" i="1"/>
  <c r="BI10" i="1"/>
  <c r="BJ10" i="1"/>
  <c r="BK10" i="1" s="1"/>
  <c r="BN10" i="1"/>
  <c r="BO10" i="1"/>
  <c r="BP10" i="1" s="1"/>
  <c r="BS10" i="1"/>
  <c r="BT10" i="1"/>
  <c r="BU10" i="1" s="1"/>
  <c r="BX10" i="1"/>
  <c r="BY10" i="1"/>
  <c r="BZ10" i="1" s="1"/>
  <c r="CC10" i="1"/>
  <c r="CD10" i="1"/>
  <c r="CE10" i="1" s="1"/>
  <c r="CH10" i="1"/>
  <c r="CI10" i="1"/>
  <c r="CJ10" i="1" s="1"/>
  <c r="CM10" i="1"/>
  <c r="CN10" i="1"/>
  <c r="CO10" i="1" s="1"/>
  <c r="CR10" i="1"/>
  <c r="CS10" i="1"/>
  <c r="CT10" i="1" s="1"/>
  <c r="CW10" i="1"/>
  <c r="CX10" i="1"/>
  <c r="CY10" i="1" s="1"/>
  <c r="DB10" i="1"/>
  <c r="DC10" i="1"/>
  <c r="DD10" i="1" s="1"/>
  <c r="DG10" i="1"/>
  <c r="DH10" i="1"/>
  <c r="DI10" i="1" s="1"/>
  <c r="DL10" i="1"/>
  <c r="DM10" i="1"/>
  <c r="DN10" i="1"/>
  <c r="DQ10" i="1"/>
  <c r="DR10" i="1"/>
  <c r="DS10" i="1" s="1"/>
  <c r="DV10" i="1"/>
  <c r="DW10" i="1"/>
  <c r="DX10" i="1" s="1"/>
  <c r="EA10" i="1"/>
  <c r="EB10" i="1"/>
  <c r="EC10" i="1" s="1"/>
  <c r="EF10" i="1"/>
  <c r="EG10" i="1"/>
  <c r="EH10" i="1" s="1"/>
  <c r="EK10" i="1"/>
  <c r="EL10" i="1"/>
  <c r="EM10" i="1" s="1"/>
  <c r="EP10" i="1"/>
  <c r="EQ10" i="1"/>
  <c r="ER10" i="1" s="1"/>
  <c r="EU10" i="1"/>
  <c r="EV10" i="1"/>
  <c r="EW10" i="1" s="1"/>
  <c r="EZ10" i="1"/>
  <c r="FA10" i="1"/>
  <c r="FB10" i="1"/>
  <c r="FE10" i="1"/>
  <c r="FF10" i="1"/>
  <c r="FG10" i="1" s="1"/>
  <c r="FJ10" i="1"/>
  <c r="FK10" i="1"/>
  <c r="FL10" i="1" s="1"/>
  <c r="FO10" i="1"/>
  <c r="FP10" i="1"/>
  <c r="FQ10" i="1" s="1"/>
  <c r="FU10" i="1"/>
  <c r="FV10" i="1"/>
  <c r="FZ10" i="1"/>
  <c r="GA10" i="1"/>
  <c r="GB10" i="1"/>
  <c r="GC10" i="1"/>
  <c r="GP10" i="1"/>
  <c r="GQ10" i="1" s="1"/>
  <c r="GZ10" i="1"/>
  <c r="HA10" i="1" s="1"/>
  <c r="HJ10" i="1"/>
  <c r="HK10" i="1" s="1"/>
  <c r="HT10" i="1"/>
  <c r="HV10" i="1" s="1"/>
  <c r="IE10" i="1"/>
  <c r="IF10" i="1" s="1"/>
  <c r="IP10" i="1"/>
  <c r="JA10" i="1"/>
  <c r="JB10" i="1" s="1"/>
  <c r="JK10" i="1"/>
  <c r="JL10" i="1" s="1"/>
  <c r="JV10" i="1"/>
  <c r="KG10" i="1"/>
  <c r="KH10" i="1" s="1"/>
  <c r="KR10" i="1"/>
  <c r="KT10" i="1" s="1"/>
  <c r="LC10" i="1"/>
  <c r="LN10" i="1"/>
  <c r="LO10" i="1"/>
  <c r="LP10" i="1" s="1"/>
  <c r="LZ10" i="1"/>
  <c r="MA10" i="1"/>
  <c r="MJ10" i="1"/>
  <c r="MK10" i="1"/>
  <c r="MT10" i="1"/>
  <c r="J11" i="1"/>
  <c r="N11" i="1"/>
  <c r="R11" i="1"/>
  <c r="V11" i="1"/>
  <c r="Z11" i="1"/>
  <c r="AD11" i="1"/>
  <c r="AH11" i="1"/>
  <c r="AK11" i="1"/>
  <c r="GE11" i="1" s="1"/>
  <c r="AQ11" i="1"/>
  <c r="AT11" i="1"/>
  <c r="AU11" i="1"/>
  <c r="AV11" i="1"/>
  <c r="AY11" i="1"/>
  <c r="AZ11" i="1"/>
  <c r="BA11" i="1" s="1"/>
  <c r="BD11" i="1"/>
  <c r="BE11" i="1"/>
  <c r="BF11" i="1" s="1"/>
  <c r="BI11" i="1"/>
  <c r="BJ11" i="1"/>
  <c r="BK11" i="1" s="1"/>
  <c r="BN11" i="1"/>
  <c r="BO11" i="1"/>
  <c r="BP11" i="1" s="1"/>
  <c r="BS11" i="1"/>
  <c r="BT11" i="1"/>
  <c r="BU11" i="1" s="1"/>
  <c r="BX11" i="1"/>
  <c r="BY11" i="1"/>
  <c r="BZ11" i="1" s="1"/>
  <c r="CC11" i="1"/>
  <c r="CD11" i="1"/>
  <c r="CE11" i="1" s="1"/>
  <c r="CH11" i="1"/>
  <c r="CI11" i="1"/>
  <c r="CJ11" i="1"/>
  <c r="CM11" i="1"/>
  <c r="CN11" i="1"/>
  <c r="CO11" i="1" s="1"/>
  <c r="CR11" i="1"/>
  <c r="CS11" i="1"/>
  <c r="CT11" i="1" s="1"/>
  <c r="CW11" i="1"/>
  <c r="CX11" i="1"/>
  <c r="CY11" i="1" s="1"/>
  <c r="DB11" i="1"/>
  <c r="DC11" i="1"/>
  <c r="DD11" i="1" s="1"/>
  <c r="DG11" i="1"/>
  <c r="DH11" i="1"/>
  <c r="DI11" i="1" s="1"/>
  <c r="DL11" i="1"/>
  <c r="DM11" i="1"/>
  <c r="DN11" i="1" s="1"/>
  <c r="DQ11" i="1"/>
  <c r="DR11" i="1"/>
  <c r="DS11" i="1" s="1"/>
  <c r="DV11" i="1"/>
  <c r="DW11" i="1"/>
  <c r="DX11" i="1" s="1"/>
  <c r="EA11" i="1"/>
  <c r="EB11" i="1"/>
  <c r="EC11" i="1" s="1"/>
  <c r="EF11" i="1"/>
  <c r="EG11" i="1"/>
  <c r="EH11" i="1" s="1"/>
  <c r="EK11" i="1"/>
  <c r="EL11" i="1"/>
  <c r="EM11" i="1" s="1"/>
  <c r="EP11" i="1"/>
  <c r="EQ11" i="1"/>
  <c r="ER11" i="1" s="1"/>
  <c r="EU11" i="1"/>
  <c r="EV11" i="1"/>
  <c r="EW11" i="1" s="1"/>
  <c r="EZ11" i="1"/>
  <c r="FA11" i="1"/>
  <c r="FB11" i="1" s="1"/>
  <c r="FE11" i="1"/>
  <c r="FF11" i="1"/>
  <c r="FG11" i="1" s="1"/>
  <c r="FJ11" i="1"/>
  <c r="FK11" i="1"/>
  <c r="FL11" i="1" s="1"/>
  <c r="FO11" i="1"/>
  <c r="FP11" i="1"/>
  <c r="FQ11" i="1" s="1"/>
  <c r="FU11" i="1"/>
  <c r="FV11" i="1"/>
  <c r="FY11" i="1"/>
  <c r="FZ11" i="1"/>
  <c r="GA11" i="1"/>
  <c r="GB11" i="1"/>
  <c r="GC11" i="1"/>
  <c r="GP11" i="1"/>
  <c r="GZ11" i="1"/>
  <c r="HA11" i="1" s="1"/>
  <c r="HJ11" i="1"/>
  <c r="HK11" i="1" s="1"/>
  <c r="HT11" i="1"/>
  <c r="IE11" i="1"/>
  <c r="IG11" i="1" s="1"/>
  <c r="IP11" i="1"/>
  <c r="IQ11" i="1" s="1"/>
  <c r="JA11" i="1"/>
  <c r="JB11" i="1" s="1"/>
  <c r="JK11" i="1"/>
  <c r="JM11" i="1" s="1"/>
  <c r="JL11" i="1"/>
  <c r="JV11" i="1"/>
  <c r="JW11" i="1" s="1"/>
  <c r="KG11" i="1"/>
  <c r="KR11" i="1"/>
  <c r="KS11" i="1" s="1"/>
  <c r="KT11" i="1"/>
  <c r="LC11" i="1"/>
  <c r="LD11" i="1" s="1"/>
  <c r="LN11" i="1"/>
  <c r="LO11" i="1"/>
  <c r="LP11" i="1" s="1"/>
  <c r="LZ11" i="1"/>
  <c r="MA11" i="1"/>
  <c r="MJ11" i="1"/>
  <c r="MK11" i="1"/>
  <c r="MT11" i="1"/>
  <c r="MU11" i="1" s="1"/>
  <c r="J12" i="1"/>
  <c r="N12" i="1"/>
  <c r="R12" i="1"/>
  <c r="V12" i="1"/>
  <c r="Z12" i="1"/>
  <c r="AD12" i="1"/>
  <c r="AH12" i="1"/>
  <c r="AK12" i="1"/>
  <c r="GE12" i="1" s="1"/>
  <c r="AQ12" i="1"/>
  <c r="FY12" i="1" s="1"/>
  <c r="AT12" i="1"/>
  <c r="AU12" i="1"/>
  <c r="AV12" i="1" s="1"/>
  <c r="AY12" i="1"/>
  <c r="AZ12" i="1"/>
  <c r="BA12" i="1" s="1"/>
  <c r="BD12" i="1"/>
  <c r="BE12" i="1"/>
  <c r="BF12" i="1" s="1"/>
  <c r="BI12" i="1"/>
  <c r="BJ12" i="1"/>
  <c r="BK12" i="1" s="1"/>
  <c r="BN12" i="1"/>
  <c r="BO12" i="1"/>
  <c r="BP12" i="1" s="1"/>
  <c r="BS12" i="1"/>
  <c r="BT12" i="1"/>
  <c r="BU12" i="1" s="1"/>
  <c r="BX12" i="1"/>
  <c r="BY12" i="1"/>
  <c r="BZ12" i="1" s="1"/>
  <c r="CC12" i="1"/>
  <c r="CD12" i="1"/>
  <c r="CE12" i="1" s="1"/>
  <c r="CH12" i="1"/>
  <c r="CI12" i="1"/>
  <c r="CJ12" i="1" s="1"/>
  <c r="CM12" i="1"/>
  <c r="CN12" i="1"/>
  <c r="CO12" i="1" s="1"/>
  <c r="CR12" i="1"/>
  <c r="CS12" i="1"/>
  <c r="CT12" i="1" s="1"/>
  <c r="CW12" i="1"/>
  <c r="CX12" i="1"/>
  <c r="CY12" i="1"/>
  <c r="DB12" i="1"/>
  <c r="DC12" i="1"/>
  <c r="DD12" i="1" s="1"/>
  <c r="DG12" i="1"/>
  <c r="DH12" i="1"/>
  <c r="DI12" i="1" s="1"/>
  <c r="DL12" i="1"/>
  <c r="DM12" i="1"/>
  <c r="DN12" i="1" s="1"/>
  <c r="DQ12" i="1"/>
  <c r="DR12" i="1"/>
  <c r="DS12" i="1" s="1"/>
  <c r="DV12" i="1"/>
  <c r="DW12" i="1"/>
  <c r="DX12" i="1" s="1"/>
  <c r="EA12" i="1"/>
  <c r="EB12" i="1"/>
  <c r="EC12" i="1" s="1"/>
  <c r="EF12" i="1"/>
  <c r="EG12" i="1"/>
  <c r="EH12" i="1" s="1"/>
  <c r="EK12" i="1"/>
  <c r="EL12" i="1"/>
  <c r="EM12" i="1"/>
  <c r="EP12" i="1"/>
  <c r="EQ12" i="1"/>
  <c r="ER12" i="1" s="1"/>
  <c r="EU12" i="1"/>
  <c r="EV12" i="1"/>
  <c r="EW12" i="1" s="1"/>
  <c r="EZ12" i="1"/>
  <c r="FA12" i="1"/>
  <c r="FB12" i="1" s="1"/>
  <c r="FE12" i="1"/>
  <c r="FF12" i="1"/>
  <c r="FG12" i="1" s="1"/>
  <c r="FJ12" i="1"/>
  <c r="FK12" i="1"/>
  <c r="FL12" i="1" s="1"/>
  <c r="FO12" i="1"/>
  <c r="FP12" i="1"/>
  <c r="FQ12" i="1" s="1"/>
  <c r="FU12" i="1"/>
  <c r="FV12" i="1"/>
  <c r="FZ12" i="1"/>
  <c r="GA12" i="1"/>
  <c r="GB12" i="1"/>
  <c r="GC12" i="1"/>
  <c r="GP12" i="1"/>
  <c r="GZ12" i="1"/>
  <c r="HA12" i="1" s="1"/>
  <c r="HJ12" i="1"/>
  <c r="HK12" i="1" s="1"/>
  <c r="HT12" i="1"/>
  <c r="IE12" i="1"/>
  <c r="IF12" i="1" s="1"/>
  <c r="IP12" i="1"/>
  <c r="IQ12" i="1" s="1"/>
  <c r="JA12" i="1"/>
  <c r="JB12" i="1" s="1"/>
  <c r="JK12" i="1"/>
  <c r="JL12" i="1" s="1"/>
  <c r="JV12" i="1"/>
  <c r="JW12" i="1" s="1"/>
  <c r="KG12" i="1"/>
  <c r="KR12" i="1"/>
  <c r="KS12" i="1" s="1"/>
  <c r="KT12" i="1"/>
  <c r="LC12" i="1"/>
  <c r="LD12" i="1" s="1"/>
  <c r="LN12" i="1"/>
  <c r="LO12" i="1"/>
  <c r="LP12" i="1" s="1"/>
  <c r="LZ12" i="1"/>
  <c r="MA12" i="1"/>
  <c r="MJ12" i="1"/>
  <c r="MK12" i="1"/>
  <c r="MT12" i="1"/>
  <c r="MU12" i="1" s="1"/>
  <c r="J13" i="1"/>
  <c r="N13" i="1"/>
  <c r="R13" i="1"/>
  <c r="V13" i="1"/>
  <c r="Z13" i="1"/>
  <c r="AD13" i="1"/>
  <c r="AH13" i="1"/>
  <c r="AK13" i="1"/>
  <c r="GE13" i="1" s="1"/>
  <c r="AQ13" i="1"/>
  <c r="FY13" i="1" s="1"/>
  <c r="AT13" i="1"/>
  <c r="AU13" i="1"/>
  <c r="AV13" i="1" s="1"/>
  <c r="AY13" i="1"/>
  <c r="AZ13" i="1"/>
  <c r="BA13" i="1" s="1"/>
  <c r="BD13" i="1"/>
  <c r="BE13" i="1"/>
  <c r="BF13" i="1" s="1"/>
  <c r="BI13" i="1"/>
  <c r="BJ13" i="1"/>
  <c r="BK13" i="1"/>
  <c r="BN13" i="1"/>
  <c r="BO13" i="1"/>
  <c r="BP13" i="1" s="1"/>
  <c r="BS13" i="1"/>
  <c r="BT13" i="1"/>
  <c r="BU13" i="1" s="1"/>
  <c r="BX13" i="1"/>
  <c r="BY13" i="1"/>
  <c r="BZ13" i="1" s="1"/>
  <c r="CC13" i="1"/>
  <c r="CD13" i="1"/>
  <c r="CE13" i="1" s="1"/>
  <c r="CH13" i="1"/>
  <c r="CI13" i="1"/>
  <c r="CJ13" i="1" s="1"/>
  <c r="CM13" i="1"/>
  <c r="CN13" i="1"/>
  <c r="CO13" i="1" s="1"/>
  <c r="CR13" i="1"/>
  <c r="CS13" i="1"/>
  <c r="CT13" i="1" s="1"/>
  <c r="CW13" i="1"/>
  <c r="CX13" i="1"/>
  <c r="CY13" i="1" s="1"/>
  <c r="DB13" i="1"/>
  <c r="DC13" i="1"/>
  <c r="DD13" i="1" s="1"/>
  <c r="DG13" i="1"/>
  <c r="DH13" i="1"/>
  <c r="DI13" i="1" s="1"/>
  <c r="DL13" i="1"/>
  <c r="DM13" i="1"/>
  <c r="DN13" i="1" s="1"/>
  <c r="DQ13" i="1"/>
  <c r="DR13" i="1"/>
  <c r="DS13" i="1" s="1"/>
  <c r="DV13" i="1"/>
  <c r="DW13" i="1"/>
  <c r="DX13" i="1" s="1"/>
  <c r="EA13" i="1"/>
  <c r="EB13" i="1"/>
  <c r="EC13" i="1" s="1"/>
  <c r="EF13" i="1"/>
  <c r="EG13" i="1"/>
  <c r="EH13" i="1" s="1"/>
  <c r="EK13" i="1"/>
  <c r="EL13" i="1"/>
  <c r="EM13" i="1"/>
  <c r="EP13" i="1"/>
  <c r="EQ13" i="1"/>
  <c r="ER13" i="1" s="1"/>
  <c r="EU13" i="1"/>
  <c r="EV13" i="1"/>
  <c r="EW13" i="1" s="1"/>
  <c r="EZ13" i="1"/>
  <c r="FA13" i="1"/>
  <c r="FB13" i="1" s="1"/>
  <c r="FE13" i="1"/>
  <c r="FF13" i="1"/>
  <c r="FG13" i="1" s="1"/>
  <c r="FJ13" i="1"/>
  <c r="FK13" i="1"/>
  <c r="FL13" i="1" s="1"/>
  <c r="FO13" i="1"/>
  <c r="FP13" i="1"/>
  <c r="FQ13" i="1" s="1"/>
  <c r="FU13" i="1"/>
  <c r="FV13" i="1"/>
  <c r="FZ13" i="1"/>
  <c r="GA13" i="1"/>
  <c r="GB13" i="1"/>
  <c r="GC13" i="1"/>
  <c r="GP13" i="1"/>
  <c r="GZ13" i="1"/>
  <c r="HA13" i="1" s="1"/>
  <c r="HJ13" i="1"/>
  <c r="HK13" i="1" s="1"/>
  <c r="HT13" i="1"/>
  <c r="IE13" i="1"/>
  <c r="IF13" i="1" s="1"/>
  <c r="IP13" i="1"/>
  <c r="JA13" i="1"/>
  <c r="JB13" i="1" s="1"/>
  <c r="JK13" i="1"/>
  <c r="JL13" i="1" s="1"/>
  <c r="JV13" i="1"/>
  <c r="KG13" i="1"/>
  <c r="KH13" i="1" s="1"/>
  <c r="KR13" i="1"/>
  <c r="KS13" i="1" s="1"/>
  <c r="KT13" i="1"/>
  <c r="LC13" i="1"/>
  <c r="LD13" i="1" s="1"/>
  <c r="LN13" i="1"/>
  <c r="LO13" i="1"/>
  <c r="LP13" i="1" s="1"/>
  <c r="LZ13" i="1"/>
  <c r="MA13" i="1"/>
  <c r="MJ13" i="1"/>
  <c r="MK13" i="1"/>
  <c r="MT13" i="1"/>
  <c r="J14" i="1"/>
  <c r="N14" i="1"/>
  <c r="R14" i="1"/>
  <c r="V14" i="1"/>
  <c r="Z14" i="1"/>
  <c r="AD14" i="1"/>
  <c r="AH14" i="1"/>
  <c r="AK14" i="1"/>
  <c r="GE14" i="1" s="1"/>
  <c r="AQ14" i="1"/>
  <c r="FY14" i="1" s="1"/>
  <c r="AT14" i="1"/>
  <c r="AU14" i="1"/>
  <c r="AV14" i="1" s="1"/>
  <c r="AY14" i="1"/>
  <c r="AZ14" i="1"/>
  <c r="BA14" i="1" s="1"/>
  <c r="BD14" i="1"/>
  <c r="BE14" i="1"/>
  <c r="BF14" i="1" s="1"/>
  <c r="BI14" i="1"/>
  <c r="BJ14" i="1"/>
  <c r="BK14" i="1" s="1"/>
  <c r="BN14" i="1"/>
  <c r="BO14" i="1"/>
  <c r="BP14" i="1" s="1"/>
  <c r="BS14" i="1"/>
  <c r="BT14" i="1"/>
  <c r="BU14" i="1" s="1"/>
  <c r="BX14" i="1"/>
  <c r="BY14" i="1"/>
  <c r="BZ14" i="1" s="1"/>
  <c r="CC14" i="1"/>
  <c r="CD14" i="1"/>
  <c r="CE14" i="1" s="1"/>
  <c r="CH14" i="1"/>
  <c r="CI14" i="1"/>
  <c r="CJ14" i="1" s="1"/>
  <c r="CM14" i="1"/>
  <c r="CN14" i="1"/>
  <c r="CO14" i="1" s="1"/>
  <c r="CR14" i="1"/>
  <c r="CS14" i="1"/>
  <c r="CT14" i="1" s="1"/>
  <c r="CW14" i="1"/>
  <c r="CX14" i="1"/>
  <c r="CY14" i="1" s="1"/>
  <c r="DB14" i="1"/>
  <c r="DC14" i="1"/>
  <c r="DD14" i="1" s="1"/>
  <c r="DG14" i="1"/>
  <c r="DH14" i="1"/>
  <c r="DI14" i="1" s="1"/>
  <c r="DL14" i="1"/>
  <c r="DM14" i="1"/>
  <c r="DN14" i="1" s="1"/>
  <c r="DQ14" i="1"/>
  <c r="DR14" i="1"/>
  <c r="DS14" i="1" s="1"/>
  <c r="DV14" i="1"/>
  <c r="DW14" i="1"/>
  <c r="DX14" i="1" s="1"/>
  <c r="EA14" i="1"/>
  <c r="EB14" i="1"/>
  <c r="EC14" i="1" s="1"/>
  <c r="EF14" i="1"/>
  <c r="EG14" i="1"/>
  <c r="EH14" i="1" s="1"/>
  <c r="EK14" i="1"/>
  <c r="EL14" i="1"/>
  <c r="EM14" i="1"/>
  <c r="EP14" i="1"/>
  <c r="EQ14" i="1"/>
  <c r="ER14" i="1" s="1"/>
  <c r="EU14" i="1"/>
  <c r="EV14" i="1"/>
  <c r="EW14" i="1" s="1"/>
  <c r="EZ14" i="1"/>
  <c r="FA14" i="1"/>
  <c r="FB14" i="1" s="1"/>
  <c r="FE14" i="1"/>
  <c r="FF14" i="1"/>
  <c r="FG14" i="1" s="1"/>
  <c r="FJ14" i="1"/>
  <c r="FK14" i="1"/>
  <c r="FL14" i="1" s="1"/>
  <c r="FO14" i="1"/>
  <c r="FP14" i="1"/>
  <c r="FQ14" i="1" s="1"/>
  <c r="FU14" i="1"/>
  <c r="FV14" i="1"/>
  <c r="FZ14" i="1"/>
  <c r="GA14" i="1"/>
  <c r="GB14" i="1"/>
  <c r="GC14" i="1"/>
  <c r="GP14" i="1"/>
  <c r="GZ14" i="1"/>
  <c r="HA14" i="1" s="1"/>
  <c r="HJ14" i="1"/>
  <c r="HK14" i="1" s="1"/>
  <c r="HT14" i="1"/>
  <c r="IE14" i="1"/>
  <c r="IF14" i="1" s="1"/>
  <c r="IP14" i="1"/>
  <c r="JA14" i="1"/>
  <c r="JB14" i="1" s="1"/>
  <c r="JK14" i="1"/>
  <c r="JL14" i="1" s="1"/>
  <c r="JV14" i="1"/>
  <c r="KG14" i="1"/>
  <c r="KH14" i="1" s="1"/>
  <c r="KI14" i="1"/>
  <c r="KR14" i="1"/>
  <c r="KS14" i="1"/>
  <c r="KT14" i="1"/>
  <c r="LC14" i="1"/>
  <c r="LD14" i="1" s="1"/>
  <c r="LN14" i="1"/>
  <c r="LO14" i="1"/>
  <c r="LP14" i="1" s="1"/>
  <c r="LZ14" i="1"/>
  <c r="MA14" i="1"/>
  <c r="MJ14" i="1"/>
  <c r="MK14" i="1"/>
  <c r="MT14" i="1"/>
  <c r="J15" i="1"/>
  <c r="N15" i="1"/>
  <c r="R15" i="1"/>
  <c r="V15" i="1"/>
  <c r="Z15" i="1"/>
  <c r="AD15" i="1"/>
  <c r="AH15" i="1"/>
  <c r="AK15" i="1"/>
  <c r="GE15" i="1" s="1"/>
  <c r="AQ15" i="1"/>
  <c r="FY15" i="1" s="1"/>
  <c r="AT15" i="1"/>
  <c r="AU15" i="1"/>
  <c r="AV15" i="1" s="1"/>
  <c r="AY15" i="1"/>
  <c r="AZ15" i="1"/>
  <c r="BA15" i="1" s="1"/>
  <c r="BD15" i="1"/>
  <c r="BE15" i="1"/>
  <c r="BF15" i="1" s="1"/>
  <c r="BI15" i="1"/>
  <c r="BJ15" i="1"/>
  <c r="BK15" i="1" s="1"/>
  <c r="BN15" i="1"/>
  <c r="BO15" i="1"/>
  <c r="BP15" i="1" s="1"/>
  <c r="BS15" i="1"/>
  <c r="BT15" i="1"/>
  <c r="BU15" i="1" s="1"/>
  <c r="BX15" i="1"/>
  <c r="BY15" i="1"/>
  <c r="BZ15" i="1" s="1"/>
  <c r="CC15" i="1"/>
  <c r="CD15" i="1"/>
  <c r="CE15" i="1"/>
  <c r="CH15" i="1"/>
  <c r="CI15" i="1"/>
  <c r="CJ15" i="1" s="1"/>
  <c r="CM15" i="1"/>
  <c r="CN15" i="1"/>
  <c r="CO15" i="1" s="1"/>
  <c r="CR15" i="1"/>
  <c r="CS15" i="1"/>
  <c r="CT15" i="1" s="1"/>
  <c r="CW15" i="1"/>
  <c r="CX15" i="1"/>
  <c r="CY15" i="1" s="1"/>
  <c r="DB15" i="1"/>
  <c r="DC15" i="1"/>
  <c r="DD15" i="1" s="1"/>
  <c r="DG15" i="1"/>
  <c r="DH15" i="1"/>
  <c r="DI15" i="1" s="1"/>
  <c r="DL15" i="1"/>
  <c r="DM15" i="1"/>
  <c r="DN15" i="1" s="1"/>
  <c r="DQ15" i="1"/>
  <c r="DR15" i="1"/>
  <c r="DS15" i="1"/>
  <c r="DV15" i="1"/>
  <c r="DW15" i="1"/>
  <c r="DX15" i="1" s="1"/>
  <c r="EA15" i="1"/>
  <c r="EB15" i="1"/>
  <c r="EC15" i="1" s="1"/>
  <c r="EF15" i="1"/>
  <c r="EG15" i="1"/>
  <c r="EH15" i="1" s="1"/>
  <c r="EK15" i="1"/>
  <c r="EL15" i="1"/>
  <c r="EM15" i="1" s="1"/>
  <c r="EP15" i="1"/>
  <c r="EQ15" i="1"/>
  <c r="ER15" i="1" s="1"/>
  <c r="EU15" i="1"/>
  <c r="EV15" i="1"/>
  <c r="EW15" i="1" s="1"/>
  <c r="EZ15" i="1"/>
  <c r="FA15" i="1"/>
  <c r="FB15" i="1" s="1"/>
  <c r="FE15" i="1"/>
  <c r="FF15" i="1"/>
  <c r="FG15" i="1"/>
  <c r="FJ15" i="1"/>
  <c r="FK15" i="1"/>
  <c r="FL15" i="1" s="1"/>
  <c r="FO15" i="1"/>
  <c r="FP15" i="1"/>
  <c r="FQ15" i="1" s="1"/>
  <c r="FU15" i="1"/>
  <c r="FV15" i="1"/>
  <c r="FZ15" i="1"/>
  <c r="GA15" i="1"/>
  <c r="GB15" i="1"/>
  <c r="GC15" i="1"/>
  <c r="GP15" i="1"/>
  <c r="GQ15" i="1"/>
  <c r="GZ15" i="1"/>
  <c r="HA15" i="1" s="1"/>
  <c r="HJ15" i="1"/>
  <c r="HK15" i="1"/>
  <c r="HT15" i="1"/>
  <c r="IE15" i="1"/>
  <c r="IF15" i="1" s="1"/>
  <c r="IP15" i="1"/>
  <c r="IQ15" i="1" s="1"/>
  <c r="IR15" i="1"/>
  <c r="JA15" i="1"/>
  <c r="JB15" i="1"/>
  <c r="JK15" i="1"/>
  <c r="JM15" i="1" s="1"/>
  <c r="JL15" i="1"/>
  <c r="JV15" i="1"/>
  <c r="JW15" i="1" s="1"/>
  <c r="JX15" i="1"/>
  <c r="KG15" i="1"/>
  <c r="KI15" i="1" s="1"/>
  <c r="KH15" i="1"/>
  <c r="KR15" i="1"/>
  <c r="KS15" i="1" s="1"/>
  <c r="LC15" i="1"/>
  <c r="LE15" i="1" s="1"/>
  <c r="LN15" i="1"/>
  <c r="LO15" i="1"/>
  <c r="LZ15" i="1"/>
  <c r="MA15" i="1"/>
  <c r="MJ15" i="1"/>
  <c r="MK15" i="1"/>
  <c r="MT15" i="1"/>
  <c r="J16" i="1"/>
  <c r="N16" i="1"/>
  <c r="R16" i="1"/>
  <c r="V16" i="1"/>
  <c r="Z16" i="1"/>
  <c r="AD16" i="1"/>
  <c r="AH16" i="1"/>
  <c r="AK16" i="1"/>
  <c r="GE16" i="1" s="1"/>
  <c r="AQ16" i="1"/>
  <c r="AT16" i="1"/>
  <c r="AU16" i="1"/>
  <c r="AV16" i="1" s="1"/>
  <c r="AY16" i="1"/>
  <c r="AZ16" i="1"/>
  <c r="BA16" i="1"/>
  <c r="BD16" i="1"/>
  <c r="BE16" i="1"/>
  <c r="BF16" i="1" s="1"/>
  <c r="BI16" i="1"/>
  <c r="BJ16" i="1"/>
  <c r="BK16" i="1" s="1"/>
  <c r="BN16" i="1"/>
  <c r="BO16" i="1"/>
  <c r="BP16" i="1" s="1"/>
  <c r="BS16" i="1"/>
  <c r="BT16" i="1"/>
  <c r="BU16" i="1" s="1"/>
  <c r="BX16" i="1"/>
  <c r="BY16" i="1"/>
  <c r="BZ16" i="1" s="1"/>
  <c r="CC16" i="1"/>
  <c r="CD16" i="1"/>
  <c r="CE16" i="1" s="1"/>
  <c r="CH16" i="1"/>
  <c r="CI16" i="1"/>
  <c r="CJ16" i="1" s="1"/>
  <c r="CM16" i="1"/>
  <c r="CN16" i="1"/>
  <c r="CO16" i="1"/>
  <c r="CR16" i="1"/>
  <c r="CS16" i="1"/>
  <c r="CT16" i="1" s="1"/>
  <c r="CW16" i="1"/>
  <c r="CX16" i="1"/>
  <c r="CY16" i="1" s="1"/>
  <c r="DB16" i="1"/>
  <c r="DC16" i="1"/>
  <c r="DD16" i="1" s="1"/>
  <c r="DG16" i="1"/>
  <c r="DH16" i="1"/>
  <c r="DI16" i="1" s="1"/>
  <c r="DL16" i="1"/>
  <c r="DM16" i="1"/>
  <c r="DN16" i="1" s="1"/>
  <c r="DQ16" i="1"/>
  <c r="DR16" i="1"/>
  <c r="DS16" i="1" s="1"/>
  <c r="DV16" i="1"/>
  <c r="DW16" i="1"/>
  <c r="DX16" i="1" s="1"/>
  <c r="EA16" i="1"/>
  <c r="EB16" i="1"/>
  <c r="EC16" i="1" s="1"/>
  <c r="EF16" i="1"/>
  <c r="EG16" i="1"/>
  <c r="EH16" i="1" s="1"/>
  <c r="EK16" i="1"/>
  <c r="EL16" i="1"/>
  <c r="EM16" i="1" s="1"/>
  <c r="EP16" i="1"/>
  <c r="EQ16" i="1"/>
  <c r="ER16" i="1" s="1"/>
  <c r="EU16" i="1"/>
  <c r="EV16" i="1"/>
  <c r="EW16" i="1" s="1"/>
  <c r="EZ16" i="1"/>
  <c r="FA16" i="1"/>
  <c r="FB16" i="1" s="1"/>
  <c r="FE16" i="1"/>
  <c r="FF16" i="1"/>
  <c r="FG16" i="1" s="1"/>
  <c r="FJ16" i="1"/>
  <c r="FK16" i="1"/>
  <c r="FL16" i="1" s="1"/>
  <c r="FO16" i="1"/>
  <c r="FP16" i="1"/>
  <c r="FU16" i="1"/>
  <c r="FV16" i="1"/>
  <c r="FY16" i="1"/>
  <c r="FZ16" i="1"/>
  <c r="GA16" i="1"/>
  <c r="GB16" i="1"/>
  <c r="GC16" i="1"/>
  <c r="GP16" i="1"/>
  <c r="GQ16" i="1" s="1"/>
  <c r="GZ16" i="1"/>
  <c r="HA16" i="1" s="1"/>
  <c r="HJ16" i="1"/>
  <c r="HK16" i="1" s="1"/>
  <c r="HT16" i="1"/>
  <c r="IE16" i="1"/>
  <c r="IF16" i="1" s="1"/>
  <c r="IP16" i="1"/>
  <c r="JA16" i="1"/>
  <c r="JB16" i="1" s="1"/>
  <c r="JK16" i="1"/>
  <c r="JL16" i="1" s="1"/>
  <c r="JV16" i="1"/>
  <c r="KG16" i="1"/>
  <c r="KR16" i="1"/>
  <c r="LC16" i="1"/>
  <c r="LD16" i="1" s="1"/>
  <c r="LN16" i="1"/>
  <c r="LO16" i="1"/>
  <c r="LP16" i="1" s="1"/>
  <c r="LZ16" i="1"/>
  <c r="MA16" i="1"/>
  <c r="MJ16" i="1"/>
  <c r="MK16" i="1"/>
  <c r="MT16" i="1"/>
  <c r="J17" i="1"/>
  <c r="N17" i="1"/>
  <c r="R17" i="1"/>
  <c r="V17" i="1"/>
  <c r="Z17" i="1"/>
  <c r="AD17" i="1"/>
  <c r="AH17" i="1"/>
  <c r="AK17" i="1"/>
  <c r="AQ17" i="1"/>
  <c r="AT17" i="1"/>
  <c r="AU17" i="1"/>
  <c r="AV17" i="1" s="1"/>
  <c r="AY17" i="1"/>
  <c r="AZ17" i="1"/>
  <c r="BA17" i="1" s="1"/>
  <c r="BD17" i="1"/>
  <c r="BE17" i="1"/>
  <c r="BF17" i="1" s="1"/>
  <c r="BI17" i="1"/>
  <c r="BJ17" i="1"/>
  <c r="BK17" i="1" s="1"/>
  <c r="BN17" i="1"/>
  <c r="BO17" i="1"/>
  <c r="BP17" i="1" s="1"/>
  <c r="BS17" i="1"/>
  <c r="BT17" i="1"/>
  <c r="BU17" i="1" s="1"/>
  <c r="BX17" i="1"/>
  <c r="BY17" i="1"/>
  <c r="BZ17" i="1"/>
  <c r="CC17" i="1"/>
  <c r="CD17" i="1"/>
  <c r="CE17" i="1" s="1"/>
  <c r="CH17" i="1"/>
  <c r="CI17" i="1"/>
  <c r="CJ17" i="1" s="1"/>
  <c r="CM17" i="1"/>
  <c r="CN17" i="1"/>
  <c r="CO17" i="1" s="1"/>
  <c r="CR17" i="1"/>
  <c r="CS17" i="1"/>
  <c r="CT17" i="1" s="1"/>
  <c r="CW17" i="1"/>
  <c r="CX17" i="1"/>
  <c r="CY17" i="1" s="1"/>
  <c r="DB17" i="1"/>
  <c r="DC17" i="1"/>
  <c r="DD17" i="1" s="1"/>
  <c r="DG17" i="1"/>
  <c r="DH17" i="1"/>
  <c r="DI17" i="1" s="1"/>
  <c r="DL17" i="1"/>
  <c r="DM17" i="1"/>
  <c r="DN17" i="1" s="1"/>
  <c r="DQ17" i="1"/>
  <c r="DR17" i="1"/>
  <c r="DS17" i="1" s="1"/>
  <c r="DV17" i="1"/>
  <c r="DW17" i="1"/>
  <c r="DX17" i="1" s="1"/>
  <c r="EA17" i="1"/>
  <c r="EB17" i="1"/>
  <c r="EC17" i="1" s="1"/>
  <c r="EF17" i="1"/>
  <c r="EG17" i="1"/>
  <c r="EH17" i="1" s="1"/>
  <c r="EK17" i="1"/>
  <c r="EL17" i="1"/>
  <c r="EM17" i="1" s="1"/>
  <c r="EP17" i="1"/>
  <c r="EQ17" i="1"/>
  <c r="ER17" i="1" s="1"/>
  <c r="EU17" i="1"/>
  <c r="EV17" i="1"/>
  <c r="EW17" i="1" s="1"/>
  <c r="EZ17" i="1"/>
  <c r="FA17" i="1"/>
  <c r="FB17" i="1"/>
  <c r="FE17" i="1"/>
  <c r="FF17" i="1"/>
  <c r="FG17" i="1" s="1"/>
  <c r="FJ17" i="1"/>
  <c r="FK17" i="1"/>
  <c r="FL17" i="1" s="1"/>
  <c r="FO17" i="1"/>
  <c r="FP17" i="1"/>
  <c r="FQ17" i="1" s="1"/>
  <c r="FU17" i="1"/>
  <c r="FV17" i="1"/>
  <c r="FY17" i="1"/>
  <c r="FZ17" i="1"/>
  <c r="GA17" i="1"/>
  <c r="GB17" i="1"/>
  <c r="GC17" i="1"/>
  <c r="GE17" i="1"/>
  <c r="GP17" i="1"/>
  <c r="GQ17" i="1" s="1"/>
  <c r="GZ17" i="1"/>
  <c r="HA17" i="1" s="1"/>
  <c r="HJ17" i="1"/>
  <c r="HK17" i="1" s="1"/>
  <c r="HT17" i="1"/>
  <c r="IE17" i="1"/>
  <c r="IF17" i="1" s="1"/>
  <c r="IP17" i="1"/>
  <c r="JA17" i="1"/>
  <c r="JB17" i="1" s="1"/>
  <c r="JK17" i="1"/>
  <c r="JL17" i="1" s="1"/>
  <c r="JV17" i="1"/>
  <c r="KG17" i="1"/>
  <c r="KR17" i="1"/>
  <c r="LC17" i="1"/>
  <c r="LD17" i="1" s="1"/>
  <c r="LN17" i="1"/>
  <c r="LO17" i="1"/>
  <c r="LP17" i="1" s="1"/>
  <c r="LZ17" i="1"/>
  <c r="MA17" i="1"/>
  <c r="MJ17" i="1"/>
  <c r="MK17" i="1"/>
  <c r="MT17" i="1"/>
  <c r="J18" i="1"/>
  <c r="N18" i="1"/>
  <c r="R18" i="1"/>
  <c r="V18" i="1"/>
  <c r="Z18" i="1"/>
  <c r="AD18" i="1"/>
  <c r="AH18" i="1"/>
  <c r="AK18" i="1"/>
  <c r="AQ18" i="1"/>
  <c r="AT18" i="1"/>
  <c r="AU18" i="1"/>
  <c r="AV18" i="1" s="1"/>
  <c r="AY18" i="1"/>
  <c r="AZ18" i="1"/>
  <c r="BA18" i="1" s="1"/>
  <c r="BD18" i="1"/>
  <c r="BE18" i="1"/>
  <c r="BF18" i="1" s="1"/>
  <c r="BI18" i="1"/>
  <c r="BJ18" i="1"/>
  <c r="BK18" i="1" s="1"/>
  <c r="BN18" i="1"/>
  <c r="BO18" i="1"/>
  <c r="BP18" i="1" s="1"/>
  <c r="BS18" i="1"/>
  <c r="BT18" i="1"/>
  <c r="BU18" i="1" s="1"/>
  <c r="BX18" i="1"/>
  <c r="BY18" i="1"/>
  <c r="BZ18" i="1"/>
  <c r="CC18" i="1"/>
  <c r="CD18" i="1"/>
  <c r="CE18" i="1" s="1"/>
  <c r="CH18" i="1"/>
  <c r="CI18" i="1"/>
  <c r="CJ18" i="1" s="1"/>
  <c r="CM18" i="1"/>
  <c r="CN18" i="1"/>
  <c r="CO18" i="1" s="1"/>
  <c r="CR18" i="1"/>
  <c r="CS18" i="1"/>
  <c r="CT18" i="1" s="1"/>
  <c r="CW18" i="1"/>
  <c r="CX18" i="1"/>
  <c r="CY18" i="1" s="1"/>
  <c r="DB18" i="1"/>
  <c r="DC18" i="1"/>
  <c r="DD18" i="1" s="1"/>
  <c r="DG18" i="1"/>
  <c r="DH18" i="1"/>
  <c r="DI18" i="1" s="1"/>
  <c r="DL18" i="1"/>
  <c r="DM18" i="1"/>
  <c r="DN18" i="1" s="1"/>
  <c r="DQ18" i="1"/>
  <c r="DR18" i="1"/>
  <c r="DS18" i="1" s="1"/>
  <c r="DV18" i="1"/>
  <c r="DW18" i="1"/>
  <c r="DX18" i="1" s="1"/>
  <c r="EA18" i="1"/>
  <c r="EB18" i="1"/>
  <c r="EC18" i="1" s="1"/>
  <c r="EF18" i="1"/>
  <c r="EG18" i="1"/>
  <c r="EH18" i="1" s="1"/>
  <c r="EK18" i="1"/>
  <c r="EL18" i="1"/>
  <c r="EM18" i="1" s="1"/>
  <c r="EP18" i="1"/>
  <c r="EQ18" i="1"/>
  <c r="ER18" i="1" s="1"/>
  <c r="EU18" i="1"/>
  <c r="EV18" i="1"/>
  <c r="EW18" i="1" s="1"/>
  <c r="EZ18" i="1"/>
  <c r="FA18" i="1"/>
  <c r="FB18" i="1"/>
  <c r="FE18" i="1"/>
  <c r="FF18" i="1"/>
  <c r="FG18" i="1" s="1"/>
  <c r="FJ18" i="1"/>
  <c r="FK18" i="1"/>
  <c r="FL18" i="1" s="1"/>
  <c r="FO18" i="1"/>
  <c r="FP18" i="1"/>
  <c r="FU18" i="1"/>
  <c r="FV18" i="1"/>
  <c r="FY18" i="1"/>
  <c r="FZ18" i="1"/>
  <c r="GA18" i="1"/>
  <c r="GB18" i="1"/>
  <c r="GC18" i="1"/>
  <c r="GE18" i="1"/>
  <c r="GP18" i="1"/>
  <c r="GZ18" i="1"/>
  <c r="HA18" i="1" s="1"/>
  <c r="HJ18" i="1"/>
  <c r="HK18" i="1" s="1"/>
  <c r="HT18" i="1"/>
  <c r="IE18" i="1"/>
  <c r="IG18" i="1" s="1"/>
  <c r="IF18" i="1"/>
  <c r="IP18" i="1"/>
  <c r="IQ18" i="1" s="1"/>
  <c r="JA18" i="1"/>
  <c r="JB18" i="1"/>
  <c r="JK18" i="1"/>
  <c r="JM18" i="1" s="1"/>
  <c r="JL18" i="1"/>
  <c r="JV18" i="1"/>
  <c r="JW18" i="1" s="1"/>
  <c r="KG18" i="1"/>
  <c r="KI18" i="1" s="1"/>
  <c r="KH18" i="1"/>
  <c r="KR18" i="1"/>
  <c r="KS18" i="1" s="1"/>
  <c r="KT18" i="1"/>
  <c r="LC18" i="1"/>
  <c r="LE18" i="1" s="1"/>
  <c r="LD18" i="1"/>
  <c r="LN18" i="1"/>
  <c r="LO18" i="1"/>
  <c r="LQ18" i="1" s="1"/>
  <c r="LZ18" i="1"/>
  <c r="MA18" i="1"/>
  <c r="MJ18" i="1"/>
  <c r="MK18" i="1"/>
  <c r="MT18" i="1"/>
  <c r="MU18" i="1" s="1"/>
  <c r="J19" i="1"/>
  <c r="N19" i="1"/>
  <c r="R19" i="1"/>
  <c r="V19" i="1"/>
  <c r="Z19" i="1"/>
  <c r="AD19" i="1"/>
  <c r="AH19" i="1"/>
  <c r="AK19" i="1"/>
  <c r="GE19" i="1" s="1"/>
  <c r="AQ19" i="1"/>
  <c r="FY19" i="1" s="1"/>
  <c r="AT19" i="1"/>
  <c r="AU19" i="1"/>
  <c r="AV19" i="1" s="1"/>
  <c r="AY19" i="1"/>
  <c r="AZ19" i="1"/>
  <c r="BA19" i="1" s="1"/>
  <c r="BD19" i="1"/>
  <c r="BE19" i="1"/>
  <c r="BF19" i="1" s="1"/>
  <c r="BI19" i="1"/>
  <c r="BJ19" i="1"/>
  <c r="BK19" i="1" s="1"/>
  <c r="BN19" i="1"/>
  <c r="BO19" i="1"/>
  <c r="BP19" i="1" s="1"/>
  <c r="BS19" i="1"/>
  <c r="BT19" i="1"/>
  <c r="BU19" i="1" s="1"/>
  <c r="BX19" i="1"/>
  <c r="BY19" i="1"/>
  <c r="BZ19" i="1" s="1"/>
  <c r="CC19" i="1"/>
  <c r="CD19" i="1"/>
  <c r="CE19" i="1" s="1"/>
  <c r="CH19" i="1"/>
  <c r="CI19" i="1"/>
  <c r="CJ19" i="1" s="1"/>
  <c r="CM19" i="1"/>
  <c r="CN19" i="1"/>
  <c r="CO19" i="1"/>
  <c r="CR19" i="1"/>
  <c r="CS19" i="1"/>
  <c r="CT19" i="1" s="1"/>
  <c r="CW19" i="1"/>
  <c r="CX19" i="1"/>
  <c r="CY19" i="1" s="1"/>
  <c r="DB19" i="1"/>
  <c r="DC19" i="1"/>
  <c r="DD19" i="1" s="1"/>
  <c r="DG19" i="1"/>
  <c r="DH19" i="1"/>
  <c r="DI19" i="1"/>
  <c r="DL19" i="1"/>
  <c r="DM19" i="1"/>
  <c r="DN19" i="1" s="1"/>
  <c r="DQ19" i="1"/>
  <c r="DR19" i="1"/>
  <c r="DS19" i="1" s="1"/>
  <c r="DV19" i="1"/>
  <c r="DW19" i="1"/>
  <c r="DX19" i="1" s="1"/>
  <c r="EA19" i="1"/>
  <c r="EB19" i="1"/>
  <c r="EC19" i="1"/>
  <c r="EF19" i="1"/>
  <c r="EG19" i="1"/>
  <c r="EH19" i="1" s="1"/>
  <c r="EK19" i="1"/>
  <c r="EL19" i="1"/>
  <c r="EM19" i="1" s="1"/>
  <c r="EP19" i="1"/>
  <c r="EQ19" i="1"/>
  <c r="ER19" i="1" s="1"/>
  <c r="EU19" i="1"/>
  <c r="EV19" i="1"/>
  <c r="EW19" i="1" s="1"/>
  <c r="EZ19" i="1"/>
  <c r="FA19" i="1"/>
  <c r="FB19" i="1" s="1"/>
  <c r="FE19" i="1"/>
  <c r="FF19" i="1"/>
  <c r="FG19" i="1" s="1"/>
  <c r="FJ19" i="1"/>
  <c r="FK19" i="1"/>
  <c r="FL19" i="1" s="1"/>
  <c r="FO19" i="1"/>
  <c r="FP19" i="1"/>
  <c r="FQ19" i="1"/>
  <c r="FU19" i="1"/>
  <c r="FV19" i="1"/>
  <c r="FZ19" i="1"/>
  <c r="GA19" i="1"/>
  <c r="GB19" i="1"/>
  <c r="GC19" i="1"/>
  <c r="GP19" i="1"/>
  <c r="GZ19" i="1"/>
  <c r="HA19" i="1" s="1"/>
  <c r="HJ19" i="1"/>
  <c r="HK19" i="1" s="1"/>
  <c r="HT19" i="1"/>
  <c r="HU19" i="1" s="1"/>
  <c r="HV19" i="1"/>
  <c r="IE19" i="1"/>
  <c r="IG19" i="1" s="1"/>
  <c r="IP19" i="1"/>
  <c r="IQ19" i="1" s="1"/>
  <c r="JA19" i="1"/>
  <c r="JB19" i="1" s="1"/>
  <c r="JK19" i="1"/>
  <c r="JM19" i="1" s="1"/>
  <c r="JL19" i="1"/>
  <c r="JV19" i="1"/>
  <c r="JW19" i="1" s="1"/>
  <c r="KG19" i="1"/>
  <c r="KR19" i="1"/>
  <c r="KS19" i="1" s="1"/>
  <c r="KT19" i="1"/>
  <c r="LC19" i="1"/>
  <c r="LN19" i="1"/>
  <c r="LO19" i="1"/>
  <c r="LQ19" i="1" s="1"/>
  <c r="LP19" i="1"/>
  <c r="LZ19" i="1"/>
  <c r="MA19" i="1"/>
  <c r="MJ19" i="1"/>
  <c r="MK19" i="1"/>
  <c r="MT19" i="1"/>
  <c r="MU19" i="1" s="1"/>
  <c r="J20" i="1"/>
  <c r="N20" i="1"/>
  <c r="R20" i="1"/>
  <c r="V20" i="1"/>
  <c r="Z20" i="1"/>
  <c r="AD20" i="1"/>
  <c r="AH20" i="1"/>
  <c r="AK20" i="1"/>
  <c r="AQ20" i="1"/>
  <c r="FY20" i="1" s="1"/>
  <c r="AT20" i="1"/>
  <c r="AU20" i="1"/>
  <c r="AV20" i="1" s="1"/>
  <c r="AY20" i="1"/>
  <c r="AZ20" i="1"/>
  <c r="BA20" i="1" s="1"/>
  <c r="BD20" i="1"/>
  <c r="BE20" i="1"/>
  <c r="BF20" i="1" s="1"/>
  <c r="BI20" i="1"/>
  <c r="BJ20" i="1"/>
  <c r="BK20" i="1" s="1"/>
  <c r="BN20" i="1"/>
  <c r="BO20" i="1"/>
  <c r="BP20" i="1" s="1"/>
  <c r="BS20" i="1"/>
  <c r="BT20" i="1"/>
  <c r="BU20" i="1"/>
  <c r="BX20" i="1"/>
  <c r="BY20" i="1"/>
  <c r="BZ20" i="1" s="1"/>
  <c r="CC20" i="1"/>
  <c r="CD20" i="1"/>
  <c r="CE20" i="1" s="1"/>
  <c r="CH20" i="1"/>
  <c r="CI20" i="1"/>
  <c r="CJ20" i="1" s="1"/>
  <c r="CM20" i="1"/>
  <c r="CN20" i="1"/>
  <c r="CO20" i="1"/>
  <c r="CR20" i="1"/>
  <c r="CS20" i="1"/>
  <c r="CT20" i="1" s="1"/>
  <c r="CW20" i="1"/>
  <c r="CX20" i="1"/>
  <c r="CY20" i="1" s="1"/>
  <c r="DB20" i="1"/>
  <c r="DC20" i="1"/>
  <c r="DD20" i="1" s="1"/>
  <c r="DG20" i="1"/>
  <c r="DH20" i="1"/>
  <c r="DI20" i="1" s="1"/>
  <c r="DL20" i="1"/>
  <c r="DM20" i="1"/>
  <c r="DN20" i="1" s="1"/>
  <c r="DQ20" i="1"/>
  <c r="DR20" i="1"/>
  <c r="DS20" i="1" s="1"/>
  <c r="DV20" i="1"/>
  <c r="DW20" i="1"/>
  <c r="DX20" i="1" s="1"/>
  <c r="EA20" i="1"/>
  <c r="EB20" i="1"/>
  <c r="EC20" i="1" s="1"/>
  <c r="EF20" i="1"/>
  <c r="EG20" i="1"/>
  <c r="EH20" i="1" s="1"/>
  <c r="EK20" i="1"/>
  <c r="EL20" i="1"/>
  <c r="EM20" i="1" s="1"/>
  <c r="EP20" i="1"/>
  <c r="EQ20" i="1"/>
  <c r="ER20" i="1" s="1"/>
  <c r="EU20" i="1"/>
  <c r="EV20" i="1"/>
  <c r="EW20" i="1" s="1"/>
  <c r="EZ20" i="1"/>
  <c r="FA20" i="1"/>
  <c r="FB20" i="1" s="1"/>
  <c r="FE20" i="1"/>
  <c r="FF20" i="1"/>
  <c r="FG20" i="1"/>
  <c r="FJ20" i="1"/>
  <c r="FK20" i="1"/>
  <c r="FL20" i="1" s="1"/>
  <c r="FO20" i="1"/>
  <c r="FP20" i="1"/>
  <c r="FQ20" i="1" s="1"/>
  <c r="FU20" i="1"/>
  <c r="FV20" i="1"/>
  <c r="FZ20" i="1"/>
  <c r="GA20" i="1"/>
  <c r="GB20" i="1"/>
  <c r="GC20" i="1"/>
  <c r="GE20" i="1"/>
  <c r="GP20" i="1"/>
  <c r="GZ20" i="1"/>
  <c r="HA20" i="1" s="1"/>
  <c r="HJ20" i="1"/>
  <c r="HK20" i="1" s="1"/>
  <c r="HT20" i="1"/>
  <c r="HU20" i="1" s="1"/>
  <c r="IE20" i="1"/>
  <c r="IG20" i="1" s="1"/>
  <c r="IF20" i="1"/>
  <c r="IP20" i="1"/>
  <c r="JA20" i="1"/>
  <c r="JB20" i="1"/>
  <c r="JK20" i="1"/>
  <c r="JM20" i="1" s="1"/>
  <c r="JV20" i="1"/>
  <c r="KG20" i="1"/>
  <c r="KI20" i="1" s="1"/>
  <c r="KH20" i="1"/>
  <c r="KR20" i="1"/>
  <c r="LC20" i="1"/>
  <c r="LE20" i="1" s="1"/>
  <c r="LD20" i="1"/>
  <c r="LN20" i="1"/>
  <c r="LO20" i="1"/>
  <c r="LQ20" i="1" s="1"/>
  <c r="LP20" i="1"/>
  <c r="LZ20" i="1"/>
  <c r="MA20" i="1"/>
  <c r="MJ20" i="1"/>
  <c r="MK20" i="1"/>
  <c r="MT20" i="1"/>
  <c r="J21" i="1"/>
  <c r="N21" i="1"/>
  <c r="R21" i="1"/>
  <c r="V21" i="1"/>
  <c r="Z21" i="1"/>
  <c r="AD21" i="1"/>
  <c r="AH21" i="1"/>
  <c r="AK21" i="1"/>
  <c r="GE21" i="1" s="1"/>
  <c r="AQ21" i="1"/>
  <c r="FY21" i="1" s="1"/>
  <c r="AT21" i="1"/>
  <c r="AU21" i="1"/>
  <c r="AV21" i="1" s="1"/>
  <c r="AY21" i="1"/>
  <c r="AZ21" i="1"/>
  <c r="BA21" i="1" s="1"/>
  <c r="BD21" i="1"/>
  <c r="BE21" i="1"/>
  <c r="BF21" i="1" s="1"/>
  <c r="BI21" i="1"/>
  <c r="BJ21" i="1"/>
  <c r="BK21" i="1" s="1"/>
  <c r="BN21" i="1"/>
  <c r="BO21" i="1"/>
  <c r="BP21" i="1" s="1"/>
  <c r="BS21" i="1"/>
  <c r="BT21" i="1"/>
  <c r="BU21" i="1"/>
  <c r="BX21" i="1"/>
  <c r="BY21" i="1"/>
  <c r="BZ21" i="1" s="1"/>
  <c r="CC21" i="1"/>
  <c r="CD21" i="1"/>
  <c r="CE21" i="1" s="1"/>
  <c r="CH21" i="1"/>
  <c r="CI21" i="1"/>
  <c r="CJ21" i="1" s="1"/>
  <c r="CM21" i="1"/>
  <c r="CN21" i="1"/>
  <c r="CO21" i="1" s="1"/>
  <c r="CR21" i="1"/>
  <c r="CS21" i="1"/>
  <c r="CT21" i="1" s="1"/>
  <c r="CW21" i="1"/>
  <c r="CX21" i="1"/>
  <c r="CY21" i="1" s="1"/>
  <c r="DB21" i="1"/>
  <c r="DC21" i="1"/>
  <c r="DD21" i="1" s="1"/>
  <c r="DG21" i="1"/>
  <c r="DH21" i="1"/>
  <c r="DI21" i="1"/>
  <c r="DL21" i="1"/>
  <c r="DM21" i="1"/>
  <c r="DN21" i="1" s="1"/>
  <c r="DQ21" i="1"/>
  <c r="DR21" i="1"/>
  <c r="DS21" i="1" s="1"/>
  <c r="DV21" i="1"/>
  <c r="DW21" i="1"/>
  <c r="DX21" i="1" s="1"/>
  <c r="EA21" i="1"/>
  <c r="EB21" i="1"/>
  <c r="EC21" i="1"/>
  <c r="EF21" i="1"/>
  <c r="EG21" i="1"/>
  <c r="EH21" i="1" s="1"/>
  <c r="EK21" i="1"/>
  <c r="EL21" i="1"/>
  <c r="EM21" i="1" s="1"/>
  <c r="EP21" i="1"/>
  <c r="EQ21" i="1"/>
  <c r="ER21" i="1" s="1"/>
  <c r="EU21" i="1"/>
  <c r="EV21" i="1"/>
  <c r="EW21" i="1" s="1"/>
  <c r="EZ21" i="1"/>
  <c r="FA21" i="1"/>
  <c r="FB21" i="1" s="1"/>
  <c r="FE21" i="1"/>
  <c r="FF21" i="1"/>
  <c r="FG21" i="1" s="1"/>
  <c r="FJ21" i="1"/>
  <c r="FK21" i="1"/>
  <c r="FL21" i="1" s="1"/>
  <c r="FO21" i="1"/>
  <c r="FP21" i="1"/>
  <c r="FQ21" i="1" s="1"/>
  <c r="FU21" i="1"/>
  <c r="FV21" i="1"/>
  <c r="FZ21" i="1"/>
  <c r="GA21" i="1"/>
  <c r="GB21" i="1"/>
  <c r="GC21" i="1"/>
  <c r="GP21" i="1"/>
  <c r="GZ21" i="1"/>
  <c r="HA21" i="1" s="1"/>
  <c r="HJ21" i="1"/>
  <c r="HK21" i="1" s="1"/>
  <c r="HT21" i="1"/>
  <c r="HU21" i="1" s="1"/>
  <c r="IE21" i="1"/>
  <c r="IF21" i="1"/>
  <c r="IG21" i="1"/>
  <c r="IP21" i="1"/>
  <c r="JA21" i="1"/>
  <c r="JB21" i="1"/>
  <c r="JK21" i="1"/>
  <c r="JM21" i="1" s="1"/>
  <c r="JV21" i="1"/>
  <c r="KG21" i="1"/>
  <c r="KI21" i="1" s="1"/>
  <c r="KH21" i="1"/>
  <c r="KR21" i="1"/>
  <c r="LC21" i="1"/>
  <c r="LE21" i="1" s="1"/>
  <c r="LD21" i="1"/>
  <c r="LN21" i="1"/>
  <c r="LO21" i="1"/>
  <c r="LQ21" i="1" s="1"/>
  <c r="LZ21" i="1"/>
  <c r="MA21" i="1"/>
  <c r="MJ21" i="1"/>
  <c r="MK21" i="1"/>
  <c r="MT21" i="1"/>
  <c r="J22" i="1"/>
  <c r="N22" i="1"/>
  <c r="R22" i="1"/>
  <c r="V22" i="1"/>
  <c r="Z22" i="1"/>
  <c r="AD22" i="1"/>
  <c r="AH22" i="1"/>
  <c r="AK22" i="1"/>
  <c r="AQ22" i="1"/>
  <c r="FY22" i="1" s="1"/>
  <c r="AT22" i="1"/>
  <c r="AU22" i="1"/>
  <c r="AV22" i="1" s="1"/>
  <c r="AY22" i="1"/>
  <c r="AZ22" i="1"/>
  <c r="BA22" i="1"/>
  <c r="BD22" i="1"/>
  <c r="BE22" i="1"/>
  <c r="BF22" i="1" s="1"/>
  <c r="BI22" i="1"/>
  <c r="BJ22" i="1"/>
  <c r="BK22" i="1" s="1"/>
  <c r="BN22" i="1"/>
  <c r="BO22" i="1"/>
  <c r="BP22" i="1" s="1"/>
  <c r="BS22" i="1"/>
  <c r="BT22" i="1"/>
  <c r="BU22" i="1" s="1"/>
  <c r="BX22" i="1"/>
  <c r="BY22" i="1"/>
  <c r="BZ22" i="1" s="1"/>
  <c r="CC22" i="1"/>
  <c r="CD22" i="1"/>
  <c r="CE22" i="1"/>
  <c r="CH22" i="1"/>
  <c r="CI22" i="1"/>
  <c r="CJ22" i="1" s="1"/>
  <c r="CM22" i="1"/>
  <c r="CN22" i="1"/>
  <c r="CO22" i="1" s="1"/>
  <c r="CR22" i="1"/>
  <c r="CS22" i="1"/>
  <c r="CT22" i="1" s="1"/>
  <c r="CW22" i="1"/>
  <c r="CX22" i="1"/>
  <c r="CY22" i="1" s="1"/>
  <c r="DB22" i="1"/>
  <c r="DC22" i="1"/>
  <c r="DD22" i="1" s="1"/>
  <c r="DG22" i="1"/>
  <c r="DH22" i="1"/>
  <c r="DI22" i="1"/>
  <c r="DL22" i="1"/>
  <c r="DM22" i="1"/>
  <c r="DN22" i="1" s="1"/>
  <c r="DQ22" i="1"/>
  <c r="DR22" i="1"/>
  <c r="DS22" i="1" s="1"/>
  <c r="DV22" i="1"/>
  <c r="DW22" i="1"/>
  <c r="DX22" i="1" s="1"/>
  <c r="EA22" i="1"/>
  <c r="EB22" i="1"/>
  <c r="EC22" i="1" s="1"/>
  <c r="EF22" i="1"/>
  <c r="EG22" i="1"/>
  <c r="EH22" i="1" s="1"/>
  <c r="EK22" i="1"/>
  <c r="EL22" i="1"/>
  <c r="EM22" i="1" s="1"/>
  <c r="EP22" i="1"/>
  <c r="EQ22" i="1"/>
  <c r="ER22" i="1" s="1"/>
  <c r="EU22" i="1"/>
  <c r="EV22" i="1"/>
  <c r="EW22" i="1"/>
  <c r="EZ22" i="1"/>
  <c r="FA22" i="1"/>
  <c r="FB22" i="1" s="1"/>
  <c r="FE22" i="1"/>
  <c r="FF22" i="1"/>
  <c r="FG22" i="1" s="1"/>
  <c r="FJ22" i="1"/>
  <c r="FK22" i="1"/>
  <c r="FL22" i="1" s="1"/>
  <c r="FO22" i="1"/>
  <c r="FP22" i="1"/>
  <c r="FQ22" i="1" s="1"/>
  <c r="FU22" i="1"/>
  <c r="FV22" i="1"/>
  <c r="FZ22" i="1"/>
  <c r="GA22" i="1"/>
  <c r="GB22" i="1"/>
  <c r="GC22" i="1"/>
  <c r="GE22" i="1"/>
  <c r="GP22" i="1"/>
  <c r="GZ22" i="1"/>
  <c r="HA22" i="1" s="1"/>
  <c r="HJ22" i="1"/>
  <c r="HK22" i="1" s="1"/>
  <c r="HT22" i="1"/>
  <c r="HU22" i="1" s="1"/>
  <c r="IE22" i="1"/>
  <c r="IF22" i="1" s="1"/>
  <c r="IP22" i="1"/>
  <c r="IQ22" i="1" s="1"/>
  <c r="JA22" i="1"/>
  <c r="JB22" i="1" s="1"/>
  <c r="JK22" i="1"/>
  <c r="JM22" i="1" s="1"/>
  <c r="JL22" i="1"/>
  <c r="JV22" i="1"/>
  <c r="JW22" i="1" s="1"/>
  <c r="JX22" i="1"/>
  <c r="KG22" i="1"/>
  <c r="KI22" i="1" s="1"/>
  <c r="KR22" i="1"/>
  <c r="KT22" i="1" s="1"/>
  <c r="KS22" i="1"/>
  <c r="LC22" i="1"/>
  <c r="LE22" i="1" s="1"/>
  <c r="LN22" i="1"/>
  <c r="LO22" i="1"/>
  <c r="LP22" i="1" s="1"/>
  <c r="LZ22" i="1"/>
  <c r="MA22" i="1"/>
  <c r="MJ22" i="1"/>
  <c r="MK22" i="1"/>
  <c r="MT22" i="1"/>
  <c r="MU22" i="1" s="1"/>
  <c r="J23" i="1"/>
  <c r="N23" i="1"/>
  <c r="R23" i="1"/>
  <c r="V23" i="1"/>
  <c r="Z23" i="1"/>
  <c r="AD23" i="1"/>
  <c r="AH23" i="1"/>
  <c r="AK23" i="1"/>
  <c r="GE23" i="1" s="1"/>
  <c r="AQ23" i="1"/>
  <c r="FY23" i="1" s="1"/>
  <c r="AT23" i="1"/>
  <c r="AU23" i="1"/>
  <c r="AV23" i="1"/>
  <c r="AY23" i="1"/>
  <c r="AZ23" i="1"/>
  <c r="BA23" i="1" s="1"/>
  <c r="BD23" i="1"/>
  <c r="BE23" i="1"/>
  <c r="BF23" i="1"/>
  <c r="BI23" i="1"/>
  <c r="BJ23" i="1"/>
  <c r="BK23" i="1" s="1"/>
  <c r="BN23" i="1"/>
  <c r="BO23" i="1"/>
  <c r="BP23" i="1" s="1"/>
  <c r="BS23" i="1"/>
  <c r="BT23" i="1"/>
  <c r="BU23" i="1" s="1"/>
  <c r="BX23" i="1"/>
  <c r="BY23" i="1"/>
  <c r="BZ23" i="1" s="1"/>
  <c r="CC23" i="1"/>
  <c r="CD23" i="1"/>
  <c r="CE23" i="1" s="1"/>
  <c r="CH23" i="1"/>
  <c r="CI23" i="1"/>
  <c r="CJ23" i="1"/>
  <c r="CM23" i="1"/>
  <c r="CN23" i="1"/>
  <c r="CO23" i="1" s="1"/>
  <c r="CR23" i="1"/>
  <c r="CS23" i="1"/>
  <c r="CT23" i="1" s="1"/>
  <c r="CW23" i="1"/>
  <c r="CX23" i="1"/>
  <c r="CY23" i="1" s="1"/>
  <c r="DB23" i="1"/>
  <c r="DC23" i="1"/>
  <c r="DD23" i="1" s="1"/>
  <c r="DG23" i="1"/>
  <c r="DH23" i="1"/>
  <c r="DI23" i="1" s="1"/>
  <c r="DL23" i="1"/>
  <c r="DM23" i="1"/>
  <c r="DN23" i="1" s="1"/>
  <c r="DQ23" i="1"/>
  <c r="DR23" i="1"/>
  <c r="DS23" i="1" s="1"/>
  <c r="DV23" i="1"/>
  <c r="DW23" i="1"/>
  <c r="DX23" i="1"/>
  <c r="EA23" i="1"/>
  <c r="EB23" i="1"/>
  <c r="EC23" i="1" s="1"/>
  <c r="EF23" i="1"/>
  <c r="EG23" i="1"/>
  <c r="EH23" i="1" s="1"/>
  <c r="EK23" i="1"/>
  <c r="EL23" i="1"/>
  <c r="EM23" i="1" s="1"/>
  <c r="EP23" i="1"/>
  <c r="EQ23" i="1"/>
  <c r="ER23" i="1" s="1"/>
  <c r="EU23" i="1"/>
  <c r="EV23" i="1"/>
  <c r="EW23" i="1" s="1"/>
  <c r="EZ23" i="1"/>
  <c r="FA23" i="1"/>
  <c r="FB23" i="1" s="1"/>
  <c r="FE23" i="1"/>
  <c r="FF23" i="1"/>
  <c r="FG23" i="1" s="1"/>
  <c r="FJ23" i="1"/>
  <c r="FK23" i="1"/>
  <c r="FL23" i="1"/>
  <c r="FO23" i="1"/>
  <c r="FP23" i="1"/>
  <c r="FQ23" i="1" s="1"/>
  <c r="FU23" i="1"/>
  <c r="FV23" i="1"/>
  <c r="FZ23" i="1"/>
  <c r="GA23" i="1"/>
  <c r="GB23" i="1"/>
  <c r="GC23" i="1"/>
  <c r="GP23" i="1"/>
  <c r="GQ23" i="1" s="1"/>
  <c r="GZ23" i="1"/>
  <c r="HA23" i="1"/>
  <c r="HJ23" i="1"/>
  <c r="HK23" i="1" s="1"/>
  <c r="HT23" i="1"/>
  <c r="HV23" i="1" s="1"/>
  <c r="IE23" i="1"/>
  <c r="IF23" i="1" s="1"/>
  <c r="IP23" i="1"/>
  <c r="IQ23" i="1" s="1"/>
  <c r="JA23" i="1"/>
  <c r="JB23" i="1" s="1"/>
  <c r="JK23" i="1"/>
  <c r="JL23" i="1" s="1"/>
  <c r="JV23" i="1"/>
  <c r="JW23" i="1" s="1"/>
  <c r="KG23" i="1"/>
  <c r="KH23" i="1" s="1"/>
  <c r="KI23" i="1"/>
  <c r="KR23" i="1"/>
  <c r="KT23" i="1" s="1"/>
  <c r="LC23" i="1"/>
  <c r="LD23" i="1" s="1"/>
  <c r="LN23" i="1"/>
  <c r="LO23" i="1"/>
  <c r="LP23" i="1" s="1"/>
  <c r="LZ23" i="1"/>
  <c r="MA23" i="1"/>
  <c r="MJ23" i="1"/>
  <c r="MK23" i="1"/>
  <c r="MT23" i="1"/>
  <c r="J24" i="1"/>
  <c r="N24" i="1"/>
  <c r="R24" i="1"/>
  <c r="V24" i="1"/>
  <c r="Z24" i="1"/>
  <c r="AD24" i="1"/>
  <c r="AH24" i="1"/>
  <c r="AK24" i="1"/>
  <c r="GE24" i="1" s="1"/>
  <c r="AQ24" i="1"/>
  <c r="FY24" i="1" s="1"/>
  <c r="AT24" i="1"/>
  <c r="AU24" i="1"/>
  <c r="AV24" i="1" s="1"/>
  <c r="AY24" i="1"/>
  <c r="AZ24" i="1"/>
  <c r="BA24" i="1" s="1"/>
  <c r="BD24" i="1"/>
  <c r="BE24" i="1"/>
  <c r="BF24" i="1" s="1"/>
  <c r="BI24" i="1"/>
  <c r="BJ24" i="1"/>
  <c r="BK24" i="1" s="1"/>
  <c r="BN24" i="1"/>
  <c r="BO24" i="1"/>
  <c r="BP24" i="1" s="1"/>
  <c r="BS24" i="1"/>
  <c r="BT24" i="1"/>
  <c r="BU24" i="1" s="1"/>
  <c r="BX24" i="1"/>
  <c r="BY24" i="1"/>
  <c r="BZ24" i="1" s="1"/>
  <c r="CC24" i="1"/>
  <c r="CD24" i="1"/>
  <c r="CE24" i="1" s="1"/>
  <c r="CH24" i="1"/>
  <c r="CI24" i="1"/>
  <c r="CJ24" i="1"/>
  <c r="CM24" i="1"/>
  <c r="CN24" i="1"/>
  <c r="CO24" i="1" s="1"/>
  <c r="CR24" i="1"/>
  <c r="CS24" i="1"/>
  <c r="CT24" i="1" s="1"/>
  <c r="CW24" i="1"/>
  <c r="CX24" i="1"/>
  <c r="CY24" i="1" s="1"/>
  <c r="DB24" i="1"/>
  <c r="DC24" i="1"/>
  <c r="DD24" i="1"/>
  <c r="DG24" i="1"/>
  <c r="DH24" i="1"/>
  <c r="DI24" i="1" s="1"/>
  <c r="DL24" i="1"/>
  <c r="DM24" i="1"/>
  <c r="DN24" i="1" s="1"/>
  <c r="DQ24" i="1"/>
  <c r="DR24" i="1"/>
  <c r="DS24" i="1" s="1"/>
  <c r="DV24" i="1"/>
  <c r="DW24" i="1"/>
  <c r="DX24" i="1" s="1"/>
  <c r="EA24" i="1"/>
  <c r="EB24" i="1"/>
  <c r="EC24" i="1" s="1"/>
  <c r="EF24" i="1"/>
  <c r="EG24" i="1"/>
  <c r="EH24" i="1" s="1"/>
  <c r="EK24" i="1"/>
  <c r="EL24" i="1"/>
  <c r="EM24" i="1" s="1"/>
  <c r="EP24" i="1"/>
  <c r="EQ24" i="1"/>
  <c r="ER24" i="1" s="1"/>
  <c r="EU24" i="1"/>
  <c r="EV24" i="1"/>
  <c r="EW24" i="1" s="1"/>
  <c r="EZ24" i="1"/>
  <c r="FA24" i="1"/>
  <c r="FB24" i="1" s="1"/>
  <c r="FE24" i="1"/>
  <c r="FF24" i="1"/>
  <c r="FG24" i="1" s="1"/>
  <c r="FJ24" i="1"/>
  <c r="FK24" i="1"/>
  <c r="FL24" i="1"/>
  <c r="FO24" i="1"/>
  <c r="FP24" i="1"/>
  <c r="FQ24" i="1" s="1"/>
  <c r="FU24" i="1"/>
  <c r="FV24" i="1"/>
  <c r="FZ24" i="1"/>
  <c r="GA24" i="1"/>
  <c r="GB24" i="1"/>
  <c r="GC24" i="1"/>
  <c r="GP24" i="1"/>
  <c r="GQ24" i="1" s="1"/>
  <c r="GZ24" i="1"/>
  <c r="HA24" i="1" s="1"/>
  <c r="HJ24" i="1"/>
  <c r="HK24" i="1" s="1"/>
  <c r="HT24" i="1"/>
  <c r="IE24" i="1"/>
  <c r="IF24" i="1" s="1"/>
  <c r="IP24" i="1"/>
  <c r="IQ24" i="1"/>
  <c r="IR24" i="1"/>
  <c r="JA24" i="1"/>
  <c r="JB24" i="1" s="1"/>
  <c r="JK24" i="1"/>
  <c r="JL24" i="1" s="1"/>
  <c r="JV24" i="1"/>
  <c r="KG24" i="1"/>
  <c r="KH24" i="1" s="1"/>
  <c r="KI24" i="1"/>
  <c r="KR24" i="1"/>
  <c r="KT24" i="1" s="1"/>
  <c r="KS24" i="1"/>
  <c r="LC24" i="1"/>
  <c r="LD24" i="1" s="1"/>
  <c r="LN24" i="1"/>
  <c r="LO24" i="1"/>
  <c r="LP24" i="1" s="1"/>
  <c r="LZ24" i="1"/>
  <c r="MA24" i="1"/>
  <c r="MJ24" i="1"/>
  <c r="MK24" i="1"/>
  <c r="MT24" i="1"/>
  <c r="MU24" i="1" s="1"/>
  <c r="J25" i="1"/>
  <c r="N25" i="1"/>
  <c r="R25" i="1"/>
  <c r="V25" i="1"/>
  <c r="Z25" i="1"/>
  <c r="AD25" i="1"/>
  <c r="AH25" i="1"/>
  <c r="AK25" i="1"/>
  <c r="GE25" i="1" s="1"/>
  <c r="AQ25" i="1"/>
  <c r="FY25" i="1" s="1"/>
  <c r="AT25" i="1"/>
  <c r="AU25" i="1"/>
  <c r="AV25" i="1"/>
  <c r="AY25" i="1"/>
  <c r="AZ25" i="1"/>
  <c r="BA25" i="1" s="1"/>
  <c r="BD25" i="1"/>
  <c r="BE25" i="1"/>
  <c r="BF25" i="1" s="1"/>
  <c r="BI25" i="1"/>
  <c r="BJ25" i="1"/>
  <c r="BK25" i="1" s="1"/>
  <c r="BN25" i="1"/>
  <c r="BO25" i="1"/>
  <c r="BP25" i="1" s="1"/>
  <c r="BS25" i="1"/>
  <c r="BT25" i="1"/>
  <c r="BU25" i="1" s="1"/>
  <c r="BX25" i="1"/>
  <c r="BY25" i="1"/>
  <c r="BZ25" i="1" s="1"/>
  <c r="CC25" i="1"/>
  <c r="CD25" i="1"/>
  <c r="CE25" i="1" s="1"/>
  <c r="CH25" i="1"/>
  <c r="CI25" i="1"/>
  <c r="CJ25" i="1"/>
  <c r="CM25" i="1"/>
  <c r="CN25" i="1"/>
  <c r="CO25" i="1" s="1"/>
  <c r="CR25" i="1"/>
  <c r="CS25" i="1"/>
  <c r="CT25" i="1" s="1"/>
  <c r="CW25" i="1"/>
  <c r="CX25" i="1"/>
  <c r="CY25" i="1" s="1"/>
  <c r="DB25" i="1"/>
  <c r="DC25" i="1"/>
  <c r="DD25" i="1" s="1"/>
  <c r="DG25" i="1"/>
  <c r="DH25" i="1"/>
  <c r="DI25" i="1" s="1"/>
  <c r="DL25" i="1"/>
  <c r="DM25" i="1"/>
  <c r="DN25" i="1" s="1"/>
  <c r="DQ25" i="1"/>
  <c r="DR25" i="1"/>
  <c r="DS25" i="1" s="1"/>
  <c r="DV25" i="1"/>
  <c r="DW25" i="1"/>
  <c r="DX25" i="1"/>
  <c r="EA25" i="1"/>
  <c r="EB25" i="1"/>
  <c r="EC25" i="1" s="1"/>
  <c r="EF25" i="1"/>
  <c r="EG25" i="1"/>
  <c r="EH25" i="1" s="1"/>
  <c r="EK25" i="1"/>
  <c r="EL25" i="1"/>
  <c r="EM25" i="1" s="1"/>
  <c r="EP25" i="1"/>
  <c r="EQ25" i="1"/>
  <c r="ER25" i="1" s="1"/>
  <c r="EU25" i="1"/>
  <c r="EV25" i="1"/>
  <c r="EW25" i="1" s="1"/>
  <c r="EZ25" i="1"/>
  <c r="FA25" i="1"/>
  <c r="FB25" i="1" s="1"/>
  <c r="FE25" i="1"/>
  <c r="FF25" i="1"/>
  <c r="FG25" i="1" s="1"/>
  <c r="FJ25" i="1"/>
  <c r="FK25" i="1"/>
  <c r="FL25" i="1" s="1"/>
  <c r="FO25" i="1"/>
  <c r="FP25" i="1"/>
  <c r="FQ25" i="1" s="1"/>
  <c r="FU25" i="1"/>
  <c r="FV25" i="1"/>
  <c r="FZ25" i="1"/>
  <c r="GA25" i="1"/>
  <c r="GB25" i="1"/>
  <c r="GC25" i="1"/>
  <c r="GP25" i="1"/>
  <c r="GQ25" i="1" s="1"/>
  <c r="GZ25" i="1"/>
  <c r="HA25" i="1" s="1"/>
  <c r="HJ25" i="1"/>
  <c r="HK25" i="1" s="1"/>
  <c r="HT25" i="1"/>
  <c r="HV25" i="1" s="1"/>
  <c r="IE25" i="1"/>
  <c r="IF25" i="1" s="1"/>
  <c r="IP25" i="1"/>
  <c r="IR25" i="1" s="1"/>
  <c r="JA25" i="1"/>
  <c r="JB25" i="1" s="1"/>
  <c r="JK25" i="1"/>
  <c r="JL25" i="1" s="1"/>
  <c r="JV25" i="1"/>
  <c r="KG25" i="1"/>
  <c r="KH25" i="1" s="1"/>
  <c r="KI25" i="1"/>
  <c r="KR25" i="1"/>
  <c r="LC25" i="1"/>
  <c r="LD25" i="1" s="1"/>
  <c r="LN25" i="1"/>
  <c r="LO25" i="1"/>
  <c r="LP25" i="1" s="1"/>
  <c r="LZ25" i="1"/>
  <c r="MA25" i="1"/>
  <c r="MJ25" i="1"/>
  <c r="MK25" i="1"/>
  <c r="MT25" i="1"/>
  <c r="J26" i="1"/>
  <c r="N26" i="1"/>
  <c r="R26" i="1"/>
  <c r="V26" i="1"/>
  <c r="Z26" i="1"/>
  <c r="AD26" i="1"/>
  <c r="AH26" i="1"/>
  <c r="AK26" i="1"/>
  <c r="GE26" i="1" s="1"/>
  <c r="AQ26" i="1"/>
  <c r="FY26" i="1" s="1"/>
  <c r="AT26" i="1"/>
  <c r="AU26" i="1"/>
  <c r="AV26" i="1" s="1"/>
  <c r="AY26" i="1"/>
  <c r="AZ26" i="1"/>
  <c r="BA26" i="1" s="1"/>
  <c r="BD26" i="1"/>
  <c r="BE26" i="1"/>
  <c r="BF26" i="1"/>
  <c r="BI26" i="1"/>
  <c r="BJ26" i="1"/>
  <c r="BK26" i="1" s="1"/>
  <c r="BN26" i="1"/>
  <c r="BO26" i="1"/>
  <c r="BP26" i="1" s="1"/>
  <c r="BS26" i="1"/>
  <c r="BT26" i="1"/>
  <c r="BU26" i="1" s="1"/>
  <c r="BX26" i="1"/>
  <c r="BY26" i="1"/>
  <c r="BZ26" i="1" s="1"/>
  <c r="CC26" i="1"/>
  <c r="CD26" i="1"/>
  <c r="CE26" i="1" s="1"/>
  <c r="CH26" i="1"/>
  <c r="CI26" i="1"/>
  <c r="CJ26" i="1" s="1"/>
  <c r="CM26" i="1"/>
  <c r="CN26" i="1"/>
  <c r="CO26" i="1" s="1"/>
  <c r="CR26" i="1"/>
  <c r="CS26" i="1"/>
  <c r="CT26" i="1" s="1"/>
  <c r="CW26" i="1"/>
  <c r="CX26" i="1"/>
  <c r="CY26" i="1" s="1"/>
  <c r="DB26" i="1"/>
  <c r="DC26" i="1"/>
  <c r="DD26" i="1" s="1"/>
  <c r="DG26" i="1"/>
  <c r="DH26" i="1"/>
  <c r="DI26" i="1" s="1"/>
  <c r="DL26" i="1"/>
  <c r="DM26" i="1"/>
  <c r="DN26" i="1" s="1"/>
  <c r="DQ26" i="1"/>
  <c r="DR26" i="1"/>
  <c r="DS26" i="1" s="1"/>
  <c r="DV26" i="1"/>
  <c r="DW26" i="1"/>
  <c r="DX26" i="1" s="1"/>
  <c r="EA26" i="1"/>
  <c r="EB26" i="1"/>
  <c r="EC26" i="1" s="1"/>
  <c r="EF26" i="1"/>
  <c r="EG26" i="1"/>
  <c r="EH26" i="1"/>
  <c r="EK26" i="1"/>
  <c r="EL26" i="1"/>
  <c r="EM26" i="1" s="1"/>
  <c r="EP26" i="1"/>
  <c r="EQ26" i="1"/>
  <c r="ER26" i="1" s="1"/>
  <c r="EU26" i="1"/>
  <c r="EV26" i="1"/>
  <c r="EW26" i="1" s="1"/>
  <c r="EZ26" i="1"/>
  <c r="FA26" i="1"/>
  <c r="FB26" i="1" s="1"/>
  <c r="FE26" i="1"/>
  <c r="FF26" i="1"/>
  <c r="FG26" i="1" s="1"/>
  <c r="FJ26" i="1"/>
  <c r="FK26" i="1"/>
  <c r="FL26" i="1" s="1"/>
  <c r="FO26" i="1"/>
  <c r="FP26" i="1"/>
  <c r="FQ26" i="1" s="1"/>
  <c r="FU26" i="1"/>
  <c r="FV26" i="1"/>
  <c r="FZ26" i="1"/>
  <c r="GA26" i="1"/>
  <c r="GB26" i="1"/>
  <c r="GC26" i="1"/>
  <c r="GP26" i="1"/>
  <c r="GQ26" i="1" s="1"/>
  <c r="GZ26" i="1"/>
  <c r="HA26" i="1"/>
  <c r="HJ26" i="1"/>
  <c r="HK26" i="1" s="1"/>
  <c r="HT26" i="1"/>
  <c r="IE26" i="1"/>
  <c r="IF26" i="1" s="1"/>
  <c r="IP26" i="1"/>
  <c r="IQ26" i="1" s="1"/>
  <c r="JA26" i="1"/>
  <c r="JB26" i="1" s="1"/>
  <c r="JK26" i="1"/>
  <c r="JL26" i="1" s="1"/>
  <c r="JV26" i="1"/>
  <c r="JW26" i="1" s="1"/>
  <c r="KG26" i="1"/>
  <c r="KR26" i="1"/>
  <c r="KT26" i="1" s="1"/>
  <c r="KS26" i="1"/>
  <c r="LC26" i="1"/>
  <c r="LD26" i="1" s="1"/>
  <c r="LN26" i="1"/>
  <c r="LO26" i="1"/>
  <c r="LP26" i="1" s="1"/>
  <c r="LZ26" i="1"/>
  <c r="MA26" i="1"/>
  <c r="MJ26" i="1"/>
  <c r="MK26" i="1"/>
  <c r="MT26" i="1"/>
  <c r="J27" i="1"/>
  <c r="N27" i="1"/>
  <c r="R27" i="1"/>
  <c r="V27" i="1"/>
  <c r="Z27" i="1"/>
  <c r="AD27" i="1"/>
  <c r="AH27" i="1"/>
  <c r="AK27" i="1"/>
  <c r="GE27" i="1" s="1"/>
  <c r="AQ27" i="1"/>
  <c r="FY27" i="1" s="1"/>
  <c r="AT27" i="1"/>
  <c r="AU27" i="1"/>
  <c r="AV27" i="1"/>
  <c r="AY27" i="1"/>
  <c r="AZ27" i="1"/>
  <c r="BA27" i="1" s="1"/>
  <c r="BD27" i="1"/>
  <c r="BE27" i="1"/>
  <c r="BF27" i="1" s="1"/>
  <c r="BI27" i="1"/>
  <c r="BJ27" i="1"/>
  <c r="BK27" i="1" s="1"/>
  <c r="BN27" i="1"/>
  <c r="BO27" i="1"/>
  <c r="BP27" i="1" s="1"/>
  <c r="BS27" i="1"/>
  <c r="BT27" i="1"/>
  <c r="BU27" i="1" s="1"/>
  <c r="BX27" i="1"/>
  <c r="BY27" i="1"/>
  <c r="BZ27" i="1" s="1"/>
  <c r="CC27" i="1"/>
  <c r="CD27" i="1"/>
  <c r="CE27" i="1" s="1"/>
  <c r="CH27" i="1"/>
  <c r="CI27" i="1"/>
  <c r="CJ27" i="1" s="1"/>
  <c r="CM27" i="1"/>
  <c r="CN27" i="1"/>
  <c r="CO27" i="1" s="1"/>
  <c r="CR27" i="1"/>
  <c r="CS27" i="1"/>
  <c r="CT27" i="1" s="1"/>
  <c r="CW27" i="1"/>
  <c r="CX27" i="1"/>
  <c r="CY27" i="1" s="1"/>
  <c r="DB27" i="1"/>
  <c r="DC27" i="1"/>
  <c r="DD27" i="1"/>
  <c r="DG27" i="1"/>
  <c r="DH27" i="1"/>
  <c r="DI27" i="1" s="1"/>
  <c r="DL27" i="1"/>
  <c r="DM27" i="1"/>
  <c r="DN27" i="1" s="1"/>
  <c r="DQ27" i="1"/>
  <c r="DR27" i="1"/>
  <c r="DS27" i="1" s="1"/>
  <c r="DV27" i="1"/>
  <c r="DW27" i="1"/>
  <c r="DX27" i="1" s="1"/>
  <c r="EA27" i="1"/>
  <c r="EB27" i="1"/>
  <c r="EC27" i="1" s="1"/>
  <c r="EF27" i="1"/>
  <c r="EG27" i="1"/>
  <c r="EH27" i="1"/>
  <c r="EK27" i="1"/>
  <c r="EL27" i="1"/>
  <c r="EM27" i="1" s="1"/>
  <c r="EP27" i="1"/>
  <c r="EQ27" i="1"/>
  <c r="ER27" i="1" s="1"/>
  <c r="EU27" i="1"/>
  <c r="EV27" i="1"/>
  <c r="EW27" i="1" s="1"/>
  <c r="EZ27" i="1"/>
  <c r="FA27" i="1"/>
  <c r="FB27" i="1" s="1"/>
  <c r="FE27" i="1"/>
  <c r="FF27" i="1"/>
  <c r="FG27" i="1" s="1"/>
  <c r="FJ27" i="1"/>
  <c r="FK27" i="1"/>
  <c r="FL27" i="1" s="1"/>
  <c r="FO27" i="1"/>
  <c r="FP27" i="1"/>
  <c r="FQ27" i="1" s="1"/>
  <c r="FU27" i="1"/>
  <c r="FV27" i="1"/>
  <c r="FZ27" i="1"/>
  <c r="GA27" i="1"/>
  <c r="GB27" i="1"/>
  <c r="GC27" i="1"/>
  <c r="GP27" i="1"/>
  <c r="GQ27" i="1" s="1"/>
  <c r="GZ27" i="1"/>
  <c r="HA27" i="1" s="1"/>
  <c r="HJ27" i="1"/>
  <c r="HK27" i="1" s="1"/>
  <c r="HT27" i="1"/>
  <c r="IE27" i="1"/>
  <c r="IF27" i="1" s="1"/>
  <c r="IP27" i="1"/>
  <c r="IQ27" i="1" s="1"/>
  <c r="IR27" i="1"/>
  <c r="JA27" i="1"/>
  <c r="JB27" i="1" s="1"/>
  <c r="JK27" i="1"/>
  <c r="JL27" i="1" s="1"/>
  <c r="JV27" i="1"/>
  <c r="JW27" i="1" s="1"/>
  <c r="KG27" i="1"/>
  <c r="KH27" i="1" s="1"/>
  <c r="KR27" i="1"/>
  <c r="LC27" i="1"/>
  <c r="LD27" i="1" s="1"/>
  <c r="LN27" i="1"/>
  <c r="LO27" i="1"/>
  <c r="LP27" i="1" s="1"/>
  <c r="LZ27" i="1"/>
  <c r="MA27" i="1"/>
  <c r="MJ27" i="1"/>
  <c r="MK27" i="1"/>
  <c r="MT27" i="1"/>
  <c r="J28" i="1"/>
  <c r="N28" i="1"/>
  <c r="R28" i="1"/>
  <c r="V28" i="1"/>
  <c r="Z28" i="1"/>
  <c r="AD28" i="1"/>
  <c r="AH28" i="1"/>
  <c r="AK28" i="1"/>
  <c r="GE28" i="1" s="1"/>
  <c r="AQ28" i="1"/>
  <c r="FY28" i="1" s="1"/>
  <c r="AT28" i="1"/>
  <c r="AU28" i="1"/>
  <c r="AV28" i="1" s="1"/>
  <c r="AY28" i="1"/>
  <c r="AZ28" i="1"/>
  <c r="BA28" i="1" s="1"/>
  <c r="BD28" i="1"/>
  <c r="BE28" i="1"/>
  <c r="BF28" i="1" s="1"/>
  <c r="BI28" i="1"/>
  <c r="BJ28" i="1"/>
  <c r="BK28" i="1" s="1"/>
  <c r="BN28" i="1"/>
  <c r="BO28" i="1"/>
  <c r="BP28" i="1" s="1"/>
  <c r="BS28" i="1"/>
  <c r="BT28" i="1"/>
  <c r="BU28" i="1" s="1"/>
  <c r="BX28" i="1"/>
  <c r="BY28" i="1"/>
  <c r="BZ28" i="1" s="1"/>
  <c r="CC28" i="1"/>
  <c r="CD28" i="1"/>
  <c r="CE28" i="1" s="1"/>
  <c r="CH28" i="1"/>
  <c r="CI28" i="1"/>
  <c r="CJ28" i="1" s="1"/>
  <c r="CM28" i="1"/>
  <c r="CN28" i="1"/>
  <c r="CO28" i="1" s="1"/>
  <c r="CR28" i="1"/>
  <c r="CS28" i="1"/>
  <c r="CT28" i="1" s="1"/>
  <c r="CW28" i="1"/>
  <c r="CX28" i="1"/>
  <c r="CY28" i="1" s="1"/>
  <c r="DB28" i="1"/>
  <c r="DC28" i="1"/>
  <c r="DD28" i="1"/>
  <c r="DG28" i="1"/>
  <c r="DH28" i="1"/>
  <c r="DI28" i="1" s="1"/>
  <c r="DL28" i="1"/>
  <c r="DM28" i="1"/>
  <c r="DN28" i="1" s="1"/>
  <c r="DQ28" i="1"/>
  <c r="DR28" i="1"/>
  <c r="DS28" i="1" s="1"/>
  <c r="DV28" i="1"/>
  <c r="DW28" i="1"/>
  <c r="DX28" i="1" s="1"/>
  <c r="EA28" i="1"/>
  <c r="EB28" i="1"/>
  <c r="EC28" i="1" s="1"/>
  <c r="EF28" i="1"/>
  <c r="EG28" i="1"/>
  <c r="EH28" i="1" s="1"/>
  <c r="EK28" i="1"/>
  <c r="EL28" i="1"/>
  <c r="EM28" i="1" s="1"/>
  <c r="EP28" i="1"/>
  <c r="EQ28" i="1"/>
  <c r="ER28" i="1" s="1"/>
  <c r="EU28" i="1"/>
  <c r="EV28" i="1"/>
  <c r="EW28" i="1" s="1"/>
  <c r="EZ28" i="1"/>
  <c r="FA28" i="1"/>
  <c r="FB28" i="1" s="1"/>
  <c r="FE28" i="1"/>
  <c r="FF28" i="1"/>
  <c r="FG28" i="1" s="1"/>
  <c r="FJ28" i="1"/>
  <c r="FK28" i="1"/>
  <c r="FL28" i="1" s="1"/>
  <c r="FO28" i="1"/>
  <c r="FP28" i="1"/>
  <c r="FQ28" i="1" s="1"/>
  <c r="FU28" i="1"/>
  <c r="FV28" i="1"/>
  <c r="FZ28" i="1"/>
  <c r="GA28" i="1"/>
  <c r="GB28" i="1"/>
  <c r="GC28" i="1"/>
  <c r="GP28" i="1"/>
  <c r="GQ28" i="1" s="1"/>
  <c r="GZ28" i="1"/>
  <c r="HA28" i="1" s="1"/>
  <c r="HJ28" i="1"/>
  <c r="HK28" i="1" s="1"/>
  <c r="HT28" i="1"/>
  <c r="IE28" i="1"/>
  <c r="IF28" i="1" s="1"/>
  <c r="IP28" i="1"/>
  <c r="IQ28" i="1" s="1"/>
  <c r="IR28" i="1"/>
  <c r="JA28" i="1"/>
  <c r="JB28" i="1" s="1"/>
  <c r="JK28" i="1"/>
  <c r="JL28" i="1" s="1"/>
  <c r="JV28" i="1"/>
  <c r="JW28" i="1" s="1"/>
  <c r="JX28" i="1"/>
  <c r="KG28" i="1"/>
  <c r="KH28" i="1" s="1"/>
  <c r="KR28" i="1"/>
  <c r="KT28" i="1" s="1"/>
  <c r="KS28" i="1"/>
  <c r="LC28" i="1"/>
  <c r="LD28" i="1" s="1"/>
  <c r="LN28" i="1"/>
  <c r="LO28" i="1"/>
  <c r="LP28" i="1" s="1"/>
  <c r="LZ28" i="1"/>
  <c r="MA28" i="1"/>
  <c r="MJ28" i="1"/>
  <c r="MK28" i="1"/>
  <c r="MT28" i="1"/>
  <c r="J29" i="1"/>
  <c r="N29" i="1"/>
  <c r="R29" i="1"/>
  <c r="V29" i="1"/>
  <c r="Z29" i="1"/>
  <c r="AD29" i="1"/>
  <c r="AH29" i="1"/>
  <c r="AK29" i="1"/>
  <c r="GE29" i="1" s="1"/>
  <c r="AQ29" i="1"/>
  <c r="FY29" i="1" s="1"/>
  <c r="AT29" i="1"/>
  <c r="AU29" i="1"/>
  <c r="AV29" i="1"/>
  <c r="AY29" i="1"/>
  <c r="AZ29" i="1"/>
  <c r="BA29" i="1" s="1"/>
  <c r="BD29" i="1"/>
  <c r="BE29" i="1"/>
  <c r="BF29" i="1" s="1"/>
  <c r="BI29" i="1"/>
  <c r="BJ29" i="1"/>
  <c r="BK29" i="1" s="1"/>
  <c r="BN29" i="1"/>
  <c r="BO29" i="1"/>
  <c r="BP29" i="1" s="1"/>
  <c r="BS29" i="1"/>
  <c r="BT29" i="1"/>
  <c r="BU29" i="1" s="1"/>
  <c r="BX29" i="1"/>
  <c r="BY29" i="1"/>
  <c r="BZ29" i="1" s="1"/>
  <c r="CC29" i="1"/>
  <c r="CD29" i="1"/>
  <c r="CE29" i="1" s="1"/>
  <c r="CH29" i="1"/>
  <c r="CI29" i="1"/>
  <c r="CJ29" i="1" s="1"/>
  <c r="CM29" i="1"/>
  <c r="CN29" i="1"/>
  <c r="CO29" i="1" s="1"/>
  <c r="CR29" i="1"/>
  <c r="CS29" i="1"/>
  <c r="CT29" i="1" s="1"/>
  <c r="CW29" i="1"/>
  <c r="CX29" i="1"/>
  <c r="CY29" i="1" s="1"/>
  <c r="DB29" i="1"/>
  <c r="DC29" i="1"/>
  <c r="DD29" i="1"/>
  <c r="DG29" i="1"/>
  <c r="DH29" i="1"/>
  <c r="DI29" i="1" s="1"/>
  <c r="DL29" i="1"/>
  <c r="DM29" i="1"/>
  <c r="DN29" i="1" s="1"/>
  <c r="DQ29" i="1"/>
  <c r="DR29" i="1"/>
  <c r="DS29" i="1" s="1"/>
  <c r="DV29" i="1"/>
  <c r="DW29" i="1"/>
  <c r="DX29" i="1"/>
  <c r="EA29" i="1"/>
  <c r="EB29" i="1"/>
  <c r="EC29" i="1" s="1"/>
  <c r="EF29" i="1"/>
  <c r="EG29" i="1"/>
  <c r="EH29" i="1" s="1"/>
  <c r="EK29" i="1"/>
  <c r="EL29" i="1"/>
  <c r="EM29" i="1" s="1"/>
  <c r="EP29" i="1"/>
  <c r="EQ29" i="1"/>
  <c r="ER29" i="1" s="1"/>
  <c r="EU29" i="1"/>
  <c r="EV29" i="1"/>
  <c r="EW29" i="1" s="1"/>
  <c r="EZ29" i="1"/>
  <c r="FA29" i="1"/>
  <c r="FB29" i="1" s="1"/>
  <c r="FE29" i="1"/>
  <c r="FF29" i="1"/>
  <c r="FG29" i="1" s="1"/>
  <c r="FJ29" i="1"/>
  <c r="FR29" i="1" s="1"/>
  <c r="GF29" i="1" s="1"/>
  <c r="FK29" i="1"/>
  <c r="FL29" i="1" s="1"/>
  <c r="FO29" i="1"/>
  <c r="FP29" i="1"/>
  <c r="FQ29" i="1" s="1"/>
  <c r="FU29" i="1"/>
  <c r="FV29" i="1"/>
  <c r="FZ29" i="1"/>
  <c r="GA29" i="1"/>
  <c r="GB29" i="1"/>
  <c r="GC29" i="1"/>
  <c r="GP29" i="1"/>
  <c r="GQ29" i="1" s="1"/>
  <c r="GZ29" i="1"/>
  <c r="HA29" i="1" s="1"/>
  <c r="HJ29" i="1"/>
  <c r="HK29" i="1" s="1"/>
  <c r="HT29" i="1"/>
  <c r="IE29" i="1"/>
  <c r="IF29" i="1" s="1"/>
  <c r="IP29" i="1"/>
  <c r="IQ29" i="1" s="1"/>
  <c r="JA29" i="1"/>
  <c r="JB29" i="1" s="1"/>
  <c r="JK29" i="1"/>
  <c r="JL29" i="1" s="1"/>
  <c r="JV29" i="1"/>
  <c r="JW29" i="1" s="1"/>
  <c r="JX29" i="1"/>
  <c r="KG29" i="1"/>
  <c r="KH29" i="1" s="1"/>
  <c r="KR29" i="1"/>
  <c r="KT29" i="1" s="1"/>
  <c r="KS29" i="1"/>
  <c r="LC29" i="1"/>
  <c r="LD29" i="1" s="1"/>
  <c r="LN29" i="1"/>
  <c r="LO29" i="1"/>
  <c r="LP29" i="1" s="1"/>
  <c r="LZ29" i="1"/>
  <c r="MA29" i="1"/>
  <c r="MJ29" i="1"/>
  <c r="MK29" i="1"/>
  <c r="MT29" i="1"/>
  <c r="J30" i="1"/>
  <c r="N30" i="1"/>
  <c r="R30" i="1"/>
  <c r="V30" i="1"/>
  <c r="Z30" i="1"/>
  <c r="AD30" i="1"/>
  <c r="AH30" i="1"/>
  <c r="AK30" i="1"/>
  <c r="GE30" i="1" s="1"/>
  <c r="AQ30" i="1"/>
  <c r="FY30" i="1" s="1"/>
  <c r="AT30" i="1"/>
  <c r="AU30" i="1"/>
  <c r="AV30" i="1"/>
  <c r="AY30" i="1"/>
  <c r="AZ30" i="1"/>
  <c r="BA30" i="1" s="1"/>
  <c r="BD30" i="1"/>
  <c r="BE30" i="1"/>
  <c r="BF30" i="1"/>
  <c r="BI30" i="1"/>
  <c r="BJ30" i="1"/>
  <c r="BK30" i="1" s="1"/>
  <c r="BN30" i="1"/>
  <c r="BO30" i="1"/>
  <c r="BP30" i="1" s="1"/>
  <c r="BS30" i="1"/>
  <c r="BT30" i="1"/>
  <c r="BU30" i="1" s="1"/>
  <c r="BX30" i="1"/>
  <c r="BY30" i="1"/>
  <c r="BZ30" i="1" s="1"/>
  <c r="CC30" i="1"/>
  <c r="CD30" i="1"/>
  <c r="CE30" i="1" s="1"/>
  <c r="CH30" i="1"/>
  <c r="CI30" i="1"/>
  <c r="CJ30" i="1" s="1"/>
  <c r="CM30" i="1"/>
  <c r="CN30" i="1"/>
  <c r="CO30" i="1" s="1"/>
  <c r="CR30" i="1"/>
  <c r="CS30" i="1"/>
  <c r="CT30" i="1" s="1"/>
  <c r="CW30" i="1"/>
  <c r="CX30" i="1"/>
  <c r="CY30" i="1" s="1"/>
  <c r="DB30" i="1"/>
  <c r="DC30" i="1"/>
  <c r="DD30" i="1" s="1"/>
  <c r="DG30" i="1"/>
  <c r="DH30" i="1"/>
  <c r="DI30" i="1" s="1"/>
  <c r="DL30" i="1"/>
  <c r="DM30" i="1"/>
  <c r="DN30" i="1" s="1"/>
  <c r="DQ30" i="1"/>
  <c r="DR30" i="1"/>
  <c r="DS30" i="1" s="1"/>
  <c r="DV30" i="1"/>
  <c r="DW30" i="1"/>
  <c r="DX30" i="1"/>
  <c r="EA30" i="1"/>
  <c r="EB30" i="1"/>
  <c r="EC30" i="1" s="1"/>
  <c r="EF30" i="1"/>
  <c r="EG30" i="1"/>
  <c r="EH30" i="1"/>
  <c r="EK30" i="1"/>
  <c r="EL30" i="1"/>
  <c r="EM30" i="1" s="1"/>
  <c r="EP30" i="1"/>
  <c r="EQ30" i="1"/>
  <c r="ER30" i="1" s="1"/>
  <c r="EU30" i="1"/>
  <c r="EV30" i="1"/>
  <c r="EW30" i="1" s="1"/>
  <c r="EZ30" i="1"/>
  <c r="FA30" i="1"/>
  <c r="FB30" i="1" s="1"/>
  <c r="FE30" i="1"/>
  <c r="FF30" i="1"/>
  <c r="FG30" i="1" s="1"/>
  <c r="FJ30" i="1"/>
  <c r="FK30" i="1"/>
  <c r="FL30" i="1" s="1"/>
  <c r="FO30" i="1"/>
  <c r="FP30" i="1"/>
  <c r="FQ30" i="1" s="1"/>
  <c r="FU30" i="1"/>
  <c r="FV30" i="1"/>
  <c r="FZ30" i="1"/>
  <c r="GA30" i="1"/>
  <c r="GB30" i="1"/>
  <c r="GC30" i="1"/>
  <c r="GP30" i="1"/>
  <c r="GQ30" i="1" s="1"/>
  <c r="GZ30" i="1"/>
  <c r="HA30" i="1"/>
  <c r="HJ30" i="1"/>
  <c r="HK30" i="1" s="1"/>
  <c r="HT30" i="1"/>
  <c r="IE30" i="1"/>
  <c r="IF30" i="1" s="1"/>
  <c r="IP30" i="1"/>
  <c r="IQ30" i="1" s="1"/>
  <c r="JA30" i="1"/>
  <c r="JB30" i="1" s="1"/>
  <c r="JK30" i="1"/>
  <c r="JL30" i="1" s="1"/>
  <c r="JV30" i="1"/>
  <c r="JW30" i="1" s="1"/>
  <c r="KG30" i="1"/>
  <c r="KH30" i="1" s="1"/>
  <c r="KI30" i="1"/>
  <c r="KR30" i="1"/>
  <c r="KT30" i="1" s="1"/>
  <c r="LC30" i="1"/>
  <c r="LD30" i="1" s="1"/>
  <c r="LN30" i="1"/>
  <c r="LO30" i="1"/>
  <c r="LP30" i="1" s="1"/>
  <c r="LZ30" i="1"/>
  <c r="MA30" i="1"/>
  <c r="MJ30" i="1"/>
  <c r="MK30" i="1"/>
  <c r="MT30" i="1"/>
  <c r="J31" i="1"/>
  <c r="N31" i="1"/>
  <c r="R31" i="1"/>
  <c r="V31" i="1"/>
  <c r="Z31" i="1"/>
  <c r="AD31" i="1"/>
  <c r="AH31" i="1"/>
  <c r="AK31" i="1"/>
  <c r="GE31" i="1" s="1"/>
  <c r="AQ31" i="1"/>
  <c r="AT31" i="1"/>
  <c r="AU31" i="1"/>
  <c r="AV31" i="1" s="1"/>
  <c r="AY31" i="1"/>
  <c r="AZ31" i="1"/>
  <c r="BA31" i="1" s="1"/>
  <c r="BD31" i="1"/>
  <c r="BE31" i="1"/>
  <c r="BF31" i="1" s="1"/>
  <c r="BI31" i="1"/>
  <c r="BJ31" i="1"/>
  <c r="BK31" i="1" s="1"/>
  <c r="BN31" i="1"/>
  <c r="BO31" i="1"/>
  <c r="BP31" i="1" s="1"/>
  <c r="BS31" i="1"/>
  <c r="BT31" i="1"/>
  <c r="BU31" i="1" s="1"/>
  <c r="BX31" i="1"/>
  <c r="BY31" i="1"/>
  <c r="BZ31" i="1" s="1"/>
  <c r="CC31" i="1"/>
  <c r="CD31" i="1"/>
  <c r="CE31" i="1" s="1"/>
  <c r="CH31" i="1"/>
  <c r="CI31" i="1"/>
  <c r="CJ31" i="1"/>
  <c r="CM31" i="1"/>
  <c r="CN31" i="1"/>
  <c r="CO31" i="1" s="1"/>
  <c r="CR31" i="1"/>
  <c r="CS31" i="1"/>
  <c r="CT31" i="1" s="1"/>
  <c r="CW31" i="1"/>
  <c r="CX31" i="1"/>
  <c r="CY31" i="1" s="1"/>
  <c r="DB31" i="1"/>
  <c r="DC31" i="1"/>
  <c r="DD31" i="1"/>
  <c r="DG31" i="1"/>
  <c r="DH31" i="1"/>
  <c r="DI31" i="1" s="1"/>
  <c r="DL31" i="1"/>
  <c r="DM31" i="1"/>
  <c r="DN31" i="1" s="1"/>
  <c r="DQ31" i="1"/>
  <c r="DR31" i="1"/>
  <c r="DS31" i="1" s="1"/>
  <c r="DV31" i="1"/>
  <c r="DW31" i="1"/>
  <c r="DX31" i="1" s="1"/>
  <c r="EA31" i="1"/>
  <c r="EB31" i="1"/>
  <c r="EC31" i="1" s="1"/>
  <c r="EF31" i="1"/>
  <c r="EG31" i="1"/>
  <c r="EH31" i="1" s="1"/>
  <c r="EK31" i="1"/>
  <c r="EL31" i="1"/>
  <c r="EM31" i="1" s="1"/>
  <c r="EP31" i="1"/>
  <c r="EQ31" i="1"/>
  <c r="ER31" i="1" s="1"/>
  <c r="EU31" i="1"/>
  <c r="EV31" i="1"/>
  <c r="EW31" i="1" s="1"/>
  <c r="EZ31" i="1"/>
  <c r="FA31" i="1"/>
  <c r="FB31" i="1" s="1"/>
  <c r="FE31" i="1"/>
  <c r="FF31" i="1"/>
  <c r="FG31" i="1" s="1"/>
  <c r="FJ31" i="1"/>
  <c r="FK31" i="1"/>
  <c r="FL31" i="1"/>
  <c r="FO31" i="1"/>
  <c r="FP31" i="1"/>
  <c r="FQ31" i="1" s="1"/>
  <c r="FU31" i="1"/>
  <c r="FV31" i="1"/>
  <c r="FY31" i="1"/>
  <c r="FZ31" i="1"/>
  <c r="GA31" i="1"/>
  <c r="GB31" i="1"/>
  <c r="GC31" i="1"/>
  <c r="GP31" i="1"/>
  <c r="GQ31" i="1" s="1"/>
  <c r="GZ31" i="1"/>
  <c r="HA31" i="1"/>
  <c r="HJ31" i="1"/>
  <c r="HK31" i="1" s="1"/>
  <c r="HT31" i="1"/>
  <c r="IE31" i="1"/>
  <c r="IF31" i="1" s="1"/>
  <c r="IP31" i="1"/>
  <c r="IQ31" i="1"/>
  <c r="IR31" i="1"/>
  <c r="JA31" i="1"/>
  <c r="JB31" i="1" s="1"/>
  <c r="JK31" i="1"/>
  <c r="JV31" i="1"/>
  <c r="JW31" i="1" s="1"/>
  <c r="KG31" i="1"/>
  <c r="KH31" i="1" s="1"/>
  <c r="KR31" i="1"/>
  <c r="KT31" i="1" s="1"/>
  <c r="KS31" i="1"/>
  <c r="LC31" i="1"/>
  <c r="LN31" i="1"/>
  <c r="LO31" i="1"/>
  <c r="LZ31" i="1"/>
  <c r="MA31" i="1"/>
  <c r="MJ31" i="1"/>
  <c r="MK31" i="1"/>
  <c r="MT31" i="1"/>
  <c r="MU31" i="1" s="1"/>
  <c r="J32" i="1"/>
  <c r="N32" i="1"/>
  <c r="R32" i="1"/>
  <c r="V32" i="1"/>
  <c r="Z32" i="1"/>
  <c r="AD32" i="1"/>
  <c r="AH32" i="1"/>
  <c r="AK32" i="1"/>
  <c r="GE32" i="1" s="1"/>
  <c r="AQ32" i="1"/>
  <c r="FY32" i="1" s="1"/>
  <c r="AT32" i="1"/>
  <c r="AU32" i="1"/>
  <c r="AV32" i="1" s="1"/>
  <c r="AY32" i="1"/>
  <c r="AZ32" i="1"/>
  <c r="BA32" i="1" s="1"/>
  <c r="BD32" i="1"/>
  <c r="BE32" i="1"/>
  <c r="BF32" i="1" s="1"/>
  <c r="BI32" i="1"/>
  <c r="BJ32" i="1"/>
  <c r="BK32" i="1" s="1"/>
  <c r="BN32" i="1"/>
  <c r="BO32" i="1"/>
  <c r="BP32" i="1" s="1"/>
  <c r="BS32" i="1"/>
  <c r="BT32" i="1"/>
  <c r="BU32" i="1" s="1"/>
  <c r="BX32" i="1"/>
  <c r="BY32" i="1"/>
  <c r="BZ32" i="1" s="1"/>
  <c r="CC32" i="1"/>
  <c r="CD32" i="1"/>
  <c r="CE32" i="1" s="1"/>
  <c r="CH32" i="1"/>
  <c r="CI32" i="1"/>
  <c r="CJ32" i="1"/>
  <c r="CM32" i="1"/>
  <c r="CN32" i="1"/>
  <c r="CO32" i="1" s="1"/>
  <c r="CR32" i="1"/>
  <c r="CS32" i="1"/>
  <c r="CT32" i="1" s="1"/>
  <c r="CW32" i="1"/>
  <c r="CX32" i="1"/>
  <c r="CY32" i="1" s="1"/>
  <c r="DB32" i="1"/>
  <c r="DC32" i="1"/>
  <c r="DD32" i="1"/>
  <c r="DG32" i="1"/>
  <c r="DH32" i="1"/>
  <c r="DI32" i="1" s="1"/>
  <c r="DL32" i="1"/>
  <c r="DM32" i="1"/>
  <c r="DN32" i="1" s="1"/>
  <c r="DQ32" i="1"/>
  <c r="DR32" i="1"/>
  <c r="DS32" i="1" s="1"/>
  <c r="DV32" i="1"/>
  <c r="DW32" i="1"/>
  <c r="DX32" i="1" s="1"/>
  <c r="EA32" i="1"/>
  <c r="EB32" i="1"/>
  <c r="EC32" i="1" s="1"/>
  <c r="EF32" i="1"/>
  <c r="EG32" i="1"/>
  <c r="EH32" i="1" s="1"/>
  <c r="EK32" i="1"/>
  <c r="EL32" i="1"/>
  <c r="EM32" i="1" s="1"/>
  <c r="EP32" i="1"/>
  <c r="EQ32" i="1"/>
  <c r="ER32" i="1" s="1"/>
  <c r="EU32" i="1"/>
  <c r="EV32" i="1"/>
  <c r="EW32" i="1" s="1"/>
  <c r="EZ32" i="1"/>
  <c r="FA32" i="1"/>
  <c r="FB32" i="1" s="1"/>
  <c r="FE32" i="1"/>
  <c r="FF32" i="1"/>
  <c r="FG32" i="1" s="1"/>
  <c r="FJ32" i="1"/>
  <c r="FK32" i="1"/>
  <c r="FL32" i="1"/>
  <c r="FO32" i="1"/>
  <c r="FP32" i="1"/>
  <c r="FQ32" i="1" s="1"/>
  <c r="FU32" i="1"/>
  <c r="FV32" i="1"/>
  <c r="FZ32" i="1"/>
  <c r="GA32" i="1"/>
  <c r="GB32" i="1"/>
  <c r="GC32" i="1"/>
  <c r="GP32" i="1"/>
  <c r="GQ32" i="1" s="1"/>
  <c r="GZ32" i="1"/>
  <c r="HA32" i="1" s="1"/>
  <c r="HJ32" i="1"/>
  <c r="HK32" i="1"/>
  <c r="HT32" i="1"/>
  <c r="IE32" i="1"/>
  <c r="IP32" i="1"/>
  <c r="IR32" i="1" s="1"/>
  <c r="IQ32" i="1"/>
  <c r="JA32" i="1"/>
  <c r="JB32" i="1" s="1"/>
  <c r="JK32" i="1"/>
  <c r="JV32" i="1"/>
  <c r="JW32" i="1" s="1"/>
  <c r="JX32" i="1"/>
  <c r="KG32" i="1"/>
  <c r="KH32" i="1" s="1"/>
  <c r="KR32" i="1"/>
  <c r="KT32" i="1" s="1"/>
  <c r="LC32" i="1"/>
  <c r="LN32" i="1"/>
  <c r="LO32" i="1"/>
  <c r="LZ32" i="1"/>
  <c r="MA32" i="1"/>
  <c r="MJ32" i="1"/>
  <c r="MK32" i="1"/>
  <c r="MT32" i="1"/>
  <c r="MU32" i="1" s="1"/>
  <c r="J33" i="1"/>
  <c r="N33" i="1"/>
  <c r="R33" i="1"/>
  <c r="V33" i="1"/>
  <c r="Z33" i="1"/>
  <c r="AD33" i="1"/>
  <c r="AH33" i="1"/>
  <c r="AK33" i="1"/>
  <c r="GE33" i="1" s="1"/>
  <c r="AQ33" i="1"/>
  <c r="AT33" i="1"/>
  <c r="AU33" i="1"/>
  <c r="AV33" i="1" s="1"/>
  <c r="AY33" i="1"/>
  <c r="AZ33" i="1"/>
  <c r="BA33" i="1" s="1"/>
  <c r="BD33" i="1"/>
  <c r="BE33" i="1"/>
  <c r="BF33" i="1" s="1"/>
  <c r="BI33" i="1"/>
  <c r="BJ33" i="1"/>
  <c r="BK33" i="1" s="1"/>
  <c r="BN33" i="1"/>
  <c r="BO33" i="1"/>
  <c r="BP33" i="1" s="1"/>
  <c r="BS33" i="1"/>
  <c r="BT33" i="1"/>
  <c r="BU33" i="1" s="1"/>
  <c r="BX33" i="1"/>
  <c r="BY33" i="1"/>
  <c r="BZ33" i="1"/>
  <c r="CC33" i="1"/>
  <c r="CD33" i="1"/>
  <c r="CE33" i="1" s="1"/>
  <c r="CH33" i="1"/>
  <c r="CI33" i="1"/>
  <c r="CJ33" i="1" s="1"/>
  <c r="CM33" i="1"/>
  <c r="CN33" i="1"/>
  <c r="CO33" i="1" s="1"/>
  <c r="CR33" i="1"/>
  <c r="CS33" i="1"/>
  <c r="CT33" i="1" s="1"/>
  <c r="CW33" i="1"/>
  <c r="CX33" i="1"/>
  <c r="CY33" i="1" s="1"/>
  <c r="DB33" i="1"/>
  <c r="DC33" i="1"/>
  <c r="DD33" i="1"/>
  <c r="DG33" i="1"/>
  <c r="DH33" i="1"/>
  <c r="DI33" i="1" s="1"/>
  <c r="DL33" i="1"/>
  <c r="DM33" i="1"/>
  <c r="DN33" i="1" s="1"/>
  <c r="DQ33" i="1"/>
  <c r="DR33" i="1"/>
  <c r="DS33" i="1" s="1"/>
  <c r="DV33" i="1"/>
  <c r="DW33" i="1"/>
  <c r="DX33" i="1" s="1"/>
  <c r="EA33" i="1"/>
  <c r="EB33" i="1"/>
  <c r="EC33" i="1" s="1"/>
  <c r="EF33" i="1"/>
  <c r="EG33" i="1"/>
  <c r="EH33" i="1" s="1"/>
  <c r="EK33" i="1"/>
  <c r="EL33" i="1"/>
  <c r="EM33" i="1" s="1"/>
  <c r="EP33" i="1"/>
  <c r="EQ33" i="1"/>
  <c r="ER33" i="1"/>
  <c r="EU33" i="1"/>
  <c r="EV33" i="1"/>
  <c r="EW33" i="1" s="1"/>
  <c r="EZ33" i="1"/>
  <c r="FA33" i="1"/>
  <c r="FB33" i="1" s="1"/>
  <c r="FE33" i="1"/>
  <c r="FF33" i="1"/>
  <c r="FG33" i="1" s="1"/>
  <c r="FJ33" i="1"/>
  <c r="FK33" i="1"/>
  <c r="FL33" i="1"/>
  <c r="FO33" i="1"/>
  <c r="FP33" i="1"/>
  <c r="FQ33" i="1" s="1"/>
  <c r="FU33" i="1"/>
  <c r="FV33" i="1"/>
  <c r="FY33" i="1"/>
  <c r="FZ33" i="1"/>
  <c r="GA33" i="1"/>
  <c r="GB33" i="1"/>
  <c r="GC33" i="1"/>
  <c r="GP33" i="1"/>
  <c r="GQ33" i="1"/>
  <c r="GZ33" i="1"/>
  <c r="HA33" i="1" s="1"/>
  <c r="HJ33" i="1"/>
  <c r="HK33" i="1"/>
  <c r="HT33" i="1"/>
  <c r="HV33" i="1" s="1"/>
  <c r="IE33" i="1"/>
  <c r="IP33" i="1"/>
  <c r="IQ33" i="1" s="1"/>
  <c r="IR33" i="1"/>
  <c r="JA33" i="1"/>
  <c r="JB33" i="1" s="1"/>
  <c r="JK33" i="1"/>
  <c r="JV33" i="1"/>
  <c r="JW33" i="1"/>
  <c r="JX33" i="1"/>
  <c r="KG33" i="1"/>
  <c r="KR33" i="1"/>
  <c r="KT33" i="1" s="1"/>
  <c r="KS33" i="1"/>
  <c r="LC33" i="1"/>
  <c r="LN33" i="1"/>
  <c r="LO33" i="1"/>
  <c r="LP33" i="1" s="1"/>
  <c r="LQ33" i="1"/>
  <c r="LZ33" i="1"/>
  <c r="MA33" i="1"/>
  <c r="MJ33" i="1"/>
  <c r="MK33" i="1"/>
  <c r="MT33" i="1"/>
  <c r="MU33" i="1" s="1"/>
  <c r="J34" i="1"/>
  <c r="N34" i="1"/>
  <c r="R34" i="1"/>
  <c r="V34" i="1"/>
  <c r="Z34" i="1"/>
  <c r="AD34" i="1"/>
  <c r="AH34" i="1"/>
  <c r="AK34" i="1"/>
  <c r="GE34" i="1" s="1"/>
  <c r="AQ34" i="1"/>
  <c r="AT34" i="1"/>
  <c r="AU34" i="1"/>
  <c r="AV34" i="1" s="1"/>
  <c r="AY34" i="1"/>
  <c r="AZ34" i="1"/>
  <c r="BA34" i="1" s="1"/>
  <c r="BD34" i="1"/>
  <c r="BE34" i="1"/>
  <c r="BF34" i="1" s="1"/>
  <c r="BI34" i="1"/>
  <c r="BJ34" i="1"/>
  <c r="BK34" i="1" s="1"/>
  <c r="BN34" i="1"/>
  <c r="BO34" i="1"/>
  <c r="BP34" i="1"/>
  <c r="BS34" i="1"/>
  <c r="BT34" i="1"/>
  <c r="BU34" i="1" s="1"/>
  <c r="BX34" i="1"/>
  <c r="BY34" i="1"/>
  <c r="BZ34" i="1" s="1"/>
  <c r="CC34" i="1"/>
  <c r="CD34" i="1"/>
  <c r="CE34" i="1" s="1"/>
  <c r="CH34" i="1"/>
  <c r="CI34" i="1"/>
  <c r="CJ34" i="1"/>
  <c r="CM34" i="1"/>
  <c r="CN34" i="1"/>
  <c r="CO34" i="1" s="1"/>
  <c r="CR34" i="1"/>
  <c r="CS34" i="1"/>
  <c r="CT34" i="1" s="1"/>
  <c r="CW34" i="1"/>
  <c r="CX34" i="1"/>
  <c r="CY34" i="1" s="1"/>
  <c r="DB34" i="1"/>
  <c r="DC34" i="1"/>
  <c r="DD34" i="1" s="1"/>
  <c r="DG34" i="1"/>
  <c r="DH34" i="1"/>
  <c r="DI34" i="1" s="1"/>
  <c r="DL34" i="1"/>
  <c r="DM34" i="1"/>
  <c r="DN34" i="1" s="1"/>
  <c r="DQ34" i="1"/>
  <c r="DR34" i="1"/>
  <c r="DS34" i="1" s="1"/>
  <c r="DV34" i="1"/>
  <c r="DW34" i="1"/>
  <c r="DX34" i="1" s="1"/>
  <c r="EA34" i="1"/>
  <c r="EB34" i="1"/>
  <c r="EC34" i="1" s="1"/>
  <c r="EF34" i="1"/>
  <c r="EG34" i="1"/>
  <c r="EH34" i="1" s="1"/>
  <c r="EK34" i="1"/>
  <c r="EL34" i="1"/>
  <c r="EM34" i="1" s="1"/>
  <c r="EP34" i="1"/>
  <c r="EQ34" i="1"/>
  <c r="ER34" i="1" s="1"/>
  <c r="EU34" i="1"/>
  <c r="EV34" i="1"/>
  <c r="EW34" i="1" s="1"/>
  <c r="EZ34" i="1"/>
  <c r="FA34" i="1"/>
  <c r="FB34" i="1" s="1"/>
  <c r="FE34" i="1"/>
  <c r="FF34" i="1"/>
  <c r="FG34" i="1" s="1"/>
  <c r="FJ34" i="1"/>
  <c r="FK34" i="1"/>
  <c r="FL34" i="1"/>
  <c r="FO34" i="1"/>
  <c r="FP34" i="1"/>
  <c r="FQ34" i="1" s="1"/>
  <c r="FU34" i="1"/>
  <c r="FV34" i="1"/>
  <c r="FY34" i="1"/>
  <c r="FZ34" i="1"/>
  <c r="GA34" i="1"/>
  <c r="GB34" i="1"/>
  <c r="GC34" i="1"/>
  <c r="GP34" i="1"/>
  <c r="GQ34" i="1" s="1"/>
  <c r="GZ34" i="1"/>
  <c r="HA34" i="1"/>
  <c r="HJ34" i="1"/>
  <c r="HK34" i="1" s="1"/>
  <c r="HT34" i="1"/>
  <c r="HU34" i="1" s="1"/>
  <c r="IE34" i="1"/>
  <c r="IP34" i="1"/>
  <c r="IR34" i="1" s="1"/>
  <c r="JA34" i="1"/>
  <c r="JB34" i="1" s="1"/>
  <c r="JK34" i="1"/>
  <c r="JV34" i="1"/>
  <c r="JX34" i="1" s="1"/>
  <c r="KG34" i="1"/>
  <c r="KH34" i="1"/>
  <c r="KI34" i="1"/>
  <c r="KR34" i="1"/>
  <c r="KS34" i="1" s="1"/>
  <c r="KT34" i="1"/>
  <c r="LC34" i="1"/>
  <c r="LN34" i="1"/>
  <c r="LO34" i="1"/>
  <c r="LZ34" i="1"/>
  <c r="MA34" i="1"/>
  <c r="MJ34" i="1"/>
  <c r="MK34" i="1"/>
  <c r="MT34" i="1"/>
  <c r="MV34" i="1" s="1"/>
  <c r="MU34" i="1"/>
  <c r="J35" i="1"/>
  <c r="N35" i="1"/>
  <c r="R35" i="1"/>
  <c r="V35" i="1"/>
  <c r="Z35" i="1"/>
  <c r="AD35" i="1"/>
  <c r="AH35" i="1"/>
  <c r="AK35" i="1"/>
  <c r="GE35" i="1" s="1"/>
  <c r="AQ35" i="1"/>
  <c r="FY35" i="1" s="1"/>
  <c r="AT35" i="1"/>
  <c r="AU35" i="1"/>
  <c r="AV35" i="1"/>
  <c r="AY35" i="1"/>
  <c r="AZ35" i="1"/>
  <c r="BA35" i="1" s="1"/>
  <c r="BD35" i="1"/>
  <c r="BE35" i="1"/>
  <c r="BF35" i="1" s="1"/>
  <c r="BI35" i="1"/>
  <c r="BJ35" i="1"/>
  <c r="BK35" i="1"/>
  <c r="BN35" i="1"/>
  <c r="BO35" i="1"/>
  <c r="BP35" i="1" s="1"/>
  <c r="BS35" i="1"/>
  <c r="BT35" i="1"/>
  <c r="BU35" i="1" s="1"/>
  <c r="BX35" i="1"/>
  <c r="BY35" i="1"/>
  <c r="BZ35" i="1"/>
  <c r="CC35" i="1"/>
  <c r="CD35" i="1"/>
  <c r="CE35" i="1" s="1"/>
  <c r="CH35" i="1"/>
  <c r="CI35" i="1"/>
  <c r="CJ35" i="1" s="1"/>
  <c r="CM35" i="1"/>
  <c r="CN35" i="1"/>
  <c r="CO35" i="1" s="1"/>
  <c r="CR35" i="1"/>
  <c r="CS35" i="1"/>
  <c r="CT35" i="1" s="1"/>
  <c r="CW35" i="1"/>
  <c r="CX35" i="1"/>
  <c r="CY35" i="1" s="1"/>
  <c r="DB35" i="1"/>
  <c r="DC35" i="1"/>
  <c r="DD35" i="1" s="1"/>
  <c r="DG35" i="1"/>
  <c r="DH35" i="1"/>
  <c r="DI35" i="1" s="1"/>
  <c r="DL35" i="1"/>
  <c r="DM35" i="1"/>
  <c r="DN35" i="1" s="1"/>
  <c r="DQ35" i="1"/>
  <c r="DR35" i="1"/>
  <c r="DS35" i="1" s="1"/>
  <c r="DV35" i="1"/>
  <c r="DW35" i="1"/>
  <c r="DX35" i="1" s="1"/>
  <c r="EA35" i="1"/>
  <c r="EB35" i="1"/>
  <c r="EC35" i="1" s="1"/>
  <c r="EF35" i="1"/>
  <c r="EG35" i="1"/>
  <c r="EH35" i="1" s="1"/>
  <c r="EK35" i="1"/>
  <c r="EL35" i="1"/>
  <c r="EM35" i="1" s="1"/>
  <c r="EP35" i="1"/>
  <c r="EQ35" i="1"/>
  <c r="ER35" i="1"/>
  <c r="EU35" i="1"/>
  <c r="EV35" i="1"/>
  <c r="EW35" i="1" s="1"/>
  <c r="EZ35" i="1"/>
  <c r="FA35" i="1"/>
  <c r="FB35" i="1" s="1"/>
  <c r="FE35" i="1"/>
  <c r="FF35" i="1"/>
  <c r="FG35" i="1" s="1"/>
  <c r="FJ35" i="1"/>
  <c r="FK35" i="1"/>
  <c r="FL35" i="1" s="1"/>
  <c r="FO35" i="1"/>
  <c r="FP35" i="1"/>
  <c r="FQ35" i="1" s="1"/>
  <c r="FU35" i="1"/>
  <c r="FV35" i="1"/>
  <c r="FZ35" i="1"/>
  <c r="GA35" i="1"/>
  <c r="GB35" i="1"/>
  <c r="GC35" i="1"/>
  <c r="GP35" i="1"/>
  <c r="GQ35" i="1" s="1"/>
  <c r="GZ35" i="1"/>
  <c r="HA35" i="1"/>
  <c r="HJ35" i="1"/>
  <c r="HK35" i="1" s="1"/>
  <c r="HT35" i="1"/>
  <c r="HU35" i="1" s="1"/>
  <c r="IE35" i="1"/>
  <c r="IP35" i="1"/>
  <c r="IR35" i="1" s="1"/>
  <c r="JA35" i="1"/>
  <c r="JB35" i="1" s="1"/>
  <c r="JK35" i="1"/>
  <c r="JV35" i="1"/>
  <c r="JX35" i="1" s="1"/>
  <c r="KG35" i="1"/>
  <c r="KH35" i="1" s="1"/>
  <c r="KR35" i="1"/>
  <c r="KT35" i="1" s="1"/>
  <c r="LC35" i="1"/>
  <c r="LN35" i="1"/>
  <c r="LO35" i="1"/>
  <c r="LZ35" i="1"/>
  <c r="MA35" i="1"/>
  <c r="MJ35" i="1"/>
  <c r="MK35" i="1"/>
  <c r="MT35" i="1"/>
  <c r="MV35" i="1" s="1"/>
  <c r="J36" i="1"/>
  <c r="N36" i="1"/>
  <c r="R36" i="1"/>
  <c r="V36" i="1"/>
  <c r="Z36" i="1"/>
  <c r="AD36" i="1"/>
  <c r="AH36" i="1"/>
  <c r="AK36" i="1"/>
  <c r="GE36" i="1" s="1"/>
  <c r="AQ36" i="1"/>
  <c r="FY36" i="1" s="1"/>
  <c r="AT36" i="1"/>
  <c r="AU36" i="1"/>
  <c r="AV36" i="1" s="1"/>
  <c r="AY36" i="1"/>
  <c r="AZ36" i="1"/>
  <c r="BA36" i="1" s="1"/>
  <c r="BD36" i="1"/>
  <c r="BE36" i="1"/>
  <c r="BF36" i="1" s="1"/>
  <c r="BI36" i="1"/>
  <c r="BJ36" i="1"/>
  <c r="BK36" i="1" s="1"/>
  <c r="BN36" i="1"/>
  <c r="BO36" i="1"/>
  <c r="BP36" i="1" s="1"/>
  <c r="BS36" i="1"/>
  <c r="BT36" i="1"/>
  <c r="BU36" i="1" s="1"/>
  <c r="BX36" i="1"/>
  <c r="BY36" i="1"/>
  <c r="BZ36" i="1"/>
  <c r="CC36" i="1"/>
  <c r="CD36" i="1"/>
  <c r="CE36" i="1" s="1"/>
  <c r="CH36" i="1"/>
  <c r="CI36" i="1"/>
  <c r="CJ36" i="1" s="1"/>
  <c r="CM36" i="1"/>
  <c r="CN36" i="1"/>
  <c r="CO36" i="1" s="1"/>
  <c r="CR36" i="1"/>
  <c r="CS36" i="1"/>
  <c r="CT36" i="1" s="1"/>
  <c r="CW36" i="1"/>
  <c r="CX36" i="1"/>
  <c r="CY36" i="1"/>
  <c r="DB36" i="1"/>
  <c r="DC36" i="1"/>
  <c r="DD36" i="1" s="1"/>
  <c r="DG36" i="1"/>
  <c r="DH36" i="1"/>
  <c r="DI36" i="1" s="1"/>
  <c r="DL36" i="1"/>
  <c r="DM36" i="1"/>
  <c r="DN36" i="1"/>
  <c r="DQ36" i="1"/>
  <c r="DR36" i="1"/>
  <c r="DS36" i="1" s="1"/>
  <c r="DV36" i="1"/>
  <c r="DW36" i="1"/>
  <c r="DX36" i="1" s="1"/>
  <c r="EA36" i="1"/>
  <c r="EB36" i="1"/>
  <c r="EC36" i="1" s="1"/>
  <c r="EF36" i="1"/>
  <c r="EG36" i="1"/>
  <c r="EH36" i="1" s="1"/>
  <c r="EK36" i="1"/>
  <c r="EL36" i="1"/>
  <c r="EM36" i="1" s="1"/>
  <c r="EP36" i="1"/>
  <c r="EQ36" i="1"/>
  <c r="ER36" i="1" s="1"/>
  <c r="EU36" i="1"/>
  <c r="EV36" i="1"/>
  <c r="EW36" i="1" s="1"/>
  <c r="EZ36" i="1"/>
  <c r="FA36" i="1"/>
  <c r="FB36" i="1"/>
  <c r="FE36" i="1"/>
  <c r="FF36" i="1"/>
  <c r="FG36" i="1" s="1"/>
  <c r="FJ36" i="1"/>
  <c r="FK36" i="1"/>
  <c r="FL36" i="1" s="1"/>
  <c r="FO36" i="1"/>
  <c r="FP36" i="1"/>
  <c r="FQ36" i="1" s="1"/>
  <c r="FU36" i="1"/>
  <c r="FV36" i="1"/>
  <c r="FZ36" i="1"/>
  <c r="GA36" i="1"/>
  <c r="GB36" i="1"/>
  <c r="GC36" i="1"/>
  <c r="GP36" i="1"/>
  <c r="GQ36" i="1" s="1"/>
  <c r="GZ36" i="1"/>
  <c r="HA36" i="1" s="1"/>
  <c r="HJ36" i="1"/>
  <c r="HK36" i="1" s="1"/>
  <c r="HT36" i="1"/>
  <c r="HU36" i="1" s="1"/>
  <c r="IE36" i="1"/>
  <c r="IP36" i="1"/>
  <c r="JA36" i="1"/>
  <c r="JB36" i="1" s="1"/>
  <c r="JK36" i="1"/>
  <c r="JV36" i="1"/>
  <c r="JX36" i="1" s="1"/>
  <c r="JW36" i="1"/>
  <c r="KG36" i="1"/>
  <c r="KI36" i="1" s="1"/>
  <c r="KR36" i="1"/>
  <c r="KS36" i="1"/>
  <c r="KT36" i="1"/>
  <c r="LC36" i="1"/>
  <c r="LN36" i="1"/>
  <c r="LO36" i="1"/>
  <c r="LZ36" i="1"/>
  <c r="MA36" i="1"/>
  <c r="MJ36" i="1"/>
  <c r="MK36" i="1"/>
  <c r="MT36" i="1"/>
  <c r="J37" i="1"/>
  <c r="N37" i="1"/>
  <c r="R37" i="1"/>
  <c r="V37" i="1"/>
  <c r="Z37" i="1"/>
  <c r="AD37" i="1"/>
  <c r="AH37" i="1"/>
  <c r="AK37" i="1"/>
  <c r="AQ37" i="1"/>
  <c r="FY37" i="1" s="1"/>
  <c r="AT37" i="1"/>
  <c r="AU37" i="1"/>
  <c r="AV37" i="1" s="1"/>
  <c r="AY37" i="1"/>
  <c r="AZ37" i="1"/>
  <c r="BA37" i="1" s="1"/>
  <c r="BD37" i="1"/>
  <c r="BE37" i="1"/>
  <c r="BF37" i="1"/>
  <c r="BI37" i="1"/>
  <c r="BJ37" i="1"/>
  <c r="BK37" i="1" s="1"/>
  <c r="BN37" i="1"/>
  <c r="BO37" i="1"/>
  <c r="BP37" i="1" s="1"/>
  <c r="BS37" i="1"/>
  <c r="BT37" i="1"/>
  <c r="BU37" i="1" s="1"/>
  <c r="BX37" i="1"/>
  <c r="BY37" i="1"/>
  <c r="BZ37" i="1" s="1"/>
  <c r="CC37" i="1"/>
  <c r="CD37" i="1"/>
  <c r="CE37" i="1" s="1"/>
  <c r="CH37" i="1"/>
  <c r="CI37" i="1"/>
  <c r="CJ37" i="1" s="1"/>
  <c r="CM37" i="1"/>
  <c r="CN37" i="1"/>
  <c r="CO37" i="1" s="1"/>
  <c r="CR37" i="1"/>
  <c r="CS37" i="1"/>
  <c r="CT37" i="1" s="1"/>
  <c r="CW37" i="1"/>
  <c r="CX37" i="1"/>
  <c r="CY37" i="1" s="1"/>
  <c r="DB37" i="1"/>
  <c r="DC37" i="1"/>
  <c r="DD37" i="1" s="1"/>
  <c r="DG37" i="1"/>
  <c r="DH37" i="1"/>
  <c r="DI37" i="1" s="1"/>
  <c r="DL37" i="1"/>
  <c r="DM37" i="1"/>
  <c r="DN37" i="1" s="1"/>
  <c r="DQ37" i="1"/>
  <c r="DR37" i="1"/>
  <c r="DS37" i="1" s="1"/>
  <c r="DV37" i="1"/>
  <c r="DW37" i="1"/>
  <c r="DX37" i="1"/>
  <c r="EA37" i="1"/>
  <c r="EB37" i="1"/>
  <c r="EC37" i="1" s="1"/>
  <c r="EF37" i="1"/>
  <c r="EG37" i="1"/>
  <c r="EH37" i="1" s="1"/>
  <c r="EK37" i="1"/>
  <c r="EL37" i="1"/>
  <c r="EM37" i="1"/>
  <c r="EP37" i="1"/>
  <c r="EQ37" i="1"/>
  <c r="ER37" i="1" s="1"/>
  <c r="EU37" i="1"/>
  <c r="EV37" i="1"/>
  <c r="EW37" i="1" s="1"/>
  <c r="EZ37" i="1"/>
  <c r="FA37" i="1"/>
  <c r="FB37" i="1"/>
  <c r="FE37" i="1"/>
  <c r="FF37" i="1"/>
  <c r="FG37" i="1" s="1"/>
  <c r="FJ37" i="1"/>
  <c r="FK37" i="1"/>
  <c r="FL37" i="1" s="1"/>
  <c r="FO37" i="1"/>
  <c r="FP37" i="1"/>
  <c r="FQ37" i="1" s="1"/>
  <c r="FU37" i="1"/>
  <c r="FV37" i="1"/>
  <c r="FZ37" i="1"/>
  <c r="GA37" i="1"/>
  <c r="GB37" i="1"/>
  <c r="GC37" i="1"/>
  <c r="GE37" i="1"/>
  <c r="GP37" i="1"/>
  <c r="GQ37" i="1" s="1"/>
  <c r="GZ37" i="1"/>
  <c r="HA37" i="1" s="1"/>
  <c r="HJ37" i="1"/>
  <c r="HK37" i="1" s="1"/>
  <c r="HT37" i="1"/>
  <c r="HU37" i="1" s="1"/>
  <c r="IE37" i="1"/>
  <c r="IP37" i="1"/>
  <c r="IR37" i="1" s="1"/>
  <c r="JA37" i="1"/>
  <c r="JB37" i="1" s="1"/>
  <c r="JK37" i="1"/>
  <c r="JV37" i="1"/>
  <c r="KG37" i="1"/>
  <c r="KH37" i="1" s="1"/>
  <c r="KR37" i="1"/>
  <c r="KS37" i="1"/>
  <c r="KT37" i="1"/>
  <c r="LC37" i="1"/>
  <c r="LN37" i="1"/>
  <c r="LO37" i="1"/>
  <c r="LZ37" i="1"/>
  <c r="MA37" i="1"/>
  <c r="MJ37" i="1"/>
  <c r="MK37" i="1"/>
  <c r="MT37" i="1"/>
  <c r="MV37" i="1" s="1"/>
  <c r="J38" i="1"/>
  <c r="N38" i="1"/>
  <c r="R38" i="1"/>
  <c r="V38" i="1"/>
  <c r="Z38" i="1"/>
  <c r="AD38" i="1"/>
  <c r="AH38" i="1"/>
  <c r="AK38" i="1"/>
  <c r="AQ38" i="1"/>
  <c r="FY38" i="1" s="1"/>
  <c r="AT38" i="1"/>
  <c r="AU38" i="1"/>
  <c r="AV38" i="1" s="1"/>
  <c r="AY38" i="1"/>
  <c r="AZ38" i="1"/>
  <c r="BA38" i="1" s="1"/>
  <c r="BD38" i="1"/>
  <c r="BE38" i="1"/>
  <c r="BF38" i="1" s="1"/>
  <c r="BI38" i="1"/>
  <c r="BJ38" i="1"/>
  <c r="BK38" i="1" s="1"/>
  <c r="BN38" i="1"/>
  <c r="BO38" i="1"/>
  <c r="BP38" i="1" s="1"/>
  <c r="BS38" i="1"/>
  <c r="BT38" i="1"/>
  <c r="BU38" i="1" s="1"/>
  <c r="BX38" i="1"/>
  <c r="BY38" i="1"/>
  <c r="BZ38" i="1" s="1"/>
  <c r="CC38" i="1"/>
  <c r="CD38" i="1"/>
  <c r="CE38" i="1" s="1"/>
  <c r="CH38" i="1"/>
  <c r="CI38" i="1"/>
  <c r="CJ38" i="1" s="1"/>
  <c r="CM38" i="1"/>
  <c r="CN38" i="1"/>
  <c r="CO38" i="1" s="1"/>
  <c r="CR38" i="1"/>
  <c r="CS38" i="1"/>
  <c r="CT38" i="1" s="1"/>
  <c r="CW38" i="1"/>
  <c r="CX38" i="1"/>
  <c r="CY38" i="1" s="1"/>
  <c r="DB38" i="1"/>
  <c r="DC38" i="1"/>
  <c r="DD38" i="1"/>
  <c r="DG38" i="1"/>
  <c r="DH38" i="1"/>
  <c r="DI38" i="1" s="1"/>
  <c r="DL38" i="1"/>
  <c r="DM38" i="1"/>
  <c r="DN38" i="1" s="1"/>
  <c r="DQ38" i="1"/>
  <c r="DR38" i="1"/>
  <c r="DS38" i="1"/>
  <c r="DV38" i="1"/>
  <c r="DW38" i="1"/>
  <c r="DX38" i="1" s="1"/>
  <c r="EA38" i="1"/>
  <c r="EB38" i="1"/>
  <c r="EC38" i="1" s="1"/>
  <c r="EF38" i="1"/>
  <c r="EG38" i="1"/>
  <c r="EH38" i="1"/>
  <c r="EK38" i="1"/>
  <c r="EL38" i="1"/>
  <c r="EM38" i="1" s="1"/>
  <c r="EP38" i="1"/>
  <c r="EQ38" i="1"/>
  <c r="ER38" i="1" s="1"/>
  <c r="EU38" i="1"/>
  <c r="EV38" i="1"/>
  <c r="EW38" i="1" s="1"/>
  <c r="EZ38" i="1"/>
  <c r="FA38" i="1"/>
  <c r="FB38" i="1" s="1"/>
  <c r="FE38" i="1"/>
  <c r="FF38" i="1"/>
  <c r="FG38" i="1" s="1"/>
  <c r="FJ38" i="1"/>
  <c r="FK38" i="1"/>
  <c r="FL38" i="1"/>
  <c r="FO38" i="1"/>
  <c r="FP38" i="1"/>
  <c r="FQ38" i="1" s="1"/>
  <c r="FU38" i="1"/>
  <c r="FV38" i="1"/>
  <c r="FZ38" i="1"/>
  <c r="GA38" i="1"/>
  <c r="GB38" i="1"/>
  <c r="GC38" i="1"/>
  <c r="GE38" i="1"/>
  <c r="GP38" i="1"/>
  <c r="GQ38" i="1"/>
  <c r="GZ38" i="1"/>
  <c r="HA38" i="1" s="1"/>
  <c r="HJ38" i="1"/>
  <c r="HK38" i="1" s="1"/>
  <c r="HT38" i="1"/>
  <c r="HU38" i="1" s="1"/>
  <c r="IE38" i="1"/>
  <c r="IP38" i="1"/>
  <c r="IR38" i="1" s="1"/>
  <c r="JA38" i="1"/>
  <c r="JB38" i="1"/>
  <c r="JK38" i="1"/>
  <c r="JV38" i="1"/>
  <c r="JX38" i="1" s="1"/>
  <c r="KG38" i="1"/>
  <c r="KH38" i="1"/>
  <c r="KI38" i="1"/>
  <c r="KR38" i="1"/>
  <c r="KS38" i="1" s="1"/>
  <c r="LC38" i="1"/>
  <c r="LN38" i="1"/>
  <c r="LO38" i="1"/>
  <c r="LZ38" i="1"/>
  <c r="MA38" i="1"/>
  <c r="MJ38" i="1"/>
  <c r="MK38" i="1"/>
  <c r="MT38" i="1"/>
  <c r="MV38" i="1" s="1"/>
  <c r="J39" i="1"/>
  <c r="N39" i="1"/>
  <c r="R39" i="1"/>
  <c r="V39" i="1"/>
  <c r="Z39" i="1"/>
  <c r="AD39" i="1"/>
  <c r="AH39" i="1"/>
  <c r="AK39" i="1"/>
  <c r="AQ39" i="1"/>
  <c r="FY39" i="1" s="1"/>
  <c r="AT39" i="1"/>
  <c r="AU39" i="1"/>
  <c r="AV39" i="1" s="1"/>
  <c r="AY39" i="1"/>
  <c r="AZ39" i="1"/>
  <c r="BA39" i="1" s="1"/>
  <c r="BD39" i="1"/>
  <c r="BE39" i="1"/>
  <c r="BF39" i="1" s="1"/>
  <c r="BI39" i="1"/>
  <c r="BJ39" i="1"/>
  <c r="BK39" i="1" s="1"/>
  <c r="BN39" i="1"/>
  <c r="BO39" i="1"/>
  <c r="BP39" i="1"/>
  <c r="BS39" i="1"/>
  <c r="BT39" i="1"/>
  <c r="BU39" i="1" s="1"/>
  <c r="BX39" i="1"/>
  <c r="BY39" i="1"/>
  <c r="BZ39" i="1" s="1"/>
  <c r="CC39" i="1"/>
  <c r="CD39" i="1"/>
  <c r="CE39" i="1" s="1"/>
  <c r="CH39" i="1"/>
  <c r="CI39" i="1"/>
  <c r="CJ39" i="1" s="1"/>
  <c r="CM39" i="1"/>
  <c r="CN39" i="1"/>
  <c r="CO39" i="1" s="1"/>
  <c r="CR39" i="1"/>
  <c r="CS39" i="1"/>
  <c r="CT39" i="1" s="1"/>
  <c r="CW39" i="1"/>
  <c r="CX39" i="1"/>
  <c r="CY39" i="1" s="1"/>
  <c r="DB39" i="1"/>
  <c r="DC39" i="1"/>
  <c r="DD39" i="1" s="1"/>
  <c r="DG39" i="1"/>
  <c r="DH39" i="1"/>
  <c r="DI39" i="1" s="1"/>
  <c r="DL39" i="1"/>
  <c r="DM39" i="1"/>
  <c r="DN39" i="1"/>
  <c r="DQ39" i="1"/>
  <c r="DR39" i="1"/>
  <c r="DS39" i="1" s="1"/>
  <c r="DV39" i="1"/>
  <c r="DW39" i="1"/>
  <c r="DX39" i="1" s="1"/>
  <c r="EA39" i="1"/>
  <c r="EB39" i="1"/>
  <c r="EC39" i="1" s="1"/>
  <c r="EF39" i="1"/>
  <c r="EG39" i="1"/>
  <c r="EH39" i="1" s="1"/>
  <c r="EK39" i="1"/>
  <c r="EL39" i="1"/>
  <c r="EM39" i="1" s="1"/>
  <c r="EP39" i="1"/>
  <c r="EQ39" i="1"/>
  <c r="ER39" i="1" s="1"/>
  <c r="EU39" i="1"/>
  <c r="EV39" i="1"/>
  <c r="EW39" i="1" s="1"/>
  <c r="EZ39" i="1"/>
  <c r="FA39" i="1"/>
  <c r="FB39" i="1" s="1"/>
  <c r="FE39" i="1"/>
  <c r="FF39" i="1"/>
  <c r="FG39" i="1"/>
  <c r="FJ39" i="1"/>
  <c r="FK39" i="1"/>
  <c r="FL39" i="1"/>
  <c r="FO39" i="1"/>
  <c r="FP39" i="1"/>
  <c r="FQ39" i="1" s="1"/>
  <c r="FU39" i="1"/>
  <c r="FV39" i="1"/>
  <c r="FZ39" i="1"/>
  <c r="GA39" i="1"/>
  <c r="GB39" i="1"/>
  <c r="GC39" i="1"/>
  <c r="GE39" i="1"/>
  <c r="GP39" i="1"/>
  <c r="GQ39" i="1" s="1"/>
  <c r="GZ39" i="1"/>
  <c r="HA39" i="1"/>
  <c r="HJ39" i="1"/>
  <c r="HK39" i="1" s="1"/>
  <c r="HT39" i="1"/>
  <c r="HU39" i="1" s="1"/>
  <c r="IE39" i="1"/>
  <c r="IP39" i="1"/>
  <c r="IR39" i="1" s="1"/>
  <c r="JA39" i="1"/>
  <c r="JB39" i="1" s="1"/>
  <c r="JV39" i="1"/>
  <c r="KG39" i="1"/>
  <c r="KI39" i="1" s="1"/>
  <c r="KR39" i="1"/>
  <c r="KS39" i="1"/>
  <c r="KT39" i="1"/>
  <c r="LC39" i="1"/>
  <c r="LD39" i="1" s="1"/>
  <c r="LN39" i="1"/>
  <c r="LO39" i="1"/>
  <c r="LP39" i="1" s="1"/>
  <c r="LZ39" i="1"/>
  <c r="MA39" i="1"/>
  <c r="MJ39" i="1"/>
  <c r="MK39" i="1"/>
  <c r="MT39" i="1"/>
  <c r="J40" i="1"/>
  <c r="N40" i="1"/>
  <c r="R40" i="1"/>
  <c r="V40" i="1"/>
  <c r="Z40" i="1"/>
  <c r="AD40" i="1"/>
  <c r="AH40" i="1"/>
  <c r="AK40" i="1"/>
  <c r="GE40" i="1" s="1"/>
  <c r="AQ40" i="1"/>
  <c r="FY40" i="1" s="1"/>
  <c r="AT40" i="1"/>
  <c r="AU40" i="1"/>
  <c r="AV40" i="1"/>
  <c r="AY40" i="1"/>
  <c r="AZ40" i="1"/>
  <c r="BA40" i="1"/>
  <c r="BD40" i="1"/>
  <c r="BE40" i="1"/>
  <c r="BF40" i="1" s="1"/>
  <c r="BI40" i="1"/>
  <c r="BJ40" i="1"/>
  <c r="BK40" i="1" s="1"/>
  <c r="BN40" i="1"/>
  <c r="BO40" i="1"/>
  <c r="BP40" i="1"/>
  <c r="BS40" i="1"/>
  <c r="BT40" i="1"/>
  <c r="BU40" i="1" s="1"/>
  <c r="BX40" i="1"/>
  <c r="BY40" i="1"/>
  <c r="BZ40" i="1" s="1"/>
  <c r="CC40" i="1"/>
  <c r="CD40" i="1"/>
  <c r="CE40" i="1" s="1"/>
  <c r="CH40" i="1"/>
  <c r="CI40" i="1"/>
  <c r="CJ40" i="1" s="1"/>
  <c r="CM40" i="1"/>
  <c r="CN40" i="1"/>
  <c r="CO40" i="1" s="1"/>
  <c r="CR40" i="1"/>
  <c r="CS40" i="1"/>
  <c r="CT40" i="1" s="1"/>
  <c r="CW40" i="1"/>
  <c r="CX40" i="1"/>
  <c r="CY40" i="1" s="1"/>
  <c r="DB40" i="1"/>
  <c r="DC40" i="1"/>
  <c r="DD40" i="1" s="1"/>
  <c r="DG40" i="1"/>
  <c r="DH40" i="1"/>
  <c r="DI40" i="1"/>
  <c r="DL40" i="1"/>
  <c r="DM40" i="1"/>
  <c r="DN40" i="1" s="1"/>
  <c r="DQ40" i="1"/>
  <c r="DR40" i="1"/>
  <c r="DS40" i="1" s="1"/>
  <c r="DV40" i="1"/>
  <c r="DW40" i="1"/>
  <c r="DX40" i="1" s="1"/>
  <c r="EA40" i="1"/>
  <c r="EB40" i="1"/>
  <c r="EC40" i="1" s="1"/>
  <c r="EF40" i="1"/>
  <c r="EG40" i="1"/>
  <c r="EH40" i="1" s="1"/>
  <c r="EK40" i="1"/>
  <c r="EL40" i="1"/>
  <c r="EM40" i="1" s="1"/>
  <c r="EP40" i="1"/>
  <c r="EQ40" i="1"/>
  <c r="ER40" i="1" s="1"/>
  <c r="EU40" i="1"/>
  <c r="EV40" i="1"/>
  <c r="EW40" i="1" s="1"/>
  <c r="EZ40" i="1"/>
  <c r="FA40" i="1"/>
  <c r="FB40" i="1" s="1"/>
  <c r="FE40" i="1"/>
  <c r="FF40" i="1"/>
  <c r="FG40" i="1"/>
  <c r="FJ40" i="1"/>
  <c r="FK40" i="1"/>
  <c r="FL40" i="1" s="1"/>
  <c r="FO40" i="1"/>
  <c r="FP40" i="1"/>
  <c r="FQ40" i="1" s="1"/>
  <c r="FU40" i="1"/>
  <c r="FV40" i="1"/>
  <c r="FZ40" i="1"/>
  <c r="GA40" i="1"/>
  <c r="GB40" i="1"/>
  <c r="GC40" i="1"/>
  <c r="GP40" i="1"/>
  <c r="GQ40" i="1" s="1"/>
  <c r="GZ40" i="1"/>
  <c r="HA40" i="1" s="1"/>
  <c r="HJ40" i="1"/>
  <c r="HK40" i="1" s="1"/>
  <c r="HT40" i="1"/>
  <c r="HU40" i="1"/>
  <c r="HV40" i="1"/>
  <c r="IE40" i="1"/>
  <c r="IF40" i="1" s="1"/>
  <c r="IP40" i="1"/>
  <c r="JA40" i="1"/>
  <c r="JB40" i="1" s="1"/>
  <c r="JK40" i="1"/>
  <c r="JL40" i="1" s="1"/>
  <c r="JM40" i="1"/>
  <c r="JV40" i="1"/>
  <c r="KG40" i="1"/>
  <c r="KR40" i="1"/>
  <c r="KS40" i="1" s="1"/>
  <c r="LC40" i="1"/>
  <c r="LD40" i="1" s="1"/>
  <c r="LN40" i="1"/>
  <c r="LO40" i="1"/>
  <c r="LP40" i="1" s="1"/>
  <c r="LZ40" i="1"/>
  <c r="MA40" i="1"/>
  <c r="MJ40" i="1"/>
  <c r="MK40" i="1"/>
  <c r="MT40" i="1"/>
  <c r="J41" i="1"/>
  <c r="N41" i="1"/>
  <c r="R41" i="1"/>
  <c r="V41" i="1"/>
  <c r="Z41" i="1"/>
  <c r="AD41" i="1"/>
  <c r="AH41" i="1"/>
  <c r="AK41" i="1"/>
  <c r="GE41" i="1" s="1"/>
  <c r="AQ41" i="1"/>
  <c r="FY41" i="1" s="1"/>
  <c r="AT41" i="1"/>
  <c r="AU41" i="1"/>
  <c r="AV41" i="1"/>
  <c r="AY41" i="1"/>
  <c r="AZ41" i="1"/>
  <c r="BA41" i="1" s="1"/>
  <c r="BD41" i="1"/>
  <c r="BE41" i="1"/>
  <c r="BF41" i="1" s="1"/>
  <c r="BI41" i="1"/>
  <c r="BJ41" i="1"/>
  <c r="BK41" i="1" s="1"/>
  <c r="BN41" i="1"/>
  <c r="BO41" i="1"/>
  <c r="BP41" i="1" s="1"/>
  <c r="BS41" i="1"/>
  <c r="BT41" i="1"/>
  <c r="BU41" i="1" s="1"/>
  <c r="BX41" i="1"/>
  <c r="BY41" i="1"/>
  <c r="BZ41" i="1" s="1"/>
  <c r="CC41" i="1"/>
  <c r="CD41" i="1"/>
  <c r="CE41" i="1" s="1"/>
  <c r="CH41" i="1"/>
  <c r="CI41" i="1"/>
  <c r="CJ41" i="1"/>
  <c r="CM41" i="1"/>
  <c r="CN41" i="1"/>
  <c r="CO41" i="1" s="1"/>
  <c r="CR41" i="1"/>
  <c r="CS41" i="1"/>
  <c r="CT41" i="1" s="1"/>
  <c r="CW41" i="1"/>
  <c r="CX41" i="1"/>
  <c r="CY41" i="1" s="1"/>
  <c r="DB41" i="1"/>
  <c r="DC41" i="1"/>
  <c r="DD41" i="1" s="1"/>
  <c r="DG41" i="1"/>
  <c r="DH41" i="1"/>
  <c r="DI41" i="1" s="1"/>
  <c r="DL41" i="1"/>
  <c r="DM41" i="1"/>
  <c r="DN41" i="1" s="1"/>
  <c r="DQ41" i="1"/>
  <c r="DR41" i="1"/>
  <c r="DS41" i="1" s="1"/>
  <c r="DV41" i="1"/>
  <c r="DW41" i="1"/>
  <c r="DX41" i="1" s="1"/>
  <c r="EA41" i="1"/>
  <c r="EB41" i="1"/>
  <c r="EC41" i="1"/>
  <c r="EF41" i="1"/>
  <c r="EG41" i="1"/>
  <c r="EH41" i="1" s="1"/>
  <c r="EK41" i="1"/>
  <c r="EL41" i="1"/>
  <c r="EM41" i="1" s="1"/>
  <c r="EP41" i="1"/>
  <c r="EQ41" i="1"/>
  <c r="ER41" i="1" s="1"/>
  <c r="EU41" i="1"/>
  <c r="EV41" i="1"/>
  <c r="EW41" i="1" s="1"/>
  <c r="EZ41" i="1"/>
  <c r="FA41" i="1"/>
  <c r="FB41" i="1" s="1"/>
  <c r="FE41" i="1"/>
  <c r="FF41" i="1"/>
  <c r="FG41" i="1" s="1"/>
  <c r="FJ41" i="1"/>
  <c r="FK41" i="1"/>
  <c r="FL41" i="1" s="1"/>
  <c r="FO41" i="1"/>
  <c r="FP41" i="1"/>
  <c r="FQ41" i="1"/>
  <c r="FU41" i="1"/>
  <c r="FV41" i="1"/>
  <c r="FZ41" i="1"/>
  <c r="GA41" i="1"/>
  <c r="GB41" i="1"/>
  <c r="GC41" i="1"/>
  <c r="GP41" i="1"/>
  <c r="GQ41" i="1" s="1"/>
  <c r="GZ41" i="1"/>
  <c r="HA41" i="1" s="1"/>
  <c r="HJ41" i="1"/>
  <c r="HK41" i="1" s="1"/>
  <c r="HT41" i="1"/>
  <c r="HU41" i="1" s="1"/>
  <c r="IE41" i="1"/>
  <c r="IF41" i="1" s="1"/>
  <c r="IP41" i="1"/>
  <c r="JA41" i="1"/>
  <c r="JB41" i="1" s="1"/>
  <c r="JK41" i="1"/>
  <c r="JL41" i="1"/>
  <c r="JM41" i="1"/>
  <c r="JV41" i="1"/>
  <c r="KG41" i="1"/>
  <c r="KI41" i="1" s="1"/>
  <c r="KR41" i="1"/>
  <c r="KT41" i="1" s="1"/>
  <c r="LC41" i="1"/>
  <c r="LD41" i="1" s="1"/>
  <c r="LE41" i="1"/>
  <c r="LN41" i="1"/>
  <c r="LO41" i="1"/>
  <c r="LP41" i="1" s="1"/>
  <c r="LQ41" i="1"/>
  <c r="LZ41" i="1"/>
  <c r="MA41" i="1"/>
  <c r="MJ41" i="1"/>
  <c r="MK41" i="1"/>
  <c r="MT41" i="1"/>
  <c r="J42" i="1"/>
  <c r="N42" i="1"/>
  <c r="R42" i="1"/>
  <c r="V42" i="1"/>
  <c r="Z42" i="1"/>
  <c r="AD42" i="1"/>
  <c r="AH42" i="1"/>
  <c r="AK42" i="1"/>
  <c r="GE42" i="1" s="1"/>
  <c r="AQ42" i="1"/>
  <c r="FY42" i="1" s="1"/>
  <c r="AT42" i="1"/>
  <c r="AU42" i="1"/>
  <c r="AV42" i="1" s="1"/>
  <c r="AY42" i="1"/>
  <c r="AZ42" i="1"/>
  <c r="BA42" i="1" s="1"/>
  <c r="BD42" i="1"/>
  <c r="BE42" i="1"/>
  <c r="BF42" i="1" s="1"/>
  <c r="BI42" i="1"/>
  <c r="BJ42" i="1"/>
  <c r="BK42" i="1" s="1"/>
  <c r="BN42" i="1"/>
  <c r="BO42" i="1"/>
  <c r="BP42" i="1"/>
  <c r="BS42" i="1"/>
  <c r="BT42" i="1"/>
  <c r="BU42" i="1" s="1"/>
  <c r="BX42" i="1"/>
  <c r="BY42" i="1"/>
  <c r="BZ42" i="1" s="1"/>
  <c r="CC42" i="1"/>
  <c r="CD42" i="1"/>
  <c r="CE42" i="1" s="1"/>
  <c r="CH42" i="1"/>
  <c r="CI42" i="1"/>
  <c r="CJ42" i="1" s="1"/>
  <c r="CM42" i="1"/>
  <c r="CN42" i="1"/>
  <c r="CO42" i="1" s="1"/>
  <c r="CR42" i="1"/>
  <c r="CS42" i="1"/>
  <c r="CT42" i="1" s="1"/>
  <c r="CW42" i="1"/>
  <c r="CX42" i="1"/>
  <c r="CY42" i="1" s="1"/>
  <c r="DB42" i="1"/>
  <c r="DC42" i="1"/>
  <c r="DD42" i="1" s="1"/>
  <c r="DG42" i="1"/>
  <c r="DH42" i="1"/>
  <c r="DI42" i="1"/>
  <c r="DL42" i="1"/>
  <c r="DM42" i="1"/>
  <c r="DN42" i="1" s="1"/>
  <c r="DQ42" i="1"/>
  <c r="DR42" i="1"/>
  <c r="DS42" i="1" s="1"/>
  <c r="DV42" i="1"/>
  <c r="DW42" i="1"/>
  <c r="DX42" i="1" s="1"/>
  <c r="EA42" i="1"/>
  <c r="EB42" i="1"/>
  <c r="EC42" i="1" s="1"/>
  <c r="EF42" i="1"/>
  <c r="EG42" i="1"/>
  <c r="EH42" i="1" s="1"/>
  <c r="EK42" i="1"/>
  <c r="EL42" i="1"/>
  <c r="EM42" i="1" s="1"/>
  <c r="EP42" i="1"/>
  <c r="EQ42" i="1"/>
  <c r="ER42" i="1" s="1"/>
  <c r="EU42" i="1"/>
  <c r="EV42" i="1"/>
  <c r="EW42" i="1"/>
  <c r="EZ42" i="1"/>
  <c r="FA42" i="1"/>
  <c r="FB42" i="1" s="1"/>
  <c r="FE42" i="1"/>
  <c r="FF42" i="1"/>
  <c r="FG42" i="1" s="1"/>
  <c r="FJ42" i="1"/>
  <c r="FK42" i="1"/>
  <c r="FL42" i="1" s="1"/>
  <c r="FO42" i="1"/>
  <c r="FP42" i="1"/>
  <c r="FQ42" i="1"/>
  <c r="FU42" i="1"/>
  <c r="FV42" i="1"/>
  <c r="FZ42" i="1"/>
  <c r="GA42" i="1"/>
  <c r="GB42" i="1"/>
  <c r="GC42" i="1"/>
  <c r="GP42" i="1"/>
  <c r="GQ42" i="1" s="1"/>
  <c r="GZ42" i="1"/>
  <c r="HA42" i="1" s="1"/>
  <c r="HJ42" i="1"/>
  <c r="HK42" i="1" s="1"/>
  <c r="HT42" i="1"/>
  <c r="HU42" i="1" s="1"/>
  <c r="IE42" i="1"/>
  <c r="IG42" i="1" s="1"/>
  <c r="IP42" i="1"/>
  <c r="JA42" i="1"/>
  <c r="JB42" i="1"/>
  <c r="JK42" i="1"/>
  <c r="JL42" i="1" s="1"/>
  <c r="JV42" i="1"/>
  <c r="KG42" i="1"/>
  <c r="KI42" i="1" s="1"/>
  <c r="KR42" i="1"/>
  <c r="KS42" i="1" s="1"/>
  <c r="LC42" i="1"/>
  <c r="LD42" i="1" s="1"/>
  <c r="LN42" i="1"/>
  <c r="LO42" i="1"/>
  <c r="LP42" i="1" s="1"/>
  <c r="LZ42" i="1"/>
  <c r="MA42" i="1"/>
  <c r="MJ42" i="1"/>
  <c r="MK42" i="1"/>
  <c r="MT42" i="1"/>
  <c r="J43" i="1"/>
  <c r="N43" i="1"/>
  <c r="R43" i="1"/>
  <c r="V43" i="1"/>
  <c r="Z43" i="1"/>
  <c r="AD43" i="1"/>
  <c r="AH43" i="1"/>
  <c r="AK43" i="1"/>
  <c r="GE43" i="1" s="1"/>
  <c r="AQ43" i="1"/>
  <c r="FY43" i="1" s="1"/>
  <c r="AT43" i="1"/>
  <c r="AU43" i="1"/>
  <c r="AV43" i="1"/>
  <c r="AY43" i="1"/>
  <c r="AZ43" i="1"/>
  <c r="BA43" i="1" s="1"/>
  <c r="BD43" i="1"/>
  <c r="BE43" i="1"/>
  <c r="BF43" i="1" s="1"/>
  <c r="BI43" i="1"/>
  <c r="BJ43" i="1"/>
  <c r="BK43" i="1" s="1"/>
  <c r="BN43" i="1"/>
  <c r="BO43" i="1"/>
  <c r="BP43" i="1" s="1"/>
  <c r="BS43" i="1"/>
  <c r="BT43" i="1"/>
  <c r="BU43" i="1" s="1"/>
  <c r="BX43" i="1"/>
  <c r="BY43" i="1"/>
  <c r="BZ43" i="1" s="1"/>
  <c r="CC43" i="1"/>
  <c r="CD43" i="1"/>
  <c r="CE43" i="1" s="1"/>
  <c r="CH43" i="1"/>
  <c r="CI43" i="1"/>
  <c r="CJ43" i="1" s="1"/>
  <c r="CM43" i="1"/>
  <c r="CN43" i="1"/>
  <c r="CO43" i="1"/>
  <c r="CR43" i="1"/>
  <c r="CS43" i="1"/>
  <c r="CT43" i="1" s="1"/>
  <c r="CW43" i="1"/>
  <c r="CX43" i="1"/>
  <c r="CY43" i="1" s="1"/>
  <c r="DB43" i="1"/>
  <c r="DC43" i="1"/>
  <c r="DD43" i="1" s="1"/>
  <c r="DG43" i="1"/>
  <c r="DH43" i="1"/>
  <c r="DI43" i="1" s="1"/>
  <c r="DL43" i="1"/>
  <c r="DM43" i="1"/>
  <c r="DN43" i="1" s="1"/>
  <c r="DQ43" i="1"/>
  <c r="DR43" i="1"/>
  <c r="DS43" i="1" s="1"/>
  <c r="DV43" i="1"/>
  <c r="DW43" i="1"/>
  <c r="DX43" i="1" s="1"/>
  <c r="EA43" i="1"/>
  <c r="EB43" i="1"/>
  <c r="EC43" i="1"/>
  <c r="EF43" i="1"/>
  <c r="EG43" i="1"/>
  <c r="EH43" i="1" s="1"/>
  <c r="EK43" i="1"/>
  <c r="EL43" i="1"/>
  <c r="EM43" i="1" s="1"/>
  <c r="EP43" i="1"/>
  <c r="EQ43" i="1"/>
  <c r="ER43" i="1" s="1"/>
  <c r="EU43" i="1"/>
  <c r="EV43" i="1"/>
  <c r="EW43" i="1" s="1"/>
  <c r="EZ43" i="1"/>
  <c r="FA43" i="1"/>
  <c r="FB43" i="1" s="1"/>
  <c r="FE43" i="1"/>
  <c r="FF43" i="1"/>
  <c r="FG43" i="1" s="1"/>
  <c r="FJ43" i="1"/>
  <c r="FK43" i="1"/>
  <c r="FL43" i="1"/>
  <c r="FO43" i="1"/>
  <c r="FP43" i="1"/>
  <c r="FQ43" i="1" s="1"/>
  <c r="FU43" i="1"/>
  <c r="FV43" i="1"/>
  <c r="FZ43" i="1"/>
  <c r="GA43" i="1"/>
  <c r="GB43" i="1"/>
  <c r="GC43" i="1"/>
  <c r="GP43" i="1"/>
  <c r="GQ43" i="1" s="1"/>
  <c r="GZ43" i="1"/>
  <c r="HA43" i="1" s="1"/>
  <c r="HJ43" i="1"/>
  <c r="HK43" i="1" s="1"/>
  <c r="HT43" i="1"/>
  <c r="HU43" i="1" s="1"/>
  <c r="IE43" i="1"/>
  <c r="IF43" i="1" s="1"/>
  <c r="IP43" i="1"/>
  <c r="IQ43" i="1" s="1"/>
  <c r="JA43" i="1"/>
  <c r="JB43" i="1" s="1"/>
  <c r="JK43" i="1"/>
  <c r="JL43" i="1"/>
  <c r="JM43" i="1"/>
  <c r="JV43" i="1"/>
  <c r="JW43" i="1" s="1"/>
  <c r="KG43" i="1"/>
  <c r="KI43" i="1" s="1"/>
  <c r="KH43" i="1"/>
  <c r="KR43" i="1"/>
  <c r="KS43" i="1" s="1"/>
  <c r="LC43" i="1"/>
  <c r="LD43" i="1" s="1"/>
  <c r="LN43" i="1"/>
  <c r="LO43" i="1"/>
  <c r="LP43" i="1" s="1"/>
  <c r="LZ43" i="1"/>
  <c r="MA43" i="1"/>
  <c r="MJ43" i="1"/>
  <c r="MK43" i="1"/>
  <c r="MT43" i="1"/>
  <c r="MU43" i="1" s="1"/>
  <c r="J44" i="1"/>
  <c r="N44" i="1"/>
  <c r="R44" i="1"/>
  <c r="V44" i="1"/>
  <c r="Z44" i="1"/>
  <c r="AD44" i="1"/>
  <c r="AH44" i="1"/>
  <c r="AK44" i="1"/>
  <c r="GE44" i="1" s="1"/>
  <c r="AQ44" i="1"/>
  <c r="FY44" i="1" s="1"/>
  <c r="AT44" i="1"/>
  <c r="AU44" i="1"/>
  <c r="AV44" i="1" s="1"/>
  <c r="AY44" i="1"/>
  <c r="AZ44" i="1"/>
  <c r="BA44" i="1" s="1"/>
  <c r="BD44" i="1"/>
  <c r="BE44" i="1"/>
  <c r="BF44" i="1" s="1"/>
  <c r="BI44" i="1"/>
  <c r="BJ44" i="1"/>
  <c r="BK44" i="1" s="1"/>
  <c r="BN44" i="1"/>
  <c r="BO44" i="1"/>
  <c r="BP44" i="1"/>
  <c r="BS44" i="1"/>
  <c r="BT44" i="1"/>
  <c r="BU44" i="1" s="1"/>
  <c r="BX44" i="1"/>
  <c r="BY44" i="1"/>
  <c r="BZ44" i="1" s="1"/>
  <c r="CC44" i="1"/>
  <c r="CD44" i="1"/>
  <c r="CE44" i="1"/>
  <c r="CH44" i="1"/>
  <c r="CI44" i="1"/>
  <c r="CJ44" i="1" s="1"/>
  <c r="CM44" i="1"/>
  <c r="CN44" i="1"/>
  <c r="CO44" i="1" s="1"/>
  <c r="CR44" i="1"/>
  <c r="CS44" i="1"/>
  <c r="CT44" i="1" s="1"/>
  <c r="CW44" i="1"/>
  <c r="CX44" i="1"/>
  <c r="CY44" i="1" s="1"/>
  <c r="DB44" i="1"/>
  <c r="DC44" i="1"/>
  <c r="DD44" i="1" s="1"/>
  <c r="DG44" i="1"/>
  <c r="DH44" i="1"/>
  <c r="DI44" i="1" s="1"/>
  <c r="DL44" i="1"/>
  <c r="DM44" i="1"/>
  <c r="DN44" i="1" s="1"/>
  <c r="DQ44" i="1"/>
  <c r="DR44" i="1"/>
  <c r="DS44" i="1" s="1"/>
  <c r="DV44" i="1"/>
  <c r="DW44" i="1"/>
  <c r="DX44" i="1" s="1"/>
  <c r="EA44" i="1"/>
  <c r="EB44" i="1"/>
  <c r="EC44" i="1" s="1"/>
  <c r="EF44" i="1"/>
  <c r="EG44" i="1"/>
  <c r="EH44" i="1" s="1"/>
  <c r="EK44" i="1"/>
  <c r="EL44" i="1"/>
  <c r="EM44" i="1" s="1"/>
  <c r="EP44" i="1"/>
  <c r="EQ44" i="1"/>
  <c r="ER44" i="1"/>
  <c r="EU44" i="1"/>
  <c r="EV44" i="1"/>
  <c r="EW44" i="1" s="1"/>
  <c r="EZ44" i="1"/>
  <c r="FA44" i="1"/>
  <c r="FB44" i="1" s="1"/>
  <c r="FE44" i="1"/>
  <c r="FF44" i="1"/>
  <c r="FG44" i="1"/>
  <c r="FJ44" i="1"/>
  <c r="FK44" i="1"/>
  <c r="FL44" i="1" s="1"/>
  <c r="FO44" i="1"/>
  <c r="FP44" i="1"/>
  <c r="FQ44" i="1" s="1"/>
  <c r="FU44" i="1"/>
  <c r="FV44" i="1"/>
  <c r="FZ44" i="1"/>
  <c r="GA44" i="1"/>
  <c r="GB44" i="1"/>
  <c r="GC44" i="1"/>
  <c r="GP44" i="1"/>
  <c r="GQ44" i="1" s="1"/>
  <c r="GZ44" i="1"/>
  <c r="HA44" i="1" s="1"/>
  <c r="HJ44" i="1"/>
  <c r="HK44" i="1" s="1"/>
  <c r="HT44" i="1"/>
  <c r="HU44" i="1" s="1"/>
  <c r="IE44" i="1"/>
  <c r="IF44" i="1" s="1"/>
  <c r="IP44" i="1"/>
  <c r="IQ44" i="1" s="1"/>
  <c r="JA44" i="1"/>
  <c r="JB44" i="1" s="1"/>
  <c r="JK44" i="1"/>
  <c r="JM44" i="1" s="1"/>
  <c r="JL44" i="1"/>
  <c r="JV44" i="1"/>
  <c r="JW44" i="1" s="1"/>
  <c r="KG44" i="1"/>
  <c r="KI44" i="1" s="1"/>
  <c r="KH44" i="1"/>
  <c r="KR44" i="1"/>
  <c r="KS44" i="1" s="1"/>
  <c r="LC44" i="1"/>
  <c r="LD44" i="1" s="1"/>
  <c r="LN44" i="1"/>
  <c r="LO44" i="1"/>
  <c r="LP44" i="1" s="1"/>
  <c r="LZ44" i="1"/>
  <c r="MA44" i="1"/>
  <c r="MJ44" i="1"/>
  <c r="MK44" i="1"/>
  <c r="MT44" i="1"/>
  <c r="MU44" i="1" s="1"/>
  <c r="J45" i="1"/>
  <c r="N45" i="1"/>
  <c r="R45" i="1"/>
  <c r="V45" i="1"/>
  <c r="Z45" i="1"/>
  <c r="AD45" i="1"/>
  <c r="AH45" i="1"/>
  <c r="AK45" i="1"/>
  <c r="AQ45" i="1"/>
  <c r="FY45" i="1" s="1"/>
  <c r="AT45" i="1"/>
  <c r="AU45" i="1"/>
  <c r="AV45" i="1" s="1"/>
  <c r="AY45" i="1"/>
  <c r="AZ45" i="1"/>
  <c r="BA45" i="1" s="1"/>
  <c r="BD45" i="1"/>
  <c r="BE45" i="1"/>
  <c r="BF45" i="1" s="1"/>
  <c r="BI45" i="1"/>
  <c r="BJ45" i="1"/>
  <c r="BK45" i="1" s="1"/>
  <c r="BN45" i="1"/>
  <c r="BO45" i="1"/>
  <c r="BP45" i="1" s="1"/>
  <c r="BS45" i="1"/>
  <c r="BT45" i="1"/>
  <c r="BU45" i="1" s="1"/>
  <c r="BX45" i="1"/>
  <c r="BY45" i="1"/>
  <c r="BZ45" i="1" s="1"/>
  <c r="CC45" i="1"/>
  <c r="CD45" i="1"/>
  <c r="CE45" i="1"/>
  <c r="CH45" i="1"/>
  <c r="CI45" i="1"/>
  <c r="CJ45" i="1" s="1"/>
  <c r="CM45" i="1"/>
  <c r="CN45" i="1"/>
  <c r="CO45" i="1" s="1"/>
  <c r="CR45" i="1"/>
  <c r="CS45" i="1"/>
  <c r="CT45" i="1" s="1"/>
  <c r="CW45" i="1"/>
  <c r="CX45" i="1"/>
  <c r="CY45" i="1" s="1"/>
  <c r="DB45" i="1"/>
  <c r="DC45" i="1"/>
  <c r="DD45" i="1" s="1"/>
  <c r="DG45" i="1"/>
  <c r="DH45" i="1"/>
  <c r="DI45" i="1" s="1"/>
  <c r="DL45" i="1"/>
  <c r="DM45" i="1"/>
  <c r="DN45" i="1" s="1"/>
  <c r="DQ45" i="1"/>
  <c r="DR45" i="1"/>
  <c r="DS45" i="1"/>
  <c r="DV45" i="1"/>
  <c r="DW45" i="1"/>
  <c r="DX45" i="1" s="1"/>
  <c r="EA45" i="1"/>
  <c r="EB45" i="1"/>
  <c r="EC45" i="1" s="1"/>
  <c r="EF45" i="1"/>
  <c r="EG45" i="1"/>
  <c r="EH45" i="1" s="1"/>
  <c r="EK45" i="1"/>
  <c r="EL45" i="1"/>
  <c r="EM45" i="1" s="1"/>
  <c r="EP45" i="1"/>
  <c r="EQ45" i="1"/>
  <c r="ER45" i="1" s="1"/>
  <c r="EU45" i="1"/>
  <c r="EV45" i="1"/>
  <c r="EW45" i="1" s="1"/>
  <c r="EZ45" i="1"/>
  <c r="FA45" i="1"/>
  <c r="FB45" i="1" s="1"/>
  <c r="FE45" i="1"/>
  <c r="FF45" i="1"/>
  <c r="FG45" i="1"/>
  <c r="FJ45" i="1"/>
  <c r="FK45" i="1"/>
  <c r="FL45" i="1" s="1"/>
  <c r="FO45" i="1"/>
  <c r="FP45" i="1"/>
  <c r="FQ45" i="1" s="1"/>
  <c r="FU45" i="1"/>
  <c r="FV45" i="1"/>
  <c r="FZ45" i="1"/>
  <c r="GA45" i="1"/>
  <c r="GB45" i="1"/>
  <c r="GC45" i="1"/>
  <c r="GE45" i="1"/>
  <c r="GP45" i="1"/>
  <c r="GQ45" i="1" s="1"/>
  <c r="GZ45" i="1"/>
  <c r="HA45" i="1" s="1"/>
  <c r="HJ45" i="1"/>
  <c r="HK45" i="1" s="1"/>
  <c r="HT45" i="1"/>
  <c r="HU45" i="1" s="1"/>
  <c r="IE45" i="1"/>
  <c r="IF45" i="1" s="1"/>
  <c r="IP45" i="1"/>
  <c r="IQ45" i="1" s="1"/>
  <c r="IR45" i="1"/>
  <c r="JA45" i="1"/>
  <c r="JB45" i="1"/>
  <c r="JK45" i="1"/>
  <c r="JL45" i="1" s="1"/>
  <c r="JV45" i="1"/>
  <c r="JW45" i="1" s="1"/>
  <c r="KG45" i="1"/>
  <c r="KH45" i="1" s="1"/>
  <c r="KR45" i="1"/>
  <c r="KS45" i="1" s="1"/>
  <c r="LC45" i="1"/>
  <c r="LD45" i="1" s="1"/>
  <c r="LN45" i="1"/>
  <c r="LO45" i="1"/>
  <c r="LP45" i="1" s="1"/>
  <c r="LZ45" i="1"/>
  <c r="MA45" i="1"/>
  <c r="MJ45" i="1"/>
  <c r="MK45" i="1"/>
  <c r="MT45" i="1"/>
  <c r="MU45" i="1" s="1"/>
  <c r="FX45" i="1" s="1"/>
  <c r="MV45" i="1"/>
  <c r="J46" i="1"/>
  <c r="N46" i="1"/>
  <c r="R46" i="1"/>
  <c r="V46" i="1"/>
  <c r="Z46" i="1"/>
  <c r="AD46" i="1"/>
  <c r="AH46" i="1"/>
  <c r="AK46" i="1"/>
  <c r="GE46" i="1" s="1"/>
  <c r="AQ46" i="1"/>
  <c r="AT46" i="1"/>
  <c r="AU46" i="1"/>
  <c r="AV46" i="1" s="1"/>
  <c r="AY46" i="1"/>
  <c r="AZ46" i="1"/>
  <c r="BA46" i="1" s="1"/>
  <c r="BD46" i="1"/>
  <c r="BE46" i="1"/>
  <c r="BF46" i="1" s="1"/>
  <c r="BI46" i="1"/>
  <c r="BJ46" i="1"/>
  <c r="BK46" i="1"/>
  <c r="BN46" i="1"/>
  <c r="BO46" i="1"/>
  <c r="BP46" i="1" s="1"/>
  <c r="BS46" i="1"/>
  <c r="BT46" i="1"/>
  <c r="BU46" i="1" s="1"/>
  <c r="BX46" i="1"/>
  <c r="BY46" i="1"/>
  <c r="BZ46" i="1" s="1"/>
  <c r="CC46" i="1"/>
  <c r="CD46" i="1"/>
  <c r="CE46" i="1" s="1"/>
  <c r="CH46" i="1"/>
  <c r="CI46" i="1"/>
  <c r="CJ46" i="1" s="1"/>
  <c r="CM46" i="1"/>
  <c r="CN46" i="1"/>
  <c r="CO46" i="1" s="1"/>
  <c r="CR46" i="1"/>
  <c r="CS46" i="1"/>
  <c r="CT46" i="1" s="1"/>
  <c r="CW46" i="1"/>
  <c r="CX46" i="1"/>
  <c r="CY46" i="1"/>
  <c r="DB46" i="1"/>
  <c r="DC46" i="1"/>
  <c r="DD46" i="1" s="1"/>
  <c r="DG46" i="1"/>
  <c r="DH46" i="1"/>
  <c r="DI46" i="1" s="1"/>
  <c r="DL46" i="1"/>
  <c r="DM46" i="1"/>
  <c r="DN46" i="1" s="1"/>
  <c r="DQ46" i="1"/>
  <c r="DR46" i="1"/>
  <c r="DS46" i="1" s="1"/>
  <c r="DV46" i="1"/>
  <c r="DW46" i="1"/>
  <c r="DX46" i="1" s="1"/>
  <c r="EA46" i="1"/>
  <c r="EB46" i="1"/>
  <c r="EC46" i="1" s="1"/>
  <c r="EF46" i="1"/>
  <c r="EG46" i="1"/>
  <c r="EH46" i="1" s="1"/>
  <c r="EK46" i="1"/>
  <c r="EL46" i="1"/>
  <c r="EM46" i="1"/>
  <c r="EP46" i="1"/>
  <c r="EQ46" i="1"/>
  <c r="ER46" i="1" s="1"/>
  <c r="EU46" i="1"/>
  <c r="EV46" i="1"/>
  <c r="EW46" i="1" s="1"/>
  <c r="EZ46" i="1"/>
  <c r="FA46" i="1"/>
  <c r="FB46" i="1" s="1"/>
  <c r="FE46" i="1"/>
  <c r="FF46" i="1"/>
  <c r="FG46" i="1" s="1"/>
  <c r="FJ46" i="1"/>
  <c r="FK46" i="1"/>
  <c r="FL46" i="1" s="1"/>
  <c r="FO46" i="1"/>
  <c r="FP46" i="1"/>
  <c r="FQ46" i="1" s="1"/>
  <c r="FU46" i="1"/>
  <c r="FV46" i="1"/>
  <c r="FY46" i="1"/>
  <c r="FZ46" i="1"/>
  <c r="GA46" i="1"/>
  <c r="GB46" i="1"/>
  <c r="GC46" i="1"/>
  <c r="GP46" i="1"/>
  <c r="GQ46" i="1"/>
  <c r="GZ46" i="1"/>
  <c r="HA46" i="1" s="1"/>
  <c r="HJ46" i="1"/>
  <c r="HK46" i="1" s="1"/>
  <c r="HT46" i="1"/>
  <c r="HU46" i="1" s="1"/>
  <c r="IE46" i="1"/>
  <c r="IF46" i="1" s="1"/>
  <c r="IP46" i="1"/>
  <c r="IQ46" i="1" s="1"/>
  <c r="IR46" i="1"/>
  <c r="JA46" i="1"/>
  <c r="JB46" i="1" s="1"/>
  <c r="JK46" i="1"/>
  <c r="JL46" i="1" s="1"/>
  <c r="JV46" i="1"/>
  <c r="JW46" i="1" s="1"/>
  <c r="KG46" i="1"/>
  <c r="KH46" i="1" s="1"/>
  <c r="KR46" i="1"/>
  <c r="KS46" i="1" s="1"/>
  <c r="LC46" i="1"/>
  <c r="LD46" i="1" s="1"/>
  <c r="LN46" i="1"/>
  <c r="LO46" i="1"/>
  <c r="LP46" i="1" s="1"/>
  <c r="LZ46" i="1"/>
  <c r="MA46" i="1"/>
  <c r="MJ46" i="1"/>
  <c r="MK46" i="1"/>
  <c r="MT46" i="1"/>
  <c r="MV46" i="1" s="1"/>
  <c r="MU46" i="1"/>
  <c r="J47" i="1"/>
  <c r="N47" i="1"/>
  <c r="R47" i="1"/>
  <c r="V47" i="1"/>
  <c r="Z47" i="1"/>
  <c r="AD47" i="1"/>
  <c r="AH47" i="1"/>
  <c r="AK47" i="1"/>
  <c r="GE47" i="1" s="1"/>
  <c r="AQ47" i="1"/>
  <c r="FY47" i="1" s="1"/>
  <c r="AT47" i="1"/>
  <c r="AU47" i="1"/>
  <c r="AV47" i="1" s="1"/>
  <c r="AY47" i="1"/>
  <c r="AZ47" i="1"/>
  <c r="BA47" i="1" s="1"/>
  <c r="BD47" i="1"/>
  <c r="BE47" i="1"/>
  <c r="BF47" i="1" s="1"/>
  <c r="BI47" i="1"/>
  <c r="BJ47" i="1"/>
  <c r="BK47" i="1"/>
  <c r="BN47" i="1"/>
  <c r="BO47" i="1"/>
  <c r="BP47" i="1" s="1"/>
  <c r="BS47" i="1"/>
  <c r="BT47" i="1"/>
  <c r="BU47" i="1" s="1"/>
  <c r="BX47" i="1"/>
  <c r="BY47" i="1"/>
  <c r="BZ47" i="1" s="1"/>
  <c r="CC47" i="1"/>
  <c r="CD47" i="1"/>
  <c r="CE47" i="1" s="1"/>
  <c r="CH47" i="1"/>
  <c r="CI47" i="1"/>
  <c r="CJ47" i="1" s="1"/>
  <c r="CM47" i="1"/>
  <c r="CN47" i="1"/>
  <c r="CO47" i="1" s="1"/>
  <c r="CR47" i="1"/>
  <c r="CS47" i="1"/>
  <c r="CT47" i="1" s="1"/>
  <c r="CW47" i="1"/>
  <c r="CX47" i="1"/>
  <c r="CY47" i="1"/>
  <c r="DB47" i="1"/>
  <c r="DC47" i="1"/>
  <c r="DD47" i="1" s="1"/>
  <c r="DG47" i="1"/>
  <c r="DH47" i="1"/>
  <c r="DI47" i="1" s="1"/>
  <c r="DL47" i="1"/>
  <c r="DM47" i="1"/>
  <c r="DN47" i="1" s="1"/>
  <c r="DQ47" i="1"/>
  <c r="DR47" i="1"/>
  <c r="DS47" i="1" s="1"/>
  <c r="DV47" i="1"/>
  <c r="DW47" i="1"/>
  <c r="DX47" i="1" s="1"/>
  <c r="EA47" i="1"/>
  <c r="EB47" i="1"/>
  <c r="EC47" i="1" s="1"/>
  <c r="EF47" i="1"/>
  <c r="EG47" i="1"/>
  <c r="EH47" i="1" s="1"/>
  <c r="EK47" i="1"/>
  <c r="EL47" i="1"/>
  <c r="EM47" i="1"/>
  <c r="EP47" i="1"/>
  <c r="EQ47" i="1"/>
  <c r="ER47" i="1" s="1"/>
  <c r="EU47" i="1"/>
  <c r="EV47" i="1"/>
  <c r="EW47" i="1" s="1"/>
  <c r="EZ47" i="1"/>
  <c r="FA47" i="1"/>
  <c r="FB47" i="1" s="1"/>
  <c r="FE47" i="1"/>
  <c r="FF47" i="1"/>
  <c r="FG47" i="1" s="1"/>
  <c r="FJ47" i="1"/>
  <c r="FK47" i="1"/>
  <c r="FL47" i="1" s="1"/>
  <c r="FO47" i="1"/>
  <c r="FP47" i="1"/>
  <c r="FQ47" i="1" s="1"/>
  <c r="FU47" i="1"/>
  <c r="FV47" i="1"/>
  <c r="FZ47" i="1"/>
  <c r="GA47" i="1"/>
  <c r="GB47" i="1"/>
  <c r="GC47" i="1"/>
  <c r="GP47" i="1"/>
  <c r="GQ47" i="1" s="1"/>
  <c r="GZ47" i="1"/>
  <c r="HA47" i="1" s="1"/>
  <c r="HJ47" i="1"/>
  <c r="HK47" i="1" s="1"/>
  <c r="HT47" i="1"/>
  <c r="HU47" i="1" s="1"/>
  <c r="IE47" i="1"/>
  <c r="IF47" i="1" s="1"/>
  <c r="IP47" i="1"/>
  <c r="IQ47" i="1" s="1"/>
  <c r="JA47" i="1"/>
  <c r="JB47" i="1" s="1"/>
  <c r="JK47" i="1"/>
  <c r="JL47" i="1" s="1"/>
  <c r="JV47" i="1"/>
  <c r="JW47" i="1"/>
  <c r="JX47" i="1"/>
  <c r="KG47" i="1"/>
  <c r="KH47" i="1" s="1"/>
  <c r="KR47" i="1"/>
  <c r="KS47" i="1" s="1"/>
  <c r="LC47" i="1"/>
  <c r="LD47" i="1" s="1"/>
  <c r="LN47" i="1"/>
  <c r="LO47" i="1"/>
  <c r="LP47" i="1" s="1"/>
  <c r="LZ47" i="1"/>
  <c r="MA47" i="1"/>
  <c r="MJ47" i="1"/>
  <c r="MK47" i="1"/>
  <c r="MT47" i="1"/>
  <c r="MU47" i="1" s="1"/>
  <c r="FX47" i="1" s="1"/>
  <c r="J48" i="1"/>
  <c r="N48" i="1"/>
  <c r="R48" i="1"/>
  <c r="V48" i="1"/>
  <c r="Z48" i="1"/>
  <c r="AD48" i="1"/>
  <c r="AH48" i="1"/>
  <c r="AK48" i="1"/>
  <c r="GE48" i="1" s="1"/>
  <c r="AQ48" i="1"/>
  <c r="FY48" i="1" s="1"/>
  <c r="AT48" i="1"/>
  <c r="AU48" i="1"/>
  <c r="AV48" i="1" s="1"/>
  <c r="AY48" i="1"/>
  <c r="AZ48" i="1"/>
  <c r="BA48" i="1" s="1"/>
  <c r="BD48" i="1"/>
  <c r="BE48" i="1"/>
  <c r="BF48" i="1" s="1"/>
  <c r="BI48" i="1"/>
  <c r="BJ48" i="1"/>
  <c r="BK48" i="1" s="1"/>
  <c r="BN48" i="1"/>
  <c r="BO48" i="1"/>
  <c r="BP48" i="1" s="1"/>
  <c r="BS48" i="1"/>
  <c r="BT48" i="1"/>
  <c r="BU48" i="1" s="1"/>
  <c r="BX48" i="1"/>
  <c r="BY48" i="1"/>
  <c r="BZ48" i="1" s="1"/>
  <c r="CC48" i="1"/>
  <c r="CD48" i="1"/>
  <c r="CE48" i="1"/>
  <c r="CH48" i="1"/>
  <c r="CI48" i="1"/>
  <c r="CJ48" i="1" s="1"/>
  <c r="CM48" i="1"/>
  <c r="CN48" i="1"/>
  <c r="CO48" i="1" s="1"/>
  <c r="CR48" i="1"/>
  <c r="CS48" i="1"/>
  <c r="CT48" i="1" s="1"/>
  <c r="CW48" i="1"/>
  <c r="CX48" i="1"/>
  <c r="CY48" i="1" s="1"/>
  <c r="DB48" i="1"/>
  <c r="DC48" i="1"/>
  <c r="DD48" i="1" s="1"/>
  <c r="DG48" i="1"/>
  <c r="DH48" i="1"/>
  <c r="DI48" i="1" s="1"/>
  <c r="DL48" i="1"/>
  <c r="DM48" i="1"/>
  <c r="DN48" i="1" s="1"/>
  <c r="DQ48" i="1"/>
  <c r="DR48" i="1"/>
  <c r="DS48" i="1"/>
  <c r="DV48" i="1"/>
  <c r="DW48" i="1"/>
  <c r="DX48" i="1" s="1"/>
  <c r="EA48" i="1"/>
  <c r="EB48" i="1"/>
  <c r="EC48" i="1" s="1"/>
  <c r="EF48" i="1"/>
  <c r="EG48" i="1"/>
  <c r="EH48" i="1" s="1"/>
  <c r="EK48" i="1"/>
  <c r="EL48" i="1"/>
  <c r="EM48" i="1" s="1"/>
  <c r="EP48" i="1"/>
  <c r="EQ48" i="1"/>
  <c r="ER48" i="1" s="1"/>
  <c r="EU48" i="1"/>
  <c r="EV48" i="1"/>
  <c r="EW48" i="1" s="1"/>
  <c r="EZ48" i="1"/>
  <c r="FA48" i="1"/>
  <c r="FB48" i="1" s="1"/>
  <c r="FE48" i="1"/>
  <c r="FF48" i="1"/>
  <c r="FG48" i="1"/>
  <c r="FJ48" i="1"/>
  <c r="FK48" i="1"/>
  <c r="FL48" i="1" s="1"/>
  <c r="FO48" i="1"/>
  <c r="FP48" i="1"/>
  <c r="FQ48" i="1" s="1"/>
  <c r="FU48" i="1"/>
  <c r="FV48" i="1"/>
  <c r="FZ48" i="1"/>
  <c r="GA48" i="1"/>
  <c r="GB48" i="1"/>
  <c r="GC48" i="1"/>
  <c r="GP48" i="1"/>
  <c r="GQ48" i="1" s="1"/>
  <c r="GZ48" i="1"/>
  <c r="HA48" i="1" s="1"/>
  <c r="HJ48" i="1"/>
  <c r="HK48" i="1" s="1"/>
  <c r="HT48" i="1"/>
  <c r="HU48" i="1" s="1"/>
  <c r="IE48" i="1"/>
  <c r="IF48" i="1" s="1"/>
  <c r="IP48" i="1"/>
  <c r="IQ48" i="1" s="1"/>
  <c r="JA48" i="1"/>
  <c r="JB48" i="1" s="1"/>
  <c r="JK48" i="1"/>
  <c r="JL48" i="1" s="1"/>
  <c r="JV48" i="1"/>
  <c r="JX48" i="1" s="1"/>
  <c r="JW48" i="1"/>
  <c r="KG48" i="1"/>
  <c r="KH48" i="1" s="1"/>
  <c r="KR48" i="1"/>
  <c r="KS48" i="1" s="1"/>
  <c r="LC48" i="1"/>
  <c r="LD48" i="1" s="1"/>
  <c r="LN48" i="1"/>
  <c r="LO48" i="1"/>
  <c r="LP48" i="1" s="1"/>
  <c r="LZ48" i="1"/>
  <c r="MA48" i="1"/>
  <c r="MJ48" i="1"/>
  <c r="MK48" i="1"/>
  <c r="MT48" i="1"/>
  <c r="MU48" i="1" s="1"/>
  <c r="FX48" i="1" s="1"/>
  <c r="J49" i="1"/>
  <c r="N49" i="1"/>
  <c r="R49" i="1"/>
  <c r="V49" i="1"/>
  <c r="Z49" i="1"/>
  <c r="AD49" i="1"/>
  <c r="AH49" i="1"/>
  <c r="AK49" i="1"/>
  <c r="GE49" i="1" s="1"/>
  <c r="AQ49" i="1"/>
  <c r="FY49" i="1" s="1"/>
  <c r="AT49" i="1"/>
  <c r="AU49" i="1"/>
  <c r="AV49" i="1" s="1"/>
  <c r="AY49" i="1"/>
  <c r="AZ49" i="1"/>
  <c r="BA49" i="1" s="1"/>
  <c r="BD49" i="1"/>
  <c r="BE49" i="1"/>
  <c r="BF49" i="1" s="1"/>
  <c r="BI49" i="1"/>
  <c r="BJ49" i="1"/>
  <c r="BK49" i="1" s="1"/>
  <c r="BN49" i="1"/>
  <c r="BO49" i="1"/>
  <c r="BP49" i="1" s="1"/>
  <c r="BS49" i="1"/>
  <c r="BT49" i="1"/>
  <c r="BU49" i="1" s="1"/>
  <c r="BX49" i="1"/>
  <c r="BY49" i="1"/>
  <c r="BZ49" i="1" s="1"/>
  <c r="CC49" i="1"/>
  <c r="CD49" i="1"/>
  <c r="CE49" i="1"/>
  <c r="CH49" i="1"/>
  <c r="CI49" i="1"/>
  <c r="CJ49" i="1" s="1"/>
  <c r="CM49" i="1"/>
  <c r="CN49" i="1"/>
  <c r="CO49" i="1" s="1"/>
  <c r="CR49" i="1"/>
  <c r="CS49" i="1"/>
  <c r="CT49" i="1" s="1"/>
  <c r="CW49" i="1"/>
  <c r="CX49" i="1"/>
  <c r="CY49" i="1" s="1"/>
  <c r="DB49" i="1"/>
  <c r="DC49" i="1"/>
  <c r="DD49" i="1" s="1"/>
  <c r="DG49" i="1"/>
  <c r="DH49" i="1"/>
  <c r="DI49" i="1" s="1"/>
  <c r="DL49" i="1"/>
  <c r="DM49" i="1"/>
  <c r="DN49" i="1" s="1"/>
  <c r="DQ49" i="1"/>
  <c r="DR49" i="1"/>
  <c r="DS49" i="1"/>
  <c r="DV49" i="1"/>
  <c r="DW49" i="1"/>
  <c r="DX49" i="1" s="1"/>
  <c r="EA49" i="1"/>
  <c r="EB49" i="1"/>
  <c r="EC49" i="1" s="1"/>
  <c r="EF49" i="1"/>
  <c r="EG49" i="1"/>
  <c r="EH49" i="1" s="1"/>
  <c r="EK49" i="1"/>
  <c r="EL49" i="1"/>
  <c r="EM49" i="1" s="1"/>
  <c r="EP49" i="1"/>
  <c r="EQ49" i="1"/>
  <c r="ER49" i="1" s="1"/>
  <c r="EU49" i="1"/>
  <c r="EV49" i="1"/>
  <c r="EW49" i="1" s="1"/>
  <c r="EZ49" i="1"/>
  <c r="FA49" i="1"/>
  <c r="FB49" i="1" s="1"/>
  <c r="FE49" i="1"/>
  <c r="FF49" i="1"/>
  <c r="FG49" i="1"/>
  <c r="FJ49" i="1"/>
  <c r="FK49" i="1"/>
  <c r="FL49" i="1" s="1"/>
  <c r="FO49" i="1"/>
  <c r="FP49" i="1"/>
  <c r="FQ49" i="1" s="1"/>
  <c r="FU49" i="1"/>
  <c r="FV49" i="1"/>
  <c r="FZ49" i="1"/>
  <c r="GA49" i="1"/>
  <c r="GB49" i="1"/>
  <c r="GC49" i="1"/>
  <c r="GP49" i="1"/>
  <c r="GQ49" i="1" s="1"/>
  <c r="GZ49" i="1"/>
  <c r="HA49" i="1" s="1"/>
  <c r="HJ49" i="1"/>
  <c r="HK49" i="1" s="1"/>
  <c r="HT49" i="1"/>
  <c r="HU49" i="1" s="1"/>
  <c r="IE49" i="1"/>
  <c r="IF49" i="1" s="1"/>
  <c r="IP49" i="1"/>
  <c r="IQ49" i="1" s="1"/>
  <c r="JA49" i="1"/>
  <c r="JB49" i="1"/>
  <c r="JK49" i="1"/>
  <c r="JL49" i="1" s="1"/>
  <c r="JV49" i="1"/>
  <c r="JW49" i="1" s="1"/>
  <c r="KG49" i="1"/>
  <c r="KH49" i="1" s="1"/>
  <c r="KR49" i="1"/>
  <c r="KS49" i="1" s="1"/>
  <c r="LC49" i="1"/>
  <c r="LD49" i="1" s="1"/>
  <c r="LN49" i="1"/>
  <c r="LO49" i="1"/>
  <c r="LP49" i="1" s="1"/>
  <c r="LZ49" i="1"/>
  <c r="MA49" i="1"/>
  <c r="MJ49" i="1"/>
  <c r="MK49" i="1"/>
  <c r="MT49" i="1"/>
  <c r="MU49" i="1" s="1"/>
  <c r="FX49" i="1" s="1"/>
  <c r="AJ46" i="1" l="1"/>
  <c r="GD46" i="1" s="1"/>
  <c r="IF42" i="1"/>
  <c r="KS41" i="1"/>
  <c r="JX37" i="1"/>
  <c r="JW37" i="1"/>
  <c r="KI46" i="1"/>
  <c r="KI40" i="1"/>
  <c r="KH40" i="1"/>
  <c r="MV49" i="1"/>
  <c r="IR49" i="1"/>
  <c r="KI47" i="1"/>
  <c r="IR44" i="1"/>
  <c r="HV42" i="1"/>
  <c r="FR41" i="1"/>
  <c r="GF41" i="1" s="1"/>
  <c r="FT29" i="1"/>
  <c r="GH29" i="1" s="1"/>
  <c r="FT20" i="1"/>
  <c r="GH20" i="1" s="1"/>
  <c r="IF8" i="1"/>
  <c r="IG8" i="1"/>
  <c r="GQ5" i="1"/>
  <c r="FS40" i="1"/>
  <c r="GG40" i="1" s="1"/>
  <c r="HV39" i="1"/>
  <c r="KT38" i="1"/>
  <c r="HV35" i="1"/>
  <c r="IR29" i="1"/>
  <c r="IQ25" i="1"/>
  <c r="KS23" i="1"/>
  <c r="JX23" i="1"/>
  <c r="IR23" i="1"/>
  <c r="IG22" i="1"/>
  <c r="IF19" i="1"/>
  <c r="LP18" i="1"/>
  <c r="LD15" i="1"/>
  <c r="KI13" i="1"/>
  <c r="KH11" i="1"/>
  <c r="KI11" i="1"/>
  <c r="IR10" i="1"/>
  <c r="IQ10" i="1"/>
  <c r="JW8" i="1"/>
  <c r="HU8" i="1"/>
  <c r="FR43" i="1"/>
  <c r="GF43" i="1" s="1"/>
  <c r="IQ39" i="1"/>
  <c r="MU35" i="1"/>
  <c r="JW35" i="1"/>
  <c r="IQ35" i="1"/>
  <c r="KS32" i="1"/>
  <c r="KI31" i="1"/>
  <c r="IR30" i="1"/>
  <c r="KI28" i="1"/>
  <c r="KT27" i="1"/>
  <c r="KS27" i="1"/>
  <c r="KH26" i="1"/>
  <c r="KI26" i="1"/>
  <c r="IR26" i="1"/>
  <c r="JW25" i="1"/>
  <c r="JX25" i="1"/>
  <c r="KS21" i="1"/>
  <c r="KT21" i="1"/>
  <c r="JL21" i="1"/>
  <c r="HV21" i="1"/>
  <c r="KS20" i="1"/>
  <c r="KT20" i="1"/>
  <c r="KI19" i="1"/>
  <c r="KH19" i="1"/>
  <c r="HU18" i="1"/>
  <c r="HV18" i="1"/>
  <c r="HU17" i="1"/>
  <c r="HV17" i="1"/>
  <c r="HU16" i="1"/>
  <c r="HV16" i="1"/>
  <c r="JW10" i="1"/>
  <c r="JX10" i="1"/>
  <c r="MV9" i="1"/>
  <c r="LQ8" i="1"/>
  <c r="KS8" i="1"/>
  <c r="IQ8" i="1"/>
  <c r="IQ7" i="1"/>
  <c r="IR7" i="1"/>
  <c r="IQ6" i="1"/>
  <c r="IR6" i="1"/>
  <c r="KS35" i="1"/>
  <c r="HU33" i="1"/>
  <c r="MV31" i="1"/>
  <c r="KS30" i="1"/>
  <c r="KI29" i="1"/>
  <c r="KI27" i="1"/>
  <c r="KT25" i="1"/>
  <c r="KS25" i="1"/>
  <c r="LE19" i="1"/>
  <c r="LD19" i="1"/>
  <c r="KS17" i="1"/>
  <c r="KT17" i="1"/>
  <c r="KS16" i="1"/>
  <c r="KT16" i="1"/>
  <c r="HV15" i="1"/>
  <c r="HU15" i="1"/>
  <c r="LD10" i="1"/>
  <c r="LE10" i="1"/>
  <c r="MU7" i="1"/>
  <c r="MU6" i="1"/>
  <c r="FR7" i="1"/>
  <c r="GF7" i="1" s="1"/>
  <c r="FR14" i="1"/>
  <c r="GF14" i="1" s="1"/>
  <c r="FR13" i="1"/>
  <c r="GF13" i="1" s="1"/>
  <c r="FT9" i="1"/>
  <c r="GH9" i="1" s="1"/>
  <c r="FT33" i="1"/>
  <c r="GH33" i="1" s="1"/>
  <c r="FT48" i="1"/>
  <c r="GH48" i="1" s="1"/>
  <c r="FS49" i="1"/>
  <c r="GG49" i="1" s="1"/>
  <c r="MU28" i="1"/>
  <c r="MV28" i="1"/>
  <c r="AJ26" i="1"/>
  <c r="GD26" i="1" s="1"/>
  <c r="FT49" i="1"/>
  <c r="GH49" i="1" s="1"/>
  <c r="FR48" i="1"/>
  <c r="GF48" i="1" s="1"/>
  <c r="IR47" i="1"/>
  <c r="FX46" i="1"/>
  <c r="JX45" i="1"/>
  <c r="FT45" i="1"/>
  <c r="GH45" i="1" s="1"/>
  <c r="FR44" i="1"/>
  <c r="GF44" i="1" s="1"/>
  <c r="LQ43" i="1"/>
  <c r="LE43" i="1"/>
  <c r="HV43" i="1"/>
  <c r="KT42" i="1"/>
  <c r="HV41" i="1"/>
  <c r="KT40" i="1"/>
  <c r="IG40" i="1"/>
  <c r="LQ39" i="1"/>
  <c r="LE39" i="1"/>
  <c r="HV37" i="1"/>
  <c r="FT37" i="1"/>
  <c r="GH37" i="1" s="1"/>
  <c r="IR36" i="1"/>
  <c r="IQ36" i="1"/>
  <c r="HV34" i="1"/>
  <c r="AJ31" i="1"/>
  <c r="GD31" i="1" s="1"/>
  <c r="FT30" i="1"/>
  <c r="GH30" i="1" s="1"/>
  <c r="FR30" i="1"/>
  <c r="GF30" i="1" s="1"/>
  <c r="MU29" i="1"/>
  <c r="MV29" i="1"/>
  <c r="HV29" i="1"/>
  <c r="HU29" i="1"/>
  <c r="AJ27" i="1"/>
  <c r="GD27" i="1" s="1"/>
  <c r="FT26" i="1"/>
  <c r="GH26" i="1" s="1"/>
  <c r="FR26" i="1"/>
  <c r="GF26" i="1" s="1"/>
  <c r="MU25" i="1"/>
  <c r="MV25" i="1"/>
  <c r="FS45" i="1"/>
  <c r="GG45" i="1" s="1"/>
  <c r="FT38" i="1"/>
  <c r="GH38" i="1" s="1"/>
  <c r="FT35" i="1"/>
  <c r="GH35" i="1" s="1"/>
  <c r="AJ32" i="1"/>
  <c r="GD32" i="1" s="1"/>
  <c r="AJ30" i="1"/>
  <c r="GD30" i="1" s="1"/>
  <c r="HV28" i="1"/>
  <c r="HU28" i="1"/>
  <c r="JX24" i="1"/>
  <c r="JW24" i="1"/>
  <c r="JX49" i="1"/>
  <c r="KI48" i="1"/>
  <c r="MV47" i="1"/>
  <c r="AJ47" i="1"/>
  <c r="GD47" i="1" s="1"/>
  <c r="KI49" i="1"/>
  <c r="FR49" i="1"/>
  <c r="GF49" i="1" s="1"/>
  <c r="MV48" i="1"/>
  <c r="IR48" i="1"/>
  <c r="AJ48" i="1"/>
  <c r="GD48" i="1" s="1"/>
  <c r="FR47" i="1"/>
  <c r="GF47" i="1" s="1"/>
  <c r="JX46" i="1"/>
  <c r="KI45" i="1"/>
  <c r="FR45" i="1"/>
  <c r="GF45" i="1" s="1"/>
  <c r="MV44" i="1"/>
  <c r="IG44" i="1"/>
  <c r="AJ44" i="1"/>
  <c r="GD44" i="1" s="1"/>
  <c r="IG43" i="1"/>
  <c r="LQ42" i="1"/>
  <c r="LE42" i="1"/>
  <c r="JM42" i="1"/>
  <c r="IG41" i="1"/>
  <c r="LQ40" i="1"/>
  <c r="LE40" i="1"/>
  <c r="AJ39" i="1"/>
  <c r="GD39" i="1" s="1"/>
  <c r="JW38" i="1"/>
  <c r="HV38" i="1"/>
  <c r="MU37" i="1"/>
  <c r="KI37" i="1"/>
  <c r="IQ37" i="1"/>
  <c r="AJ37" i="1"/>
  <c r="GD37" i="1" s="1"/>
  <c r="KH36" i="1"/>
  <c r="KI35" i="1"/>
  <c r="JW34" i="1"/>
  <c r="IQ34" i="1"/>
  <c r="MV33" i="1"/>
  <c r="JL33" i="1"/>
  <c r="JM33" i="1"/>
  <c r="MV32" i="1"/>
  <c r="KI32" i="1"/>
  <c r="JX31" i="1"/>
  <c r="HV31" i="1"/>
  <c r="HU31" i="1"/>
  <c r="FT31" i="1"/>
  <c r="GH31" i="1" s="1"/>
  <c r="FR31" i="1"/>
  <c r="GF31" i="1" s="1"/>
  <c r="MU30" i="1"/>
  <c r="MV30" i="1"/>
  <c r="JX30" i="1"/>
  <c r="HV30" i="1"/>
  <c r="HU30" i="1"/>
  <c r="AJ28" i="1"/>
  <c r="GD28" i="1" s="1"/>
  <c r="FT27" i="1"/>
  <c r="GH27" i="1" s="1"/>
  <c r="FR27" i="1"/>
  <c r="GF27" i="1" s="1"/>
  <c r="MU26" i="1"/>
  <c r="MV26" i="1"/>
  <c r="JX26" i="1"/>
  <c r="HV26" i="1"/>
  <c r="HU26" i="1"/>
  <c r="FT24" i="1"/>
  <c r="GH24" i="1" s="1"/>
  <c r="FR24" i="1"/>
  <c r="GF24" i="1" s="1"/>
  <c r="MU23" i="1"/>
  <c r="MV23" i="1"/>
  <c r="FT36" i="1"/>
  <c r="GH36" i="1" s="1"/>
  <c r="FT34" i="1"/>
  <c r="GH34" i="1" s="1"/>
  <c r="AJ49" i="1"/>
  <c r="GD49" i="1" s="1"/>
  <c r="FR46" i="1"/>
  <c r="GF46" i="1" s="1"/>
  <c r="AJ45" i="1"/>
  <c r="GD45" i="1" s="1"/>
  <c r="MV43" i="1"/>
  <c r="FR42" i="1"/>
  <c r="GF42" i="1" s="1"/>
  <c r="KH39" i="1"/>
  <c r="FT39" i="1"/>
  <c r="GH39" i="1" s="1"/>
  <c r="MU38" i="1"/>
  <c r="IQ38" i="1"/>
  <c r="MV36" i="1"/>
  <c r="MU36" i="1"/>
  <c r="HV36" i="1"/>
  <c r="AJ35" i="1"/>
  <c r="GD35" i="1" s="1"/>
  <c r="FR34" i="1"/>
  <c r="GF34" i="1" s="1"/>
  <c r="FR33" i="1"/>
  <c r="GF33" i="1" s="1"/>
  <c r="HV32" i="1"/>
  <c r="HU32" i="1"/>
  <c r="FT32" i="1"/>
  <c r="GH32" i="1" s="1"/>
  <c r="FR32" i="1"/>
  <c r="GF32" i="1" s="1"/>
  <c r="AJ29" i="1"/>
  <c r="GD29" i="1" s="1"/>
  <c r="FX28" i="1"/>
  <c r="FT28" i="1"/>
  <c r="GH28" i="1" s="1"/>
  <c r="FR28" i="1"/>
  <c r="GF28" i="1" s="1"/>
  <c r="MU27" i="1"/>
  <c r="MV27" i="1"/>
  <c r="JX27" i="1"/>
  <c r="HV27" i="1"/>
  <c r="HU27" i="1"/>
  <c r="FX27" i="1" s="1"/>
  <c r="AJ25" i="1"/>
  <c r="GD25" i="1" s="1"/>
  <c r="HV24" i="1"/>
  <c r="HU24" i="1"/>
  <c r="FS20" i="1"/>
  <c r="GG20" i="1" s="1"/>
  <c r="FT19" i="1"/>
  <c r="GH19" i="1" s="1"/>
  <c r="AJ23" i="1"/>
  <c r="GD23" i="1" s="1"/>
  <c r="HU25" i="1"/>
  <c r="MV24" i="1"/>
  <c r="HU23" i="1"/>
  <c r="FX23" i="1" s="1"/>
  <c r="MV22" i="1"/>
  <c r="LD22" i="1"/>
  <c r="KH22" i="1"/>
  <c r="FR22" i="1"/>
  <c r="GF22" i="1" s="1"/>
  <c r="LP21" i="1"/>
  <c r="FR21" i="1"/>
  <c r="GF21" i="1" s="1"/>
  <c r="JL20" i="1"/>
  <c r="HV20" i="1"/>
  <c r="FR19" i="1"/>
  <c r="GF19" i="1" s="1"/>
  <c r="FT25" i="1"/>
  <c r="GH25" i="1" s="1"/>
  <c r="FR25" i="1"/>
  <c r="GF25" i="1" s="1"/>
  <c r="AJ24" i="1"/>
  <c r="GD24" i="1" s="1"/>
  <c r="FT23" i="1"/>
  <c r="GH23" i="1" s="1"/>
  <c r="FR23" i="1"/>
  <c r="GF23" i="1" s="1"/>
  <c r="AJ22" i="1"/>
  <c r="GD22" i="1" s="1"/>
  <c r="FS21" i="1"/>
  <c r="GG21" i="1" s="1"/>
  <c r="AJ20" i="1"/>
  <c r="GD20" i="1" s="1"/>
  <c r="KH17" i="1"/>
  <c r="KI17" i="1"/>
  <c r="IR17" i="1"/>
  <c r="IQ17" i="1"/>
  <c r="KH16" i="1"/>
  <c r="KI16" i="1"/>
  <c r="IR16" i="1"/>
  <c r="IQ16" i="1"/>
  <c r="AJ16" i="1"/>
  <c r="GD16" i="1" s="1"/>
  <c r="MV17" i="1"/>
  <c r="MU17" i="1"/>
  <c r="MV16" i="1"/>
  <c r="MU16" i="1"/>
  <c r="LQ15" i="1"/>
  <c r="LP15" i="1"/>
  <c r="FR15" i="1"/>
  <c r="GF15" i="1" s="1"/>
  <c r="HU14" i="1"/>
  <c r="HV14" i="1"/>
  <c r="HU13" i="1"/>
  <c r="HV13" i="1"/>
  <c r="AJ12" i="1"/>
  <c r="GD12" i="1" s="1"/>
  <c r="KT6" i="1"/>
  <c r="KS6" i="1"/>
  <c r="AJ5" i="1"/>
  <c r="GD5" i="1" s="1"/>
  <c r="AJ19" i="1"/>
  <c r="GD19" i="1" s="1"/>
  <c r="FS14" i="1"/>
  <c r="GG14" i="1" s="1"/>
  <c r="KH12" i="1"/>
  <c r="FX12" i="1" s="1"/>
  <c r="KI12" i="1"/>
  <c r="HU11" i="1"/>
  <c r="HV11" i="1"/>
  <c r="MU10" i="1"/>
  <c r="MV10" i="1"/>
  <c r="FR9" i="1"/>
  <c r="GF9" i="1" s="1"/>
  <c r="JW7" i="1"/>
  <c r="JX7" i="1"/>
  <c r="KH5" i="1"/>
  <c r="KI5" i="1"/>
  <c r="FS15" i="1"/>
  <c r="GG15" i="1" s="1"/>
  <c r="HV9" i="1"/>
  <c r="HU9" i="1"/>
  <c r="FX9" i="1" s="1"/>
  <c r="IF7" i="1"/>
  <c r="IG7" i="1"/>
  <c r="JW6" i="1"/>
  <c r="JX6" i="1"/>
  <c r="AJ18" i="1"/>
  <c r="GD18" i="1" s="1"/>
  <c r="JX17" i="1"/>
  <c r="JW17" i="1"/>
  <c r="AJ17" i="1"/>
  <c r="GD17" i="1" s="1"/>
  <c r="JX16" i="1"/>
  <c r="JW16" i="1"/>
  <c r="FX16" i="1" s="1"/>
  <c r="MU15" i="1"/>
  <c r="FX15" i="1" s="1"/>
  <c r="MV15" i="1"/>
  <c r="HU12" i="1"/>
  <c r="HV12" i="1"/>
  <c r="FR12" i="1"/>
  <c r="GF12" i="1" s="1"/>
  <c r="KT7" i="1"/>
  <c r="KS7" i="1"/>
  <c r="IF6" i="1"/>
  <c r="IG6" i="1"/>
  <c r="MV5" i="1"/>
  <c r="MU5" i="1"/>
  <c r="IF11" i="1"/>
  <c r="AJ11" i="1"/>
  <c r="GD11" i="1" s="1"/>
  <c r="LQ10" i="1"/>
  <c r="HU10" i="1"/>
  <c r="FT8" i="1"/>
  <c r="GH8" i="1" s="1"/>
  <c r="LE7" i="1"/>
  <c r="JM7" i="1"/>
  <c r="HU7" i="1"/>
  <c r="LE6" i="1"/>
  <c r="JM6" i="1"/>
  <c r="HU6" i="1"/>
  <c r="JW5" i="1"/>
  <c r="IQ5" i="1"/>
  <c r="FS13" i="1"/>
  <c r="GG13" i="1" s="1"/>
  <c r="AJ13" i="1"/>
  <c r="GD13" i="1" s="1"/>
  <c r="FR11" i="1"/>
  <c r="GF11" i="1" s="1"/>
  <c r="FX8" i="1"/>
  <c r="FR8" i="1"/>
  <c r="GF8" i="1" s="1"/>
  <c r="FT5" i="1"/>
  <c r="GH5" i="1" s="1"/>
  <c r="FR17" i="1"/>
  <c r="GF17" i="1" s="1"/>
  <c r="FR10" i="1"/>
  <c r="GF10" i="1" s="1"/>
  <c r="FS47" i="1"/>
  <c r="GG47" i="1" s="1"/>
  <c r="FT46" i="1"/>
  <c r="GH46" i="1" s="1"/>
  <c r="FS41" i="1"/>
  <c r="GG41" i="1" s="1"/>
  <c r="FS48" i="1"/>
  <c r="GG48" i="1" s="1"/>
  <c r="FT47" i="1"/>
  <c r="GH47" i="1" s="1"/>
  <c r="FS44" i="1"/>
  <c r="GG44" i="1" s="1"/>
  <c r="FS42" i="1"/>
  <c r="GG42" i="1" s="1"/>
  <c r="FS46" i="1"/>
  <c r="GG46" i="1" s="1"/>
  <c r="FS43" i="1"/>
  <c r="GG43" i="1" s="1"/>
  <c r="KT49" i="1"/>
  <c r="HV49" i="1"/>
  <c r="KT48" i="1"/>
  <c r="HV48" i="1"/>
  <c r="KT47" i="1"/>
  <c r="HV47" i="1"/>
  <c r="KT46" i="1"/>
  <c r="HV46" i="1"/>
  <c r="KT45" i="1"/>
  <c r="HV45" i="1"/>
  <c r="FX44" i="1"/>
  <c r="KT44" i="1"/>
  <c r="JW42" i="1"/>
  <c r="JX42" i="1"/>
  <c r="FT41" i="1"/>
  <c r="GH41" i="1" s="1"/>
  <c r="AJ41" i="1"/>
  <c r="GD41" i="1" s="1"/>
  <c r="IQ40" i="1"/>
  <c r="IR40" i="1"/>
  <c r="FT40" i="1"/>
  <c r="GH40" i="1" s="1"/>
  <c r="AJ40" i="1"/>
  <c r="GD40" i="1" s="1"/>
  <c r="FR39" i="1"/>
  <c r="GF39" i="1" s="1"/>
  <c r="JL38" i="1"/>
  <c r="JM38" i="1"/>
  <c r="AJ38" i="1"/>
  <c r="GD38" i="1" s="1"/>
  <c r="FR37" i="1"/>
  <c r="GF37" i="1" s="1"/>
  <c r="JL36" i="1"/>
  <c r="JM36" i="1"/>
  <c r="AJ36" i="1"/>
  <c r="GD36" i="1" s="1"/>
  <c r="FR35" i="1"/>
  <c r="GF35" i="1" s="1"/>
  <c r="JL34" i="1"/>
  <c r="JM34" i="1"/>
  <c r="AJ34" i="1"/>
  <c r="GD34" i="1" s="1"/>
  <c r="LD32" i="1"/>
  <c r="LE32" i="1"/>
  <c r="JL32" i="1"/>
  <c r="JM32" i="1"/>
  <c r="LQ49" i="1"/>
  <c r="LE49" i="1"/>
  <c r="JM49" i="1"/>
  <c r="IG49" i="1"/>
  <c r="LQ48" i="1"/>
  <c r="LE48" i="1"/>
  <c r="JM48" i="1"/>
  <c r="IG48" i="1"/>
  <c r="LQ47" i="1"/>
  <c r="LE47" i="1"/>
  <c r="JM47" i="1"/>
  <c r="IG47" i="1"/>
  <c r="LQ46" i="1"/>
  <c r="LE46" i="1"/>
  <c r="JM46" i="1"/>
  <c r="IG46" i="1"/>
  <c r="LQ45" i="1"/>
  <c r="LE45" i="1"/>
  <c r="JM45" i="1"/>
  <c r="IG45" i="1"/>
  <c r="LQ44" i="1"/>
  <c r="LE44" i="1"/>
  <c r="JX44" i="1"/>
  <c r="HV44" i="1"/>
  <c r="FX43" i="1"/>
  <c r="KT43" i="1"/>
  <c r="IR43" i="1"/>
  <c r="FT42" i="1"/>
  <c r="GH42" i="1" s="1"/>
  <c r="AJ42" i="1"/>
  <c r="GD42" i="1" s="1"/>
  <c r="KH41" i="1"/>
  <c r="IQ41" i="1"/>
  <c r="IR41" i="1"/>
  <c r="MU40" i="1"/>
  <c r="FX40" i="1" s="1"/>
  <c r="MV40" i="1"/>
  <c r="MU39" i="1"/>
  <c r="MV39" i="1"/>
  <c r="FS39" i="1"/>
  <c r="GG39" i="1" s="1"/>
  <c r="LP38" i="1"/>
  <c r="LQ38" i="1"/>
  <c r="IF38" i="1"/>
  <c r="IG38" i="1"/>
  <c r="LD37" i="1"/>
  <c r="LE37" i="1"/>
  <c r="FS37" i="1"/>
  <c r="GG37" i="1" s="1"/>
  <c r="LP36" i="1"/>
  <c r="LQ36" i="1"/>
  <c r="IF36" i="1"/>
  <c r="IG36" i="1"/>
  <c r="LD35" i="1"/>
  <c r="LE35" i="1"/>
  <c r="FS35" i="1"/>
  <c r="GG35" i="1" s="1"/>
  <c r="LP34" i="1"/>
  <c r="LQ34" i="1"/>
  <c r="IF34" i="1"/>
  <c r="IG34" i="1"/>
  <c r="FW34" i="1" s="1"/>
  <c r="FT44" i="1"/>
  <c r="GH44" i="1" s="1"/>
  <c r="JX43" i="1"/>
  <c r="FT43" i="1"/>
  <c r="GH43" i="1" s="1"/>
  <c r="AJ43" i="1"/>
  <c r="GD43" i="1" s="1"/>
  <c r="KH42" i="1"/>
  <c r="IQ42" i="1"/>
  <c r="IR42" i="1"/>
  <c r="MU41" i="1"/>
  <c r="FX41" i="1" s="1"/>
  <c r="MV41" i="1"/>
  <c r="JW40" i="1"/>
  <c r="JX40" i="1"/>
  <c r="FR40" i="1"/>
  <c r="GF40" i="1" s="1"/>
  <c r="JW39" i="1"/>
  <c r="JX39" i="1"/>
  <c r="FR38" i="1"/>
  <c r="GF38" i="1" s="1"/>
  <c r="JL37" i="1"/>
  <c r="JM37" i="1"/>
  <c r="FR36" i="1"/>
  <c r="GF36" i="1" s="1"/>
  <c r="JL35" i="1"/>
  <c r="JM35" i="1"/>
  <c r="KH33" i="1"/>
  <c r="KI33" i="1"/>
  <c r="FS32" i="1"/>
  <c r="GG32" i="1" s="1"/>
  <c r="FS31" i="1"/>
  <c r="GG31" i="1" s="1"/>
  <c r="MU42" i="1"/>
  <c r="FX42" i="1" s="1"/>
  <c r="MV42" i="1"/>
  <c r="JW41" i="1"/>
  <c r="JX41" i="1"/>
  <c r="IF39" i="1"/>
  <c r="IG39" i="1"/>
  <c r="LD38" i="1"/>
  <c r="LE38" i="1"/>
  <c r="FS38" i="1"/>
  <c r="GG38" i="1" s="1"/>
  <c r="LP37" i="1"/>
  <c r="LQ37" i="1"/>
  <c r="IF37" i="1"/>
  <c r="IG37" i="1"/>
  <c r="LD36" i="1"/>
  <c r="LE36" i="1"/>
  <c r="FS36" i="1"/>
  <c r="GG36" i="1" s="1"/>
  <c r="LP35" i="1"/>
  <c r="LQ35" i="1"/>
  <c r="IF35" i="1"/>
  <c r="IG35" i="1"/>
  <c r="LD34" i="1"/>
  <c r="LE34" i="1"/>
  <c r="LD33" i="1"/>
  <c r="LE33" i="1"/>
  <c r="IF33" i="1"/>
  <c r="IG33" i="1"/>
  <c r="AJ33" i="1"/>
  <c r="GD33" i="1" s="1"/>
  <c r="LP32" i="1"/>
  <c r="LQ32" i="1"/>
  <c r="FS34" i="1"/>
  <c r="GG34" i="1" s="1"/>
  <c r="LD31" i="1"/>
  <c r="LE31" i="1"/>
  <c r="JL31" i="1"/>
  <c r="JM31" i="1"/>
  <c r="FS30" i="1"/>
  <c r="GG30" i="1" s="1"/>
  <c r="FS29" i="1"/>
  <c r="GG29" i="1" s="1"/>
  <c r="FS28" i="1"/>
  <c r="GG28" i="1" s="1"/>
  <c r="FS27" i="1"/>
  <c r="GG27" i="1" s="1"/>
  <c r="FS26" i="1"/>
  <c r="GG26" i="1" s="1"/>
  <c r="FS25" i="1"/>
  <c r="GG25" i="1" s="1"/>
  <c r="FS24" i="1"/>
  <c r="GG24" i="1" s="1"/>
  <c r="FS23" i="1"/>
  <c r="GG23" i="1" s="1"/>
  <c r="FS33" i="1"/>
  <c r="GG33" i="1" s="1"/>
  <c r="IF32" i="1"/>
  <c r="FX32" i="1" s="1"/>
  <c r="IG32" i="1"/>
  <c r="LP31" i="1"/>
  <c r="LQ31" i="1"/>
  <c r="IG31" i="1"/>
  <c r="LQ30" i="1"/>
  <c r="LE30" i="1"/>
  <c r="JM30" i="1"/>
  <c r="IG30" i="1"/>
  <c r="LQ29" i="1"/>
  <c r="LE29" i="1"/>
  <c r="JM29" i="1"/>
  <c r="IG29" i="1"/>
  <c r="LQ28" i="1"/>
  <c r="LE28" i="1"/>
  <c r="JM28" i="1"/>
  <c r="IG28" i="1"/>
  <c r="LQ27" i="1"/>
  <c r="LE27" i="1"/>
  <c r="JM27" i="1"/>
  <c r="IG27" i="1"/>
  <c r="LQ26" i="1"/>
  <c r="LE26" i="1"/>
  <c r="JM26" i="1"/>
  <c r="IG26" i="1"/>
  <c r="LQ25" i="1"/>
  <c r="LE25" i="1"/>
  <c r="JM25" i="1"/>
  <c r="IG25" i="1"/>
  <c r="LQ24" i="1"/>
  <c r="LE24" i="1"/>
  <c r="JM24" i="1"/>
  <c r="IG24" i="1"/>
  <c r="LQ23" i="1"/>
  <c r="LE23" i="1"/>
  <c r="JM23" i="1"/>
  <c r="IG23" i="1"/>
  <c r="LQ22" i="1"/>
  <c r="HV22" i="1"/>
  <c r="MU21" i="1"/>
  <c r="MV21" i="1"/>
  <c r="JW21" i="1"/>
  <c r="JX21" i="1"/>
  <c r="FT21" i="1"/>
  <c r="GH21" i="1" s="1"/>
  <c r="AJ21" i="1"/>
  <c r="GD21" i="1" s="1"/>
  <c r="IQ20" i="1"/>
  <c r="IR20" i="1"/>
  <c r="GQ20" i="1"/>
  <c r="FR20" i="1"/>
  <c r="GF20" i="1" s="1"/>
  <c r="FT22" i="1"/>
  <c r="GH22" i="1" s="1"/>
  <c r="FS19" i="1"/>
  <c r="GG19" i="1" s="1"/>
  <c r="FX17" i="1"/>
  <c r="FX22" i="1"/>
  <c r="GQ22" i="1"/>
  <c r="IQ21" i="1"/>
  <c r="IR21" i="1"/>
  <c r="GQ21" i="1"/>
  <c r="MU20" i="1"/>
  <c r="MV20" i="1"/>
  <c r="JW20" i="1"/>
  <c r="JX20" i="1"/>
  <c r="IR22" i="1"/>
  <c r="FS22" i="1"/>
  <c r="GG22" i="1" s="1"/>
  <c r="FT17" i="1"/>
  <c r="GH17" i="1" s="1"/>
  <c r="FS17" i="1"/>
  <c r="GG17" i="1" s="1"/>
  <c r="MV19" i="1"/>
  <c r="JX19" i="1"/>
  <c r="IR19" i="1"/>
  <c r="MV18" i="1"/>
  <c r="JX18" i="1"/>
  <c r="IR18" i="1"/>
  <c r="LQ17" i="1"/>
  <c r="LE17" i="1"/>
  <c r="JM17" i="1"/>
  <c r="IG17" i="1"/>
  <c r="LQ16" i="1"/>
  <c r="LE16" i="1"/>
  <c r="JM16" i="1"/>
  <c r="IG16" i="1"/>
  <c r="KT15" i="1"/>
  <c r="MU13" i="1"/>
  <c r="MV13" i="1"/>
  <c r="FS11" i="1"/>
  <c r="GG11" i="1" s="1"/>
  <c r="FT10" i="1"/>
  <c r="GH10" i="1" s="1"/>
  <c r="GQ19" i="1"/>
  <c r="FX19" i="1"/>
  <c r="GQ18" i="1"/>
  <c r="FW18" i="1" s="1"/>
  <c r="IG15" i="1"/>
  <c r="FT15" i="1"/>
  <c r="GH15" i="1" s="1"/>
  <c r="AJ15" i="1"/>
  <c r="GD15" i="1" s="1"/>
  <c r="JW14" i="1"/>
  <c r="JX14" i="1"/>
  <c r="IQ14" i="1"/>
  <c r="IR14" i="1"/>
  <c r="FT14" i="1"/>
  <c r="GH14" i="1" s="1"/>
  <c r="JW13" i="1"/>
  <c r="JX13" i="1"/>
  <c r="IQ13" i="1"/>
  <c r="IR13" i="1"/>
  <c r="FT13" i="1"/>
  <c r="GH13" i="1" s="1"/>
  <c r="FX18" i="1"/>
  <c r="AJ14" i="1"/>
  <c r="GD14" i="1" s="1"/>
  <c r="FX10" i="1"/>
  <c r="MU14" i="1"/>
  <c r="MV14" i="1"/>
  <c r="GQ14" i="1"/>
  <c r="GQ13" i="1"/>
  <c r="FT12" i="1"/>
  <c r="GH12" i="1" s="1"/>
  <c r="FS12" i="1"/>
  <c r="GG12" i="1" s="1"/>
  <c r="FX11" i="1"/>
  <c r="FT11" i="1"/>
  <c r="GH11" i="1" s="1"/>
  <c r="AJ10" i="1"/>
  <c r="GD10" i="1" s="1"/>
  <c r="AJ8" i="1"/>
  <c r="GD8" i="1" s="1"/>
  <c r="LD5" i="1"/>
  <c r="LE5" i="1"/>
  <c r="JL5" i="1"/>
  <c r="JM5" i="1"/>
  <c r="IF5" i="1"/>
  <c r="FX5" i="1" s="1"/>
  <c r="IG5" i="1"/>
  <c r="FS5" i="1"/>
  <c r="GG5" i="1" s="1"/>
  <c r="LQ14" i="1"/>
  <c r="LE14" i="1"/>
  <c r="JM14" i="1"/>
  <c r="IG14" i="1"/>
  <c r="LQ13" i="1"/>
  <c r="LE13" i="1"/>
  <c r="JM13" i="1"/>
  <c r="IG13" i="1"/>
  <c r="LQ12" i="1"/>
  <c r="LE12" i="1"/>
  <c r="JM12" i="1"/>
  <c r="IG12" i="1"/>
  <c r="LQ11" i="1"/>
  <c r="LE11" i="1"/>
  <c r="KI10" i="1"/>
  <c r="IG10" i="1"/>
  <c r="FS9" i="1"/>
  <c r="GG9" i="1" s="1"/>
  <c r="LE8" i="1"/>
  <c r="KI8" i="1"/>
  <c r="FT7" i="1"/>
  <c r="GH7" i="1" s="1"/>
  <c r="FS7" i="1"/>
  <c r="GG7" i="1" s="1"/>
  <c r="KH6" i="1"/>
  <c r="FW6" i="1" s="1"/>
  <c r="KI6" i="1"/>
  <c r="AO3" i="1"/>
  <c r="MV12" i="1"/>
  <c r="JX12" i="1"/>
  <c r="IR12" i="1"/>
  <c r="MV11" i="1"/>
  <c r="JX11" i="1"/>
  <c r="IR11" i="1"/>
  <c r="JM10" i="1"/>
  <c r="IG9" i="1"/>
  <c r="AJ9" i="1"/>
  <c r="GD9" i="1" s="1"/>
  <c r="FW7" i="1"/>
  <c r="AJ7" i="1"/>
  <c r="GD7" i="1" s="1"/>
  <c r="LP5" i="1"/>
  <c r="LQ5" i="1"/>
  <c r="FR5" i="1"/>
  <c r="GF5" i="1" s="1"/>
  <c r="GQ12" i="1"/>
  <c r="GQ11" i="1"/>
  <c r="KS10" i="1"/>
  <c r="FW10" i="1"/>
  <c r="FS10" i="1"/>
  <c r="GG10" i="1" s="1"/>
  <c r="LE9" i="1"/>
  <c r="KI9" i="1"/>
  <c r="FW9" i="1"/>
  <c r="FS8" i="1"/>
  <c r="GG8" i="1" s="1"/>
  <c r="KH7" i="1"/>
  <c r="KI7" i="1"/>
  <c r="FX7" i="1"/>
  <c r="AJ6" i="1"/>
  <c r="GD6" i="1" s="1"/>
  <c r="AQ3" i="1"/>
  <c r="FW36" i="1" l="1"/>
  <c r="FX14" i="1"/>
  <c r="FW19" i="1"/>
  <c r="FX31" i="1"/>
  <c r="FX34" i="1"/>
  <c r="FW47" i="1"/>
  <c r="FX25" i="1"/>
  <c r="FX24" i="1"/>
  <c r="FX29" i="1"/>
  <c r="FW41" i="1"/>
  <c r="FW8" i="1"/>
  <c r="FW15" i="1"/>
  <c r="FX26" i="1"/>
  <c r="FX30" i="1"/>
  <c r="FW40" i="1"/>
  <c r="FW13" i="1"/>
  <c r="FW22" i="1"/>
  <c r="FX20" i="1"/>
  <c r="FX21" i="1"/>
  <c r="FW42" i="1"/>
  <c r="FW11" i="1"/>
  <c r="FW21" i="1"/>
  <c r="FW23" i="1"/>
  <c r="FW24" i="1"/>
  <c r="FW25" i="1"/>
  <c r="FW26" i="1"/>
  <c r="FW27" i="1"/>
  <c r="FW28" i="1"/>
  <c r="FW29" i="1"/>
  <c r="FW30" i="1"/>
  <c r="FW31" i="1"/>
  <c r="FX33" i="1"/>
  <c r="FX39" i="1"/>
  <c r="FX38" i="1"/>
  <c r="FW44" i="1"/>
  <c r="FW45" i="1"/>
  <c r="FW46" i="1"/>
  <c r="FW48" i="1"/>
  <c r="FW14" i="1"/>
  <c r="FW16" i="1"/>
  <c r="FW17" i="1"/>
  <c r="FW12" i="1"/>
  <c r="FW5" i="1"/>
  <c r="FX13" i="1"/>
  <c r="FW35" i="1"/>
  <c r="FX37" i="1"/>
  <c r="FW38" i="1"/>
  <c r="FW43" i="1"/>
  <c r="FW49" i="1"/>
  <c r="FX6" i="1"/>
  <c r="FW33" i="1"/>
  <c r="FX35" i="1"/>
  <c r="FW32" i="1"/>
  <c r="FW20" i="1"/>
  <c r="FW37" i="1"/>
  <c r="FX36" i="1"/>
  <c r="FW39" i="1"/>
</calcChain>
</file>

<file path=xl/sharedStrings.xml><?xml version="1.0" encoding="utf-8"?>
<sst xmlns="http://schemas.openxmlformats.org/spreadsheetml/2006/main" count="520" uniqueCount="283">
  <si>
    <t>DEG_TIME</t>
  </si>
  <si>
    <t>TIME_RSI</t>
  </si>
  <si>
    <t>MISSREL</t>
  </si>
  <si>
    <t>MISSING</t>
  </si>
  <si>
    <t>MAXPAGE</t>
  </si>
  <si>
    <t>LASTPAGE</t>
  </si>
  <si>
    <t>Q_VIEWER</t>
  </si>
  <si>
    <t>FINISHED</t>
  </si>
  <si>
    <t>LASTDATA</t>
  </si>
  <si>
    <t>MAILSENT</t>
  </si>
  <si>
    <t>TIME_SUM</t>
  </si>
  <si>
    <t>TIME023</t>
  </si>
  <si>
    <t>TIME022</t>
  </si>
  <si>
    <t>TIME021</t>
  </si>
  <si>
    <t>TIME020</t>
  </si>
  <si>
    <t>TIME019</t>
  </si>
  <si>
    <t>TIME018</t>
  </si>
  <si>
    <t>TIME017</t>
  </si>
  <si>
    <t>TIME016</t>
  </si>
  <si>
    <t>TIME015</t>
  </si>
  <si>
    <t>TIME014</t>
  </si>
  <si>
    <t>TIME013</t>
  </si>
  <si>
    <t>TIME012</t>
  </si>
  <si>
    <t>TIME011</t>
  </si>
  <si>
    <t>TIME010</t>
  </si>
  <si>
    <t>TIME009</t>
  </si>
  <si>
    <t>TIME008</t>
  </si>
  <si>
    <t>TIME007</t>
  </si>
  <si>
    <t>TIME006</t>
  </si>
  <si>
    <t>TIME005</t>
  </si>
  <si>
    <t>TIME004</t>
  </si>
  <si>
    <t>TIME003</t>
  </si>
  <si>
    <t>TIME002</t>
  </si>
  <si>
    <t>TIME001</t>
  </si>
  <si>
    <t>Dichotom Unverständlich</t>
  </si>
  <si>
    <t>Fehler</t>
  </si>
  <si>
    <t>M018_04</t>
  </si>
  <si>
    <t>M018_03</t>
  </si>
  <si>
    <t>M018_02</t>
  </si>
  <si>
    <t>M018_01</t>
  </si>
  <si>
    <t>M018</t>
  </si>
  <si>
    <t>BekanntheitA1: Wie gut kannst du deiner Meinung nach mit diesem Diagramm umgehen?</t>
  </si>
  <si>
    <t>BekanntheitA1: Wie vertraut bist du mit dieser Art von Diagrammen?</t>
  </si>
  <si>
    <t>M017_04</t>
  </si>
  <si>
    <t>M017_03</t>
  </si>
  <si>
    <t>M017_02</t>
  </si>
  <si>
    <t>M017_01</t>
  </si>
  <si>
    <t>M017</t>
  </si>
  <si>
    <t>M016_04</t>
  </si>
  <si>
    <t>M016_03</t>
  </si>
  <si>
    <t>M016_02</t>
  </si>
  <si>
    <t>M016_01</t>
  </si>
  <si>
    <t>M016</t>
  </si>
  <si>
    <t>M015_04</t>
  </si>
  <si>
    <t>M015_03</t>
  </si>
  <si>
    <t>M015_02</t>
  </si>
  <si>
    <t>M015_01</t>
  </si>
  <si>
    <t>M015</t>
  </si>
  <si>
    <t>M014_04</t>
  </si>
  <si>
    <t>M014_03</t>
  </si>
  <si>
    <t>M014_02</t>
  </si>
  <si>
    <t>M014_01</t>
  </si>
  <si>
    <t>M014</t>
  </si>
  <si>
    <t>M013_04</t>
  </si>
  <si>
    <t>M013_03</t>
  </si>
  <si>
    <t>M013_02</t>
  </si>
  <si>
    <t>M013_01</t>
  </si>
  <si>
    <t>M013</t>
  </si>
  <si>
    <t>M012_04</t>
  </si>
  <si>
    <t>M012_03</t>
  </si>
  <si>
    <t>M012_02</t>
  </si>
  <si>
    <t>M012_01</t>
  </si>
  <si>
    <t>M012</t>
  </si>
  <si>
    <t>M011_04</t>
  </si>
  <si>
    <t>M011_03</t>
  </si>
  <si>
    <t>M011_02</t>
  </si>
  <si>
    <t>M011_01</t>
  </si>
  <si>
    <t>M011</t>
  </si>
  <si>
    <t>M010_04</t>
  </si>
  <si>
    <t>M010_03</t>
  </si>
  <si>
    <t>M010_02</t>
  </si>
  <si>
    <t>M010_01</t>
  </si>
  <si>
    <t>M010</t>
  </si>
  <si>
    <t>M009_04</t>
  </si>
  <si>
    <t>M009_03</t>
  </si>
  <si>
    <t>M009_02</t>
  </si>
  <si>
    <t>M009_01</t>
  </si>
  <si>
    <t>M009</t>
  </si>
  <si>
    <t>M008_04</t>
  </si>
  <si>
    <t>M008_03</t>
  </si>
  <si>
    <t>M008_02</t>
  </si>
  <si>
    <t>M008_01</t>
  </si>
  <si>
    <t>M008</t>
  </si>
  <si>
    <t>M007_04</t>
  </si>
  <si>
    <t>M007_03</t>
  </si>
  <si>
    <t>M007_02</t>
  </si>
  <si>
    <t>M007_01</t>
  </si>
  <si>
    <t>M007</t>
  </si>
  <si>
    <t>M006_04</t>
  </si>
  <si>
    <t>M006_03</t>
  </si>
  <si>
    <t>M006_02</t>
  </si>
  <si>
    <t>M006_01</t>
  </si>
  <si>
    <t>M006</t>
  </si>
  <si>
    <t>M005_04</t>
  </si>
  <si>
    <t>M005_03</t>
  </si>
  <si>
    <t>M005_02</t>
  </si>
  <si>
    <t>M005_01</t>
  </si>
  <si>
    <t>M005</t>
  </si>
  <si>
    <t>M004_04</t>
  </si>
  <si>
    <t>M004_03</t>
  </si>
  <si>
    <t>M004_02</t>
  </si>
  <si>
    <t>M004_01</t>
  </si>
  <si>
    <t>M004</t>
  </si>
  <si>
    <t>M001_04</t>
  </si>
  <si>
    <t>M001_03</t>
  </si>
  <si>
    <t>M001_02</t>
  </si>
  <si>
    <t>M001_01</t>
  </si>
  <si>
    <t>M001</t>
  </si>
  <si>
    <t>AVG ERROR</t>
  </si>
  <si>
    <t>SUM Mistrials</t>
  </si>
  <si>
    <t>AVG RT</t>
  </si>
  <si>
    <t>SUM RT</t>
  </si>
  <si>
    <t>SUM Errors</t>
  </si>
  <si>
    <t>Wie vertraut bist du mit Statistik und Dateninterpretation?</t>
  </si>
  <si>
    <t>Wenn du berufstätig bist, hast du in deinem Beruf viel mit Grafiken zu tun?</t>
  </si>
  <si>
    <t>Wenn du berufstätig bist, hast du in deinem Beruf viel mit Zahlen zu tun?</t>
  </si>
  <si>
    <t>SGL Score</t>
  </si>
  <si>
    <t>SUM "Weiß ich nicht"</t>
  </si>
  <si>
    <t>SUM Handling</t>
  </si>
  <si>
    <t>SUM Familiarity</t>
  </si>
  <si>
    <t>Mistrial</t>
  </si>
  <si>
    <t>RT Errorfree</t>
  </si>
  <si>
    <t>PS01_26a</t>
  </si>
  <si>
    <t>PS01_26</t>
  </si>
  <si>
    <t>PS01_25a</t>
  </si>
  <si>
    <t>PS01_25</t>
  </si>
  <si>
    <t>PS01_24a</t>
  </si>
  <si>
    <t>PS01_24</t>
  </si>
  <si>
    <t>PS01_23a</t>
  </si>
  <si>
    <t>PS01_23</t>
  </si>
  <si>
    <t>PS01_22a</t>
  </si>
  <si>
    <t>PS01_22</t>
  </si>
  <si>
    <t>PS01_21a</t>
  </si>
  <si>
    <t>PS01_21</t>
  </si>
  <si>
    <t>PS01_20a</t>
  </si>
  <si>
    <t>PS01_20</t>
  </si>
  <si>
    <t>PS01_19a</t>
  </si>
  <si>
    <t>PS01_19</t>
  </si>
  <si>
    <t>PS01_18a</t>
  </si>
  <si>
    <t>PS01_18</t>
  </si>
  <si>
    <t>PS01_17a</t>
  </si>
  <si>
    <t>PS01_17</t>
  </si>
  <si>
    <t>PS01_16a</t>
  </si>
  <si>
    <t>PS01_16</t>
  </si>
  <si>
    <t>PS01_15a</t>
  </si>
  <si>
    <t>PS01_15</t>
  </si>
  <si>
    <t>PS01_14a</t>
  </si>
  <si>
    <t>PS01_14</t>
  </si>
  <si>
    <t>PS01_13a</t>
  </si>
  <si>
    <t>PS01_13</t>
  </si>
  <si>
    <t>PS01_12a</t>
  </si>
  <si>
    <t>PS01_12</t>
  </si>
  <si>
    <t>PS01_11a</t>
  </si>
  <si>
    <t>PS01_11</t>
  </si>
  <si>
    <t>PS01_10a</t>
  </si>
  <si>
    <t>PS01_10</t>
  </si>
  <si>
    <t>PS01_09a</t>
  </si>
  <si>
    <t>PS01_09</t>
  </si>
  <si>
    <t>PS01_08a</t>
  </si>
  <si>
    <t>PS01_08</t>
  </si>
  <si>
    <t>PS01_07a</t>
  </si>
  <si>
    <t>PS01_07</t>
  </si>
  <si>
    <t>PS01_06a</t>
  </si>
  <si>
    <t>PS01_06</t>
  </si>
  <si>
    <t>PS01_05a</t>
  </si>
  <si>
    <t>PS01_05</t>
  </si>
  <si>
    <t>PS01_04a</t>
  </si>
  <si>
    <t>PS01_04</t>
  </si>
  <si>
    <t>PS01_03a</t>
  </si>
  <si>
    <t>PS01_03</t>
  </si>
  <si>
    <t>PS01_02a</t>
  </si>
  <si>
    <t>PS01_02</t>
  </si>
  <si>
    <t>PS01_01a</t>
  </si>
  <si>
    <t>PS01_01</t>
  </si>
  <si>
    <t>SUMME</t>
  </si>
  <si>
    <t>SG01_05</t>
  </si>
  <si>
    <t>SG01_04</t>
  </si>
  <si>
    <t>SG01_03</t>
  </si>
  <si>
    <t>SG01_02</t>
  </si>
  <si>
    <t>SG01_01</t>
  </si>
  <si>
    <t>Summe RT</t>
  </si>
  <si>
    <t>Total Fehler</t>
  </si>
  <si>
    <t>AntwortZeit 7</t>
  </si>
  <si>
    <t>Fehler 7</t>
  </si>
  <si>
    <t>Antwort 7</t>
  </si>
  <si>
    <t>Merkzeit 7</t>
  </si>
  <si>
    <t>AntwortZeit 6</t>
  </si>
  <si>
    <t>Fehler 6</t>
  </si>
  <si>
    <t>Antwort 6</t>
  </si>
  <si>
    <t>Merkzeit 6</t>
  </si>
  <si>
    <t>AntwortZeit 5</t>
  </si>
  <si>
    <t>Fehler 5</t>
  </si>
  <si>
    <t>Antwort 5</t>
  </si>
  <si>
    <t>Merkzeit 5</t>
  </si>
  <si>
    <t>AntwortZeit 4</t>
  </si>
  <si>
    <t>Fehler 4</t>
  </si>
  <si>
    <t>Antwort 4</t>
  </si>
  <si>
    <t>Merkzeit 4</t>
  </si>
  <si>
    <t>AntwortZeit 3</t>
  </si>
  <si>
    <t>Fehler 3</t>
  </si>
  <si>
    <t>Antwort 3</t>
  </si>
  <si>
    <t>Merkzeit 3</t>
  </si>
  <si>
    <t>AntwortZeit 2</t>
  </si>
  <si>
    <t>Fehler 2</t>
  </si>
  <si>
    <t>Antwort 2</t>
  </si>
  <si>
    <t>Merkzeit 2</t>
  </si>
  <si>
    <t>AntwortZeit 1</t>
  </si>
  <si>
    <t>Fehler 1</t>
  </si>
  <si>
    <t>Antwort 1</t>
  </si>
  <si>
    <t>Merkzeit 1</t>
  </si>
  <si>
    <t xml:space="preserve">Welches Geschlecht hast du? </t>
  </si>
  <si>
    <t>Was ist dein höchster Bildungsabschluss?</t>
  </si>
  <si>
    <t>STARTED</t>
  </si>
  <si>
    <t>CASE</t>
  </si>
  <si>
    <t>D4</t>
  </si>
  <si>
    <t>D3</t>
  </si>
  <si>
    <t>D2</t>
  </si>
  <si>
    <t>D1</t>
  </si>
  <si>
    <t>C4</t>
  </si>
  <si>
    <t>C3</t>
  </si>
  <si>
    <t>C2</t>
  </si>
  <si>
    <t>C1</t>
  </si>
  <si>
    <t>B4</t>
  </si>
  <si>
    <t>B3</t>
  </si>
  <si>
    <t>B2</t>
  </si>
  <si>
    <t>B1</t>
  </si>
  <si>
    <t>A4</t>
  </si>
  <si>
    <t>A3</t>
  </si>
  <si>
    <t>A2</t>
  </si>
  <si>
    <t>A1</t>
  </si>
  <si>
    <t>Horizon Chart</t>
  </si>
  <si>
    <t>Sparkline</t>
  </si>
  <si>
    <t>Trellis Bar</t>
  </si>
  <si>
    <t>Matrix Scatterplot</t>
  </si>
  <si>
    <t>Sankey</t>
  </si>
  <si>
    <t>Sunburst</t>
  </si>
  <si>
    <t>Treemap</t>
  </si>
  <si>
    <t>Heatmap</t>
  </si>
  <si>
    <t>Blasendiagramm</t>
  </si>
  <si>
    <t>Wasserfall</t>
  </si>
  <si>
    <t>Bullet Chart</t>
  </si>
  <si>
    <t>Boxplot</t>
  </si>
  <si>
    <t>Gestapelte Fläche</t>
  </si>
  <si>
    <t>Gestapelter Balken</t>
  </si>
  <si>
    <t>Flächendiagramm</t>
  </si>
  <si>
    <t>Scatterplot</t>
  </si>
  <si>
    <t>PS</t>
  </si>
  <si>
    <t>VWM</t>
  </si>
  <si>
    <t>DEMOG</t>
  </si>
  <si>
    <t>Diagramme</t>
  </si>
  <si>
    <t>SD</t>
  </si>
  <si>
    <t>SUM</t>
  </si>
  <si>
    <t>Norm: 21,9 (4,87)</t>
  </si>
  <si>
    <t>TOTAL</t>
  </si>
  <si>
    <t>Aggegation</t>
  </si>
  <si>
    <t>Perceptual Speed</t>
  </si>
  <si>
    <t>SGL 5</t>
  </si>
  <si>
    <t>Visual Working Memory</t>
  </si>
  <si>
    <t/>
  </si>
  <si>
    <t>Diagram_SUMFamiliarity</t>
  </si>
  <si>
    <t>Diagram_SUMHandling</t>
  </si>
  <si>
    <t>Diagram_SUMDontKnow</t>
  </si>
  <si>
    <t>Diagram_AVGError</t>
  </si>
  <si>
    <t>SGLScore</t>
  </si>
  <si>
    <t>Demog_HighestDegree</t>
  </si>
  <si>
    <t>Demog_WorkingNumbers</t>
  </si>
  <si>
    <t>Demog_WorkingCharts</t>
  </si>
  <si>
    <t>Demog_StatisticalEducation</t>
  </si>
  <si>
    <t>VWM_SUMError</t>
  </si>
  <si>
    <t>VWM_SUMRT</t>
  </si>
  <si>
    <t>PS_AVGRT</t>
  </si>
  <si>
    <t>PS_SUMMistrials</t>
  </si>
  <si>
    <t>PS_AVGError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</si>
</sst>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1" applyNumberFormat="1" applyFont="1"/>
    <xf numFmtId="22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</cellXfs>
  <cellStyles count="2">
    <cellStyle name="Prozent" xfId="1" builtinId="5"/>
    <cellStyle name="Standard" xfId="0" builtinId="0"/>
  </cellStyles>
  <dxfs count="5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E50"/>
  <sheetViews>
    <sheetView topLeftCell="GG1" zoomScale="70" zoomScaleNormal="70" workbookViewId="0">
      <selection activeCell="GO31" sqref="GO31"/>
    </sheetView>
  </sheetViews>
  <sheetFormatPr baseColWidth="10" defaultColWidth="9.109375" defaultRowHeight="14.4" x14ac:dyDescent="0.3"/>
  <cols>
    <col min="109" max="109" width="9" customWidth="1"/>
    <col min="181" max="190" width="13.88671875" customWidth="1"/>
  </cols>
  <sheetData>
    <row r="1" spans="1:395" x14ac:dyDescent="0.3">
      <c r="A1" s="4"/>
      <c r="B1" s="4"/>
      <c r="C1" s="14" t="s">
        <v>258</v>
      </c>
      <c r="D1" s="14"/>
      <c r="E1" s="14"/>
      <c r="F1" s="14"/>
      <c r="G1" s="14"/>
      <c r="H1" s="15" t="s">
        <v>267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2"/>
      <c r="AK1" s="12"/>
      <c r="AL1" s="14" t="s">
        <v>266</v>
      </c>
      <c r="AM1" s="14"/>
      <c r="AN1" s="14"/>
      <c r="AO1" s="14"/>
      <c r="AP1" s="14"/>
      <c r="AQ1" s="10"/>
      <c r="AR1" s="15" t="s">
        <v>265</v>
      </c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2"/>
      <c r="FP1" s="12"/>
      <c r="FQ1" s="12"/>
      <c r="FR1" s="12"/>
      <c r="FS1" s="12"/>
      <c r="FT1" s="12"/>
      <c r="FU1" s="11" t="s">
        <v>264</v>
      </c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5" t="s">
        <v>259</v>
      </c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</row>
    <row r="2" spans="1:395" x14ac:dyDescent="0.3">
      <c r="A2" s="4"/>
      <c r="B2" s="4"/>
      <c r="C2" s="13"/>
      <c r="D2" s="13"/>
      <c r="E2" s="13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3"/>
      <c r="AM2" s="13"/>
      <c r="AN2" s="13"/>
      <c r="AO2" s="13"/>
      <c r="AP2" s="13"/>
      <c r="AQ2" s="10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</row>
    <row r="3" spans="1:395" x14ac:dyDescent="0.3">
      <c r="A3" s="4"/>
      <c r="B3" s="4"/>
      <c r="C3" s="10"/>
      <c r="D3" s="10"/>
      <c r="E3" s="10"/>
      <c r="F3" s="10"/>
      <c r="G3" s="10"/>
      <c r="H3" s="9"/>
      <c r="I3" s="9">
        <v>4</v>
      </c>
      <c r="J3" s="9"/>
      <c r="K3" s="9"/>
      <c r="L3" s="9"/>
      <c r="M3" s="9">
        <v>3</v>
      </c>
      <c r="N3" s="9"/>
      <c r="O3" s="9"/>
      <c r="P3" s="9"/>
      <c r="Q3" s="9">
        <v>2</v>
      </c>
      <c r="R3" s="9"/>
      <c r="S3" s="9"/>
      <c r="T3" s="9"/>
      <c r="U3" s="9">
        <v>1</v>
      </c>
      <c r="V3" s="9"/>
      <c r="W3" s="9"/>
      <c r="X3" s="9"/>
      <c r="Y3" s="9">
        <v>3</v>
      </c>
      <c r="Z3" s="9"/>
      <c r="AA3" s="9"/>
      <c r="AB3" s="9"/>
      <c r="AC3" s="9">
        <v>4</v>
      </c>
      <c r="AD3" s="9"/>
      <c r="AE3" s="9"/>
      <c r="AF3" s="9"/>
      <c r="AG3" s="9">
        <v>2</v>
      </c>
      <c r="AH3" s="9"/>
      <c r="AI3" s="9"/>
      <c r="AJ3" s="9" t="s">
        <v>263</v>
      </c>
      <c r="AK3" s="9"/>
      <c r="AL3" s="5" t="s">
        <v>262</v>
      </c>
      <c r="AM3" s="5"/>
      <c r="AN3" s="5" t="s">
        <v>261</v>
      </c>
      <c r="AO3" s="5">
        <f>AVERAGE(AQ5:AQ31)</f>
        <v>19.888888888888889</v>
      </c>
      <c r="AP3" s="5" t="s">
        <v>260</v>
      </c>
      <c r="AQ3" s="5">
        <f>STDEVA(AQ5:AQ31)</f>
        <v>2.9656149100771279</v>
      </c>
      <c r="AR3" s="8">
        <v>1</v>
      </c>
      <c r="AS3" s="8"/>
      <c r="AT3" s="8"/>
      <c r="AU3" s="8"/>
      <c r="AV3" s="8"/>
      <c r="AW3" s="8">
        <v>2</v>
      </c>
      <c r="AX3" s="8"/>
      <c r="AY3" s="8"/>
      <c r="AZ3" s="8"/>
      <c r="BA3" s="8"/>
      <c r="BB3" s="8">
        <v>1</v>
      </c>
      <c r="BC3" s="8"/>
      <c r="BD3" s="8"/>
      <c r="BE3" s="8"/>
      <c r="BF3" s="8"/>
      <c r="BG3" s="8">
        <v>2</v>
      </c>
      <c r="BH3" s="8"/>
      <c r="BI3" s="8"/>
      <c r="BJ3" s="8"/>
      <c r="BK3" s="8"/>
      <c r="BL3" s="8">
        <v>2</v>
      </c>
      <c r="BM3" s="8"/>
      <c r="BN3" s="8"/>
      <c r="BO3" s="8"/>
      <c r="BP3" s="8"/>
      <c r="BQ3" s="8">
        <v>1</v>
      </c>
      <c r="BR3" s="8"/>
      <c r="BS3" s="8"/>
      <c r="BT3" s="8"/>
      <c r="BU3" s="8"/>
      <c r="BV3" s="8">
        <v>1</v>
      </c>
      <c r="BW3" s="8"/>
      <c r="BX3" s="8"/>
      <c r="BY3" s="8"/>
      <c r="BZ3" s="8"/>
      <c r="CA3" s="8">
        <v>2</v>
      </c>
      <c r="CB3" s="8"/>
      <c r="CC3" s="8"/>
      <c r="CD3" s="8"/>
      <c r="CE3" s="8"/>
      <c r="CF3" s="8">
        <v>2</v>
      </c>
      <c r="CG3" s="8"/>
      <c r="CH3" s="8"/>
      <c r="CI3" s="8"/>
      <c r="CJ3" s="8"/>
      <c r="CK3" s="8">
        <v>2</v>
      </c>
      <c r="CL3" s="8"/>
      <c r="CM3" s="8"/>
      <c r="CN3" s="8"/>
      <c r="CO3" s="8"/>
      <c r="CP3" s="8">
        <v>2</v>
      </c>
      <c r="CQ3" s="8"/>
      <c r="CR3" s="8"/>
      <c r="CS3" s="8"/>
      <c r="CT3" s="8"/>
      <c r="CU3" s="8">
        <v>2</v>
      </c>
      <c r="CV3" s="8"/>
      <c r="CW3" s="8"/>
      <c r="CX3" s="8"/>
      <c r="CY3" s="8"/>
      <c r="CZ3" s="8">
        <v>2</v>
      </c>
      <c r="DA3" s="8"/>
      <c r="DB3" s="8"/>
      <c r="DC3" s="8"/>
      <c r="DD3" s="8"/>
      <c r="DE3" s="8">
        <v>1</v>
      </c>
      <c r="DF3" s="8"/>
      <c r="DG3" s="8"/>
      <c r="DH3" s="8"/>
      <c r="DI3" s="8"/>
      <c r="DJ3" s="8">
        <v>2</v>
      </c>
      <c r="DK3" s="8"/>
      <c r="DL3" s="8"/>
      <c r="DM3" s="8"/>
      <c r="DN3" s="8"/>
      <c r="DO3" s="8">
        <v>2</v>
      </c>
      <c r="DP3" s="8"/>
      <c r="DQ3" s="8"/>
      <c r="DR3" s="8"/>
      <c r="DS3" s="8"/>
      <c r="DT3" s="8">
        <v>2</v>
      </c>
      <c r="DU3" s="8"/>
      <c r="DV3" s="8"/>
      <c r="DW3" s="8"/>
      <c r="DX3" s="8"/>
      <c r="DY3" s="8">
        <v>2</v>
      </c>
      <c r="DZ3" s="8"/>
      <c r="EA3" s="8"/>
      <c r="EB3" s="8"/>
      <c r="EC3" s="8"/>
      <c r="ED3" s="8">
        <v>2</v>
      </c>
      <c r="EE3" s="8"/>
      <c r="EF3" s="8"/>
      <c r="EG3" s="8"/>
      <c r="EH3" s="8"/>
      <c r="EI3" s="8">
        <v>2</v>
      </c>
      <c r="EJ3" s="8"/>
      <c r="EK3" s="8"/>
      <c r="EL3" s="8"/>
      <c r="EM3" s="8"/>
      <c r="EN3" s="8">
        <v>2</v>
      </c>
      <c r="EO3" s="8"/>
      <c r="EP3" s="8"/>
      <c r="EQ3" s="8"/>
      <c r="ER3" s="8"/>
      <c r="ES3" s="8">
        <v>2</v>
      </c>
      <c r="ET3" s="8"/>
      <c r="EU3" s="8"/>
      <c r="EV3" s="8"/>
      <c r="EW3" s="8"/>
      <c r="EX3" s="8">
        <v>1</v>
      </c>
      <c r="EY3" s="8"/>
      <c r="EZ3" s="8"/>
      <c r="FA3" s="8"/>
      <c r="FB3" s="8"/>
      <c r="FC3" s="8">
        <v>2</v>
      </c>
      <c r="FD3" s="8"/>
      <c r="FE3" s="8"/>
      <c r="FF3" s="8"/>
      <c r="FG3" s="8"/>
      <c r="FH3" s="8">
        <v>1</v>
      </c>
      <c r="FI3" s="8"/>
      <c r="FJ3" s="8"/>
      <c r="FK3" s="8"/>
      <c r="FL3" s="8"/>
      <c r="FM3" s="8">
        <v>1</v>
      </c>
      <c r="FN3" s="8"/>
      <c r="FO3" s="8"/>
      <c r="FP3" s="8"/>
      <c r="FQ3" s="8"/>
      <c r="FR3" s="8"/>
      <c r="FS3" s="8"/>
      <c r="FT3" s="8"/>
      <c r="FU3" s="6" t="s">
        <v>259</v>
      </c>
      <c r="FV3" s="6"/>
      <c r="FW3" s="6"/>
      <c r="FX3" s="6"/>
      <c r="FY3" s="7" t="s">
        <v>126</v>
      </c>
      <c r="FZ3" s="6" t="s">
        <v>258</v>
      </c>
      <c r="GA3" s="6"/>
      <c r="GB3" s="6"/>
      <c r="GC3" s="6"/>
      <c r="GD3" s="7" t="s">
        <v>257</v>
      </c>
      <c r="GE3" s="7"/>
      <c r="GF3" s="6" t="s">
        <v>256</v>
      </c>
      <c r="GG3" s="6"/>
      <c r="GH3" s="6"/>
      <c r="GI3" s="5" t="s">
        <v>255</v>
      </c>
      <c r="GJ3" s="5"/>
      <c r="GK3" s="5">
        <v>1</v>
      </c>
      <c r="GL3" s="5">
        <v>2</v>
      </c>
      <c r="GM3" s="5">
        <v>1</v>
      </c>
      <c r="GN3" s="5">
        <v>1</v>
      </c>
      <c r="GO3" s="5">
        <v>1</v>
      </c>
      <c r="GP3" s="5"/>
      <c r="GQ3" s="5"/>
      <c r="GR3" s="5"/>
      <c r="GS3" s="5" t="s">
        <v>254</v>
      </c>
      <c r="GT3" s="5"/>
      <c r="GU3" s="5"/>
      <c r="GV3" s="5">
        <v>1</v>
      </c>
      <c r="GW3" s="5">
        <v>2</v>
      </c>
      <c r="GX3" s="5">
        <v>1</v>
      </c>
      <c r="GY3" s="5">
        <v>2</v>
      </c>
      <c r="GZ3" s="5"/>
      <c r="HA3" s="5"/>
      <c r="HB3" s="5"/>
      <c r="HC3" s="5" t="s">
        <v>253</v>
      </c>
      <c r="HD3" s="5"/>
      <c r="HE3" s="5"/>
      <c r="HF3" s="5">
        <v>2</v>
      </c>
      <c r="HG3" s="5">
        <v>1</v>
      </c>
      <c r="HH3" s="5">
        <v>2</v>
      </c>
      <c r="HI3" s="5">
        <v>1</v>
      </c>
      <c r="HJ3" s="5"/>
      <c r="HK3" s="5"/>
      <c r="HL3" s="5"/>
      <c r="HM3" s="5" t="s">
        <v>252</v>
      </c>
      <c r="HN3" s="5"/>
      <c r="HO3" s="5"/>
      <c r="HP3" s="5">
        <v>1</v>
      </c>
      <c r="HQ3" s="5">
        <v>2</v>
      </c>
      <c r="HR3" s="5">
        <v>2</v>
      </c>
      <c r="HS3" s="5">
        <v>2</v>
      </c>
      <c r="HT3" s="5"/>
      <c r="HU3" s="5"/>
      <c r="HV3" s="5"/>
      <c r="HW3" s="5"/>
      <c r="HX3" s="5" t="s">
        <v>251</v>
      </c>
      <c r="HY3" s="5"/>
      <c r="HZ3" s="5"/>
      <c r="IA3" s="5">
        <v>2</v>
      </c>
      <c r="IB3" s="5">
        <v>1</v>
      </c>
      <c r="IC3" s="5">
        <v>1</v>
      </c>
      <c r="ID3" s="5">
        <v>1</v>
      </c>
      <c r="IE3" s="5"/>
      <c r="IF3" s="5"/>
      <c r="IG3" s="5"/>
      <c r="IH3" s="5"/>
      <c r="II3" s="5" t="s">
        <v>250</v>
      </c>
      <c r="IJ3" s="5"/>
      <c r="IK3" s="5"/>
      <c r="IL3" s="5">
        <v>1</v>
      </c>
      <c r="IM3" s="5">
        <v>1</v>
      </c>
      <c r="IN3" s="5">
        <v>1</v>
      </c>
      <c r="IO3" s="5">
        <v>2</v>
      </c>
      <c r="IP3" s="5"/>
      <c r="IQ3" s="5"/>
      <c r="IR3" s="5"/>
      <c r="IS3" s="5"/>
      <c r="IT3" s="5" t="s">
        <v>249</v>
      </c>
      <c r="IU3" s="5"/>
      <c r="IV3" s="5"/>
      <c r="IW3" s="5">
        <v>1</v>
      </c>
      <c r="IX3" s="5">
        <v>1</v>
      </c>
      <c r="IY3" s="5">
        <v>1</v>
      </c>
      <c r="IZ3" s="5">
        <v>2</v>
      </c>
      <c r="JA3" s="5"/>
      <c r="JB3" s="5"/>
      <c r="JC3" s="5"/>
      <c r="JD3" s="5" t="s">
        <v>248</v>
      </c>
      <c r="JE3" s="5"/>
      <c r="JF3" s="5"/>
      <c r="JG3" s="5">
        <v>1</v>
      </c>
      <c r="JH3" s="5">
        <v>1</v>
      </c>
      <c r="JI3" s="5">
        <v>2</v>
      </c>
      <c r="JJ3" s="5">
        <v>1</v>
      </c>
      <c r="JK3" s="5"/>
      <c r="JL3" s="5"/>
      <c r="JM3" s="5"/>
      <c r="JN3" s="5"/>
      <c r="JO3" s="5" t="s">
        <v>247</v>
      </c>
      <c r="JP3" s="5"/>
      <c r="JQ3" s="5"/>
      <c r="JR3" s="5">
        <v>2</v>
      </c>
      <c r="JS3" s="5">
        <v>1</v>
      </c>
      <c r="JT3" s="5">
        <v>1</v>
      </c>
      <c r="JU3" s="5">
        <v>2</v>
      </c>
      <c r="JV3" s="5"/>
      <c r="JW3" s="5"/>
      <c r="JX3" s="5"/>
      <c r="JY3" s="5"/>
      <c r="JZ3" s="5" t="s">
        <v>246</v>
      </c>
      <c r="KA3" s="5"/>
      <c r="KB3" s="5"/>
      <c r="KC3" s="5">
        <v>2</v>
      </c>
      <c r="KD3" s="5">
        <v>1</v>
      </c>
      <c r="KE3" s="5">
        <v>1</v>
      </c>
      <c r="KF3" s="5">
        <v>1</v>
      </c>
      <c r="KG3" s="5"/>
      <c r="KH3" s="5"/>
      <c r="KI3" s="5"/>
      <c r="KJ3" s="5"/>
      <c r="KK3" s="5" t="s">
        <v>245</v>
      </c>
      <c r="KL3" s="5"/>
      <c r="KM3" s="5"/>
      <c r="KN3" s="5">
        <v>2</v>
      </c>
      <c r="KO3" s="5">
        <v>1</v>
      </c>
      <c r="KP3" s="5">
        <v>1</v>
      </c>
      <c r="KQ3" s="5">
        <v>1</v>
      </c>
      <c r="KR3" s="5"/>
      <c r="KS3" s="5"/>
      <c r="KT3" s="5"/>
      <c r="KU3" s="5"/>
      <c r="KV3" s="5" t="s">
        <v>244</v>
      </c>
      <c r="KW3" s="5"/>
      <c r="KX3" s="5"/>
      <c r="KY3" s="5">
        <v>1</v>
      </c>
      <c r="KZ3" s="5">
        <v>1</v>
      </c>
      <c r="LA3" s="5">
        <v>2</v>
      </c>
      <c r="LB3" s="5">
        <v>2</v>
      </c>
      <c r="LC3" s="5"/>
      <c r="LD3" s="5"/>
      <c r="LE3" s="5"/>
      <c r="LF3" s="5"/>
      <c r="LG3" s="5" t="s">
        <v>243</v>
      </c>
      <c r="LH3" s="5"/>
      <c r="LI3" s="5"/>
      <c r="LJ3" s="5">
        <v>1</v>
      </c>
      <c r="LK3" s="5">
        <v>1</v>
      </c>
      <c r="LL3" s="5">
        <v>2</v>
      </c>
      <c r="LM3" s="5">
        <v>2</v>
      </c>
      <c r="LN3" s="5"/>
      <c r="LO3" s="5"/>
      <c r="LP3" s="5"/>
      <c r="LQ3" s="5"/>
      <c r="LR3" s="5"/>
      <c r="LS3" s="5" t="s">
        <v>242</v>
      </c>
      <c r="LT3" s="5"/>
      <c r="LU3" s="5"/>
      <c r="LV3" s="5">
        <v>1</v>
      </c>
      <c r="LW3" s="5">
        <v>2</v>
      </c>
      <c r="LX3" s="5">
        <v>1</v>
      </c>
      <c r="LY3" s="5">
        <v>1</v>
      </c>
      <c r="LZ3" s="5"/>
      <c r="MA3" s="5"/>
      <c r="MB3" s="5"/>
      <c r="MC3" s="5" t="s">
        <v>241</v>
      </c>
      <c r="MD3" s="5"/>
      <c r="ME3" s="5"/>
      <c r="MF3" s="5">
        <v>2</v>
      </c>
      <c r="MG3" s="5">
        <v>1</v>
      </c>
      <c r="MH3" s="5">
        <v>2</v>
      </c>
      <c r="MI3" s="5">
        <v>1</v>
      </c>
      <c r="MJ3" s="5"/>
      <c r="MK3" s="5"/>
      <c r="ML3" s="5"/>
      <c r="MM3" s="5" t="s">
        <v>240</v>
      </c>
      <c r="MN3" s="5"/>
      <c r="MO3" s="5"/>
      <c r="MP3" s="5">
        <v>2</v>
      </c>
      <c r="MQ3" s="5">
        <v>1</v>
      </c>
      <c r="MR3" s="5">
        <v>1</v>
      </c>
      <c r="MS3" s="5">
        <v>2</v>
      </c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 t="s">
        <v>239</v>
      </c>
      <c r="NF3" s="5" t="s">
        <v>238</v>
      </c>
      <c r="NG3" s="5" t="s">
        <v>237</v>
      </c>
      <c r="NH3" s="5" t="s">
        <v>236</v>
      </c>
      <c r="NI3" s="5" t="s">
        <v>235</v>
      </c>
      <c r="NJ3" s="5" t="s">
        <v>234</v>
      </c>
      <c r="NK3" s="5" t="s">
        <v>233</v>
      </c>
      <c r="NL3" s="5" t="s">
        <v>232</v>
      </c>
      <c r="NM3" s="5" t="s">
        <v>231</v>
      </c>
      <c r="NN3" s="5" t="s">
        <v>230</v>
      </c>
      <c r="NO3" s="5" t="s">
        <v>229</v>
      </c>
      <c r="NP3" s="5" t="s">
        <v>228</v>
      </c>
      <c r="NQ3" s="5" t="s">
        <v>227</v>
      </c>
      <c r="NR3" s="5" t="s">
        <v>226</v>
      </c>
      <c r="NS3" s="5" t="s">
        <v>225</v>
      </c>
      <c r="NT3" s="5" t="s">
        <v>224</v>
      </c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</row>
    <row r="4" spans="1:395" x14ac:dyDescent="0.3">
      <c r="A4" t="s">
        <v>223</v>
      </c>
      <c r="B4" t="s">
        <v>222</v>
      </c>
      <c r="C4" t="s">
        <v>221</v>
      </c>
      <c r="D4" t="s">
        <v>125</v>
      </c>
      <c r="E4" t="s">
        <v>124</v>
      </c>
      <c r="F4" t="s">
        <v>123</v>
      </c>
      <c r="G4" t="s">
        <v>220</v>
      </c>
      <c r="H4" t="s">
        <v>219</v>
      </c>
      <c r="I4" t="s">
        <v>218</v>
      </c>
      <c r="J4" t="s">
        <v>217</v>
      </c>
      <c r="K4" t="s">
        <v>216</v>
      </c>
      <c r="L4" t="s">
        <v>215</v>
      </c>
      <c r="M4" t="s">
        <v>214</v>
      </c>
      <c r="N4" t="s">
        <v>213</v>
      </c>
      <c r="O4" t="s">
        <v>212</v>
      </c>
      <c r="P4" t="s">
        <v>211</v>
      </c>
      <c r="Q4" t="s">
        <v>210</v>
      </c>
      <c r="R4" t="s">
        <v>209</v>
      </c>
      <c r="S4" t="s">
        <v>208</v>
      </c>
      <c r="T4" t="s">
        <v>207</v>
      </c>
      <c r="U4" t="s">
        <v>206</v>
      </c>
      <c r="V4" t="s">
        <v>205</v>
      </c>
      <c r="W4" t="s">
        <v>204</v>
      </c>
      <c r="X4" t="s">
        <v>203</v>
      </c>
      <c r="Y4" t="s">
        <v>202</v>
      </c>
      <c r="Z4" t="s">
        <v>201</v>
      </c>
      <c r="AA4" t="s">
        <v>200</v>
      </c>
      <c r="AB4" t="s">
        <v>199</v>
      </c>
      <c r="AC4" t="s">
        <v>198</v>
      </c>
      <c r="AD4" t="s">
        <v>197</v>
      </c>
      <c r="AE4" t="s">
        <v>196</v>
      </c>
      <c r="AF4" t="s">
        <v>195</v>
      </c>
      <c r="AG4" t="s">
        <v>194</v>
      </c>
      <c r="AH4" t="s">
        <v>193</v>
      </c>
      <c r="AI4" t="s">
        <v>192</v>
      </c>
      <c r="AJ4" t="s">
        <v>191</v>
      </c>
      <c r="AK4" t="s">
        <v>190</v>
      </c>
      <c r="AL4" t="s">
        <v>189</v>
      </c>
      <c r="AM4" t="s">
        <v>188</v>
      </c>
      <c r="AN4" t="s">
        <v>187</v>
      </c>
      <c r="AO4" t="s">
        <v>186</v>
      </c>
      <c r="AP4" t="s">
        <v>185</v>
      </c>
      <c r="AQ4" t="s">
        <v>184</v>
      </c>
      <c r="AR4" t="s">
        <v>183</v>
      </c>
      <c r="AS4" t="s">
        <v>182</v>
      </c>
      <c r="AT4" t="s">
        <v>131</v>
      </c>
      <c r="AU4" t="s">
        <v>130</v>
      </c>
      <c r="AV4" t="s">
        <v>35</v>
      </c>
      <c r="AW4" t="s">
        <v>181</v>
      </c>
      <c r="AX4" t="s">
        <v>180</v>
      </c>
      <c r="AY4" t="s">
        <v>131</v>
      </c>
      <c r="AZ4" t="s">
        <v>130</v>
      </c>
      <c r="BA4" t="s">
        <v>35</v>
      </c>
      <c r="BB4" t="s">
        <v>179</v>
      </c>
      <c r="BC4" t="s">
        <v>178</v>
      </c>
      <c r="BD4" t="s">
        <v>131</v>
      </c>
      <c r="BE4" t="s">
        <v>130</v>
      </c>
      <c r="BF4" t="s">
        <v>35</v>
      </c>
      <c r="BG4" t="s">
        <v>177</v>
      </c>
      <c r="BH4" t="s">
        <v>176</v>
      </c>
      <c r="BI4" t="s">
        <v>131</v>
      </c>
      <c r="BJ4" t="s">
        <v>130</v>
      </c>
      <c r="BK4" t="s">
        <v>35</v>
      </c>
      <c r="BL4" t="s">
        <v>175</v>
      </c>
      <c r="BM4" t="s">
        <v>174</v>
      </c>
      <c r="BN4" t="s">
        <v>131</v>
      </c>
      <c r="BO4" t="s">
        <v>130</v>
      </c>
      <c r="BP4" t="s">
        <v>35</v>
      </c>
      <c r="BQ4" t="s">
        <v>173</v>
      </c>
      <c r="BR4" t="s">
        <v>172</v>
      </c>
      <c r="BS4" t="s">
        <v>131</v>
      </c>
      <c r="BT4" t="s">
        <v>130</v>
      </c>
      <c r="BU4" t="s">
        <v>35</v>
      </c>
      <c r="BV4" t="s">
        <v>171</v>
      </c>
      <c r="BW4" t="s">
        <v>170</v>
      </c>
      <c r="BX4" t="s">
        <v>131</v>
      </c>
      <c r="BY4" t="s">
        <v>130</v>
      </c>
      <c r="BZ4" t="s">
        <v>35</v>
      </c>
      <c r="CA4" t="s">
        <v>169</v>
      </c>
      <c r="CB4" t="s">
        <v>168</v>
      </c>
      <c r="CC4" t="s">
        <v>131</v>
      </c>
      <c r="CD4" t="s">
        <v>130</v>
      </c>
      <c r="CE4" t="s">
        <v>35</v>
      </c>
      <c r="CF4" t="s">
        <v>167</v>
      </c>
      <c r="CG4" t="s">
        <v>166</v>
      </c>
      <c r="CH4" t="s">
        <v>131</v>
      </c>
      <c r="CI4" t="s">
        <v>130</v>
      </c>
      <c r="CJ4" t="s">
        <v>35</v>
      </c>
      <c r="CK4" t="s">
        <v>165</v>
      </c>
      <c r="CL4" t="s">
        <v>164</v>
      </c>
      <c r="CM4" t="s">
        <v>131</v>
      </c>
      <c r="CN4" t="s">
        <v>130</v>
      </c>
      <c r="CO4" t="s">
        <v>35</v>
      </c>
      <c r="CP4" t="s">
        <v>163</v>
      </c>
      <c r="CQ4" t="s">
        <v>162</v>
      </c>
      <c r="CR4" t="s">
        <v>131</v>
      </c>
      <c r="CS4" t="s">
        <v>130</v>
      </c>
      <c r="CT4" t="s">
        <v>35</v>
      </c>
      <c r="CU4" t="s">
        <v>161</v>
      </c>
      <c r="CV4" t="s">
        <v>160</v>
      </c>
      <c r="CW4" t="s">
        <v>131</v>
      </c>
      <c r="CX4" t="s">
        <v>130</v>
      </c>
      <c r="CY4" t="s">
        <v>35</v>
      </c>
      <c r="CZ4" t="s">
        <v>159</v>
      </c>
      <c r="DA4" t="s">
        <v>158</v>
      </c>
      <c r="DB4" t="s">
        <v>131</v>
      </c>
      <c r="DC4" t="s">
        <v>130</v>
      </c>
      <c r="DD4" t="s">
        <v>35</v>
      </c>
      <c r="DE4" t="s">
        <v>157</v>
      </c>
      <c r="DF4" t="s">
        <v>156</v>
      </c>
      <c r="DG4" t="s">
        <v>131</v>
      </c>
      <c r="DH4" t="s">
        <v>130</v>
      </c>
      <c r="DI4" t="s">
        <v>35</v>
      </c>
      <c r="DJ4" t="s">
        <v>155</v>
      </c>
      <c r="DK4" t="s">
        <v>154</v>
      </c>
      <c r="DL4" t="s">
        <v>131</v>
      </c>
      <c r="DM4" t="s">
        <v>130</v>
      </c>
      <c r="DN4" t="s">
        <v>35</v>
      </c>
      <c r="DO4" t="s">
        <v>153</v>
      </c>
      <c r="DP4" t="s">
        <v>152</v>
      </c>
      <c r="DQ4" t="s">
        <v>131</v>
      </c>
      <c r="DR4" t="s">
        <v>130</v>
      </c>
      <c r="DS4" t="s">
        <v>35</v>
      </c>
      <c r="DT4" t="s">
        <v>151</v>
      </c>
      <c r="DU4" t="s">
        <v>150</v>
      </c>
      <c r="DV4" t="s">
        <v>131</v>
      </c>
      <c r="DW4" t="s">
        <v>130</v>
      </c>
      <c r="DX4" t="s">
        <v>35</v>
      </c>
      <c r="DY4" t="s">
        <v>149</v>
      </c>
      <c r="DZ4" t="s">
        <v>148</v>
      </c>
      <c r="EA4" t="s">
        <v>131</v>
      </c>
      <c r="EB4" t="s">
        <v>130</v>
      </c>
      <c r="EC4" t="s">
        <v>35</v>
      </c>
      <c r="ED4" t="s">
        <v>147</v>
      </c>
      <c r="EE4" t="s">
        <v>146</v>
      </c>
      <c r="EF4" t="s">
        <v>131</v>
      </c>
      <c r="EG4" t="s">
        <v>130</v>
      </c>
      <c r="EH4" t="s">
        <v>35</v>
      </c>
      <c r="EI4" t="s">
        <v>145</v>
      </c>
      <c r="EJ4" t="s">
        <v>144</v>
      </c>
      <c r="EK4" t="s">
        <v>131</v>
      </c>
      <c r="EL4" t="s">
        <v>130</v>
      </c>
      <c r="EM4" t="s">
        <v>35</v>
      </c>
      <c r="EN4" t="s">
        <v>143</v>
      </c>
      <c r="EO4" t="s">
        <v>142</v>
      </c>
      <c r="EP4" t="s">
        <v>131</v>
      </c>
      <c r="EQ4" t="s">
        <v>130</v>
      </c>
      <c r="ER4" t="s">
        <v>35</v>
      </c>
      <c r="ES4" t="s">
        <v>141</v>
      </c>
      <c r="ET4" t="s">
        <v>140</v>
      </c>
      <c r="EU4" t="s">
        <v>131</v>
      </c>
      <c r="EV4" t="s">
        <v>130</v>
      </c>
      <c r="EW4" t="s">
        <v>35</v>
      </c>
      <c r="EX4" t="s">
        <v>139</v>
      </c>
      <c r="EY4" t="s">
        <v>138</v>
      </c>
      <c r="EZ4" t="s">
        <v>131</v>
      </c>
      <c r="FA4" t="s">
        <v>130</v>
      </c>
      <c r="FB4" t="s">
        <v>35</v>
      </c>
      <c r="FC4" t="s">
        <v>137</v>
      </c>
      <c r="FD4" t="s">
        <v>136</v>
      </c>
      <c r="FE4" t="s">
        <v>131</v>
      </c>
      <c r="FF4" t="s">
        <v>130</v>
      </c>
      <c r="FG4" t="s">
        <v>35</v>
      </c>
      <c r="FH4" t="s">
        <v>135</v>
      </c>
      <c r="FI4" t="s">
        <v>134</v>
      </c>
      <c r="FJ4" t="s">
        <v>131</v>
      </c>
      <c r="FK4" t="s">
        <v>130</v>
      </c>
      <c r="FL4" t="s">
        <v>35</v>
      </c>
      <c r="FM4" t="s">
        <v>133</v>
      </c>
      <c r="FN4" t="s">
        <v>132</v>
      </c>
      <c r="FO4" t="s">
        <v>131</v>
      </c>
      <c r="FP4" t="s">
        <v>130</v>
      </c>
      <c r="FQ4" t="s">
        <v>35</v>
      </c>
      <c r="FR4" t="s">
        <v>120</v>
      </c>
      <c r="FS4" t="s">
        <v>119</v>
      </c>
      <c r="FT4" t="s">
        <v>118</v>
      </c>
      <c r="FU4" t="s">
        <v>129</v>
      </c>
      <c r="FV4" t="s">
        <v>128</v>
      </c>
      <c r="FW4" t="s">
        <v>127</v>
      </c>
      <c r="FX4" t="s">
        <v>118</v>
      </c>
      <c r="FY4" t="s">
        <v>126</v>
      </c>
      <c r="FZ4" t="str">
        <f t="shared" ref="FZ4:FZ49" si="0">C4</f>
        <v>Was ist dein höchster Bildungsabschluss?</v>
      </c>
      <c r="GA4" t="s">
        <v>125</v>
      </c>
      <c r="GB4" t="s">
        <v>124</v>
      </c>
      <c r="GC4" t="s">
        <v>123</v>
      </c>
      <c r="GD4" t="s">
        <v>122</v>
      </c>
      <c r="GE4" t="s">
        <v>121</v>
      </c>
      <c r="GF4" t="s">
        <v>120</v>
      </c>
      <c r="GG4" t="s">
        <v>119</v>
      </c>
      <c r="GH4" t="s">
        <v>118</v>
      </c>
      <c r="GI4" t="s">
        <v>42</v>
      </c>
      <c r="GJ4" t="s">
        <v>41</v>
      </c>
      <c r="GK4" t="s">
        <v>117</v>
      </c>
      <c r="GL4" t="s">
        <v>116</v>
      </c>
      <c r="GM4" t="s">
        <v>115</v>
      </c>
      <c r="GN4" t="s">
        <v>114</v>
      </c>
      <c r="GO4" t="s">
        <v>113</v>
      </c>
      <c r="GP4" t="s">
        <v>35</v>
      </c>
      <c r="GQ4" t="s">
        <v>34</v>
      </c>
      <c r="GR4" t="s">
        <v>26</v>
      </c>
      <c r="GS4" t="s">
        <v>42</v>
      </c>
      <c r="GT4" t="s">
        <v>41</v>
      </c>
      <c r="GU4" t="s">
        <v>112</v>
      </c>
      <c r="GV4" t="s">
        <v>111</v>
      </c>
      <c r="GW4" t="s">
        <v>110</v>
      </c>
      <c r="GX4" t="s">
        <v>109</v>
      </c>
      <c r="GY4" t="s">
        <v>108</v>
      </c>
      <c r="GZ4" t="s">
        <v>35</v>
      </c>
      <c r="HA4" t="s">
        <v>34</v>
      </c>
      <c r="HB4" t="s">
        <v>25</v>
      </c>
      <c r="HC4" t="s">
        <v>42</v>
      </c>
      <c r="HD4" t="s">
        <v>41</v>
      </c>
      <c r="HE4" t="s">
        <v>107</v>
      </c>
      <c r="HF4" t="s">
        <v>106</v>
      </c>
      <c r="HG4" t="s">
        <v>105</v>
      </c>
      <c r="HH4" t="s">
        <v>104</v>
      </c>
      <c r="HI4" t="s">
        <v>103</v>
      </c>
      <c r="HJ4" t="s">
        <v>35</v>
      </c>
      <c r="HK4" t="s">
        <v>34</v>
      </c>
      <c r="HL4" t="s">
        <v>24</v>
      </c>
      <c r="HM4" t="s">
        <v>42</v>
      </c>
      <c r="HN4" t="s">
        <v>41</v>
      </c>
      <c r="HO4" t="s">
        <v>102</v>
      </c>
      <c r="HP4" t="s">
        <v>101</v>
      </c>
      <c r="HQ4" t="s">
        <v>100</v>
      </c>
      <c r="HR4" t="s">
        <v>99</v>
      </c>
      <c r="HS4" t="s">
        <v>98</v>
      </c>
      <c r="HT4" t="s">
        <v>35</v>
      </c>
      <c r="HV4" t="s">
        <v>34</v>
      </c>
      <c r="HW4" t="s">
        <v>23</v>
      </c>
      <c r="HX4" t="s">
        <v>42</v>
      </c>
      <c r="HY4" t="s">
        <v>41</v>
      </c>
      <c r="HZ4" t="s">
        <v>97</v>
      </c>
      <c r="IA4" t="s">
        <v>96</v>
      </c>
      <c r="IB4" t="s">
        <v>95</v>
      </c>
      <c r="IC4" t="s">
        <v>94</v>
      </c>
      <c r="ID4" t="s">
        <v>93</v>
      </c>
      <c r="IE4" t="s">
        <v>35</v>
      </c>
      <c r="IG4" t="s">
        <v>34</v>
      </c>
      <c r="IH4" t="s">
        <v>22</v>
      </c>
      <c r="II4" t="s">
        <v>42</v>
      </c>
      <c r="IJ4" t="s">
        <v>41</v>
      </c>
      <c r="IK4" t="s">
        <v>92</v>
      </c>
      <c r="IL4" t="s">
        <v>91</v>
      </c>
      <c r="IM4" t="s">
        <v>90</v>
      </c>
      <c r="IN4" t="s">
        <v>89</v>
      </c>
      <c r="IO4" t="s">
        <v>88</v>
      </c>
      <c r="IP4" t="s">
        <v>35</v>
      </c>
      <c r="IR4" t="s">
        <v>34</v>
      </c>
      <c r="IS4" t="s">
        <v>21</v>
      </c>
      <c r="IT4" t="s">
        <v>42</v>
      </c>
      <c r="IU4" t="s">
        <v>41</v>
      </c>
      <c r="IV4" t="s">
        <v>87</v>
      </c>
      <c r="IW4" t="s">
        <v>86</v>
      </c>
      <c r="IX4" t="s">
        <v>85</v>
      </c>
      <c r="IY4" t="s">
        <v>84</v>
      </c>
      <c r="IZ4" t="s">
        <v>83</v>
      </c>
      <c r="JA4" t="s">
        <v>35</v>
      </c>
      <c r="JB4" t="s">
        <v>34</v>
      </c>
      <c r="JC4" t="s">
        <v>20</v>
      </c>
      <c r="JD4" t="s">
        <v>42</v>
      </c>
      <c r="JE4" t="s">
        <v>41</v>
      </c>
      <c r="JF4" t="s">
        <v>82</v>
      </c>
      <c r="JG4" t="s">
        <v>81</v>
      </c>
      <c r="JH4" t="s">
        <v>80</v>
      </c>
      <c r="JI4" t="s">
        <v>79</v>
      </c>
      <c r="JJ4" t="s">
        <v>78</v>
      </c>
      <c r="JK4" t="s">
        <v>35</v>
      </c>
      <c r="JM4" t="s">
        <v>34</v>
      </c>
      <c r="JN4" t="s">
        <v>19</v>
      </c>
      <c r="JO4" t="s">
        <v>42</v>
      </c>
      <c r="JP4" t="s">
        <v>41</v>
      </c>
      <c r="JQ4" t="s">
        <v>77</v>
      </c>
      <c r="JR4" t="s">
        <v>76</v>
      </c>
      <c r="JS4" t="s">
        <v>75</v>
      </c>
      <c r="JT4" t="s">
        <v>74</v>
      </c>
      <c r="JU4" t="s">
        <v>73</v>
      </c>
      <c r="JV4" t="s">
        <v>35</v>
      </c>
      <c r="JX4" t="s">
        <v>34</v>
      </c>
      <c r="JY4" t="s">
        <v>18</v>
      </c>
      <c r="JZ4" t="s">
        <v>42</v>
      </c>
      <c r="KA4" t="s">
        <v>41</v>
      </c>
      <c r="KB4" t="s">
        <v>72</v>
      </c>
      <c r="KC4" t="s">
        <v>71</v>
      </c>
      <c r="KD4" t="s">
        <v>70</v>
      </c>
      <c r="KE4" t="s">
        <v>69</v>
      </c>
      <c r="KF4" t="s">
        <v>68</v>
      </c>
      <c r="KG4" t="s">
        <v>35</v>
      </c>
      <c r="KI4" t="s">
        <v>34</v>
      </c>
      <c r="KJ4" t="s">
        <v>17</v>
      </c>
      <c r="KK4" t="s">
        <v>42</v>
      </c>
      <c r="KL4" t="s">
        <v>41</v>
      </c>
      <c r="KM4" t="s">
        <v>67</v>
      </c>
      <c r="KN4" t="s">
        <v>66</v>
      </c>
      <c r="KO4" t="s">
        <v>65</v>
      </c>
      <c r="KP4" t="s">
        <v>64</v>
      </c>
      <c r="KQ4" t="s">
        <v>63</v>
      </c>
      <c r="KR4" t="s">
        <v>35</v>
      </c>
      <c r="KT4" t="s">
        <v>34</v>
      </c>
      <c r="KU4" t="s">
        <v>16</v>
      </c>
      <c r="KV4" t="s">
        <v>42</v>
      </c>
      <c r="KW4" t="s">
        <v>41</v>
      </c>
      <c r="KX4" t="s">
        <v>62</v>
      </c>
      <c r="KY4" t="s">
        <v>61</v>
      </c>
      <c r="KZ4" t="s">
        <v>60</v>
      </c>
      <c r="LA4" t="s">
        <v>59</v>
      </c>
      <c r="LB4" t="s">
        <v>58</v>
      </c>
      <c r="LC4" t="s">
        <v>35</v>
      </c>
      <c r="LE4" t="s">
        <v>34</v>
      </c>
      <c r="LF4" t="s">
        <v>15</v>
      </c>
      <c r="LG4" t="s">
        <v>42</v>
      </c>
      <c r="LH4" t="s">
        <v>41</v>
      </c>
      <c r="LI4" t="s">
        <v>57</v>
      </c>
      <c r="LJ4" t="s">
        <v>56</v>
      </c>
      <c r="LK4" t="s">
        <v>55</v>
      </c>
      <c r="LL4" t="s">
        <v>54</v>
      </c>
      <c r="LM4" t="s">
        <v>53</v>
      </c>
      <c r="LO4" t="s">
        <v>35</v>
      </c>
      <c r="LQ4" t="s">
        <v>34</v>
      </c>
      <c r="LR4" t="s">
        <v>14</v>
      </c>
      <c r="LS4" t="s">
        <v>42</v>
      </c>
      <c r="LT4" t="s">
        <v>41</v>
      </c>
      <c r="LU4" t="s">
        <v>52</v>
      </c>
      <c r="LV4" t="s">
        <v>51</v>
      </c>
      <c r="LW4" t="s">
        <v>50</v>
      </c>
      <c r="LX4" t="s">
        <v>49</v>
      </c>
      <c r="LY4" t="s">
        <v>48</v>
      </c>
      <c r="LZ4" t="s">
        <v>35</v>
      </c>
      <c r="MA4" t="s">
        <v>34</v>
      </c>
      <c r="MB4" t="s">
        <v>13</v>
      </c>
      <c r="MC4" t="s">
        <v>42</v>
      </c>
      <c r="MD4" t="s">
        <v>41</v>
      </c>
      <c r="ME4" t="s">
        <v>47</v>
      </c>
      <c r="MF4" t="s">
        <v>46</v>
      </c>
      <c r="MG4" t="s">
        <v>45</v>
      </c>
      <c r="MH4" t="s">
        <v>44</v>
      </c>
      <c r="MI4" t="s">
        <v>43</v>
      </c>
      <c r="MJ4" t="s">
        <v>35</v>
      </c>
      <c r="MK4" t="s">
        <v>34</v>
      </c>
      <c r="ML4" t="s">
        <v>12</v>
      </c>
      <c r="MM4" t="s">
        <v>42</v>
      </c>
      <c r="MN4" t="s">
        <v>41</v>
      </c>
      <c r="MO4" t="s">
        <v>40</v>
      </c>
      <c r="MP4" t="s">
        <v>39</v>
      </c>
      <c r="MQ4" t="s">
        <v>38</v>
      </c>
      <c r="MR4" t="s">
        <v>37</v>
      </c>
      <c r="MS4" t="s">
        <v>36</v>
      </c>
      <c r="MT4" t="s">
        <v>35</v>
      </c>
      <c r="MV4" t="s">
        <v>34</v>
      </c>
      <c r="MW4" t="s">
        <v>11</v>
      </c>
      <c r="MX4" t="s">
        <v>33</v>
      </c>
      <c r="MY4" t="s">
        <v>32</v>
      </c>
      <c r="MZ4" t="s">
        <v>31</v>
      </c>
      <c r="NA4" t="s">
        <v>30</v>
      </c>
      <c r="NB4" t="s">
        <v>29</v>
      </c>
      <c r="NC4" t="s">
        <v>28</v>
      </c>
      <c r="ND4" t="s">
        <v>27</v>
      </c>
      <c r="NE4" t="s">
        <v>26</v>
      </c>
      <c r="NF4" t="s">
        <v>25</v>
      </c>
      <c r="NG4" t="s">
        <v>24</v>
      </c>
      <c r="NH4" t="s">
        <v>23</v>
      </c>
      <c r="NI4" t="s">
        <v>22</v>
      </c>
      <c r="NJ4" t="s">
        <v>21</v>
      </c>
      <c r="NK4" t="s">
        <v>20</v>
      </c>
      <c r="NL4" t="s">
        <v>19</v>
      </c>
      <c r="NM4" t="s">
        <v>18</v>
      </c>
      <c r="NN4" t="s">
        <v>17</v>
      </c>
      <c r="NO4" t="s">
        <v>16</v>
      </c>
      <c r="NP4" t="s">
        <v>15</v>
      </c>
      <c r="NQ4" t="s">
        <v>14</v>
      </c>
      <c r="NR4" t="s">
        <v>13</v>
      </c>
      <c r="NS4" t="s">
        <v>12</v>
      </c>
      <c r="NT4" t="s">
        <v>11</v>
      </c>
      <c r="NU4" t="s">
        <v>10</v>
      </c>
      <c r="NV4" t="s">
        <v>9</v>
      </c>
      <c r="NW4" t="s">
        <v>8</v>
      </c>
      <c r="NX4" t="s">
        <v>7</v>
      </c>
      <c r="NY4" t="s">
        <v>6</v>
      </c>
      <c r="NZ4" t="s">
        <v>5</v>
      </c>
      <c r="OA4" t="s">
        <v>4</v>
      </c>
      <c r="OB4" t="s">
        <v>3</v>
      </c>
      <c r="OC4" t="s">
        <v>2</v>
      </c>
      <c r="OD4" t="s">
        <v>1</v>
      </c>
      <c r="OE4" t="s">
        <v>0</v>
      </c>
    </row>
    <row r="5" spans="1:395" x14ac:dyDescent="0.3">
      <c r="A5">
        <v>22</v>
      </c>
      <c r="B5" s="2">
        <v>42920.575752314813</v>
      </c>
      <c r="C5">
        <v>6</v>
      </c>
      <c r="D5">
        <v>2</v>
      </c>
      <c r="E5">
        <v>2</v>
      </c>
      <c r="F5">
        <v>4</v>
      </c>
      <c r="G5">
        <v>1</v>
      </c>
      <c r="H5">
        <v>14882</v>
      </c>
      <c r="I5">
        <v>4</v>
      </c>
      <c r="J5">
        <f t="shared" ref="J5:J49" si="1">IF(I5=$I$3,0,1)</f>
        <v>0</v>
      </c>
      <c r="K5">
        <v>4049</v>
      </c>
      <c r="L5">
        <v>2872</v>
      </c>
      <c r="M5">
        <v>3</v>
      </c>
      <c r="N5">
        <f t="shared" ref="N5:N49" si="2">IF(M5=M$3,0,1)</f>
        <v>0</v>
      </c>
      <c r="O5">
        <v>1657</v>
      </c>
      <c r="P5">
        <v>2741</v>
      </c>
      <c r="Q5">
        <v>2</v>
      </c>
      <c r="R5">
        <f t="shared" ref="R5:R49" si="3">IF(Q5=Q$3,0,1)</f>
        <v>0</v>
      </c>
      <c r="S5">
        <v>1945</v>
      </c>
      <c r="T5">
        <v>1094</v>
      </c>
      <c r="U5">
        <v>1</v>
      </c>
      <c r="V5">
        <f t="shared" ref="V5:V49" si="4">IF(U5=U$3,0,1)</f>
        <v>0</v>
      </c>
      <c r="W5">
        <v>3111</v>
      </c>
      <c r="X5">
        <v>2758</v>
      </c>
      <c r="Y5">
        <v>3</v>
      </c>
      <c r="Z5">
        <f t="shared" ref="Z5:Z49" si="5">IF(Y5=Y$3,0,1)</f>
        <v>0</v>
      </c>
      <c r="AA5">
        <v>1795</v>
      </c>
      <c r="AB5">
        <v>2493</v>
      </c>
      <c r="AC5">
        <v>4</v>
      </c>
      <c r="AD5">
        <f t="shared" ref="AD5:AD49" si="6">IF(AC5=AC$3,0,1)</f>
        <v>0</v>
      </c>
      <c r="AE5">
        <v>2431</v>
      </c>
      <c r="AF5">
        <v>8649</v>
      </c>
      <c r="AG5">
        <v>4</v>
      </c>
      <c r="AH5">
        <f t="shared" ref="AH5:AH49" si="7">IF(AG5=AG$3,0,1)</f>
        <v>1</v>
      </c>
      <c r="AI5">
        <v>4661</v>
      </c>
      <c r="AJ5">
        <f t="shared" ref="AJ5:AJ49" si="8">SUM(J5+N5+R5+V5+Z5+AD5+AH5)</f>
        <v>1</v>
      </c>
      <c r="AK5">
        <f>(K5+O5+S5+W5+AA5+AE5+AI5)/1000</f>
        <v>19.649000000000001</v>
      </c>
      <c r="AL5">
        <v>5</v>
      </c>
      <c r="AM5">
        <v>5</v>
      </c>
      <c r="AN5">
        <v>5</v>
      </c>
      <c r="AO5">
        <v>5</v>
      </c>
      <c r="AP5">
        <v>5</v>
      </c>
      <c r="AQ5">
        <f t="shared" ref="AQ5:AQ49" si="9">SUM(AL5:AP5)</f>
        <v>25</v>
      </c>
      <c r="AR5">
        <v>-9</v>
      </c>
      <c r="AS5">
        <v>-1</v>
      </c>
      <c r="AT5" t="str">
        <f t="shared" ref="AT5:AT49" si="10">IF(AS5=-1,"",AS5)</f>
        <v/>
      </c>
      <c r="AU5">
        <f t="shared" ref="AU5:AU49" si="11">IF(AS5=-1,1,0)</f>
        <v>1</v>
      </c>
      <c r="AV5" t="str">
        <f t="shared" ref="AV5:AV49" si="12">IF(AU5=0,IF(AR5=$AR$3,0,1),"")</f>
        <v/>
      </c>
      <c r="AW5">
        <v>-9</v>
      </c>
      <c r="AX5">
        <v>-1</v>
      </c>
      <c r="AY5" t="str">
        <f t="shared" ref="AY5:AY49" si="13">IF(AX5=-1,"",AX5)</f>
        <v/>
      </c>
      <c r="AZ5">
        <f t="shared" ref="AZ5:AZ49" si="14">IF(AX5=-1,1,0)</f>
        <v>1</v>
      </c>
      <c r="BA5" t="str">
        <f t="shared" ref="BA5:BA49" si="15">IF(AZ5=0,IF(AW5=AW3,0,1),"")</f>
        <v/>
      </c>
      <c r="BB5">
        <v>-9</v>
      </c>
      <c r="BC5">
        <v>-1</v>
      </c>
      <c r="BD5" t="str">
        <f t="shared" ref="BD5:BD49" si="16">IF(BC5=-1,"",BC5)</f>
        <v/>
      </c>
      <c r="BE5">
        <f t="shared" ref="BE5:BE49" si="17">IF(BC5=-1,1,0)</f>
        <v>1</v>
      </c>
      <c r="BF5" t="str">
        <f t="shared" ref="BF5:BF49" si="18">IF(BE5=0,IF(BB5=BB3,0,1),"")</f>
        <v/>
      </c>
      <c r="BG5">
        <v>-9</v>
      </c>
      <c r="BH5">
        <v>-1</v>
      </c>
      <c r="BI5" t="str">
        <f t="shared" ref="BI5:BI49" si="19">IF(BH5=-1,"",BH5)</f>
        <v/>
      </c>
      <c r="BJ5">
        <f t="shared" ref="BJ5:BJ49" si="20">IF(BH5=-1,1,0)</f>
        <v>1</v>
      </c>
      <c r="BK5" t="str">
        <f t="shared" ref="BK5:BK49" si="21">IF(BJ5=0,IF(BG5=BG3,0,1),"")</f>
        <v/>
      </c>
      <c r="BL5">
        <v>-9</v>
      </c>
      <c r="BM5">
        <v>-1</v>
      </c>
      <c r="BN5" t="str">
        <f t="shared" ref="BN5:BN49" si="22">IF(BM5=-1,"",BM5)</f>
        <v/>
      </c>
      <c r="BO5">
        <f t="shared" ref="BO5:BO49" si="23">IF(BM5=-1,1,0)</f>
        <v>1</v>
      </c>
      <c r="BP5" t="str">
        <f t="shared" ref="BP5:BP49" si="24">IF(BO5=0,IF(BL5=BL3,0,1),"")</f>
        <v/>
      </c>
      <c r="BQ5">
        <v>1</v>
      </c>
      <c r="BR5">
        <v>1435</v>
      </c>
      <c r="BS5">
        <f t="shared" ref="BS5:BS49" si="25">IF(BR5=-1,"",BR5)</f>
        <v>1435</v>
      </c>
      <c r="BT5">
        <f t="shared" ref="BT5:BT49" si="26">IF(BR5=-1,1,0)</f>
        <v>0</v>
      </c>
      <c r="BU5">
        <f t="shared" ref="BU5:BU49" si="27">IF(BT5=0,IF(BQ5=BQ3,0,1),"")</f>
        <v>0</v>
      </c>
      <c r="BV5">
        <v>1</v>
      </c>
      <c r="BW5">
        <v>1470</v>
      </c>
      <c r="BX5">
        <f t="shared" ref="BX5:BX49" si="28">IF(BW5=-1,"",BW5)</f>
        <v>1470</v>
      </c>
      <c r="BY5">
        <f t="shared" ref="BY5:BY49" si="29">IF(BW5=-1,1,0)</f>
        <v>0</v>
      </c>
      <c r="BZ5">
        <f t="shared" ref="BZ5:BZ49" si="30">IF(BY5=0,IF(BV5=BV3,0,1),"")</f>
        <v>0</v>
      </c>
      <c r="CA5">
        <v>2</v>
      </c>
      <c r="CB5">
        <v>1034</v>
      </c>
      <c r="CC5">
        <f t="shared" ref="CC5:CC49" si="31">IF(CB5=-1,"",CB5)</f>
        <v>1034</v>
      </c>
      <c r="CD5">
        <f t="shared" ref="CD5:CD49" si="32">IF(CB5=-1,1,0)</f>
        <v>0</v>
      </c>
      <c r="CE5">
        <f t="shared" ref="CE5:CE49" si="33">IF(CD5=0,IF(CA5=CA3,0,1),"")</f>
        <v>0</v>
      </c>
      <c r="CF5">
        <v>2</v>
      </c>
      <c r="CG5">
        <v>1110</v>
      </c>
      <c r="CH5">
        <f t="shared" ref="CH5:CH49" si="34">IF(CG5=-1,"",CG5)</f>
        <v>1110</v>
      </c>
      <c r="CI5">
        <f t="shared" ref="CI5:CI49" si="35">IF(CG5=-1,1,0)</f>
        <v>0</v>
      </c>
      <c r="CJ5">
        <f t="shared" ref="CJ5:CJ49" si="36">IF(CI5=0,IF(CF5=CF3,0,1),"")</f>
        <v>0</v>
      </c>
      <c r="CK5">
        <v>2</v>
      </c>
      <c r="CL5">
        <v>893</v>
      </c>
      <c r="CM5">
        <f t="shared" ref="CM5:CM49" si="37">IF(CL5=-1,"",CL5)</f>
        <v>893</v>
      </c>
      <c r="CN5">
        <f t="shared" ref="CN5:CN49" si="38">IF(CL5=-1,1,0)</f>
        <v>0</v>
      </c>
      <c r="CO5">
        <f t="shared" ref="CO5:CO49" si="39">IF(CN5=0,IF(CK5=CK3,0,1),"")</f>
        <v>0</v>
      </c>
      <c r="CP5">
        <v>2</v>
      </c>
      <c r="CQ5">
        <v>1098</v>
      </c>
      <c r="CR5">
        <f t="shared" ref="CR5:CR49" si="40">IF(CQ5=-1,"",CQ5)</f>
        <v>1098</v>
      </c>
      <c r="CS5">
        <f t="shared" ref="CS5:CS49" si="41">IF(CQ5=-1,1,0)</f>
        <v>0</v>
      </c>
      <c r="CT5">
        <f t="shared" ref="CT5:CT49" si="42">IF(CS5=0,IF(CP5=CP3,0,1),"")</f>
        <v>0</v>
      </c>
      <c r="CU5">
        <v>2</v>
      </c>
      <c r="CV5">
        <v>1097</v>
      </c>
      <c r="CW5">
        <f t="shared" ref="CW5:CW49" si="43">IF(CV5=-1,"",CV5)</f>
        <v>1097</v>
      </c>
      <c r="CX5">
        <f t="shared" ref="CX5:CX49" si="44">IF(CV5=-1,1,0)</f>
        <v>0</v>
      </c>
      <c r="CY5">
        <f t="shared" ref="CY5:CY49" si="45">IF(CX5=0,IF(CU5=CU3,0,1),"")</f>
        <v>0</v>
      </c>
      <c r="CZ5">
        <v>2</v>
      </c>
      <c r="DA5">
        <v>1152</v>
      </c>
      <c r="DB5">
        <f t="shared" ref="DB5:DB49" si="46">IF(DA5=-1,"",DA5)</f>
        <v>1152</v>
      </c>
      <c r="DC5">
        <f t="shared" ref="DC5:DC49" si="47">IF(DA5=-1,1,0)</f>
        <v>0</v>
      </c>
      <c r="DD5">
        <f t="shared" ref="DD5:DD49" si="48">IF(DC5=0,IF(CZ5=CZ3,0,1),"")</f>
        <v>0</v>
      </c>
      <c r="DE5">
        <v>2</v>
      </c>
      <c r="DF5">
        <v>1114</v>
      </c>
      <c r="DG5">
        <f t="shared" ref="DG5:DG49" si="49">IF(DF5=-1,"",DF5)</f>
        <v>1114</v>
      </c>
      <c r="DH5">
        <f t="shared" ref="DH5:DH49" si="50">IF(DF5=-1,1,0)</f>
        <v>0</v>
      </c>
      <c r="DI5">
        <f t="shared" ref="DI5:DI49" si="51">IF(DH5=0,IF(DE5=DE3,0,1),"")</f>
        <v>1</v>
      </c>
      <c r="DJ5">
        <v>1</v>
      </c>
      <c r="DK5">
        <v>940</v>
      </c>
      <c r="DL5">
        <f t="shared" ref="DL5:DL49" si="52">IF(DK5=-1,"",DK5)</f>
        <v>940</v>
      </c>
      <c r="DM5">
        <f t="shared" ref="DM5:DM49" si="53">IF(DK5=-1,1,0)</f>
        <v>0</v>
      </c>
      <c r="DN5">
        <f t="shared" ref="DN5:DN49" si="54">IF(DM5=0,IF(DJ5=DJ3,0,1),"")</f>
        <v>1</v>
      </c>
      <c r="DO5">
        <v>2</v>
      </c>
      <c r="DP5">
        <v>1245</v>
      </c>
      <c r="DQ5">
        <f t="shared" ref="DQ5:DQ49" si="55">IF(DP5=-1,"",DP5)</f>
        <v>1245</v>
      </c>
      <c r="DR5">
        <f t="shared" ref="DR5:DR49" si="56">IF(DP5=-1,1,0)</f>
        <v>0</v>
      </c>
      <c r="DS5">
        <f t="shared" ref="DS5:DS49" si="57">IF(DR5=0,IF(DO5=DO3,0,1),"")</f>
        <v>0</v>
      </c>
      <c r="DT5">
        <v>2</v>
      </c>
      <c r="DU5">
        <v>1082</v>
      </c>
      <c r="DV5">
        <f t="shared" ref="DV5:DV49" si="58">IF(DU5=-1,"",DU5)</f>
        <v>1082</v>
      </c>
      <c r="DW5">
        <f t="shared" ref="DW5:DW49" si="59">IF(DU5=-1,1,0)</f>
        <v>0</v>
      </c>
      <c r="DX5">
        <f t="shared" ref="DX5:DX49" si="60">IF(DW5=0,IF(DT5=DT3,0,1),"")</f>
        <v>0</v>
      </c>
      <c r="DY5">
        <v>2</v>
      </c>
      <c r="DZ5">
        <v>1348</v>
      </c>
      <c r="EA5">
        <f t="shared" ref="EA5:EA49" si="61">IF(DZ5=-1,"",DZ5)</f>
        <v>1348</v>
      </c>
      <c r="EB5">
        <f t="shared" ref="EB5:EB49" si="62">IF(DZ5=-1,1,0)</f>
        <v>0</v>
      </c>
      <c r="EC5">
        <f t="shared" ref="EC5:EC49" si="63">IF(EB5=0,IF(DY5=DY3,0,1),"")</f>
        <v>0</v>
      </c>
      <c r="ED5">
        <v>2</v>
      </c>
      <c r="EE5">
        <v>877</v>
      </c>
      <c r="EF5">
        <f t="shared" ref="EF5:EF49" si="64">IF(EE5=-1,"",EE5)</f>
        <v>877</v>
      </c>
      <c r="EG5">
        <f t="shared" ref="EG5:EG49" si="65">IF(EE5=-1,1,0)</f>
        <v>0</v>
      </c>
      <c r="EH5">
        <f t="shared" ref="EH5:EH49" si="66">IF(EG5=0,IF(ED5=ED3,0,1),"")</f>
        <v>0</v>
      </c>
      <c r="EI5">
        <v>2</v>
      </c>
      <c r="EJ5">
        <v>1020</v>
      </c>
      <c r="EK5">
        <f t="shared" ref="EK5:EK49" si="67">IF(EJ5=-1,"",EJ5)</f>
        <v>1020</v>
      </c>
      <c r="EL5">
        <f t="shared" ref="EL5:EL49" si="68">IF(EJ5=-1,1,0)</f>
        <v>0</v>
      </c>
      <c r="EM5">
        <f t="shared" ref="EM5:EM49" si="69">IF(EL5=0,IF(EI5=EI3,0,1),"")</f>
        <v>0</v>
      </c>
      <c r="EN5">
        <v>2</v>
      </c>
      <c r="EO5">
        <v>1050</v>
      </c>
      <c r="EP5">
        <f t="shared" ref="EP5:EP49" si="70">IF(EO5=-1,"",EO5)</f>
        <v>1050</v>
      </c>
      <c r="EQ5">
        <f t="shared" ref="EQ5:EQ49" si="71">IF(EO5=-1,1,0)</f>
        <v>0</v>
      </c>
      <c r="ER5">
        <f t="shared" ref="ER5:ER49" si="72">IF(EQ5=0,IF(EN5=EN3,0,1),"")</f>
        <v>0</v>
      </c>
      <c r="ES5">
        <v>1</v>
      </c>
      <c r="ET5">
        <v>926</v>
      </c>
      <c r="EU5">
        <f t="shared" ref="EU5:EU49" si="73">IF(ET5=-1,"",ET5)</f>
        <v>926</v>
      </c>
      <c r="EV5">
        <f t="shared" ref="EV5:EV49" si="74">IF(ET5=-1,1,0)</f>
        <v>0</v>
      </c>
      <c r="EW5">
        <f t="shared" ref="EW5:EW49" si="75">IF(EV5=0,IF(ES5=ES3,0,1),"")</f>
        <v>1</v>
      </c>
      <c r="EX5">
        <v>1</v>
      </c>
      <c r="EY5">
        <v>972</v>
      </c>
      <c r="EZ5">
        <f t="shared" ref="EZ5:EZ49" si="76">IF(EY5=-1,"",EY5)</f>
        <v>972</v>
      </c>
      <c r="FA5">
        <f t="shared" ref="FA5:FA49" si="77">IF(EY5=-1,1,0)</f>
        <v>0</v>
      </c>
      <c r="FB5">
        <f t="shared" ref="FB5:FB49" si="78">IF(FA5=0,IF(EX5=EX3,0,1),"")</f>
        <v>0</v>
      </c>
      <c r="FC5">
        <v>2</v>
      </c>
      <c r="FD5">
        <v>1051</v>
      </c>
      <c r="FE5">
        <f t="shared" ref="FE5:FE49" si="79">IF(FD5=-1,"",FD5)</f>
        <v>1051</v>
      </c>
      <c r="FF5">
        <f t="shared" ref="FF5:FF49" si="80">IF(FD5=-1,1,0)</f>
        <v>0</v>
      </c>
      <c r="FG5">
        <f t="shared" ref="FG5:FG49" si="81">IF(FF5=0,IF(FC5=FC3,0,1),"")</f>
        <v>0</v>
      </c>
      <c r="FH5">
        <v>1</v>
      </c>
      <c r="FI5">
        <v>869</v>
      </c>
      <c r="FJ5">
        <f t="shared" ref="FJ5:FJ49" si="82">IF(FI5=-1,"",FI5)</f>
        <v>869</v>
      </c>
      <c r="FK5">
        <f t="shared" ref="FK5:FK49" si="83">IF(FI5=-1,1,0)</f>
        <v>0</v>
      </c>
      <c r="FL5">
        <f t="shared" ref="FL5:FL49" si="84">IF(FK5=0,IF(FH5=FH3,0,1),"")</f>
        <v>0</v>
      </c>
      <c r="FM5">
        <v>1</v>
      </c>
      <c r="FN5">
        <v>1248</v>
      </c>
      <c r="FO5">
        <f t="shared" ref="FO5:FO49" si="85">IF(FN5=-1,"",FN5)</f>
        <v>1248</v>
      </c>
      <c r="FP5">
        <f t="shared" ref="FP5:FP49" si="86">IF(FN5=-1,1,0)</f>
        <v>0</v>
      </c>
      <c r="FQ5">
        <f t="shared" ref="FQ5:FQ15" si="87">IF(FP5=0,IF(FM5=FM3,0,1),"")</f>
        <v>0</v>
      </c>
      <c r="FR5" s="3">
        <f>(SUM(FO5,FJ5,FE5,EZ5,EU5,EP5,EK5,EF5,EA5,DV5,DQ5,DL5,DG5,DB5,CW5,CR5,CM5,CH5,CC5,BX5,BS5,BN5,BI5,BD5,AY5,AT5)/COUNT(FO5,FJ5,FE5,EZ5,EU5,EP5,EK5,EF5,EA5,DV5,DQ5,DL5,DG5,DB5,CW5,CR5,CM5,CH5,CC5,BX5,BS5,BN5,BI5,BD5,AY5,AT5))/1000</f>
        <v>1.0967142857142858</v>
      </c>
      <c r="FS5">
        <f>COUNTIF(AR5:FQ5,-1)</f>
        <v>5</v>
      </c>
      <c r="FT5">
        <f>SUM(FQ5,FL5,FG5,FB5,EW5,ER5,EM5,EH5,EC5,DX5,DS5,DN5,DI5,DD5,CY5,CT5,CO5,CJ5,CE5,BZ5,BU5,BP5,BK5,BF5,BA5,AV5)/COUNT(FQ5,FL5,FG5,FB5,EW5,ER5,EM5,EH5,EC5,DX5,DS5,DN5,DI5,DD5,CY5,CT5,CO5,CJ5,CE5,BZ5,BU5,BP5,BK5,BF5,BA5,AV5)</f>
        <v>0.14285714285714285</v>
      </c>
      <c r="FU5">
        <f t="shared" ref="FU5:FU49" si="88">GI5+GS5+HC5+HM5+HX5+II5+IT5+JD5+JO5+JZ5+KK5+KV5+LG5+LS5+MC5+MM5</f>
        <v>54</v>
      </c>
      <c r="FV5">
        <f t="shared" ref="FV5:FV49" si="89">GJ5+GT5+HD5+HN5+HY5+IJ5+IU5+JE5+JP5+KA5+KL5+KW5+LH5+LT5+MD5+MN5</f>
        <v>54</v>
      </c>
      <c r="FW5">
        <f t="shared" ref="FW5:FW49" si="90">COUNTIF(GI5:MT5,-2)</f>
        <v>1</v>
      </c>
      <c r="FX5">
        <f>SUM(GP5,GZ5,HJ5,HU5,IF5,IQ5,JA5,JL5,JW5,KH5,KS5,LD5,LN5,LZ5,MJ5,MU5)/COUNT(GP5,GZ5,HJ5,HU5,IF5,IQ5,JA5,JL5,JW5,KH5,KS5,LD5,LN5,LZ5,MJ5,MU5)</f>
        <v>0.4</v>
      </c>
      <c r="FY5">
        <f t="shared" ref="FY5:FY49" si="91">AQ5</f>
        <v>25</v>
      </c>
      <c r="FZ5">
        <f t="shared" si="0"/>
        <v>6</v>
      </c>
      <c r="GA5">
        <f t="shared" ref="GA5:GA49" si="92">IF(D5&gt;0,D5,"")</f>
        <v>2</v>
      </c>
      <c r="GB5">
        <f t="shared" ref="GB5:GB49" si="93">IF(E5&gt;0,E5,"")</f>
        <v>2</v>
      </c>
      <c r="GC5">
        <f t="shared" ref="GC5:GC49" si="94">IF(F5&gt;0,F5,"")</f>
        <v>4</v>
      </c>
      <c r="GD5">
        <f t="shared" ref="GD5:GD49" si="95">AJ5</f>
        <v>1</v>
      </c>
      <c r="GE5">
        <f>AK5</f>
        <v>19.649000000000001</v>
      </c>
      <c r="GF5" s="3">
        <f>FR5</f>
        <v>1.0967142857142858</v>
      </c>
      <c r="GG5">
        <f>FS5</f>
        <v>5</v>
      </c>
      <c r="GH5" s="3">
        <f>FT5</f>
        <v>0.14285714285714285</v>
      </c>
      <c r="GI5">
        <v>5</v>
      </c>
      <c r="GJ5">
        <v>5</v>
      </c>
      <c r="GK5">
        <v>1</v>
      </c>
      <c r="GL5">
        <v>2</v>
      </c>
      <c r="GM5">
        <v>1</v>
      </c>
      <c r="GN5">
        <v>1</v>
      </c>
      <c r="GO5">
        <v>1</v>
      </c>
      <c r="GP5">
        <f t="shared" ref="GP5:GP49" si="96">IF(GK5&lt;&gt;-2,IF(GL$3&lt;&gt;GL5,1,0)+IF(GM$3&lt;&gt;GM5,1,0)+IF(GN$3&lt;&gt;GN5,1,0)+IF(GO$3&lt;&gt;GO5,1,0),"Unverständlich")</f>
        <v>0</v>
      </c>
      <c r="GQ5" s="1">
        <f t="shared" ref="GQ5:GQ49" si="97">IF(GP5="Unverständlich",1,0)</f>
        <v>0</v>
      </c>
      <c r="GR5">
        <v>85</v>
      </c>
      <c r="GS5">
        <v>5</v>
      </c>
      <c r="GT5">
        <v>5</v>
      </c>
      <c r="GU5">
        <v>1</v>
      </c>
      <c r="GV5">
        <v>1</v>
      </c>
      <c r="GW5">
        <v>2</v>
      </c>
      <c r="GX5">
        <v>1</v>
      </c>
      <c r="GY5">
        <v>1</v>
      </c>
      <c r="GZ5">
        <f t="shared" ref="GZ5:GZ49" si="98">IF(GU5&lt;&gt;-2,IF(GV$3&lt;&gt;GV5,1,0)+IF(GW$3&lt;&gt;GW5,1,0)+IF(GX$3&lt;&gt;GX5,1,0)+IF(GY$3&lt;&gt;GY5,1,0),"Unverständlich")</f>
        <v>1</v>
      </c>
      <c r="HA5" s="1">
        <f t="shared" ref="HA5:HA49" si="99">IF(GZ5="Unverständlich",1,0)</f>
        <v>0</v>
      </c>
      <c r="HB5">
        <v>69</v>
      </c>
      <c r="HC5">
        <v>5</v>
      </c>
      <c r="HD5">
        <v>5</v>
      </c>
      <c r="HE5">
        <v>2</v>
      </c>
      <c r="HF5">
        <v>2</v>
      </c>
      <c r="HG5">
        <v>1</v>
      </c>
      <c r="HH5">
        <v>2</v>
      </c>
      <c r="HI5">
        <v>1</v>
      </c>
      <c r="HJ5">
        <f t="shared" ref="HJ5:HJ49" si="100">IF(HE5&lt;&gt;-2,IF(HF$3&lt;&gt;HF5,1,0)+IF(HG$3&lt;&gt;HG5,1,0)+IF(HH$3&lt;&gt;HH5,1,0)+IF(HI$3&lt;&gt;HI5,1,0),"Unverständlich")</f>
        <v>0</v>
      </c>
      <c r="HK5" s="1">
        <f t="shared" ref="HK5:HK49" si="101">IF(HJ5="Unverständlich",1,0)</f>
        <v>0</v>
      </c>
      <c r="HL5">
        <v>91</v>
      </c>
      <c r="HM5">
        <v>4</v>
      </c>
      <c r="HN5">
        <v>4</v>
      </c>
      <c r="HO5">
        <v>2</v>
      </c>
      <c r="HP5">
        <v>1</v>
      </c>
      <c r="HQ5">
        <v>1</v>
      </c>
      <c r="HR5">
        <v>2</v>
      </c>
      <c r="HS5">
        <v>2</v>
      </c>
      <c r="HT5">
        <f t="shared" ref="HT5:HT49" si="102">IF(HO5&lt;&gt;-2,IF(HP$3&lt;&gt;HP5,1,0)+IF(HQ$3&lt;&gt;HQ5,1,0)+IF(HR$3&lt;&gt;HR5,1,0)+IF(HS$3&lt;&gt;HS5,1,0),"Unverständlich")</f>
        <v>1</v>
      </c>
      <c r="HU5">
        <f t="shared" ref="HU5:HU49" si="103">IF(HT5&lt;&gt;"Unverständlich",HT5,"")</f>
        <v>1</v>
      </c>
      <c r="HV5" s="1">
        <f t="shared" ref="HV5:HV49" si="104">IF(HT5="Unverständlich",1,0)</f>
        <v>0</v>
      </c>
      <c r="HW5">
        <v>91</v>
      </c>
      <c r="HX5">
        <v>5</v>
      </c>
      <c r="HY5">
        <v>5</v>
      </c>
      <c r="HZ5">
        <v>1</v>
      </c>
      <c r="IA5">
        <v>2</v>
      </c>
      <c r="IB5">
        <v>1</v>
      </c>
      <c r="IC5">
        <v>1</v>
      </c>
      <c r="ID5">
        <v>1</v>
      </c>
      <c r="IE5">
        <f t="shared" ref="IE5:IE49" si="105">IF(HZ5&lt;&gt;-2,IF(IA$3&lt;&gt;IA5,1,0)+IF(IB$3&lt;&gt;IB5,1,0)+IF(IC$3&lt;&gt;IC5,1,0)+IF(ID$3&lt;&gt;ID5,1,0),"Unverständlich")</f>
        <v>0</v>
      </c>
      <c r="IF5">
        <f t="shared" ref="IF5:IF49" si="106">IF(IE5&lt;&gt;"Unverständlich",IE5,"")</f>
        <v>0</v>
      </c>
      <c r="IG5" s="1">
        <f t="shared" ref="IG5:IG49" si="107">IF(IE5="Unverständlich",1,0)</f>
        <v>0</v>
      </c>
      <c r="IH5">
        <v>74</v>
      </c>
      <c r="II5">
        <v>2</v>
      </c>
      <c r="IJ5">
        <v>2</v>
      </c>
      <c r="IK5">
        <v>1</v>
      </c>
      <c r="IL5">
        <v>1</v>
      </c>
      <c r="IM5">
        <v>1</v>
      </c>
      <c r="IN5">
        <v>1</v>
      </c>
      <c r="IO5">
        <v>2</v>
      </c>
      <c r="IP5">
        <f t="shared" ref="IP5:IP49" si="108">IF(IK5&lt;&gt;-2,IF(IL$3&lt;&gt;IL5,1,0)+IF(IM$3&lt;&gt;IM5,1,0)+IF(IN$3&lt;&gt;IN5,1,0)+IF(IO$3&lt;&gt;IO5,1,0),"Unverständlich")</f>
        <v>0</v>
      </c>
      <c r="IQ5">
        <f t="shared" ref="IQ5:IQ49" si="109">IF(IP5&lt;&gt;"Unverständlich",IP5,"")</f>
        <v>0</v>
      </c>
      <c r="IR5" s="1">
        <f t="shared" ref="IR5:IR49" si="110">IF(IP5="Unverständlich",1,0)</f>
        <v>0</v>
      </c>
      <c r="IS5">
        <v>47</v>
      </c>
      <c r="IT5">
        <v>3</v>
      </c>
      <c r="IU5">
        <v>3</v>
      </c>
      <c r="IV5">
        <v>1</v>
      </c>
      <c r="IW5">
        <v>1</v>
      </c>
      <c r="IX5">
        <v>1</v>
      </c>
      <c r="IY5">
        <v>1</v>
      </c>
      <c r="IZ5">
        <v>2</v>
      </c>
      <c r="JA5">
        <f t="shared" ref="JA5:JA49" si="111">IF(IV5&lt;&gt;-2,IF(IW$3&lt;&gt;IW5,1,0)+IF(IX$3&lt;&gt;IX5,1,0)+IF(IY$3&lt;&gt;IY5,1,0)+IF(IZ$3&lt;&gt;IZ5,1,0),"Unverständlich")</f>
        <v>0</v>
      </c>
      <c r="JB5" s="1">
        <f t="shared" ref="JB5:JB49" si="112">IF(JA5="Unverständlich",1,0)</f>
        <v>0</v>
      </c>
      <c r="JC5">
        <v>34</v>
      </c>
      <c r="JD5">
        <v>5</v>
      </c>
      <c r="JE5">
        <v>5</v>
      </c>
      <c r="JF5">
        <v>-2</v>
      </c>
      <c r="JG5">
        <v>1</v>
      </c>
      <c r="JH5">
        <v>1</v>
      </c>
      <c r="JI5">
        <v>1</v>
      </c>
      <c r="JJ5">
        <v>1</v>
      </c>
      <c r="JK5" t="str">
        <f t="shared" ref="JK5:JK38" si="113">IF(JF5&lt;&gt;-2,IF(JG$3&lt;&gt;JG5,1,0)+IF(JH$3&lt;&gt;JH5,1,0)+IF(JI$3&lt;&gt;JI5,1,0)+IF(JJ$3&lt;&gt;JJ5,1,0),"Unverständlich")</f>
        <v>Unverständlich</v>
      </c>
      <c r="JL5" t="str">
        <f t="shared" ref="JL5:JL38" si="114">IF(JK5&lt;&gt;"Unverständlich",JK5,"")</f>
        <v/>
      </c>
      <c r="JM5" s="1">
        <f t="shared" ref="JM5:JM38" si="115">IF(JK5="Unverständlich",1,0)</f>
        <v>1</v>
      </c>
      <c r="JN5">
        <v>122</v>
      </c>
      <c r="JO5">
        <v>3</v>
      </c>
      <c r="JP5">
        <v>3</v>
      </c>
      <c r="JQ5">
        <v>2</v>
      </c>
      <c r="JR5">
        <v>2</v>
      </c>
      <c r="JS5">
        <v>1</v>
      </c>
      <c r="JT5">
        <v>1</v>
      </c>
      <c r="JU5">
        <v>2</v>
      </c>
      <c r="JV5">
        <f t="shared" ref="JV5:JV49" si="116">IF(JQ5&lt;&gt;-2,IF(JR$3&lt;&gt;JR5,1,0)+IF(JS$3&lt;&gt;JS5,1,0)+IF(JT$3&lt;&gt;JT5,1,0)+IF(JU$3&lt;&gt;JU5,1,0),"Unverständlich")</f>
        <v>0</v>
      </c>
      <c r="JW5">
        <f t="shared" ref="JW5:JW49" si="117">IF(JV5&lt;&gt;"Unverständlich",JV5,"")</f>
        <v>0</v>
      </c>
      <c r="JX5" s="1">
        <f t="shared" ref="JX5:JX49" si="118">IF(JV5="Unverständlich",1,0)</f>
        <v>0</v>
      </c>
      <c r="JY5">
        <v>77</v>
      </c>
      <c r="JZ5">
        <v>3</v>
      </c>
      <c r="KA5">
        <v>3</v>
      </c>
      <c r="KB5">
        <v>1</v>
      </c>
      <c r="KC5">
        <v>2</v>
      </c>
      <c r="KD5">
        <v>1</v>
      </c>
      <c r="KE5">
        <v>1</v>
      </c>
      <c r="KF5">
        <v>1</v>
      </c>
      <c r="KG5">
        <f t="shared" ref="KG5:KG49" si="119">IF(KB5&lt;&gt;-2,IF(KC$3&lt;&gt;KC5,1,0)+IF(KD$3&lt;&gt;KD5,1,0)+IF(KE$3&lt;&gt;KE5,1,0)+IF(KF$3&lt;&gt;KF5,1,0),"Unverständlich")</f>
        <v>0</v>
      </c>
      <c r="KH5">
        <f t="shared" ref="KH5:KH49" si="120">IF(KG5&lt;&gt;"Unverständlich",KG5,"")</f>
        <v>0</v>
      </c>
      <c r="KI5" s="1">
        <f t="shared" ref="KI5:KI49" si="121">IF(KG5="Unverständlich",1,0)</f>
        <v>0</v>
      </c>
      <c r="KJ5">
        <v>57</v>
      </c>
      <c r="KK5">
        <v>2</v>
      </c>
      <c r="KL5">
        <v>2</v>
      </c>
      <c r="KM5">
        <v>1</v>
      </c>
      <c r="KN5">
        <v>2</v>
      </c>
      <c r="KO5">
        <v>1</v>
      </c>
      <c r="KP5">
        <v>1</v>
      </c>
      <c r="KQ5">
        <v>1</v>
      </c>
      <c r="KR5">
        <f t="shared" ref="KR5:KR49" si="122">IF(KM5&lt;&gt;-2,IF(KN$3&lt;&gt;KN5,1,0)+IF(KO$3&lt;&gt;KO5,1,0)+IF(KP$3&lt;&gt;KP5,1,0)+IF(KQ$3&lt;&gt;KQ5,1,0),"Unverständlich")</f>
        <v>0</v>
      </c>
      <c r="KS5">
        <f t="shared" ref="KS5:KS49" si="123">IF(KR5&lt;&gt;"Unverständlich",KR5,"")</f>
        <v>0</v>
      </c>
      <c r="KT5" s="1">
        <f t="shared" ref="KT5:KT49" si="124">IF(KR5="Unverständlich",1,0)</f>
        <v>0</v>
      </c>
      <c r="KU5">
        <v>67</v>
      </c>
      <c r="KV5">
        <v>1</v>
      </c>
      <c r="KW5">
        <v>1</v>
      </c>
      <c r="KX5">
        <v>1</v>
      </c>
      <c r="KY5">
        <v>1</v>
      </c>
      <c r="KZ5">
        <v>1</v>
      </c>
      <c r="LA5">
        <v>2</v>
      </c>
      <c r="LB5">
        <v>1</v>
      </c>
      <c r="LC5">
        <f t="shared" ref="LC5:LC49" si="125">IF(KX5&lt;&gt;-2,IF(KY$3&lt;&gt;KY5,1,0)+IF(KZ$3&lt;&gt;KZ5,1,0)+IF(LA$3&lt;&gt;LA5,1,0)+IF(LB$3&lt;&gt;LB5,1,0),"Unverständlich")</f>
        <v>1</v>
      </c>
      <c r="LD5">
        <f t="shared" ref="LD5:LD49" si="126">IF(LC5&lt;&gt;"Unverständlich",LC5,"")</f>
        <v>1</v>
      </c>
      <c r="LE5" s="1">
        <f t="shared" ref="LE5:LE49" si="127">IF(LC5="Unverständlich",1,0)</f>
        <v>0</v>
      </c>
      <c r="LF5">
        <v>74</v>
      </c>
      <c r="LG5">
        <v>2</v>
      </c>
      <c r="LH5">
        <v>2</v>
      </c>
      <c r="LI5">
        <v>1</v>
      </c>
      <c r="LJ5">
        <v>1</v>
      </c>
      <c r="LK5">
        <v>1</v>
      </c>
      <c r="LL5">
        <v>2</v>
      </c>
      <c r="LM5">
        <v>1</v>
      </c>
      <c r="LN5">
        <f t="shared" ref="LN5:LN49" si="128">IF(LM5&lt;&gt;"Unverständlich",LM5,"")</f>
        <v>1</v>
      </c>
      <c r="LO5">
        <f t="shared" ref="LO5:LO49" si="129">IF(LI5&lt;&gt;-2,IF(LJ$3&lt;&gt;LJ5,1,0)+IF(LK$3&lt;&gt;LK5,1,0)+IF(LL$3&lt;&gt;LL5,1,0)+IF(LM$3&lt;&gt;LM5,1,0),"Unverständlich")</f>
        <v>1</v>
      </c>
      <c r="LP5">
        <f t="shared" ref="LP5:LP49" si="130">IF(LO5&lt;&gt;"Unverständlich",LO5,"")</f>
        <v>1</v>
      </c>
      <c r="LQ5" s="1">
        <f t="shared" ref="LQ5:LQ49" si="131">IF(LO5="Unverständlich",1,0)</f>
        <v>0</v>
      </c>
      <c r="LR5">
        <v>76</v>
      </c>
      <c r="LS5">
        <v>4</v>
      </c>
      <c r="LT5">
        <v>4</v>
      </c>
      <c r="LU5">
        <v>1</v>
      </c>
      <c r="LV5">
        <v>1</v>
      </c>
      <c r="LW5">
        <v>2</v>
      </c>
      <c r="LX5">
        <v>1</v>
      </c>
      <c r="LY5">
        <v>1</v>
      </c>
      <c r="LZ5">
        <f t="shared" ref="LZ5:LZ49" si="132">IF(LU5&lt;&gt;-2,IF(LV$3&lt;&gt;LV5,1,0)+IF(LW$3&lt;&gt;LW5,1,0)+IF(LX$3&lt;&gt;LX5,1,0)+IF(LY$3&lt;&gt;LY5,1,0),"Unverständlich")</f>
        <v>0</v>
      </c>
      <c r="MA5" s="1">
        <f t="shared" ref="MA5:MA49" si="133">IF(LY5="Unverständlich",1,0)</f>
        <v>0</v>
      </c>
      <c r="MB5">
        <v>75</v>
      </c>
      <c r="MC5">
        <v>4</v>
      </c>
      <c r="MD5">
        <v>4</v>
      </c>
      <c r="ME5">
        <v>1</v>
      </c>
      <c r="MF5">
        <v>1</v>
      </c>
      <c r="MG5">
        <v>1</v>
      </c>
      <c r="MH5">
        <v>2</v>
      </c>
      <c r="MI5">
        <v>1</v>
      </c>
      <c r="MJ5">
        <f t="shared" ref="MJ5:MJ49" si="134">IF(ME5&lt;&gt;-2,IF(MF$3&lt;&gt;MF5,1,0)+IF(MG$3&lt;&gt;MG5,1,0)+IF(MH$3&lt;&gt;MH5,1,0)+IF(MI$3&lt;&gt;MI5,1,0),"Unverständlich")</f>
        <v>1</v>
      </c>
      <c r="MK5" s="1">
        <f t="shared" ref="MK5:MK49" si="135">IF(MI5="Unverständlich",1,0)</f>
        <v>0</v>
      </c>
      <c r="ML5">
        <v>62</v>
      </c>
      <c r="MM5">
        <v>1</v>
      </c>
      <c r="MN5">
        <v>1</v>
      </c>
      <c r="MO5">
        <v>1</v>
      </c>
      <c r="MP5">
        <v>1</v>
      </c>
      <c r="MQ5">
        <v>1</v>
      </c>
      <c r="MR5">
        <v>1</v>
      </c>
      <c r="MS5">
        <v>2</v>
      </c>
      <c r="MT5">
        <f t="shared" ref="MT5:MT49" si="136">IF(MO5&lt;&gt;-2,IF(MP$3&lt;&gt;MP5,1,0)+IF(MQ$3&lt;&gt;MQ5,1,0)+IF(MR$3&lt;&gt;MR5,1,0)+IF(MS$3&lt;&gt;MS5,1,0),"Unverständlich")</f>
        <v>1</v>
      </c>
      <c r="MU5">
        <f t="shared" ref="MU5:MU49" si="137">IF(MT5&lt;&gt;"Unverständlich",MT5,"")</f>
        <v>1</v>
      </c>
      <c r="MV5" s="1">
        <f t="shared" ref="MV5:MV49" si="138">IF(MT5="Unverständlich",1,0)</f>
        <v>0</v>
      </c>
      <c r="MW5">
        <v>64</v>
      </c>
      <c r="MX5">
        <v>423</v>
      </c>
      <c r="MY5">
        <v>55</v>
      </c>
      <c r="MZ5">
        <v>41</v>
      </c>
      <c r="NA5">
        <v>195</v>
      </c>
      <c r="NB5">
        <v>31</v>
      </c>
      <c r="NC5">
        <v>89</v>
      </c>
      <c r="ND5">
        <v>30</v>
      </c>
      <c r="NE5">
        <v>85</v>
      </c>
      <c r="NF5">
        <v>69</v>
      </c>
      <c r="NG5">
        <v>91</v>
      </c>
      <c r="NH5">
        <v>91</v>
      </c>
      <c r="NI5">
        <v>74</v>
      </c>
      <c r="NJ5">
        <v>47</v>
      </c>
      <c r="NK5">
        <v>34</v>
      </c>
      <c r="NL5">
        <v>122</v>
      </c>
      <c r="NM5">
        <v>77</v>
      </c>
      <c r="NN5">
        <v>57</v>
      </c>
      <c r="NO5">
        <v>67</v>
      </c>
      <c r="NP5">
        <v>74</v>
      </c>
      <c r="NQ5">
        <v>76</v>
      </c>
      <c r="NR5">
        <v>75</v>
      </c>
      <c r="NS5">
        <v>62</v>
      </c>
      <c r="NT5">
        <v>64</v>
      </c>
      <c r="NU5">
        <v>1425</v>
      </c>
      <c r="NW5" s="2">
        <v>42920.599259259259</v>
      </c>
      <c r="NX5">
        <v>1</v>
      </c>
      <c r="NY5">
        <v>0</v>
      </c>
      <c r="NZ5">
        <v>23</v>
      </c>
      <c r="OA5">
        <v>23</v>
      </c>
      <c r="OB5">
        <v>5</v>
      </c>
      <c r="OC5">
        <v>4</v>
      </c>
      <c r="OD5">
        <v>0.68</v>
      </c>
      <c r="OE5">
        <v>2</v>
      </c>
    </row>
    <row r="6" spans="1:395" x14ac:dyDescent="0.3">
      <c r="A6">
        <v>25</v>
      </c>
      <c r="B6" s="2">
        <v>42920.610625000001</v>
      </c>
      <c r="C6">
        <v>3</v>
      </c>
      <c r="D6">
        <v>1</v>
      </c>
      <c r="E6">
        <v>3</v>
      </c>
      <c r="F6">
        <v>3</v>
      </c>
      <c r="G6">
        <v>2</v>
      </c>
      <c r="H6">
        <v>5770</v>
      </c>
      <c r="I6">
        <v>4</v>
      </c>
      <c r="J6">
        <f t="shared" si="1"/>
        <v>0</v>
      </c>
      <c r="K6">
        <v>5663</v>
      </c>
      <c r="L6">
        <v>4489</v>
      </c>
      <c r="M6">
        <v>1</v>
      </c>
      <c r="N6">
        <f t="shared" si="2"/>
        <v>1</v>
      </c>
      <c r="O6">
        <v>11846</v>
      </c>
      <c r="P6">
        <v>6180</v>
      </c>
      <c r="Q6">
        <v>2</v>
      </c>
      <c r="R6">
        <f t="shared" si="3"/>
        <v>0</v>
      </c>
      <c r="S6">
        <v>3141</v>
      </c>
      <c r="T6">
        <v>2555</v>
      </c>
      <c r="U6">
        <v>2</v>
      </c>
      <c r="V6">
        <f t="shared" si="4"/>
        <v>1</v>
      </c>
      <c r="W6">
        <v>2443</v>
      </c>
      <c r="X6">
        <v>4995</v>
      </c>
      <c r="Y6">
        <v>3</v>
      </c>
      <c r="Z6">
        <f t="shared" si="5"/>
        <v>0</v>
      </c>
      <c r="AA6">
        <v>3961</v>
      </c>
      <c r="AB6">
        <v>2705</v>
      </c>
      <c r="AC6">
        <v>4</v>
      </c>
      <c r="AD6">
        <f t="shared" si="6"/>
        <v>0</v>
      </c>
      <c r="AE6">
        <v>3528</v>
      </c>
      <c r="AF6">
        <v>4140</v>
      </c>
      <c r="AG6">
        <v>2</v>
      </c>
      <c r="AH6">
        <f t="shared" si="7"/>
        <v>0</v>
      </c>
      <c r="AI6">
        <v>6643</v>
      </c>
      <c r="AJ6">
        <f t="shared" si="8"/>
        <v>2</v>
      </c>
      <c r="AK6">
        <f t="shared" ref="AK6:AK49" si="139">(K6+O6+S6+W6+AA6+AE6+AI6)/1000</f>
        <v>37.225000000000001</v>
      </c>
      <c r="AL6">
        <v>3</v>
      </c>
      <c r="AM6">
        <v>3</v>
      </c>
      <c r="AN6">
        <v>4</v>
      </c>
      <c r="AO6">
        <v>2</v>
      </c>
      <c r="AP6">
        <v>3</v>
      </c>
      <c r="AQ6">
        <f t="shared" si="9"/>
        <v>15</v>
      </c>
      <c r="AR6">
        <v>2</v>
      </c>
      <c r="AS6">
        <v>1792</v>
      </c>
      <c r="AT6">
        <f t="shared" si="10"/>
        <v>1792</v>
      </c>
      <c r="AU6">
        <f t="shared" si="11"/>
        <v>0</v>
      </c>
      <c r="AV6">
        <f t="shared" si="12"/>
        <v>1</v>
      </c>
      <c r="AW6">
        <v>2</v>
      </c>
      <c r="AX6">
        <v>75</v>
      </c>
      <c r="AY6">
        <f t="shared" si="13"/>
        <v>75</v>
      </c>
      <c r="AZ6">
        <f t="shared" si="14"/>
        <v>0</v>
      </c>
      <c r="BA6">
        <f t="shared" si="15"/>
        <v>1</v>
      </c>
      <c r="BB6">
        <v>2</v>
      </c>
      <c r="BC6">
        <v>791</v>
      </c>
      <c r="BD6">
        <f t="shared" si="16"/>
        <v>791</v>
      </c>
      <c r="BE6">
        <f t="shared" si="17"/>
        <v>0</v>
      </c>
      <c r="BF6">
        <f t="shared" si="18"/>
        <v>1</v>
      </c>
      <c r="BG6">
        <v>2</v>
      </c>
      <c r="BH6">
        <v>92</v>
      </c>
      <c r="BI6">
        <f t="shared" si="19"/>
        <v>92</v>
      </c>
      <c r="BJ6">
        <f t="shared" si="20"/>
        <v>0</v>
      </c>
      <c r="BK6">
        <f t="shared" si="21"/>
        <v>1</v>
      </c>
      <c r="BL6">
        <v>2</v>
      </c>
      <c r="BM6">
        <v>708</v>
      </c>
      <c r="BN6">
        <f t="shared" si="22"/>
        <v>708</v>
      </c>
      <c r="BO6">
        <f t="shared" si="23"/>
        <v>0</v>
      </c>
      <c r="BP6">
        <f t="shared" si="24"/>
        <v>1</v>
      </c>
      <c r="BQ6">
        <v>2</v>
      </c>
      <c r="BR6">
        <v>75</v>
      </c>
      <c r="BS6">
        <f t="shared" si="25"/>
        <v>75</v>
      </c>
      <c r="BT6">
        <f t="shared" si="26"/>
        <v>0</v>
      </c>
      <c r="BU6">
        <f t="shared" si="27"/>
        <v>1</v>
      </c>
      <c r="BV6">
        <v>2</v>
      </c>
      <c r="BW6">
        <v>690</v>
      </c>
      <c r="BX6">
        <f t="shared" si="28"/>
        <v>690</v>
      </c>
      <c r="BY6">
        <f t="shared" si="29"/>
        <v>0</v>
      </c>
      <c r="BZ6">
        <f t="shared" si="30"/>
        <v>1</v>
      </c>
      <c r="CA6">
        <v>2</v>
      </c>
      <c r="CB6">
        <v>76</v>
      </c>
      <c r="CC6">
        <f t="shared" si="31"/>
        <v>76</v>
      </c>
      <c r="CD6">
        <f t="shared" si="32"/>
        <v>0</v>
      </c>
      <c r="CE6">
        <f t="shared" si="33"/>
        <v>1</v>
      </c>
      <c r="CF6">
        <v>2</v>
      </c>
      <c r="CG6">
        <v>752</v>
      </c>
      <c r="CH6">
        <f t="shared" si="34"/>
        <v>752</v>
      </c>
      <c r="CI6">
        <f t="shared" si="35"/>
        <v>0</v>
      </c>
      <c r="CJ6">
        <f t="shared" si="36"/>
        <v>1</v>
      </c>
      <c r="CK6">
        <v>2</v>
      </c>
      <c r="CL6">
        <v>65</v>
      </c>
      <c r="CM6">
        <f t="shared" si="37"/>
        <v>65</v>
      </c>
      <c r="CN6">
        <f t="shared" si="38"/>
        <v>0</v>
      </c>
      <c r="CO6">
        <f t="shared" si="39"/>
        <v>1</v>
      </c>
      <c r="CP6">
        <v>2</v>
      </c>
      <c r="CQ6">
        <v>659</v>
      </c>
      <c r="CR6">
        <f t="shared" si="40"/>
        <v>659</v>
      </c>
      <c r="CS6">
        <f t="shared" si="41"/>
        <v>0</v>
      </c>
      <c r="CT6">
        <f t="shared" si="42"/>
        <v>1</v>
      </c>
      <c r="CU6">
        <v>2</v>
      </c>
      <c r="CV6">
        <v>91</v>
      </c>
      <c r="CW6">
        <f t="shared" si="43"/>
        <v>91</v>
      </c>
      <c r="CX6">
        <f t="shared" si="44"/>
        <v>0</v>
      </c>
      <c r="CY6">
        <f t="shared" si="45"/>
        <v>1</v>
      </c>
      <c r="CZ6">
        <v>2</v>
      </c>
      <c r="DA6">
        <v>540</v>
      </c>
      <c r="DB6">
        <f t="shared" si="46"/>
        <v>540</v>
      </c>
      <c r="DC6">
        <f t="shared" si="47"/>
        <v>0</v>
      </c>
      <c r="DD6">
        <f t="shared" si="48"/>
        <v>1</v>
      </c>
      <c r="DE6">
        <v>2</v>
      </c>
      <c r="DF6">
        <v>61</v>
      </c>
      <c r="DG6">
        <f t="shared" si="49"/>
        <v>61</v>
      </c>
      <c r="DH6">
        <f t="shared" si="50"/>
        <v>0</v>
      </c>
      <c r="DI6">
        <f t="shared" si="51"/>
        <v>1</v>
      </c>
      <c r="DJ6">
        <v>1</v>
      </c>
      <c r="DK6">
        <v>659</v>
      </c>
      <c r="DL6">
        <f t="shared" si="52"/>
        <v>659</v>
      </c>
      <c r="DM6">
        <f t="shared" si="53"/>
        <v>0</v>
      </c>
      <c r="DN6">
        <f t="shared" si="54"/>
        <v>1</v>
      </c>
      <c r="DO6">
        <v>1</v>
      </c>
      <c r="DP6">
        <v>103</v>
      </c>
      <c r="DQ6">
        <f t="shared" si="55"/>
        <v>103</v>
      </c>
      <c r="DR6">
        <f t="shared" si="56"/>
        <v>0</v>
      </c>
      <c r="DS6">
        <f t="shared" si="57"/>
        <v>1</v>
      </c>
      <c r="DT6">
        <v>2</v>
      </c>
      <c r="DU6">
        <v>593</v>
      </c>
      <c r="DV6">
        <f t="shared" si="58"/>
        <v>593</v>
      </c>
      <c r="DW6">
        <f t="shared" si="59"/>
        <v>0</v>
      </c>
      <c r="DX6">
        <f t="shared" si="60"/>
        <v>1</v>
      </c>
      <c r="DY6">
        <v>2</v>
      </c>
      <c r="DZ6">
        <v>67</v>
      </c>
      <c r="EA6">
        <f t="shared" si="61"/>
        <v>67</v>
      </c>
      <c r="EB6">
        <f t="shared" si="62"/>
        <v>0</v>
      </c>
      <c r="EC6">
        <f t="shared" si="63"/>
        <v>1</v>
      </c>
      <c r="ED6">
        <v>2</v>
      </c>
      <c r="EE6">
        <v>798</v>
      </c>
      <c r="EF6">
        <f t="shared" si="64"/>
        <v>798</v>
      </c>
      <c r="EG6">
        <f t="shared" si="65"/>
        <v>0</v>
      </c>
      <c r="EH6">
        <f t="shared" si="66"/>
        <v>1</v>
      </c>
      <c r="EI6">
        <v>2</v>
      </c>
      <c r="EJ6">
        <v>65</v>
      </c>
      <c r="EK6">
        <f t="shared" si="67"/>
        <v>65</v>
      </c>
      <c r="EL6">
        <f t="shared" si="68"/>
        <v>0</v>
      </c>
      <c r="EM6">
        <f t="shared" si="69"/>
        <v>1</v>
      </c>
      <c r="EN6">
        <v>2</v>
      </c>
      <c r="EO6">
        <v>299</v>
      </c>
      <c r="EP6">
        <f t="shared" si="70"/>
        <v>299</v>
      </c>
      <c r="EQ6">
        <f t="shared" si="71"/>
        <v>0</v>
      </c>
      <c r="ER6">
        <f t="shared" si="72"/>
        <v>1</v>
      </c>
      <c r="ES6">
        <v>2</v>
      </c>
      <c r="ET6">
        <v>100</v>
      </c>
      <c r="EU6">
        <f t="shared" si="73"/>
        <v>100</v>
      </c>
      <c r="EV6">
        <f t="shared" si="74"/>
        <v>0</v>
      </c>
      <c r="EW6">
        <f t="shared" si="75"/>
        <v>1</v>
      </c>
      <c r="EX6">
        <v>2</v>
      </c>
      <c r="EY6">
        <v>295</v>
      </c>
      <c r="EZ6">
        <f t="shared" si="76"/>
        <v>295</v>
      </c>
      <c r="FA6">
        <f t="shared" si="77"/>
        <v>0</v>
      </c>
      <c r="FB6">
        <f t="shared" si="78"/>
        <v>1</v>
      </c>
      <c r="FC6">
        <v>2</v>
      </c>
      <c r="FD6">
        <v>72</v>
      </c>
      <c r="FE6">
        <f t="shared" si="79"/>
        <v>72</v>
      </c>
      <c r="FF6">
        <f t="shared" si="80"/>
        <v>0</v>
      </c>
      <c r="FG6">
        <f t="shared" si="81"/>
        <v>1</v>
      </c>
      <c r="FH6">
        <v>2</v>
      </c>
      <c r="FI6">
        <v>282</v>
      </c>
      <c r="FJ6">
        <f t="shared" si="82"/>
        <v>282</v>
      </c>
      <c r="FK6">
        <f t="shared" si="83"/>
        <v>0</v>
      </c>
      <c r="FL6">
        <f t="shared" si="84"/>
        <v>1</v>
      </c>
      <c r="FM6">
        <v>2</v>
      </c>
      <c r="FN6">
        <v>97</v>
      </c>
      <c r="FO6">
        <f t="shared" si="85"/>
        <v>97</v>
      </c>
      <c r="FP6">
        <f t="shared" si="86"/>
        <v>0</v>
      </c>
      <c r="FQ6">
        <f t="shared" si="87"/>
        <v>1</v>
      </c>
      <c r="FR6" s="3"/>
      <c r="FU6">
        <f t="shared" si="88"/>
        <v>23</v>
      </c>
      <c r="FV6">
        <f t="shared" si="89"/>
        <v>25</v>
      </c>
      <c r="FW6">
        <f t="shared" si="90"/>
        <v>1</v>
      </c>
      <c r="FX6">
        <f t="shared" ref="FX6:FX39" si="140">SUM(GP6,GZ6,HJ6,HU6,IF6,IQ6,JA6,JL6,JW6,KH6,KS6,LD6,LN6,LZ6,MJ6,MU6)/COUNT(GP6,GZ6,HJ6,HU6,IF6,IQ6,JA6,JL6,JW6,KH6,KS6,LD6,LN6,LZ6,MJ6,MU6)</f>
        <v>0.73333333333333328</v>
      </c>
      <c r="FY6">
        <f t="shared" si="91"/>
        <v>15</v>
      </c>
      <c r="FZ6">
        <f t="shared" si="0"/>
        <v>3</v>
      </c>
      <c r="GA6">
        <f t="shared" si="92"/>
        <v>1</v>
      </c>
      <c r="GB6">
        <f t="shared" si="93"/>
        <v>3</v>
      </c>
      <c r="GC6">
        <f t="shared" si="94"/>
        <v>3</v>
      </c>
      <c r="GD6">
        <f t="shared" si="95"/>
        <v>2</v>
      </c>
      <c r="GE6">
        <f t="shared" ref="GE6:GE49" si="141">AK6</f>
        <v>37.225000000000001</v>
      </c>
      <c r="GF6" s="3"/>
      <c r="GH6" s="3"/>
      <c r="GI6">
        <v>3</v>
      </c>
      <c r="GJ6">
        <v>2</v>
      </c>
      <c r="GK6">
        <v>1</v>
      </c>
      <c r="GL6">
        <v>2</v>
      </c>
      <c r="GM6">
        <v>1</v>
      </c>
      <c r="GN6">
        <v>1</v>
      </c>
      <c r="GO6">
        <v>1</v>
      </c>
      <c r="GP6">
        <f t="shared" si="96"/>
        <v>0</v>
      </c>
      <c r="GQ6" s="1">
        <f t="shared" si="97"/>
        <v>0</v>
      </c>
      <c r="GR6">
        <v>37</v>
      </c>
      <c r="GS6">
        <v>2</v>
      </c>
      <c r="GT6">
        <v>2</v>
      </c>
      <c r="GU6">
        <v>2</v>
      </c>
      <c r="GV6">
        <v>1</v>
      </c>
      <c r="GW6">
        <v>2</v>
      </c>
      <c r="GX6">
        <v>2</v>
      </c>
      <c r="GY6">
        <v>1</v>
      </c>
      <c r="GZ6">
        <f t="shared" si="98"/>
        <v>2</v>
      </c>
      <c r="HA6" s="1">
        <f t="shared" si="99"/>
        <v>0</v>
      </c>
      <c r="HB6">
        <v>38</v>
      </c>
      <c r="HC6">
        <v>3</v>
      </c>
      <c r="HD6">
        <v>3</v>
      </c>
      <c r="HE6">
        <v>2</v>
      </c>
      <c r="HF6">
        <v>1</v>
      </c>
      <c r="HG6">
        <v>1</v>
      </c>
      <c r="HH6">
        <v>2</v>
      </c>
      <c r="HI6">
        <v>2</v>
      </c>
      <c r="HJ6">
        <f t="shared" si="100"/>
        <v>2</v>
      </c>
      <c r="HK6" s="1">
        <f t="shared" si="101"/>
        <v>0</v>
      </c>
      <c r="HL6">
        <v>72</v>
      </c>
      <c r="HM6">
        <v>1</v>
      </c>
      <c r="HN6">
        <v>1</v>
      </c>
      <c r="HO6">
        <v>1</v>
      </c>
      <c r="HP6">
        <v>1</v>
      </c>
      <c r="HQ6">
        <v>1</v>
      </c>
      <c r="HR6">
        <v>1</v>
      </c>
      <c r="HS6">
        <v>2</v>
      </c>
      <c r="HT6">
        <f t="shared" si="102"/>
        <v>2</v>
      </c>
      <c r="HU6">
        <f t="shared" si="103"/>
        <v>2</v>
      </c>
      <c r="HV6" s="1">
        <f t="shared" si="104"/>
        <v>0</v>
      </c>
      <c r="HW6">
        <v>48</v>
      </c>
      <c r="HX6">
        <v>1</v>
      </c>
      <c r="HY6">
        <v>1</v>
      </c>
      <c r="HZ6">
        <v>-1</v>
      </c>
      <c r="IA6">
        <v>1</v>
      </c>
      <c r="IB6">
        <v>1</v>
      </c>
      <c r="IC6">
        <v>1</v>
      </c>
      <c r="ID6">
        <v>1</v>
      </c>
      <c r="IE6">
        <f t="shared" si="105"/>
        <v>1</v>
      </c>
      <c r="IF6">
        <f t="shared" si="106"/>
        <v>1</v>
      </c>
      <c r="IG6" s="1">
        <f t="shared" si="107"/>
        <v>0</v>
      </c>
      <c r="IH6">
        <v>44</v>
      </c>
      <c r="II6">
        <v>1</v>
      </c>
      <c r="IJ6">
        <v>1</v>
      </c>
      <c r="IK6">
        <v>1</v>
      </c>
      <c r="IL6">
        <v>1</v>
      </c>
      <c r="IM6">
        <v>1</v>
      </c>
      <c r="IN6">
        <v>1</v>
      </c>
      <c r="IO6">
        <v>2</v>
      </c>
      <c r="IP6">
        <f t="shared" si="108"/>
        <v>0</v>
      </c>
      <c r="IQ6">
        <f t="shared" si="109"/>
        <v>0</v>
      </c>
      <c r="IR6" s="1">
        <f t="shared" si="110"/>
        <v>0</v>
      </c>
      <c r="IS6">
        <v>80</v>
      </c>
      <c r="IT6">
        <v>1</v>
      </c>
      <c r="IU6">
        <v>1</v>
      </c>
      <c r="IV6">
        <v>1</v>
      </c>
      <c r="IW6">
        <v>1</v>
      </c>
      <c r="IX6">
        <v>1</v>
      </c>
      <c r="IY6">
        <v>1</v>
      </c>
      <c r="IZ6">
        <v>2</v>
      </c>
      <c r="JA6">
        <f t="shared" si="111"/>
        <v>0</v>
      </c>
      <c r="JB6" s="1">
        <f t="shared" si="112"/>
        <v>0</v>
      </c>
      <c r="JC6">
        <v>30</v>
      </c>
      <c r="JD6">
        <v>1</v>
      </c>
      <c r="JE6">
        <v>1</v>
      </c>
      <c r="JF6">
        <v>1</v>
      </c>
      <c r="JG6">
        <v>1</v>
      </c>
      <c r="JH6">
        <v>1</v>
      </c>
      <c r="JI6">
        <v>2</v>
      </c>
      <c r="JJ6">
        <v>1</v>
      </c>
      <c r="JK6">
        <f t="shared" si="113"/>
        <v>0</v>
      </c>
      <c r="JL6">
        <f t="shared" si="114"/>
        <v>0</v>
      </c>
      <c r="JM6" s="1">
        <f t="shared" si="115"/>
        <v>0</v>
      </c>
      <c r="JN6">
        <v>45</v>
      </c>
      <c r="JO6">
        <v>1</v>
      </c>
      <c r="JP6">
        <v>1</v>
      </c>
      <c r="JQ6">
        <v>2</v>
      </c>
      <c r="JR6">
        <v>2</v>
      </c>
      <c r="JS6">
        <v>1</v>
      </c>
      <c r="JT6">
        <v>1</v>
      </c>
      <c r="JU6">
        <v>2</v>
      </c>
      <c r="JV6">
        <f t="shared" si="116"/>
        <v>0</v>
      </c>
      <c r="JW6">
        <f t="shared" si="117"/>
        <v>0</v>
      </c>
      <c r="JX6" s="1">
        <f t="shared" si="118"/>
        <v>0</v>
      </c>
      <c r="JY6">
        <v>43</v>
      </c>
      <c r="JZ6">
        <v>1</v>
      </c>
      <c r="KA6">
        <v>1</v>
      </c>
      <c r="KB6">
        <v>1</v>
      </c>
      <c r="KC6">
        <v>2</v>
      </c>
      <c r="KD6">
        <v>1</v>
      </c>
      <c r="KE6">
        <v>1</v>
      </c>
      <c r="KF6">
        <v>1</v>
      </c>
      <c r="KG6">
        <f t="shared" si="119"/>
        <v>0</v>
      </c>
      <c r="KH6">
        <f t="shared" si="120"/>
        <v>0</v>
      </c>
      <c r="KI6" s="1">
        <f t="shared" si="121"/>
        <v>0</v>
      </c>
      <c r="KJ6">
        <v>36</v>
      </c>
      <c r="KK6">
        <v>1</v>
      </c>
      <c r="KL6">
        <v>1</v>
      </c>
      <c r="KM6">
        <v>1</v>
      </c>
      <c r="KN6">
        <v>2</v>
      </c>
      <c r="KO6">
        <v>1</v>
      </c>
      <c r="KP6">
        <v>1</v>
      </c>
      <c r="KQ6">
        <v>1</v>
      </c>
      <c r="KR6">
        <f t="shared" si="122"/>
        <v>0</v>
      </c>
      <c r="KS6">
        <f t="shared" si="123"/>
        <v>0</v>
      </c>
      <c r="KT6" s="1">
        <f t="shared" si="124"/>
        <v>0</v>
      </c>
      <c r="KU6">
        <v>28</v>
      </c>
      <c r="KV6">
        <v>1</v>
      </c>
      <c r="KW6">
        <v>1</v>
      </c>
      <c r="KX6">
        <v>-2</v>
      </c>
      <c r="KY6">
        <v>1</v>
      </c>
      <c r="KZ6">
        <v>1</v>
      </c>
      <c r="LA6">
        <v>1</v>
      </c>
      <c r="LB6">
        <v>1</v>
      </c>
      <c r="LC6" t="str">
        <f t="shared" si="125"/>
        <v>Unverständlich</v>
      </c>
      <c r="LD6" t="str">
        <f t="shared" si="126"/>
        <v/>
      </c>
      <c r="LE6" s="1">
        <f t="shared" si="127"/>
        <v>1</v>
      </c>
      <c r="LF6">
        <v>37</v>
      </c>
      <c r="LG6">
        <v>1</v>
      </c>
      <c r="LH6">
        <v>1</v>
      </c>
      <c r="LI6">
        <v>3</v>
      </c>
      <c r="LJ6">
        <v>1</v>
      </c>
      <c r="LK6">
        <v>2</v>
      </c>
      <c r="LL6">
        <v>2</v>
      </c>
      <c r="LM6">
        <v>2</v>
      </c>
      <c r="LN6">
        <f t="shared" si="128"/>
        <v>2</v>
      </c>
      <c r="LO6">
        <f t="shared" si="129"/>
        <v>1</v>
      </c>
      <c r="LP6">
        <f t="shared" si="130"/>
        <v>1</v>
      </c>
      <c r="LQ6" s="1">
        <f t="shared" si="131"/>
        <v>0</v>
      </c>
      <c r="LR6">
        <v>46</v>
      </c>
      <c r="LS6">
        <v>3</v>
      </c>
      <c r="LT6">
        <v>4</v>
      </c>
      <c r="LU6">
        <v>1</v>
      </c>
      <c r="LV6">
        <v>1</v>
      </c>
      <c r="LW6">
        <v>2</v>
      </c>
      <c r="LX6">
        <v>1</v>
      </c>
      <c r="LY6">
        <v>1</v>
      </c>
      <c r="LZ6">
        <f t="shared" si="132"/>
        <v>0</v>
      </c>
      <c r="MA6" s="1">
        <f t="shared" si="133"/>
        <v>0</v>
      </c>
      <c r="MB6">
        <v>36</v>
      </c>
      <c r="MC6">
        <v>1</v>
      </c>
      <c r="MD6">
        <v>2</v>
      </c>
      <c r="ME6">
        <v>3</v>
      </c>
      <c r="MF6">
        <v>2</v>
      </c>
      <c r="MG6">
        <v>2</v>
      </c>
      <c r="MH6">
        <v>2</v>
      </c>
      <c r="MI6">
        <v>1</v>
      </c>
      <c r="MJ6">
        <f t="shared" si="134"/>
        <v>1</v>
      </c>
      <c r="MK6" s="1">
        <f t="shared" si="135"/>
        <v>0</v>
      </c>
      <c r="ML6">
        <v>40</v>
      </c>
      <c r="MM6">
        <v>1</v>
      </c>
      <c r="MN6">
        <v>2</v>
      </c>
      <c r="MO6">
        <v>1</v>
      </c>
      <c r="MP6">
        <v>1</v>
      </c>
      <c r="MQ6">
        <v>1</v>
      </c>
      <c r="MR6">
        <v>1</v>
      </c>
      <c r="MS6">
        <v>2</v>
      </c>
      <c r="MT6">
        <f t="shared" si="136"/>
        <v>1</v>
      </c>
      <c r="MU6">
        <f t="shared" si="137"/>
        <v>1</v>
      </c>
      <c r="MV6" s="1">
        <f t="shared" si="138"/>
        <v>0</v>
      </c>
      <c r="MW6">
        <v>35</v>
      </c>
      <c r="MX6">
        <v>8</v>
      </c>
      <c r="MY6">
        <v>25</v>
      </c>
      <c r="MZ6">
        <v>20</v>
      </c>
      <c r="NA6">
        <v>39</v>
      </c>
      <c r="NB6">
        <v>5</v>
      </c>
      <c r="NC6">
        <v>103</v>
      </c>
      <c r="ND6">
        <v>5</v>
      </c>
      <c r="NE6">
        <v>37</v>
      </c>
      <c r="NF6">
        <v>38</v>
      </c>
      <c r="NG6">
        <v>72</v>
      </c>
      <c r="NH6">
        <v>48</v>
      </c>
      <c r="NI6">
        <v>44</v>
      </c>
      <c r="NJ6">
        <v>80</v>
      </c>
      <c r="NK6">
        <v>30</v>
      </c>
      <c r="NL6">
        <v>45</v>
      </c>
      <c r="NM6">
        <v>43</v>
      </c>
      <c r="NN6">
        <v>36</v>
      </c>
      <c r="NO6">
        <v>28</v>
      </c>
      <c r="NP6">
        <v>37</v>
      </c>
      <c r="NQ6">
        <v>46</v>
      </c>
      <c r="NR6">
        <v>36</v>
      </c>
      <c r="NS6">
        <v>40</v>
      </c>
      <c r="NT6">
        <v>35</v>
      </c>
      <c r="NU6">
        <v>900</v>
      </c>
      <c r="NW6" s="2">
        <v>42920.621053240742</v>
      </c>
      <c r="NX6">
        <v>1</v>
      </c>
      <c r="NY6">
        <v>0</v>
      </c>
      <c r="NZ6">
        <v>23</v>
      </c>
      <c r="OA6">
        <v>23</v>
      </c>
      <c r="OB6">
        <v>0</v>
      </c>
      <c r="OC6">
        <v>0</v>
      </c>
      <c r="OD6">
        <v>1.31</v>
      </c>
      <c r="OE6">
        <v>17</v>
      </c>
    </row>
    <row r="7" spans="1:395" x14ac:dyDescent="0.3">
      <c r="A7">
        <v>26</v>
      </c>
      <c r="B7" s="2">
        <v>42920.610775462963</v>
      </c>
      <c r="C7">
        <v>3</v>
      </c>
      <c r="D7">
        <v>1</v>
      </c>
      <c r="E7">
        <v>2</v>
      </c>
      <c r="F7">
        <v>3</v>
      </c>
      <c r="G7">
        <v>1</v>
      </c>
      <c r="H7">
        <v>6071</v>
      </c>
      <c r="I7">
        <v>4</v>
      </c>
      <c r="J7">
        <f t="shared" si="1"/>
        <v>0</v>
      </c>
      <c r="K7">
        <v>2693</v>
      </c>
      <c r="L7">
        <v>4764</v>
      </c>
      <c r="M7">
        <v>3</v>
      </c>
      <c r="N7">
        <f t="shared" si="2"/>
        <v>0</v>
      </c>
      <c r="O7">
        <v>1964</v>
      </c>
      <c r="P7">
        <v>3028</v>
      </c>
      <c r="Q7">
        <v>2</v>
      </c>
      <c r="R7">
        <f t="shared" si="3"/>
        <v>0</v>
      </c>
      <c r="S7">
        <v>1518</v>
      </c>
      <c r="T7">
        <v>2405</v>
      </c>
      <c r="U7">
        <v>1</v>
      </c>
      <c r="V7">
        <f t="shared" si="4"/>
        <v>0</v>
      </c>
      <c r="W7">
        <v>2389</v>
      </c>
      <c r="X7">
        <v>2549</v>
      </c>
      <c r="Y7">
        <v>3</v>
      </c>
      <c r="Z7">
        <f t="shared" si="5"/>
        <v>0</v>
      </c>
      <c r="AA7">
        <v>4580</v>
      </c>
      <c r="AB7">
        <v>3381</v>
      </c>
      <c r="AC7">
        <v>4</v>
      </c>
      <c r="AD7">
        <f t="shared" si="6"/>
        <v>0</v>
      </c>
      <c r="AE7">
        <v>3381</v>
      </c>
      <c r="AF7">
        <v>11091</v>
      </c>
      <c r="AG7">
        <v>2</v>
      </c>
      <c r="AH7">
        <f t="shared" si="7"/>
        <v>0</v>
      </c>
      <c r="AI7">
        <v>7830</v>
      </c>
      <c r="AJ7">
        <f t="shared" si="8"/>
        <v>0</v>
      </c>
      <c r="AK7">
        <f t="shared" si="139"/>
        <v>24.355</v>
      </c>
      <c r="AL7">
        <v>4</v>
      </c>
      <c r="AM7">
        <v>4</v>
      </c>
      <c r="AN7">
        <v>4</v>
      </c>
      <c r="AO7">
        <v>3</v>
      </c>
      <c r="AP7">
        <v>2</v>
      </c>
      <c r="AQ7">
        <f t="shared" si="9"/>
        <v>17</v>
      </c>
      <c r="AR7">
        <v>-9</v>
      </c>
      <c r="AS7">
        <v>-1</v>
      </c>
      <c r="AT7" t="str">
        <f t="shared" si="10"/>
        <v/>
      </c>
      <c r="AU7">
        <f t="shared" si="11"/>
        <v>1</v>
      </c>
      <c r="AV7" t="str">
        <f t="shared" si="12"/>
        <v/>
      </c>
      <c r="AW7">
        <v>-9</v>
      </c>
      <c r="AX7">
        <v>-1</v>
      </c>
      <c r="AY7" t="str">
        <f t="shared" si="13"/>
        <v/>
      </c>
      <c r="AZ7">
        <f t="shared" si="14"/>
        <v>1</v>
      </c>
      <c r="BA7" t="str">
        <f t="shared" si="15"/>
        <v/>
      </c>
      <c r="BB7">
        <v>1</v>
      </c>
      <c r="BC7">
        <v>2098</v>
      </c>
      <c r="BD7">
        <f t="shared" si="16"/>
        <v>2098</v>
      </c>
      <c r="BE7">
        <f t="shared" si="17"/>
        <v>0</v>
      </c>
      <c r="BF7">
        <f t="shared" si="18"/>
        <v>1</v>
      </c>
      <c r="BG7">
        <v>2</v>
      </c>
      <c r="BH7">
        <v>1823</v>
      </c>
      <c r="BI7">
        <f t="shared" si="19"/>
        <v>1823</v>
      </c>
      <c r="BJ7">
        <f t="shared" si="20"/>
        <v>0</v>
      </c>
      <c r="BK7">
        <f t="shared" si="21"/>
        <v>1</v>
      </c>
      <c r="BL7">
        <v>2</v>
      </c>
      <c r="BM7">
        <v>1351</v>
      </c>
      <c r="BN7">
        <f t="shared" si="22"/>
        <v>1351</v>
      </c>
      <c r="BO7">
        <f t="shared" si="23"/>
        <v>0</v>
      </c>
      <c r="BP7">
        <f t="shared" si="24"/>
        <v>1</v>
      </c>
      <c r="BQ7">
        <v>1</v>
      </c>
      <c r="BR7">
        <v>1352</v>
      </c>
      <c r="BS7">
        <f t="shared" si="25"/>
        <v>1352</v>
      </c>
      <c r="BT7">
        <f t="shared" si="26"/>
        <v>0</v>
      </c>
      <c r="BU7">
        <f t="shared" si="27"/>
        <v>0</v>
      </c>
      <c r="BV7">
        <v>1</v>
      </c>
      <c r="BW7">
        <v>1609</v>
      </c>
      <c r="BX7">
        <f t="shared" si="28"/>
        <v>1609</v>
      </c>
      <c r="BY7">
        <f t="shared" si="29"/>
        <v>0</v>
      </c>
      <c r="BZ7">
        <f t="shared" si="30"/>
        <v>0</v>
      </c>
      <c r="CA7">
        <v>2</v>
      </c>
      <c r="CB7">
        <v>1024</v>
      </c>
      <c r="CC7">
        <f t="shared" si="31"/>
        <v>1024</v>
      </c>
      <c r="CD7">
        <f t="shared" si="32"/>
        <v>0</v>
      </c>
      <c r="CE7">
        <f t="shared" si="33"/>
        <v>0</v>
      </c>
      <c r="CF7">
        <v>2</v>
      </c>
      <c r="CG7">
        <v>1664</v>
      </c>
      <c r="CH7">
        <f t="shared" si="34"/>
        <v>1664</v>
      </c>
      <c r="CI7">
        <f t="shared" si="35"/>
        <v>0</v>
      </c>
      <c r="CJ7">
        <f t="shared" si="36"/>
        <v>0</v>
      </c>
      <c r="CK7">
        <v>2</v>
      </c>
      <c r="CL7">
        <v>768</v>
      </c>
      <c r="CM7">
        <f t="shared" si="37"/>
        <v>768</v>
      </c>
      <c r="CN7">
        <f t="shared" si="38"/>
        <v>0</v>
      </c>
      <c r="CO7">
        <f t="shared" si="39"/>
        <v>0</v>
      </c>
      <c r="CP7">
        <v>2</v>
      </c>
      <c r="CQ7">
        <v>800</v>
      </c>
      <c r="CR7">
        <f t="shared" si="40"/>
        <v>800</v>
      </c>
      <c r="CS7">
        <f t="shared" si="41"/>
        <v>0</v>
      </c>
      <c r="CT7">
        <f t="shared" si="42"/>
        <v>0</v>
      </c>
      <c r="CU7">
        <v>2</v>
      </c>
      <c r="CV7">
        <v>694</v>
      </c>
      <c r="CW7">
        <f t="shared" si="43"/>
        <v>694</v>
      </c>
      <c r="CX7">
        <f t="shared" si="44"/>
        <v>0</v>
      </c>
      <c r="CY7">
        <f t="shared" si="45"/>
        <v>0</v>
      </c>
      <c r="CZ7">
        <v>2</v>
      </c>
      <c r="DA7">
        <v>743</v>
      </c>
      <c r="DB7">
        <f t="shared" si="46"/>
        <v>743</v>
      </c>
      <c r="DC7">
        <f t="shared" si="47"/>
        <v>0</v>
      </c>
      <c r="DD7">
        <f t="shared" si="48"/>
        <v>0</v>
      </c>
      <c r="DE7">
        <v>1</v>
      </c>
      <c r="DF7">
        <v>1696</v>
      </c>
      <c r="DG7">
        <f t="shared" si="49"/>
        <v>1696</v>
      </c>
      <c r="DH7">
        <f t="shared" si="50"/>
        <v>0</v>
      </c>
      <c r="DI7">
        <f t="shared" si="51"/>
        <v>1</v>
      </c>
      <c r="DJ7">
        <v>-9</v>
      </c>
      <c r="DK7">
        <v>-1</v>
      </c>
      <c r="DL7" t="str">
        <f t="shared" si="52"/>
        <v/>
      </c>
      <c r="DM7">
        <f t="shared" si="53"/>
        <v>1</v>
      </c>
      <c r="DN7" t="str">
        <f t="shared" si="54"/>
        <v/>
      </c>
      <c r="DO7">
        <v>-9</v>
      </c>
      <c r="DP7">
        <v>-1</v>
      </c>
      <c r="DQ7" t="str">
        <f t="shared" si="55"/>
        <v/>
      </c>
      <c r="DR7">
        <f t="shared" si="56"/>
        <v>1</v>
      </c>
      <c r="DS7" t="str">
        <f t="shared" si="57"/>
        <v/>
      </c>
      <c r="DT7">
        <v>2</v>
      </c>
      <c r="DU7">
        <v>1917</v>
      </c>
      <c r="DV7">
        <f t="shared" si="58"/>
        <v>1917</v>
      </c>
      <c r="DW7">
        <f t="shared" si="59"/>
        <v>0</v>
      </c>
      <c r="DX7">
        <f t="shared" si="60"/>
        <v>0</v>
      </c>
      <c r="DY7">
        <v>2</v>
      </c>
      <c r="DZ7">
        <v>1241</v>
      </c>
      <c r="EA7">
        <f t="shared" si="61"/>
        <v>1241</v>
      </c>
      <c r="EB7">
        <f t="shared" si="62"/>
        <v>0</v>
      </c>
      <c r="EC7">
        <f t="shared" si="63"/>
        <v>0</v>
      </c>
      <c r="ED7">
        <v>2</v>
      </c>
      <c r="EE7">
        <v>664</v>
      </c>
      <c r="EF7">
        <f t="shared" si="64"/>
        <v>664</v>
      </c>
      <c r="EG7">
        <f t="shared" si="65"/>
        <v>0</v>
      </c>
      <c r="EH7">
        <f t="shared" si="66"/>
        <v>0</v>
      </c>
      <c r="EI7">
        <v>2</v>
      </c>
      <c r="EJ7">
        <v>592</v>
      </c>
      <c r="EK7">
        <f t="shared" si="67"/>
        <v>592</v>
      </c>
      <c r="EL7">
        <f t="shared" si="68"/>
        <v>0</v>
      </c>
      <c r="EM7">
        <f t="shared" si="69"/>
        <v>0</v>
      </c>
      <c r="EN7">
        <v>2</v>
      </c>
      <c r="EO7">
        <v>808</v>
      </c>
      <c r="EP7">
        <f t="shared" si="70"/>
        <v>808</v>
      </c>
      <c r="EQ7">
        <f t="shared" si="71"/>
        <v>0</v>
      </c>
      <c r="ER7">
        <f t="shared" si="72"/>
        <v>0</v>
      </c>
      <c r="ES7">
        <v>1</v>
      </c>
      <c r="ET7">
        <v>1552</v>
      </c>
      <c r="EU7">
        <f t="shared" si="73"/>
        <v>1552</v>
      </c>
      <c r="EV7">
        <f t="shared" si="74"/>
        <v>0</v>
      </c>
      <c r="EW7">
        <f t="shared" si="75"/>
        <v>0</v>
      </c>
      <c r="EX7">
        <v>1</v>
      </c>
      <c r="EY7">
        <v>1759</v>
      </c>
      <c r="EZ7">
        <f t="shared" si="76"/>
        <v>1759</v>
      </c>
      <c r="FA7">
        <f t="shared" si="77"/>
        <v>0</v>
      </c>
      <c r="FB7">
        <f t="shared" si="78"/>
        <v>0</v>
      </c>
      <c r="FC7">
        <v>2</v>
      </c>
      <c r="FD7">
        <v>1232</v>
      </c>
      <c r="FE7">
        <f t="shared" si="79"/>
        <v>1232</v>
      </c>
      <c r="FF7">
        <f t="shared" si="80"/>
        <v>0</v>
      </c>
      <c r="FG7">
        <f t="shared" si="81"/>
        <v>0</v>
      </c>
      <c r="FH7">
        <v>1</v>
      </c>
      <c r="FI7">
        <v>1112</v>
      </c>
      <c r="FJ7">
        <f t="shared" si="82"/>
        <v>1112</v>
      </c>
      <c r="FK7">
        <f t="shared" si="83"/>
        <v>0</v>
      </c>
      <c r="FL7">
        <f t="shared" si="84"/>
        <v>0</v>
      </c>
      <c r="FM7">
        <v>1</v>
      </c>
      <c r="FN7">
        <v>1194</v>
      </c>
      <c r="FO7">
        <f t="shared" si="85"/>
        <v>1194</v>
      </c>
      <c r="FP7">
        <f t="shared" si="86"/>
        <v>0</v>
      </c>
      <c r="FQ7">
        <f t="shared" si="87"/>
        <v>0</v>
      </c>
      <c r="FR7" s="3">
        <f t="shared" ref="FR7:FR15" si="142">(SUM(FO7,FJ7,FE7,EZ7,EU7,EP7,EK7,EF7,EA7,DV7,DQ7,DL7,DG7,DB7,CW7,CR7,CM7,CH7,CC7,BX7,BS7,BN7,BI7,BD7,AY7,AT7)/COUNT(FO7,FJ7,FE7,EZ7,EU7,EP7,EK7,EF7,EA7,DV7,DQ7,DL7,DG7,DB7,CW7,CR7,CM7,CH7,CC7,BX7,BS7,BN7,BI7,BD7,AY7,AT7))/1000</f>
        <v>1.2587727272727272</v>
      </c>
      <c r="FS7">
        <f t="shared" ref="FS7:FS15" si="143">COUNTIF(AR7:FQ7,-1)</f>
        <v>4</v>
      </c>
      <c r="FT7">
        <f t="shared" ref="FT7:FT15" si="144">SUM(FQ7,FL7,FG7,FB7,EW7,ER7,EM7,EH7,EC7,DX7,DS7,DN7,DI7,DD7,CY7,CT7,CO7,CJ7,CE7,BZ7,BU7,BP7,BK7,BF7,BA7,AV7)/COUNT(FQ7,FL7,FG7,FB7,EW7,ER7,EM7,EH7,EC7,DX7,DS7,DN7,DI7,DD7,CY7,CT7,CO7,CJ7,CE7,BZ7,BU7,BP7,BK7,BF7,BA7,AV7)</f>
        <v>0.18181818181818182</v>
      </c>
      <c r="FU7">
        <f t="shared" si="88"/>
        <v>48</v>
      </c>
      <c r="FV7">
        <f t="shared" si="89"/>
        <v>48</v>
      </c>
      <c r="FW7">
        <f t="shared" si="90"/>
        <v>2</v>
      </c>
      <c r="FX7">
        <f t="shared" si="140"/>
        <v>0.53333333333333333</v>
      </c>
      <c r="FY7">
        <f t="shared" si="91"/>
        <v>17</v>
      </c>
      <c r="FZ7">
        <f t="shared" si="0"/>
        <v>3</v>
      </c>
      <c r="GA7">
        <f t="shared" si="92"/>
        <v>1</v>
      </c>
      <c r="GB7">
        <f t="shared" si="93"/>
        <v>2</v>
      </c>
      <c r="GC7">
        <f t="shared" si="94"/>
        <v>3</v>
      </c>
      <c r="GD7">
        <f t="shared" si="95"/>
        <v>0</v>
      </c>
      <c r="GE7">
        <f t="shared" si="141"/>
        <v>24.355</v>
      </c>
      <c r="GF7" s="3">
        <f t="shared" ref="GF7:GF15" si="145">FR7</f>
        <v>1.2587727272727272</v>
      </c>
      <c r="GG7">
        <f t="shared" ref="GG7:GG15" si="146">FS7</f>
        <v>4</v>
      </c>
      <c r="GH7" s="3">
        <f t="shared" ref="GH7:GH15" si="147">FT7</f>
        <v>0.18181818181818182</v>
      </c>
      <c r="GI7">
        <v>3</v>
      </c>
      <c r="GJ7">
        <v>3</v>
      </c>
      <c r="GK7">
        <v>1</v>
      </c>
      <c r="GL7">
        <v>2</v>
      </c>
      <c r="GM7">
        <v>1</v>
      </c>
      <c r="GN7">
        <v>1</v>
      </c>
      <c r="GO7">
        <v>1</v>
      </c>
      <c r="GP7">
        <f t="shared" si="96"/>
        <v>0</v>
      </c>
      <c r="GQ7" s="1">
        <f t="shared" si="97"/>
        <v>0</v>
      </c>
      <c r="GR7">
        <v>44</v>
      </c>
      <c r="GS7">
        <v>3</v>
      </c>
      <c r="GT7">
        <v>3</v>
      </c>
      <c r="GU7">
        <v>2</v>
      </c>
      <c r="GV7">
        <v>1</v>
      </c>
      <c r="GW7">
        <v>2</v>
      </c>
      <c r="GX7">
        <v>1</v>
      </c>
      <c r="GY7">
        <v>2</v>
      </c>
      <c r="GZ7">
        <f t="shared" si="98"/>
        <v>0</v>
      </c>
      <c r="HA7" s="1">
        <f t="shared" si="99"/>
        <v>0</v>
      </c>
      <c r="HB7">
        <v>38</v>
      </c>
      <c r="HC7">
        <v>3</v>
      </c>
      <c r="HD7">
        <v>3</v>
      </c>
      <c r="HE7">
        <v>2</v>
      </c>
      <c r="HF7">
        <v>2</v>
      </c>
      <c r="HG7">
        <v>1</v>
      </c>
      <c r="HH7">
        <v>2</v>
      </c>
      <c r="HI7">
        <v>1</v>
      </c>
      <c r="HJ7">
        <f t="shared" si="100"/>
        <v>0</v>
      </c>
      <c r="HK7" s="1">
        <f t="shared" si="101"/>
        <v>0</v>
      </c>
      <c r="HL7">
        <v>55</v>
      </c>
      <c r="HM7">
        <v>3</v>
      </c>
      <c r="HN7">
        <v>3</v>
      </c>
      <c r="HO7">
        <v>2</v>
      </c>
      <c r="HP7">
        <v>1</v>
      </c>
      <c r="HQ7">
        <v>2</v>
      </c>
      <c r="HR7">
        <v>1</v>
      </c>
      <c r="HS7">
        <v>2</v>
      </c>
      <c r="HT7">
        <f t="shared" si="102"/>
        <v>1</v>
      </c>
      <c r="HU7">
        <f t="shared" si="103"/>
        <v>1</v>
      </c>
      <c r="HV7" s="1">
        <f t="shared" si="104"/>
        <v>0</v>
      </c>
      <c r="HW7">
        <v>33</v>
      </c>
      <c r="HX7">
        <v>3</v>
      </c>
      <c r="HY7">
        <v>3</v>
      </c>
      <c r="HZ7">
        <v>1</v>
      </c>
      <c r="IA7">
        <v>2</v>
      </c>
      <c r="IB7">
        <v>1</v>
      </c>
      <c r="IC7">
        <v>1</v>
      </c>
      <c r="ID7">
        <v>1</v>
      </c>
      <c r="IE7">
        <f t="shared" si="105"/>
        <v>0</v>
      </c>
      <c r="IF7">
        <f t="shared" si="106"/>
        <v>0</v>
      </c>
      <c r="IG7" s="1">
        <f t="shared" si="107"/>
        <v>0</v>
      </c>
      <c r="IH7">
        <v>31</v>
      </c>
      <c r="II7">
        <v>3</v>
      </c>
      <c r="IJ7">
        <v>3</v>
      </c>
      <c r="IK7">
        <v>1</v>
      </c>
      <c r="IL7">
        <v>1</v>
      </c>
      <c r="IM7">
        <v>1</v>
      </c>
      <c r="IN7">
        <v>1</v>
      </c>
      <c r="IO7">
        <v>2</v>
      </c>
      <c r="IP7">
        <f t="shared" si="108"/>
        <v>0</v>
      </c>
      <c r="IQ7">
        <f t="shared" si="109"/>
        <v>0</v>
      </c>
      <c r="IR7" s="1">
        <f t="shared" si="110"/>
        <v>0</v>
      </c>
      <c r="IS7">
        <v>27</v>
      </c>
      <c r="IT7">
        <v>3</v>
      </c>
      <c r="IU7">
        <v>3</v>
      </c>
      <c r="IV7">
        <v>1</v>
      </c>
      <c r="IW7">
        <v>1</v>
      </c>
      <c r="IX7">
        <v>1</v>
      </c>
      <c r="IY7">
        <v>1</v>
      </c>
      <c r="IZ7">
        <v>2</v>
      </c>
      <c r="JA7">
        <f t="shared" si="111"/>
        <v>0</v>
      </c>
      <c r="JB7" s="1">
        <f t="shared" si="112"/>
        <v>0</v>
      </c>
      <c r="JC7">
        <v>24</v>
      </c>
      <c r="JD7">
        <v>3</v>
      </c>
      <c r="JE7">
        <v>3</v>
      </c>
      <c r="JF7">
        <v>1</v>
      </c>
      <c r="JG7">
        <v>1</v>
      </c>
      <c r="JH7">
        <v>1</v>
      </c>
      <c r="JI7">
        <v>2</v>
      </c>
      <c r="JJ7">
        <v>1</v>
      </c>
      <c r="JK7">
        <f t="shared" si="113"/>
        <v>0</v>
      </c>
      <c r="JL7">
        <f t="shared" si="114"/>
        <v>0</v>
      </c>
      <c r="JM7" s="1">
        <f t="shared" si="115"/>
        <v>0</v>
      </c>
      <c r="JN7">
        <v>39</v>
      </c>
      <c r="JO7">
        <v>3</v>
      </c>
      <c r="JP7">
        <v>3</v>
      </c>
      <c r="JQ7">
        <v>1</v>
      </c>
      <c r="JR7">
        <v>2</v>
      </c>
      <c r="JS7">
        <v>1</v>
      </c>
      <c r="JT7">
        <v>1</v>
      </c>
      <c r="JU7">
        <v>1</v>
      </c>
      <c r="JV7">
        <f t="shared" si="116"/>
        <v>1</v>
      </c>
      <c r="JW7">
        <f t="shared" si="117"/>
        <v>1</v>
      </c>
      <c r="JX7" s="1">
        <f t="shared" si="118"/>
        <v>0</v>
      </c>
      <c r="JY7">
        <v>35</v>
      </c>
      <c r="JZ7">
        <v>3</v>
      </c>
      <c r="KA7">
        <v>3</v>
      </c>
      <c r="KB7">
        <v>-1</v>
      </c>
      <c r="KC7">
        <v>1</v>
      </c>
      <c r="KD7">
        <v>1</v>
      </c>
      <c r="KE7">
        <v>1</v>
      </c>
      <c r="KF7">
        <v>1</v>
      </c>
      <c r="KG7">
        <f t="shared" si="119"/>
        <v>1</v>
      </c>
      <c r="KH7">
        <f t="shared" si="120"/>
        <v>1</v>
      </c>
      <c r="KI7" s="1">
        <f t="shared" si="121"/>
        <v>0</v>
      </c>
      <c r="KJ7">
        <v>28</v>
      </c>
      <c r="KK7">
        <v>3</v>
      </c>
      <c r="KL7">
        <v>3</v>
      </c>
      <c r="KM7">
        <v>-1</v>
      </c>
      <c r="KN7">
        <v>1</v>
      </c>
      <c r="KO7">
        <v>1</v>
      </c>
      <c r="KP7">
        <v>1</v>
      </c>
      <c r="KQ7">
        <v>1</v>
      </c>
      <c r="KR7">
        <f t="shared" si="122"/>
        <v>1</v>
      </c>
      <c r="KS7">
        <f t="shared" si="123"/>
        <v>1</v>
      </c>
      <c r="KT7" s="1">
        <f t="shared" si="124"/>
        <v>0</v>
      </c>
      <c r="KU7">
        <v>23</v>
      </c>
      <c r="KV7">
        <v>3</v>
      </c>
      <c r="KW7">
        <v>3</v>
      </c>
      <c r="KX7">
        <v>1</v>
      </c>
      <c r="KY7">
        <v>1</v>
      </c>
      <c r="KZ7">
        <v>1</v>
      </c>
      <c r="LA7">
        <v>2</v>
      </c>
      <c r="LB7">
        <v>1</v>
      </c>
      <c r="LC7">
        <f t="shared" si="125"/>
        <v>1</v>
      </c>
      <c r="LD7">
        <f t="shared" si="126"/>
        <v>1</v>
      </c>
      <c r="LE7" s="1">
        <f t="shared" si="127"/>
        <v>0</v>
      </c>
      <c r="LF7">
        <v>42</v>
      </c>
      <c r="LG7">
        <v>3</v>
      </c>
      <c r="LH7">
        <v>3</v>
      </c>
      <c r="LI7">
        <v>-2</v>
      </c>
      <c r="LJ7">
        <v>1</v>
      </c>
      <c r="LK7">
        <v>1</v>
      </c>
      <c r="LL7">
        <v>1</v>
      </c>
      <c r="LM7">
        <v>1</v>
      </c>
      <c r="LN7">
        <f t="shared" si="128"/>
        <v>1</v>
      </c>
      <c r="LO7" t="str">
        <f t="shared" si="129"/>
        <v>Unverständlich</v>
      </c>
      <c r="LP7" t="str">
        <f t="shared" si="130"/>
        <v/>
      </c>
      <c r="LQ7" s="1">
        <f t="shared" si="131"/>
        <v>1</v>
      </c>
      <c r="LR7">
        <v>16</v>
      </c>
      <c r="LS7">
        <v>3</v>
      </c>
      <c r="LT7">
        <v>3</v>
      </c>
      <c r="LU7">
        <v>1</v>
      </c>
      <c r="LV7">
        <v>1</v>
      </c>
      <c r="LW7">
        <v>2</v>
      </c>
      <c r="LX7">
        <v>1</v>
      </c>
      <c r="LY7">
        <v>1</v>
      </c>
      <c r="LZ7">
        <f t="shared" si="132"/>
        <v>0</v>
      </c>
      <c r="MA7" s="1">
        <f t="shared" si="133"/>
        <v>0</v>
      </c>
      <c r="MB7">
        <v>21</v>
      </c>
      <c r="MC7">
        <v>3</v>
      </c>
      <c r="MD7">
        <v>3</v>
      </c>
      <c r="ME7">
        <v>2</v>
      </c>
      <c r="MF7">
        <v>1</v>
      </c>
      <c r="MG7">
        <v>2</v>
      </c>
      <c r="MH7">
        <v>2</v>
      </c>
      <c r="MI7">
        <v>1</v>
      </c>
      <c r="MJ7">
        <f t="shared" si="134"/>
        <v>2</v>
      </c>
      <c r="MK7" s="1">
        <f t="shared" si="135"/>
        <v>0</v>
      </c>
      <c r="ML7">
        <v>22</v>
      </c>
      <c r="MM7">
        <v>3</v>
      </c>
      <c r="MN7">
        <v>3</v>
      </c>
      <c r="MO7">
        <v>-2</v>
      </c>
      <c r="MP7">
        <v>1</v>
      </c>
      <c r="MQ7">
        <v>1</v>
      </c>
      <c r="MR7">
        <v>1</v>
      </c>
      <c r="MS7">
        <v>1</v>
      </c>
      <c r="MT7" t="str">
        <f t="shared" si="136"/>
        <v>Unverständlich</v>
      </c>
      <c r="MU7" t="str">
        <f t="shared" si="137"/>
        <v/>
      </c>
      <c r="MV7" s="1">
        <f t="shared" si="138"/>
        <v>1</v>
      </c>
      <c r="MW7">
        <v>9</v>
      </c>
      <c r="MX7">
        <v>137</v>
      </c>
      <c r="MY7">
        <v>25</v>
      </c>
      <c r="MZ7">
        <v>21</v>
      </c>
      <c r="NA7">
        <v>48</v>
      </c>
      <c r="NB7">
        <v>9</v>
      </c>
      <c r="NC7">
        <v>92</v>
      </c>
      <c r="ND7">
        <v>8</v>
      </c>
      <c r="NE7">
        <v>44</v>
      </c>
      <c r="NF7">
        <v>38</v>
      </c>
      <c r="NG7">
        <v>55</v>
      </c>
      <c r="NH7">
        <v>33</v>
      </c>
      <c r="NI7">
        <v>31</v>
      </c>
      <c r="NJ7">
        <v>27</v>
      </c>
      <c r="NK7">
        <v>24</v>
      </c>
      <c r="NL7">
        <v>39</v>
      </c>
      <c r="NM7">
        <v>35</v>
      </c>
      <c r="NN7">
        <v>28</v>
      </c>
      <c r="NO7">
        <v>23</v>
      </c>
      <c r="NP7">
        <v>42</v>
      </c>
      <c r="NQ7">
        <v>16</v>
      </c>
      <c r="NR7">
        <v>21</v>
      </c>
      <c r="NS7">
        <v>22</v>
      </c>
      <c r="NT7">
        <v>9</v>
      </c>
      <c r="NU7">
        <v>696</v>
      </c>
      <c r="NW7" s="2">
        <v>42920.620347222219</v>
      </c>
      <c r="NX7">
        <v>1</v>
      </c>
      <c r="NY7">
        <v>0</v>
      </c>
      <c r="NZ7">
        <v>23</v>
      </c>
      <c r="OA7">
        <v>23</v>
      </c>
      <c r="OB7">
        <v>4</v>
      </c>
      <c r="OC7">
        <v>3</v>
      </c>
      <c r="OD7">
        <v>1.6</v>
      </c>
      <c r="OE7">
        <v>36</v>
      </c>
    </row>
    <row r="8" spans="1:395" x14ac:dyDescent="0.3">
      <c r="A8">
        <v>28</v>
      </c>
      <c r="B8" s="2">
        <v>42920.610925925925</v>
      </c>
      <c r="C8">
        <v>3</v>
      </c>
      <c r="D8">
        <v>-1</v>
      </c>
      <c r="E8">
        <v>-1</v>
      </c>
      <c r="F8">
        <v>3</v>
      </c>
      <c r="G8">
        <v>1</v>
      </c>
      <c r="H8">
        <v>30559</v>
      </c>
      <c r="I8">
        <v>4</v>
      </c>
      <c r="J8">
        <f t="shared" si="1"/>
        <v>0</v>
      </c>
      <c r="K8">
        <v>3409</v>
      </c>
      <c r="L8">
        <v>22814</v>
      </c>
      <c r="M8">
        <v>3</v>
      </c>
      <c r="N8">
        <f t="shared" si="2"/>
        <v>0</v>
      </c>
      <c r="O8">
        <v>1743</v>
      </c>
      <c r="P8">
        <v>2978</v>
      </c>
      <c r="Q8">
        <v>2</v>
      </c>
      <c r="R8">
        <f t="shared" si="3"/>
        <v>0</v>
      </c>
      <c r="S8">
        <v>3076</v>
      </c>
      <c r="T8">
        <v>5401</v>
      </c>
      <c r="U8">
        <v>1</v>
      </c>
      <c r="V8">
        <f t="shared" si="4"/>
        <v>0</v>
      </c>
      <c r="W8">
        <v>2483</v>
      </c>
      <c r="X8">
        <v>10733</v>
      </c>
      <c r="Y8">
        <v>3</v>
      </c>
      <c r="Z8">
        <f t="shared" si="5"/>
        <v>0</v>
      </c>
      <c r="AA8">
        <v>3534</v>
      </c>
      <c r="AB8">
        <v>8468</v>
      </c>
      <c r="AC8">
        <v>4</v>
      </c>
      <c r="AD8">
        <f t="shared" si="6"/>
        <v>0</v>
      </c>
      <c r="AE8">
        <v>3008</v>
      </c>
      <c r="AF8">
        <v>10930</v>
      </c>
      <c r="AG8">
        <v>2</v>
      </c>
      <c r="AH8">
        <f t="shared" si="7"/>
        <v>0</v>
      </c>
      <c r="AI8">
        <v>4671</v>
      </c>
      <c r="AJ8">
        <f t="shared" si="8"/>
        <v>0</v>
      </c>
      <c r="AK8">
        <f t="shared" si="139"/>
        <v>21.923999999999999</v>
      </c>
      <c r="AL8">
        <v>4</v>
      </c>
      <c r="AM8">
        <v>4</v>
      </c>
      <c r="AN8">
        <v>3</v>
      </c>
      <c r="AO8">
        <v>5</v>
      </c>
      <c r="AP8">
        <v>5</v>
      </c>
      <c r="AQ8">
        <f t="shared" si="9"/>
        <v>21</v>
      </c>
      <c r="AR8">
        <v>1</v>
      </c>
      <c r="AS8">
        <v>814</v>
      </c>
      <c r="AT8">
        <f t="shared" si="10"/>
        <v>814</v>
      </c>
      <c r="AU8">
        <f t="shared" si="11"/>
        <v>0</v>
      </c>
      <c r="AV8">
        <f t="shared" si="12"/>
        <v>0</v>
      </c>
      <c r="AW8">
        <v>2</v>
      </c>
      <c r="AX8">
        <v>1015</v>
      </c>
      <c r="AY8">
        <f t="shared" si="13"/>
        <v>1015</v>
      </c>
      <c r="AZ8">
        <f t="shared" si="14"/>
        <v>0</v>
      </c>
      <c r="BA8">
        <f t="shared" si="15"/>
        <v>0</v>
      </c>
      <c r="BB8">
        <v>1</v>
      </c>
      <c r="BC8">
        <v>968</v>
      </c>
      <c r="BD8">
        <f t="shared" si="16"/>
        <v>968</v>
      </c>
      <c r="BE8">
        <f t="shared" si="17"/>
        <v>0</v>
      </c>
      <c r="BF8">
        <f t="shared" si="18"/>
        <v>1</v>
      </c>
      <c r="BG8">
        <v>2</v>
      </c>
      <c r="BH8">
        <v>919</v>
      </c>
      <c r="BI8">
        <f t="shared" si="19"/>
        <v>919</v>
      </c>
      <c r="BJ8">
        <f t="shared" si="20"/>
        <v>0</v>
      </c>
      <c r="BK8">
        <f t="shared" si="21"/>
        <v>0</v>
      </c>
      <c r="BL8">
        <v>1</v>
      </c>
      <c r="BM8">
        <v>985</v>
      </c>
      <c r="BN8">
        <f t="shared" si="22"/>
        <v>985</v>
      </c>
      <c r="BO8">
        <f t="shared" si="23"/>
        <v>0</v>
      </c>
      <c r="BP8">
        <f t="shared" si="24"/>
        <v>1</v>
      </c>
      <c r="BQ8">
        <v>1</v>
      </c>
      <c r="BR8">
        <v>1119</v>
      </c>
      <c r="BS8">
        <f t="shared" si="25"/>
        <v>1119</v>
      </c>
      <c r="BT8">
        <f t="shared" si="26"/>
        <v>0</v>
      </c>
      <c r="BU8">
        <f t="shared" si="27"/>
        <v>1</v>
      </c>
      <c r="BV8">
        <v>1</v>
      </c>
      <c r="BW8">
        <v>880</v>
      </c>
      <c r="BX8">
        <f t="shared" si="28"/>
        <v>880</v>
      </c>
      <c r="BY8">
        <f t="shared" si="29"/>
        <v>0</v>
      </c>
      <c r="BZ8">
        <f t="shared" si="30"/>
        <v>1</v>
      </c>
      <c r="CA8">
        <v>2</v>
      </c>
      <c r="CB8">
        <v>920</v>
      </c>
      <c r="CC8">
        <f t="shared" si="31"/>
        <v>920</v>
      </c>
      <c r="CD8">
        <f t="shared" si="32"/>
        <v>0</v>
      </c>
      <c r="CE8">
        <f t="shared" si="33"/>
        <v>0</v>
      </c>
      <c r="CF8">
        <v>2</v>
      </c>
      <c r="CG8">
        <v>1208</v>
      </c>
      <c r="CH8">
        <f t="shared" si="34"/>
        <v>1208</v>
      </c>
      <c r="CI8">
        <f t="shared" si="35"/>
        <v>0</v>
      </c>
      <c r="CJ8">
        <f t="shared" si="36"/>
        <v>0</v>
      </c>
      <c r="CK8">
        <v>2</v>
      </c>
      <c r="CL8">
        <v>1168</v>
      </c>
      <c r="CM8">
        <f t="shared" si="37"/>
        <v>1168</v>
      </c>
      <c r="CN8">
        <f t="shared" si="38"/>
        <v>0</v>
      </c>
      <c r="CO8">
        <f t="shared" si="39"/>
        <v>0</v>
      </c>
      <c r="CP8">
        <v>2</v>
      </c>
      <c r="CQ8">
        <v>961</v>
      </c>
      <c r="CR8">
        <f t="shared" si="40"/>
        <v>961</v>
      </c>
      <c r="CS8">
        <f t="shared" si="41"/>
        <v>0</v>
      </c>
      <c r="CT8">
        <f t="shared" si="42"/>
        <v>0</v>
      </c>
      <c r="CU8">
        <v>2</v>
      </c>
      <c r="CV8">
        <v>1039</v>
      </c>
      <c r="CW8">
        <f t="shared" si="43"/>
        <v>1039</v>
      </c>
      <c r="CX8">
        <f t="shared" si="44"/>
        <v>0</v>
      </c>
      <c r="CY8">
        <f t="shared" si="45"/>
        <v>0</v>
      </c>
      <c r="CZ8">
        <v>2</v>
      </c>
      <c r="DA8">
        <v>832</v>
      </c>
      <c r="DB8">
        <f t="shared" si="46"/>
        <v>832</v>
      </c>
      <c r="DC8">
        <f t="shared" si="47"/>
        <v>0</v>
      </c>
      <c r="DD8">
        <f t="shared" si="48"/>
        <v>0</v>
      </c>
      <c r="DE8">
        <v>1</v>
      </c>
      <c r="DF8">
        <v>727</v>
      </c>
      <c r="DG8">
        <f t="shared" si="49"/>
        <v>727</v>
      </c>
      <c r="DH8">
        <f t="shared" si="50"/>
        <v>0</v>
      </c>
      <c r="DI8">
        <f t="shared" si="51"/>
        <v>1</v>
      </c>
      <c r="DJ8">
        <v>1</v>
      </c>
      <c r="DK8">
        <v>840</v>
      </c>
      <c r="DL8">
        <f t="shared" si="52"/>
        <v>840</v>
      </c>
      <c r="DM8">
        <f t="shared" si="53"/>
        <v>0</v>
      </c>
      <c r="DN8">
        <f t="shared" si="54"/>
        <v>0</v>
      </c>
      <c r="DO8">
        <v>2</v>
      </c>
      <c r="DP8">
        <v>1104</v>
      </c>
      <c r="DQ8">
        <f t="shared" si="55"/>
        <v>1104</v>
      </c>
      <c r="DR8">
        <f t="shared" si="56"/>
        <v>0</v>
      </c>
      <c r="DS8">
        <f t="shared" si="57"/>
        <v>1</v>
      </c>
      <c r="DT8">
        <v>2</v>
      </c>
      <c r="DU8">
        <v>1072</v>
      </c>
      <c r="DV8">
        <f t="shared" si="58"/>
        <v>1072</v>
      </c>
      <c r="DW8">
        <f t="shared" si="59"/>
        <v>0</v>
      </c>
      <c r="DX8">
        <f t="shared" si="60"/>
        <v>0</v>
      </c>
      <c r="DY8">
        <v>2</v>
      </c>
      <c r="DZ8">
        <v>1072</v>
      </c>
      <c r="EA8">
        <f t="shared" si="61"/>
        <v>1072</v>
      </c>
      <c r="EB8">
        <f t="shared" si="62"/>
        <v>0</v>
      </c>
      <c r="EC8">
        <f t="shared" si="63"/>
        <v>0</v>
      </c>
      <c r="ED8">
        <v>2</v>
      </c>
      <c r="EE8">
        <v>944</v>
      </c>
      <c r="EF8">
        <f t="shared" si="64"/>
        <v>944</v>
      </c>
      <c r="EG8">
        <f t="shared" si="65"/>
        <v>0</v>
      </c>
      <c r="EH8">
        <f t="shared" si="66"/>
        <v>0</v>
      </c>
      <c r="EI8">
        <v>2</v>
      </c>
      <c r="EJ8">
        <v>880</v>
      </c>
      <c r="EK8">
        <f t="shared" si="67"/>
        <v>880</v>
      </c>
      <c r="EL8">
        <f t="shared" si="68"/>
        <v>0</v>
      </c>
      <c r="EM8">
        <f t="shared" si="69"/>
        <v>0</v>
      </c>
      <c r="EN8">
        <v>2</v>
      </c>
      <c r="EO8">
        <v>784</v>
      </c>
      <c r="EP8">
        <f t="shared" si="70"/>
        <v>784</v>
      </c>
      <c r="EQ8">
        <f t="shared" si="71"/>
        <v>0</v>
      </c>
      <c r="ER8">
        <f t="shared" si="72"/>
        <v>0</v>
      </c>
      <c r="ES8">
        <v>1</v>
      </c>
      <c r="ET8">
        <v>888</v>
      </c>
      <c r="EU8">
        <f t="shared" si="73"/>
        <v>888</v>
      </c>
      <c r="EV8">
        <f t="shared" si="74"/>
        <v>0</v>
      </c>
      <c r="EW8">
        <f t="shared" si="75"/>
        <v>1</v>
      </c>
      <c r="EX8">
        <v>1</v>
      </c>
      <c r="EY8">
        <v>839</v>
      </c>
      <c r="EZ8">
        <f t="shared" si="76"/>
        <v>839</v>
      </c>
      <c r="FA8">
        <f t="shared" si="77"/>
        <v>0</v>
      </c>
      <c r="FB8">
        <f t="shared" si="78"/>
        <v>1</v>
      </c>
      <c r="FC8">
        <v>2</v>
      </c>
      <c r="FD8">
        <v>840</v>
      </c>
      <c r="FE8">
        <f t="shared" si="79"/>
        <v>840</v>
      </c>
      <c r="FF8">
        <f t="shared" si="80"/>
        <v>0</v>
      </c>
      <c r="FG8">
        <f t="shared" si="81"/>
        <v>0</v>
      </c>
      <c r="FH8">
        <v>1</v>
      </c>
      <c r="FI8">
        <v>1007</v>
      </c>
      <c r="FJ8">
        <f t="shared" si="82"/>
        <v>1007</v>
      </c>
      <c r="FK8">
        <f t="shared" si="83"/>
        <v>0</v>
      </c>
      <c r="FL8">
        <f t="shared" si="84"/>
        <v>1</v>
      </c>
      <c r="FM8">
        <v>1</v>
      </c>
      <c r="FN8">
        <v>968</v>
      </c>
      <c r="FO8">
        <f t="shared" si="85"/>
        <v>968</v>
      </c>
      <c r="FP8">
        <f t="shared" si="86"/>
        <v>0</v>
      </c>
      <c r="FQ8">
        <f t="shared" si="87"/>
        <v>1</v>
      </c>
      <c r="FR8" s="3">
        <f t="shared" si="142"/>
        <v>0.9535769230769231</v>
      </c>
      <c r="FS8">
        <f t="shared" si="143"/>
        <v>0</v>
      </c>
      <c r="FT8">
        <f t="shared" si="144"/>
        <v>0.38461538461538464</v>
      </c>
      <c r="FU8">
        <f t="shared" si="88"/>
        <v>30</v>
      </c>
      <c r="FV8">
        <f t="shared" si="89"/>
        <v>52</v>
      </c>
      <c r="FW8">
        <f t="shared" si="90"/>
        <v>1</v>
      </c>
      <c r="FX8">
        <f t="shared" si="140"/>
        <v>0.4375</v>
      </c>
      <c r="FY8">
        <f t="shared" si="91"/>
        <v>21</v>
      </c>
      <c r="FZ8">
        <f t="shared" si="0"/>
        <v>3</v>
      </c>
      <c r="GA8" t="str">
        <f t="shared" si="92"/>
        <v/>
      </c>
      <c r="GB8" t="str">
        <f t="shared" si="93"/>
        <v/>
      </c>
      <c r="GC8">
        <f t="shared" si="94"/>
        <v>3</v>
      </c>
      <c r="GD8">
        <f t="shared" si="95"/>
        <v>0</v>
      </c>
      <c r="GE8">
        <f t="shared" si="141"/>
        <v>21.923999999999999</v>
      </c>
      <c r="GF8" s="3">
        <f t="shared" si="145"/>
        <v>0.9535769230769231</v>
      </c>
      <c r="GG8">
        <f t="shared" si="146"/>
        <v>0</v>
      </c>
      <c r="GH8" s="3">
        <f t="shared" si="147"/>
        <v>0.38461538461538464</v>
      </c>
      <c r="GI8">
        <v>4</v>
      </c>
      <c r="GJ8">
        <v>4</v>
      </c>
      <c r="GK8">
        <v>1</v>
      </c>
      <c r="GL8">
        <v>2</v>
      </c>
      <c r="GM8">
        <v>1</v>
      </c>
      <c r="GN8">
        <v>1</v>
      </c>
      <c r="GO8">
        <v>1</v>
      </c>
      <c r="GP8">
        <f t="shared" si="96"/>
        <v>0</v>
      </c>
      <c r="GQ8" s="1">
        <f t="shared" si="97"/>
        <v>0</v>
      </c>
      <c r="GR8">
        <v>61</v>
      </c>
      <c r="GS8">
        <v>4</v>
      </c>
      <c r="GT8">
        <v>4</v>
      </c>
      <c r="GU8">
        <v>2</v>
      </c>
      <c r="GV8">
        <v>1</v>
      </c>
      <c r="GW8">
        <v>2</v>
      </c>
      <c r="GX8">
        <v>2</v>
      </c>
      <c r="GY8">
        <v>1</v>
      </c>
      <c r="GZ8">
        <f t="shared" si="98"/>
        <v>2</v>
      </c>
      <c r="HA8" s="1">
        <f t="shared" si="99"/>
        <v>0</v>
      </c>
      <c r="HB8">
        <v>82</v>
      </c>
      <c r="HC8">
        <v>4</v>
      </c>
      <c r="HD8">
        <v>4</v>
      </c>
      <c r="HE8">
        <v>2</v>
      </c>
      <c r="HF8">
        <v>2</v>
      </c>
      <c r="HG8">
        <v>1</v>
      </c>
      <c r="HH8">
        <v>2</v>
      </c>
      <c r="HI8">
        <v>1</v>
      </c>
      <c r="HJ8">
        <f t="shared" si="100"/>
        <v>0</v>
      </c>
      <c r="HK8" s="1">
        <f t="shared" si="101"/>
        <v>0</v>
      </c>
      <c r="HL8">
        <v>72</v>
      </c>
      <c r="HM8">
        <v>2</v>
      </c>
      <c r="HN8">
        <v>4</v>
      </c>
      <c r="HO8">
        <v>2</v>
      </c>
      <c r="HP8">
        <v>1</v>
      </c>
      <c r="HQ8">
        <v>1</v>
      </c>
      <c r="HR8">
        <v>2</v>
      </c>
      <c r="HS8">
        <v>2</v>
      </c>
      <c r="HT8">
        <f t="shared" si="102"/>
        <v>1</v>
      </c>
      <c r="HU8">
        <f t="shared" si="103"/>
        <v>1</v>
      </c>
      <c r="HV8" s="1">
        <f t="shared" si="104"/>
        <v>0</v>
      </c>
      <c r="HW8">
        <v>227</v>
      </c>
      <c r="HX8">
        <v>2</v>
      </c>
      <c r="HY8">
        <v>2</v>
      </c>
      <c r="HZ8">
        <v>1</v>
      </c>
      <c r="IA8">
        <v>2</v>
      </c>
      <c r="IB8">
        <v>1</v>
      </c>
      <c r="IC8">
        <v>1</v>
      </c>
      <c r="ID8">
        <v>1</v>
      </c>
      <c r="IE8">
        <f t="shared" si="105"/>
        <v>0</v>
      </c>
      <c r="IF8">
        <f t="shared" si="106"/>
        <v>0</v>
      </c>
      <c r="IG8" s="1">
        <f t="shared" si="107"/>
        <v>0</v>
      </c>
      <c r="IH8">
        <v>144</v>
      </c>
      <c r="II8">
        <v>1</v>
      </c>
      <c r="IJ8">
        <v>2</v>
      </c>
      <c r="IK8">
        <v>1</v>
      </c>
      <c r="IL8">
        <v>1</v>
      </c>
      <c r="IM8">
        <v>1</v>
      </c>
      <c r="IN8">
        <v>1</v>
      </c>
      <c r="IO8">
        <v>2</v>
      </c>
      <c r="IP8">
        <f t="shared" si="108"/>
        <v>0</v>
      </c>
      <c r="IQ8">
        <f t="shared" si="109"/>
        <v>0</v>
      </c>
      <c r="IR8" s="1">
        <f t="shared" si="110"/>
        <v>0</v>
      </c>
      <c r="IS8">
        <v>377</v>
      </c>
      <c r="IT8">
        <v>1</v>
      </c>
      <c r="IU8">
        <v>4</v>
      </c>
      <c r="IV8">
        <v>1</v>
      </c>
      <c r="IW8">
        <v>1</v>
      </c>
      <c r="IX8">
        <v>1</v>
      </c>
      <c r="IY8">
        <v>1</v>
      </c>
      <c r="IZ8">
        <v>2</v>
      </c>
      <c r="JA8">
        <f t="shared" si="111"/>
        <v>0</v>
      </c>
      <c r="JB8" s="1">
        <f t="shared" si="112"/>
        <v>0</v>
      </c>
      <c r="JC8">
        <v>51</v>
      </c>
      <c r="JD8">
        <v>2</v>
      </c>
      <c r="JE8">
        <v>3</v>
      </c>
      <c r="JF8">
        <v>1</v>
      </c>
      <c r="JG8">
        <v>1</v>
      </c>
      <c r="JH8">
        <v>1</v>
      </c>
      <c r="JI8">
        <v>2</v>
      </c>
      <c r="JJ8">
        <v>1</v>
      </c>
      <c r="JK8">
        <f t="shared" si="113"/>
        <v>0</v>
      </c>
      <c r="JL8">
        <f t="shared" si="114"/>
        <v>0</v>
      </c>
      <c r="JM8" s="1">
        <f t="shared" si="115"/>
        <v>0</v>
      </c>
      <c r="JN8">
        <v>71</v>
      </c>
      <c r="JO8">
        <v>1</v>
      </c>
      <c r="JP8">
        <v>4</v>
      </c>
      <c r="JQ8">
        <v>1</v>
      </c>
      <c r="JR8">
        <v>2</v>
      </c>
      <c r="JS8">
        <v>1</v>
      </c>
      <c r="JT8">
        <v>1</v>
      </c>
      <c r="JU8">
        <v>1</v>
      </c>
      <c r="JV8">
        <f t="shared" si="116"/>
        <v>1</v>
      </c>
      <c r="JW8">
        <f t="shared" si="117"/>
        <v>1</v>
      </c>
      <c r="JX8" s="1">
        <f t="shared" si="118"/>
        <v>0</v>
      </c>
      <c r="JY8">
        <v>52</v>
      </c>
      <c r="JZ8">
        <v>1</v>
      </c>
      <c r="KA8">
        <v>3</v>
      </c>
      <c r="KB8">
        <v>1</v>
      </c>
      <c r="KC8">
        <v>2</v>
      </c>
      <c r="KD8">
        <v>1</v>
      </c>
      <c r="KE8">
        <v>1</v>
      </c>
      <c r="KF8">
        <v>1</v>
      </c>
      <c r="KG8">
        <f t="shared" si="119"/>
        <v>0</v>
      </c>
      <c r="KH8">
        <f t="shared" si="120"/>
        <v>0</v>
      </c>
      <c r="KI8" s="1">
        <f t="shared" si="121"/>
        <v>0</v>
      </c>
      <c r="KJ8">
        <v>47</v>
      </c>
      <c r="KK8">
        <v>1</v>
      </c>
      <c r="KL8">
        <v>4</v>
      </c>
      <c r="KM8">
        <v>2</v>
      </c>
      <c r="KN8">
        <v>2</v>
      </c>
      <c r="KO8">
        <v>1</v>
      </c>
      <c r="KP8">
        <v>2</v>
      </c>
      <c r="KQ8">
        <v>1</v>
      </c>
      <c r="KR8">
        <f t="shared" si="122"/>
        <v>1</v>
      </c>
      <c r="KS8">
        <f t="shared" si="123"/>
        <v>1</v>
      </c>
      <c r="KT8" s="1">
        <f t="shared" si="124"/>
        <v>0</v>
      </c>
      <c r="KU8">
        <v>54</v>
      </c>
      <c r="KV8">
        <v>1</v>
      </c>
      <c r="KW8">
        <v>3</v>
      </c>
      <c r="KX8">
        <v>2</v>
      </c>
      <c r="KY8">
        <v>1</v>
      </c>
      <c r="KZ8">
        <v>1</v>
      </c>
      <c r="LA8">
        <v>2</v>
      </c>
      <c r="LB8">
        <v>2</v>
      </c>
      <c r="LC8">
        <f t="shared" si="125"/>
        <v>0</v>
      </c>
      <c r="LD8">
        <f t="shared" si="126"/>
        <v>0</v>
      </c>
      <c r="LE8" s="1">
        <f t="shared" si="127"/>
        <v>0</v>
      </c>
      <c r="LF8">
        <v>49</v>
      </c>
      <c r="LG8">
        <v>1</v>
      </c>
      <c r="LH8">
        <v>2</v>
      </c>
      <c r="LI8">
        <v>-2</v>
      </c>
      <c r="LJ8">
        <v>1</v>
      </c>
      <c r="LK8">
        <v>1</v>
      </c>
      <c r="LL8">
        <v>1</v>
      </c>
      <c r="LM8">
        <v>1</v>
      </c>
      <c r="LN8">
        <f t="shared" si="128"/>
        <v>1</v>
      </c>
      <c r="LO8" t="str">
        <f t="shared" si="129"/>
        <v>Unverständlich</v>
      </c>
      <c r="LP8" t="str">
        <f t="shared" si="130"/>
        <v/>
      </c>
      <c r="LQ8" s="1">
        <f t="shared" si="131"/>
        <v>1</v>
      </c>
      <c r="LR8">
        <v>38</v>
      </c>
      <c r="LS8">
        <v>2</v>
      </c>
      <c r="LT8">
        <v>4</v>
      </c>
      <c r="LU8">
        <v>1</v>
      </c>
      <c r="LV8">
        <v>1</v>
      </c>
      <c r="LW8">
        <v>2</v>
      </c>
      <c r="LX8">
        <v>1</v>
      </c>
      <c r="LY8">
        <v>1</v>
      </c>
      <c r="LZ8">
        <f t="shared" si="132"/>
        <v>0</v>
      </c>
      <c r="MA8" s="1">
        <f t="shared" si="133"/>
        <v>0</v>
      </c>
      <c r="MB8">
        <v>63</v>
      </c>
      <c r="MC8">
        <v>2</v>
      </c>
      <c r="MD8">
        <v>4</v>
      </c>
      <c r="ME8">
        <v>2</v>
      </c>
      <c r="MF8">
        <v>2</v>
      </c>
      <c r="MG8">
        <v>1</v>
      </c>
      <c r="MH8">
        <v>2</v>
      </c>
      <c r="MI8">
        <v>1</v>
      </c>
      <c r="MJ8">
        <f t="shared" si="134"/>
        <v>0</v>
      </c>
      <c r="MK8" s="1">
        <f t="shared" si="135"/>
        <v>0</v>
      </c>
      <c r="ML8">
        <v>90</v>
      </c>
      <c r="MM8">
        <v>1</v>
      </c>
      <c r="MN8">
        <v>1</v>
      </c>
      <c r="MO8">
        <v>1</v>
      </c>
      <c r="MP8">
        <v>1</v>
      </c>
      <c r="MQ8">
        <v>1</v>
      </c>
      <c r="MR8">
        <v>1</v>
      </c>
      <c r="MS8">
        <v>2</v>
      </c>
      <c r="MT8">
        <f t="shared" si="136"/>
        <v>1</v>
      </c>
      <c r="MU8">
        <f t="shared" si="137"/>
        <v>1</v>
      </c>
      <c r="MV8" s="1">
        <f t="shared" si="138"/>
        <v>0</v>
      </c>
      <c r="MW8">
        <v>64</v>
      </c>
      <c r="MX8">
        <v>5</v>
      </c>
      <c r="MY8">
        <v>33</v>
      </c>
      <c r="MZ8">
        <v>29</v>
      </c>
      <c r="NA8">
        <v>51</v>
      </c>
      <c r="NB8">
        <v>23</v>
      </c>
      <c r="NC8">
        <v>147</v>
      </c>
      <c r="ND8">
        <v>65</v>
      </c>
      <c r="NE8">
        <v>61</v>
      </c>
      <c r="NF8">
        <v>82</v>
      </c>
      <c r="NG8">
        <v>72</v>
      </c>
      <c r="NH8">
        <v>227</v>
      </c>
      <c r="NI8">
        <v>144</v>
      </c>
      <c r="NJ8">
        <v>377</v>
      </c>
      <c r="NK8">
        <v>51</v>
      </c>
      <c r="NL8">
        <v>71</v>
      </c>
      <c r="NM8">
        <v>52</v>
      </c>
      <c r="NN8">
        <v>47</v>
      </c>
      <c r="NO8">
        <v>54</v>
      </c>
      <c r="NP8">
        <v>49</v>
      </c>
      <c r="NQ8">
        <v>38</v>
      </c>
      <c r="NR8">
        <v>63</v>
      </c>
      <c r="NS8">
        <v>90</v>
      </c>
      <c r="NT8">
        <v>64</v>
      </c>
      <c r="NU8">
        <v>1249</v>
      </c>
      <c r="NW8" s="2">
        <v>42920.6328587963</v>
      </c>
      <c r="NX8">
        <v>1</v>
      </c>
      <c r="NY8">
        <v>0</v>
      </c>
      <c r="NZ8">
        <v>23</v>
      </c>
      <c r="OA8">
        <v>23</v>
      </c>
      <c r="OB8">
        <v>0</v>
      </c>
      <c r="OC8">
        <v>0</v>
      </c>
      <c r="OD8">
        <v>0.77</v>
      </c>
      <c r="OE8">
        <v>1</v>
      </c>
    </row>
    <row r="9" spans="1:395" x14ac:dyDescent="0.3">
      <c r="A9">
        <v>32</v>
      </c>
      <c r="B9" s="2">
        <v>42920.621874999997</v>
      </c>
      <c r="C9">
        <v>3</v>
      </c>
      <c r="D9">
        <v>1</v>
      </c>
      <c r="E9">
        <v>2</v>
      </c>
      <c r="F9">
        <v>2</v>
      </c>
      <c r="G9">
        <v>1</v>
      </c>
      <c r="H9">
        <v>9103</v>
      </c>
      <c r="I9">
        <v>4</v>
      </c>
      <c r="J9">
        <f t="shared" si="1"/>
        <v>0</v>
      </c>
      <c r="K9">
        <v>2060</v>
      </c>
      <c r="L9">
        <v>6575</v>
      </c>
      <c r="M9">
        <v>3</v>
      </c>
      <c r="N9">
        <f t="shared" si="2"/>
        <v>0</v>
      </c>
      <c r="O9">
        <v>1352</v>
      </c>
      <c r="P9">
        <v>8748</v>
      </c>
      <c r="Q9">
        <v>2</v>
      </c>
      <c r="R9">
        <f t="shared" si="3"/>
        <v>0</v>
      </c>
      <c r="S9">
        <v>2947</v>
      </c>
      <c r="T9">
        <v>15709</v>
      </c>
      <c r="U9">
        <v>1</v>
      </c>
      <c r="V9">
        <f t="shared" si="4"/>
        <v>0</v>
      </c>
      <c r="W9">
        <v>1951</v>
      </c>
      <c r="X9">
        <v>11535</v>
      </c>
      <c r="Y9">
        <v>3</v>
      </c>
      <c r="Z9">
        <f t="shared" si="5"/>
        <v>0</v>
      </c>
      <c r="AA9">
        <v>2913</v>
      </c>
      <c r="AB9">
        <v>10699</v>
      </c>
      <c r="AC9">
        <v>4</v>
      </c>
      <c r="AD9">
        <f t="shared" si="6"/>
        <v>0</v>
      </c>
      <c r="AE9">
        <v>4619</v>
      </c>
      <c r="AF9">
        <v>13690</v>
      </c>
      <c r="AG9">
        <v>2</v>
      </c>
      <c r="AH9">
        <f t="shared" si="7"/>
        <v>0</v>
      </c>
      <c r="AI9">
        <v>4442</v>
      </c>
      <c r="AJ9">
        <f t="shared" si="8"/>
        <v>0</v>
      </c>
      <c r="AK9">
        <f t="shared" si="139"/>
        <v>20.283999999999999</v>
      </c>
      <c r="AL9">
        <v>4</v>
      </c>
      <c r="AM9">
        <v>4</v>
      </c>
      <c r="AN9">
        <v>4</v>
      </c>
      <c r="AO9">
        <v>3</v>
      </c>
      <c r="AP9">
        <v>3</v>
      </c>
      <c r="AQ9">
        <f t="shared" si="9"/>
        <v>18</v>
      </c>
      <c r="AR9">
        <v>-9</v>
      </c>
      <c r="AS9">
        <v>-1</v>
      </c>
      <c r="AT9" t="str">
        <f t="shared" si="10"/>
        <v/>
      </c>
      <c r="AU9">
        <f t="shared" si="11"/>
        <v>1</v>
      </c>
      <c r="AV9" t="str">
        <f t="shared" si="12"/>
        <v/>
      </c>
      <c r="AW9">
        <v>-9</v>
      </c>
      <c r="AX9">
        <v>-1</v>
      </c>
      <c r="AY9" t="str">
        <f t="shared" si="13"/>
        <v/>
      </c>
      <c r="AZ9">
        <f t="shared" si="14"/>
        <v>1</v>
      </c>
      <c r="BA9" t="str">
        <f t="shared" si="15"/>
        <v/>
      </c>
      <c r="BB9">
        <v>2</v>
      </c>
      <c r="BC9">
        <v>176</v>
      </c>
      <c r="BD9">
        <f t="shared" si="16"/>
        <v>176</v>
      </c>
      <c r="BE9">
        <f t="shared" si="17"/>
        <v>0</v>
      </c>
      <c r="BF9">
        <f t="shared" si="18"/>
        <v>1</v>
      </c>
      <c r="BG9">
        <v>2</v>
      </c>
      <c r="BH9">
        <v>1713</v>
      </c>
      <c r="BI9">
        <f t="shared" si="19"/>
        <v>1713</v>
      </c>
      <c r="BJ9">
        <f t="shared" si="20"/>
        <v>0</v>
      </c>
      <c r="BK9">
        <f t="shared" si="21"/>
        <v>0</v>
      </c>
      <c r="BL9">
        <v>2</v>
      </c>
      <c r="BM9">
        <v>890</v>
      </c>
      <c r="BN9">
        <f t="shared" si="22"/>
        <v>890</v>
      </c>
      <c r="BO9">
        <f t="shared" si="23"/>
        <v>0</v>
      </c>
      <c r="BP9">
        <f t="shared" si="24"/>
        <v>0</v>
      </c>
      <c r="BQ9">
        <v>2</v>
      </c>
      <c r="BR9">
        <v>2115</v>
      </c>
      <c r="BS9">
        <f t="shared" si="25"/>
        <v>2115</v>
      </c>
      <c r="BT9">
        <f t="shared" si="26"/>
        <v>0</v>
      </c>
      <c r="BU9">
        <f t="shared" si="27"/>
        <v>1</v>
      </c>
      <c r="BV9">
        <v>2</v>
      </c>
      <c r="BW9">
        <v>792</v>
      </c>
      <c r="BX9">
        <f t="shared" si="28"/>
        <v>792</v>
      </c>
      <c r="BY9">
        <f t="shared" si="29"/>
        <v>0</v>
      </c>
      <c r="BZ9">
        <f t="shared" si="30"/>
        <v>1</v>
      </c>
      <c r="CA9">
        <v>2</v>
      </c>
      <c r="CB9">
        <v>612</v>
      </c>
      <c r="CC9">
        <f t="shared" si="31"/>
        <v>612</v>
      </c>
      <c r="CD9">
        <f t="shared" si="32"/>
        <v>0</v>
      </c>
      <c r="CE9">
        <f t="shared" si="33"/>
        <v>0</v>
      </c>
      <c r="CF9">
        <v>2</v>
      </c>
      <c r="CG9">
        <v>319</v>
      </c>
      <c r="CH9">
        <f t="shared" si="34"/>
        <v>319</v>
      </c>
      <c r="CI9">
        <f t="shared" si="35"/>
        <v>0</v>
      </c>
      <c r="CJ9">
        <f t="shared" si="36"/>
        <v>0</v>
      </c>
      <c r="CK9">
        <v>2</v>
      </c>
      <c r="CL9">
        <v>379</v>
      </c>
      <c r="CM9">
        <f t="shared" si="37"/>
        <v>379</v>
      </c>
      <c r="CN9">
        <f t="shared" si="38"/>
        <v>0</v>
      </c>
      <c r="CO9">
        <f t="shared" si="39"/>
        <v>0</v>
      </c>
      <c r="CP9">
        <v>2</v>
      </c>
      <c r="CQ9">
        <v>212</v>
      </c>
      <c r="CR9">
        <f t="shared" si="40"/>
        <v>212</v>
      </c>
      <c r="CS9">
        <f t="shared" si="41"/>
        <v>0</v>
      </c>
      <c r="CT9">
        <f t="shared" si="42"/>
        <v>0</v>
      </c>
      <c r="CU9">
        <v>2</v>
      </c>
      <c r="CV9">
        <v>288</v>
      </c>
      <c r="CW9">
        <f t="shared" si="43"/>
        <v>288</v>
      </c>
      <c r="CX9">
        <f t="shared" si="44"/>
        <v>0</v>
      </c>
      <c r="CY9">
        <f t="shared" si="45"/>
        <v>0</v>
      </c>
      <c r="CZ9">
        <v>2</v>
      </c>
      <c r="DA9">
        <v>414</v>
      </c>
      <c r="DB9">
        <f t="shared" si="46"/>
        <v>414</v>
      </c>
      <c r="DC9">
        <f t="shared" si="47"/>
        <v>0</v>
      </c>
      <c r="DD9">
        <f t="shared" si="48"/>
        <v>0</v>
      </c>
      <c r="DE9">
        <v>2</v>
      </c>
      <c r="DF9">
        <v>401</v>
      </c>
      <c r="DG9">
        <f t="shared" si="49"/>
        <v>401</v>
      </c>
      <c r="DH9">
        <f t="shared" si="50"/>
        <v>0</v>
      </c>
      <c r="DI9">
        <f t="shared" si="51"/>
        <v>1</v>
      </c>
      <c r="DJ9">
        <v>2</v>
      </c>
      <c r="DK9">
        <v>496</v>
      </c>
      <c r="DL9">
        <f t="shared" si="52"/>
        <v>496</v>
      </c>
      <c r="DM9">
        <f t="shared" si="53"/>
        <v>0</v>
      </c>
      <c r="DN9">
        <f t="shared" si="54"/>
        <v>1</v>
      </c>
      <c r="DO9">
        <v>2</v>
      </c>
      <c r="DP9">
        <v>906</v>
      </c>
      <c r="DQ9">
        <f t="shared" si="55"/>
        <v>906</v>
      </c>
      <c r="DR9">
        <f t="shared" si="56"/>
        <v>0</v>
      </c>
      <c r="DS9">
        <f t="shared" si="57"/>
        <v>1</v>
      </c>
      <c r="DT9">
        <v>2</v>
      </c>
      <c r="DU9">
        <v>399</v>
      </c>
      <c r="DV9">
        <f t="shared" si="58"/>
        <v>399</v>
      </c>
      <c r="DW9">
        <f t="shared" si="59"/>
        <v>0</v>
      </c>
      <c r="DX9">
        <f t="shared" si="60"/>
        <v>0</v>
      </c>
      <c r="DY9">
        <v>2</v>
      </c>
      <c r="DZ9">
        <v>306</v>
      </c>
      <c r="EA9">
        <f t="shared" si="61"/>
        <v>306</v>
      </c>
      <c r="EB9">
        <f t="shared" si="62"/>
        <v>0</v>
      </c>
      <c r="EC9">
        <f t="shared" si="63"/>
        <v>0</v>
      </c>
      <c r="ED9">
        <v>2</v>
      </c>
      <c r="EE9">
        <v>394</v>
      </c>
      <c r="EF9">
        <f t="shared" si="64"/>
        <v>394</v>
      </c>
      <c r="EG9">
        <f t="shared" si="65"/>
        <v>0</v>
      </c>
      <c r="EH9">
        <f t="shared" si="66"/>
        <v>0</v>
      </c>
      <c r="EI9">
        <v>2</v>
      </c>
      <c r="EJ9">
        <v>410</v>
      </c>
      <c r="EK9">
        <f t="shared" si="67"/>
        <v>410</v>
      </c>
      <c r="EL9">
        <f t="shared" si="68"/>
        <v>0</v>
      </c>
      <c r="EM9">
        <f t="shared" si="69"/>
        <v>0</v>
      </c>
      <c r="EN9">
        <v>2</v>
      </c>
      <c r="EO9">
        <v>497</v>
      </c>
      <c r="EP9">
        <f t="shared" si="70"/>
        <v>497</v>
      </c>
      <c r="EQ9">
        <f t="shared" si="71"/>
        <v>0</v>
      </c>
      <c r="ER9">
        <f t="shared" si="72"/>
        <v>0</v>
      </c>
      <c r="ES9">
        <v>2</v>
      </c>
      <c r="ET9">
        <v>406</v>
      </c>
      <c r="EU9">
        <f t="shared" si="73"/>
        <v>406</v>
      </c>
      <c r="EV9">
        <f t="shared" si="74"/>
        <v>0</v>
      </c>
      <c r="EW9">
        <f t="shared" si="75"/>
        <v>1</v>
      </c>
      <c r="EX9">
        <v>2</v>
      </c>
      <c r="EY9">
        <v>493</v>
      </c>
      <c r="EZ9">
        <f t="shared" si="76"/>
        <v>493</v>
      </c>
      <c r="FA9">
        <f t="shared" si="77"/>
        <v>0</v>
      </c>
      <c r="FB9">
        <f t="shared" si="78"/>
        <v>1</v>
      </c>
      <c r="FC9">
        <v>2</v>
      </c>
      <c r="FD9">
        <v>610</v>
      </c>
      <c r="FE9">
        <f t="shared" si="79"/>
        <v>610</v>
      </c>
      <c r="FF9">
        <f t="shared" si="80"/>
        <v>0</v>
      </c>
      <c r="FG9">
        <f t="shared" si="81"/>
        <v>0</v>
      </c>
      <c r="FH9">
        <v>2</v>
      </c>
      <c r="FI9">
        <v>397</v>
      </c>
      <c r="FJ9">
        <f t="shared" si="82"/>
        <v>397</v>
      </c>
      <c r="FK9">
        <f t="shared" si="83"/>
        <v>0</v>
      </c>
      <c r="FL9">
        <f t="shared" si="84"/>
        <v>1</v>
      </c>
      <c r="FM9">
        <v>2</v>
      </c>
      <c r="FN9">
        <v>503</v>
      </c>
      <c r="FO9">
        <f t="shared" si="85"/>
        <v>503</v>
      </c>
      <c r="FP9">
        <f t="shared" si="86"/>
        <v>0</v>
      </c>
      <c r="FQ9">
        <f t="shared" si="87"/>
        <v>1</v>
      </c>
      <c r="FR9" s="3">
        <f t="shared" si="142"/>
        <v>0.58866666666666667</v>
      </c>
      <c r="FS9">
        <f t="shared" si="143"/>
        <v>2</v>
      </c>
      <c r="FT9">
        <f t="shared" si="144"/>
        <v>0.41666666666666669</v>
      </c>
      <c r="FU9">
        <f t="shared" si="88"/>
        <v>28</v>
      </c>
      <c r="FV9">
        <f t="shared" si="89"/>
        <v>41</v>
      </c>
      <c r="FW9">
        <f t="shared" si="90"/>
        <v>2</v>
      </c>
      <c r="FX9">
        <f t="shared" si="140"/>
        <v>0.8666666666666667</v>
      </c>
      <c r="FY9">
        <f t="shared" si="91"/>
        <v>18</v>
      </c>
      <c r="FZ9">
        <f t="shared" si="0"/>
        <v>3</v>
      </c>
      <c r="GA9">
        <f t="shared" si="92"/>
        <v>1</v>
      </c>
      <c r="GB9">
        <f t="shared" si="93"/>
        <v>2</v>
      </c>
      <c r="GC9">
        <f t="shared" si="94"/>
        <v>2</v>
      </c>
      <c r="GD9">
        <f t="shared" si="95"/>
        <v>0</v>
      </c>
      <c r="GE9">
        <f t="shared" si="141"/>
        <v>20.283999999999999</v>
      </c>
      <c r="GF9" s="3">
        <f t="shared" si="145"/>
        <v>0.58866666666666667</v>
      </c>
      <c r="GG9">
        <f t="shared" si="146"/>
        <v>2</v>
      </c>
      <c r="GH9" s="3">
        <f t="shared" si="147"/>
        <v>0.41666666666666669</v>
      </c>
      <c r="GI9">
        <v>3</v>
      </c>
      <c r="GJ9">
        <v>3</v>
      </c>
      <c r="GK9">
        <v>1</v>
      </c>
      <c r="GL9">
        <v>2</v>
      </c>
      <c r="GM9">
        <v>1</v>
      </c>
      <c r="GN9">
        <v>1</v>
      </c>
      <c r="GO9">
        <v>1</v>
      </c>
      <c r="GP9">
        <f t="shared" si="96"/>
        <v>0</v>
      </c>
      <c r="GQ9" s="1">
        <f t="shared" si="97"/>
        <v>0</v>
      </c>
      <c r="GR9">
        <v>32</v>
      </c>
      <c r="GS9">
        <v>4</v>
      </c>
      <c r="GT9">
        <v>4</v>
      </c>
      <c r="GU9">
        <v>2</v>
      </c>
      <c r="GV9">
        <v>1</v>
      </c>
      <c r="GW9">
        <v>2</v>
      </c>
      <c r="GX9">
        <v>2</v>
      </c>
      <c r="GY9">
        <v>1</v>
      </c>
      <c r="GZ9">
        <f t="shared" si="98"/>
        <v>2</v>
      </c>
      <c r="HA9" s="1">
        <f t="shared" si="99"/>
        <v>0</v>
      </c>
      <c r="HB9">
        <v>30</v>
      </c>
      <c r="HC9">
        <v>4</v>
      </c>
      <c r="HD9">
        <v>4</v>
      </c>
      <c r="HE9">
        <v>2</v>
      </c>
      <c r="HF9">
        <v>2</v>
      </c>
      <c r="HG9">
        <v>1</v>
      </c>
      <c r="HH9">
        <v>2</v>
      </c>
      <c r="HI9">
        <v>1</v>
      </c>
      <c r="HJ9">
        <f t="shared" si="100"/>
        <v>0</v>
      </c>
      <c r="HK9" s="1">
        <f t="shared" si="101"/>
        <v>0</v>
      </c>
      <c r="HL9">
        <v>42</v>
      </c>
      <c r="HM9">
        <v>2</v>
      </c>
      <c r="HN9">
        <v>3</v>
      </c>
      <c r="HO9">
        <v>2</v>
      </c>
      <c r="HP9">
        <v>1</v>
      </c>
      <c r="HQ9">
        <v>1</v>
      </c>
      <c r="HR9">
        <v>2</v>
      </c>
      <c r="HS9">
        <v>2</v>
      </c>
      <c r="HT9">
        <f t="shared" si="102"/>
        <v>1</v>
      </c>
      <c r="HU9">
        <f t="shared" si="103"/>
        <v>1</v>
      </c>
      <c r="HV9" s="1">
        <f t="shared" si="104"/>
        <v>0</v>
      </c>
      <c r="HW9">
        <v>44</v>
      </c>
      <c r="HX9">
        <v>1</v>
      </c>
      <c r="HY9">
        <v>2</v>
      </c>
      <c r="HZ9">
        <v>-1</v>
      </c>
      <c r="IA9">
        <v>1</v>
      </c>
      <c r="IB9">
        <v>1</v>
      </c>
      <c r="IC9">
        <v>1</v>
      </c>
      <c r="ID9">
        <v>1</v>
      </c>
      <c r="IE9">
        <f t="shared" si="105"/>
        <v>1</v>
      </c>
      <c r="IF9">
        <f t="shared" si="106"/>
        <v>1</v>
      </c>
      <c r="IG9" s="1">
        <f t="shared" si="107"/>
        <v>0</v>
      </c>
      <c r="IH9">
        <v>47</v>
      </c>
      <c r="II9">
        <v>1</v>
      </c>
      <c r="IJ9">
        <v>1</v>
      </c>
      <c r="IK9">
        <v>-2</v>
      </c>
      <c r="IL9">
        <v>1</v>
      </c>
      <c r="IM9">
        <v>1</v>
      </c>
      <c r="IN9">
        <v>1</v>
      </c>
      <c r="IO9">
        <v>1</v>
      </c>
      <c r="IP9" t="str">
        <f t="shared" si="108"/>
        <v>Unverständlich</v>
      </c>
      <c r="IQ9" t="str">
        <f t="shared" si="109"/>
        <v/>
      </c>
      <c r="IR9" s="1">
        <f t="shared" si="110"/>
        <v>1</v>
      </c>
      <c r="IS9">
        <v>164</v>
      </c>
      <c r="IT9">
        <v>1</v>
      </c>
      <c r="IU9">
        <v>2</v>
      </c>
      <c r="IV9">
        <v>1</v>
      </c>
      <c r="IW9">
        <v>1</v>
      </c>
      <c r="IX9">
        <v>1</v>
      </c>
      <c r="IY9">
        <v>1</v>
      </c>
      <c r="IZ9">
        <v>2</v>
      </c>
      <c r="JA9">
        <f t="shared" si="111"/>
        <v>0</v>
      </c>
      <c r="JB9" s="1">
        <f t="shared" si="112"/>
        <v>0</v>
      </c>
      <c r="JC9">
        <v>52</v>
      </c>
      <c r="JD9">
        <v>1</v>
      </c>
      <c r="JE9">
        <v>3</v>
      </c>
      <c r="JF9">
        <v>2</v>
      </c>
      <c r="JG9">
        <v>1</v>
      </c>
      <c r="JH9">
        <v>2</v>
      </c>
      <c r="JI9">
        <v>2</v>
      </c>
      <c r="JJ9">
        <v>1</v>
      </c>
      <c r="JK9">
        <f t="shared" si="113"/>
        <v>1</v>
      </c>
      <c r="JL9">
        <f t="shared" si="114"/>
        <v>1</v>
      </c>
      <c r="JM9" s="1">
        <f t="shared" si="115"/>
        <v>0</v>
      </c>
      <c r="JN9">
        <v>37</v>
      </c>
      <c r="JO9">
        <v>1</v>
      </c>
      <c r="JP9">
        <v>2</v>
      </c>
      <c r="JQ9">
        <v>-1</v>
      </c>
      <c r="JR9">
        <v>1</v>
      </c>
      <c r="JS9">
        <v>1</v>
      </c>
      <c r="JT9">
        <v>1</v>
      </c>
      <c r="JU9">
        <v>1</v>
      </c>
      <c r="JV9">
        <f t="shared" si="116"/>
        <v>2</v>
      </c>
      <c r="JW9">
        <f t="shared" si="117"/>
        <v>2</v>
      </c>
      <c r="JX9" s="1">
        <f t="shared" si="118"/>
        <v>0</v>
      </c>
      <c r="JY9">
        <v>40</v>
      </c>
      <c r="JZ9">
        <v>2</v>
      </c>
      <c r="KA9">
        <v>3</v>
      </c>
      <c r="KB9">
        <v>1</v>
      </c>
      <c r="KC9">
        <v>2</v>
      </c>
      <c r="KD9">
        <v>1</v>
      </c>
      <c r="KE9">
        <v>1</v>
      </c>
      <c r="KF9">
        <v>1</v>
      </c>
      <c r="KG9">
        <f t="shared" si="119"/>
        <v>0</v>
      </c>
      <c r="KH9">
        <f t="shared" si="120"/>
        <v>0</v>
      </c>
      <c r="KI9" s="1">
        <f t="shared" si="121"/>
        <v>0</v>
      </c>
      <c r="KJ9">
        <v>28</v>
      </c>
      <c r="KK9">
        <v>1</v>
      </c>
      <c r="KL9">
        <v>3</v>
      </c>
      <c r="KM9">
        <v>1</v>
      </c>
      <c r="KN9">
        <v>2</v>
      </c>
      <c r="KO9">
        <v>1</v>
      </c>
      <c r="KP9">
        <v>1</v>
      </c>
      <c r="KQ9">
        <v>1</v>
      </c>
      <c r="KR9">
        <f t="shared" si="122"/>
        <v>0</v>
      </c>
      <c r="KS9">
        <f t="shared" si="123"/>
        <v>0</v>
      </c>
      <c r="KT9" s="1">
        <f t="shared" si="124"/>
        <v>0</v>
      </c>
      <c r="KU9">
        <v>62</v>
      </c>
      <c r="KV9">
        <v>1</v>
      </c>
      <c r="KW9">
        <v>3</v>
      </c>
      <c r="KX9">
        <v>-1</v>
      </c>
      <c r="KY9">
        <v>1</v>
      </c>
      <c r="KZ9">
        <v>1</v>
      </c>
      <c r="LA9">
        <v>1</v>
      </c>
      <c r="LB9">
        <v>1</v>
      </c>
      <c r="LC9">
        <f t="shared" si="125"/>
        <v>2</v>
      </c>
      <c r="LD9">
        <f t="shared" si="126"/>
        <v>2</v>
      </c>
      <c r="LE9" s="1">
        <f t="shared" si="127"/>
        <v>0</v>
      </c>
      <c r="LF9">
        <v>36</v>
      </c>
      <c r="LG9">
        <v>1</v>
      </c>
      <c r="LH9">
        <v>1</v>
      </c>
      <c r="LI9">
        <v>-2</v>
      </c>
      <c r="LJ9">
        <v>1</v>
      </c>
      <c r="LK9">
        <v>1</v>
      </c>
      <c r="LL9">
        <v>1</v>
      </c>
      <c r="LM9">
        <v>1</v>
      </c>
      <c r="LN9">
        <f t="shared" si="128"/>
        <v>1</v>
      </c>
      <c r="LO9" t="str">
        <f t="shared" si="129"/>
        <v>Unverständlich</v>
      </c>
      <c r="LP9" t="str">
        <f t="shared" si="130"/>
        <v/>
      </c>
      <c r="LQ9" s="1">
        <f t="shared" si="131"/>
        <v>1</v>
      </c>
      <c r="LR9">
        <v>30</v>
      </c>
      <c r="LS9">
        <v>2</v>
      </c>
      <c r="LT9">
        <v>3</v>
      </c>
      <c r="LU9">
        <v>1</v>
      </c>
      <c r="LV9">
        <v>1</v>
      </c>
      <c r="LW9">
        <v>2</v>
      </c>
      <c r="LX9">
        <v>1</v>
      </c>
      <c r="LY9">
        <v>1</v>
      </c>
      <c r="LZ9">
        <f t="shared" si="132"/>
        <v>0</v>
      </c>
      <c r="MA9" s="1">
        <f t="shared" si="133"/>
        <v>0</v>
      </c>
      <c r="MB9">
        <v>27</v>
      </c>
      <c r="MC9">
        <v>2</v>
      </c>
      <c r="MD9">
        <v>2</v>
      </c>
      <c r="ME9">
        <v>1</v>
      </c>
      <c r="MF9">
        <v>1</v>
      </c>
      <c r="MG9">
        <v>1</v>
      </c>
      <c r="MH9">
        <v>2</v>
      </c>
      <c r="MI9">
        <v>1</v>
      </c>
      <c r="MJ9">
        <f t="shared" si="134"/>
        <v>1</v>
      </c>
      <c r="MK9" s="1">
        <f t="shared" si="135"/>
        <v>0</v>
      </c>
      <c r="ML9">
        <v>31</v>
      </c>
      <c r="MM9">
        <v>1</v>
      </c>
      <c r="MN9">
        <v>2</v>
      </c>
      <c r="MO9">
        <v>2</v>
      </c>
      <c r="MP9">
        <v>1</v>
      </c>
      <c r="MQ9">
        <v>2</v>
      </c>
      <c r="MR9">
        <v>1</v>
      </c>
      <c r="MS9">
        <v>2</v>
      </c>
      <c r="MT9">
        <f t="shared" si="136"/>
        <v>2</v>
      </c>
      <c r="MU9">
        <f t="shared" si="137"/>
        <v>2</v>
      </c>
      <c r="MV9" s="1">
        <f t="shared" si="138"/>
        <v>0</v>
      </c>
      <c r="MW9">
        <v>50</v>
      </c>
      <c r="MX9">
        <v>7</v>
      </c>
      <c r="MY9">
        <v>25</v>
      </c>
      <c r="MZ9">
        <v>18</v>
      </c>
      <c r="NA9">
        <v>39</v>
      </c>
      <c r="NB9">
        <v>9</v>
      </c>
      <c r="NC9">
        <v>131</v>
      </c>
      <c r="ND9">
        <v>15</v>
      </c>
      <c r="NE9">
        <v>32</v>
      </c>
      <c r="NF9">
        <v>30</v>
      </c>
      <c r="NG9">
        <v>42</v>
      </c>
      <c r="NH9">
        <v>44</v>
      </c>
      <c r="NI9">
        <v>47</v>
      </c>
      <c r="NJ9">
        <v>164</v>
      </c>
      <c r="NK9">
        <v>52</v>
      </c>
      <c r="NL9">
        <v>37</v>
      </c>
      <c r="NM9">
        <v>40</v>
      </c>
      <c r="NN9">
        <v>28</v>
      </c>
      <c r="NO9">
        <v>62</v>
      </c>
      <c r="NP9">
        <v>36</v>
      </c>
      <c r="NQ9">
        <v>30</v>
      </c>
      <c r="NR9">
        <v>27</v>
      </c>
      <c r="NS9">
        <v>31</v>
      </c>
      <c r="NT9">
        <v>50</v>
      </c>
      <c r="NU9">
        <v>881</v>
      </c>
      <c r="NW9" s="2">
        <v>42920.633402777778</v>
      </c>
      <c r="NX9">
        <v>1</v>
      </c>
      <c r="NY9">
        <v>0</v>
      </c>
      <c r="NZ9">
        <v>23</v>
      </c>
      <c r="OA9">
        <v>23</v>
      </c>
      <c r="OB9">
        <v>2</v>
      </c>
      <c r="OC9">
        <v>1</v>
      </c>
      <c r="OD9">
        <v>1.25</v>
      </c>
      <c r="OE9">
        <v>16</v>
      </c>
    </row>
    <row r="10" spans="1:395" x14ac:dyDescent="0.3">
      <c r="A10">
        <v>37</v>
      </c>
      <c r="B10" s="2">
        <v>42920.627199074072</v>
      </c>
      <c r="C10">
        <v>6</v>
      </c>
      <c r="D10">
        <v>1</v>
      </c>
      <c r="E10">
        <v>2</v>
      </c>
      <c r="F10">
        <v>3</v>
      </c>
      <c r="G10">
        <v>2</v>
      </c>
      <c r="H10">
        <v>14517</v>
      </c>
      <c r="I10">
        <v>4</v>
      </c>
      <c r="J10">
        <f t="shared" si="1"/>
        <v>0</v>
      </c>
      <c r="K10">
        <v>7022</v>
      </c>
      <c r="L10">
        <v>13762</v>
      </c>
      <c r="M10">
        <v>3</v>
      </c>
      <c r="N10">
        <f t="shared" si="2"/>
        <v>0</v>
      </c>
      <c r="O10">
        <v>2229</v>
      </c>
      <c r="P10">
        <v>3887</v>
      </c>
      <c r="Q10">
        <v>2</v>
      </c>
      <c r="R10">
        <f t="shared" si="3"/>
        <v>0</v>
      </c>
      <c r="S10">
        <v>2849</v>
      </c>
      <c r="T10">
        <v>7521</v>
      </c>
      <c r="U10">
        <v>1</v>
      </c>
      <c r="V10">
        <f t="shared" si="4"/>
        <v>0</v>
      </c>
      <c r="W10">
        <v>3295</v>
      </c>
      <c r="X10">
        <v>5466</v>
      </c>
      <c r="Y10">
        <v>3</v>
      </c>
      <c r="Z10">
        <f t="shared" si="5"/>
        <v>0</v>
      </c>
      <c r="AA10">
        <v>5300</v>
      </c>
      <c r="AB10">
        <v>17196</v>
      </c>
      <c r="AC10">
        <v>4</v>
      </c>
      <c r="AD10">
        <f t="shared" si="6"/>
        <v>0</v>
      </c>
      <c r="AE10">
        <v>2616</v>
      </c>
      <c r="AF10">
        <v>15267</v>
      </c>
      <c r="AG10">
        <v>1</v>
      </c>
      <c r="AH10">
        <f t="shared" si="7"/>
        <v>1</v>
      </c>
      <c r="AI10">
        <v>7841</v>
      </c>
      <c r="AJ10">
        <f t="shared" si="8"/>
        <v>1</v>
      </c>
      <c r="AK10">
        <f t="shared" si="139"/>
        <v>31.152000000000001</v>
      </c>
      <c r="AL10">
        <v>4</v>
      </c>
      <c r="AM10">
        <v>2</v>
      </c>
      <c r="AN10">
        <v>3</v>
      </c>
      <c r="AO10">
        <v>4</v>
      </c>
      <c r="AP10">
        <v>3</v>
      </c>
      <c r="AQ10">
        <f t="shared" si="9"/>
        <v>16</v>
      </c>
      <c r="AR10">
        <v>-9</v>
      </c>
      <c r="AS10">
        <v>-1</v>
      </c>
      <c r="AT10" t="str">
        <f t="shared" si="10"/>
        <v/>
      </c>
      <c r="AU10">
        <f t="shared" si="11"/>
        <v>1</v>
      </c>
      <c r="AV10" t="str">
        <f t="shared" si="12"/>
        <v/>
      </c>
      <c r="AW10">
        <v>1</v>
      </c>
      <c r="AX10">
        <v>1185</v>
      </c>
      <c r="AY10">
        <f t="shared" si="13"/>
        <v>1185</v>
      </c>
      <c r="AZ10">
        <f t="shared" si="14"/>
        <v>0</v>
      </c>
      <c r="BA10">
        <f t="shared" si="15"/>
        <v>1</v>
      </c>
      <c r="BB10">
        <v>-9</v>
      </c>
      <c r="BC10">
        <v>-1</v>
      </c>
      <c r="BD10" t="str">
        <f t="shared" si="16"/>
        <v/>
      </c>
      <c r="BE10">
        <f t="shared" si="17"/>
        <v>1</v>
      </c>
      <c r="BF10" t="str">
        <f t="shared" si="18"/>
        <v/>
      </c>
      <c r="BG10">
        <v>2</v>
      </c>
      <c r="BH10">
        <v>2035</v>
      </c>
      <c r="BI10">
        <f t="shared" si="19"/>
        <v>2035</v>
      </c>
      <c r="BJ10">
        <f t="shared" si="20"/>
        <v>0</v>
      </c>
      <c r="BK10">
        <f t="shared" si="21"/>
        <v>0</v>
      </c>
      <c r="BL10">
        <v>-9</v>
      </c>
      <c r="BM10">
        <v>-1</v>
      </c>
      <c r="BN10" t="str">
        <f t="shared" si="22"/>
        <v/>
      </c>
      <c r="BO10">
        <f t="shared" si="23"/>
        <v>1</v>
      </c>
      <c r="BP10" t="str">
        <f t="shared" si="24"/>
        <v/>
      </c>
      <c r="BQ10">
        <v>2</v>
      </c>
      <c r="BR10">
        <v>1810</v>
      </c>
      <c r="BS10">
        <f t="shared" si="25"/>
        <v>1810</v>
      </c>
      <c r="BT10">
        <f t="shared" si="26"/>
        <v>0</v>
      </c>
      <c r="BU10">
        <f t="shared" si="27"/>
        <v>1</v>
      </c>
      <c r="BV10">
        <v>1</v>
      </c>
      <c r="BW10">
        <v>1060</v>
      </c>
      <c r="BX10">
        <f t="shared" si="28"/>
        <v>1060</v>
      </c>
      <c r="BY10">
        <f t="shared" si="29"/>
        <v>0</v>
      </c>
      <c r="BZ10">
        <f t="shared" si="30"/>
        <v>0</v>
      </c>
      <c r="CA10">
        <v>2</v>
      </c>
      <c r="CB10">
        <v>1400</v>
      </c>
      <c r="CC10">
        <f t="shared" si="31"/>
        <v>1400</v>
      </c>
      <c r="CD10">
        <f t="shared" si="32"/>
        <v>0</v>
      </c>
      <c r="CE10">
        <f t="shared" si="33"/>
        <v>0</v>
      </c>
      <c r="CF10">
        <v>2</v>
      </c>
      <c r="CG10">
        <v>1379</v>
      </c>
      <c r="CH10">
        <f t="shared" si="34"/>
        <v>1379</v>
      </c>
      <c r="CI10">
        <f t="shared" si="35"/>
        <v>0</v>
      </c>
      <c r="CJ10">
        <f t="shared" si="36"/>
        <v>0</v>
      </c>
      <c r="CK10">
        <v>2</v>
      </c>
      <c r="CL10">
        <v>1975</v>
      </c>
      <c r="CM10">
        <f t="shared" si="37"/>
        <v>1975</v>
      </c>
      <c r="CN10">
        <f t="shared" si="38"/>
        <v>0</v>
      </c>
      <c r="CO10">
        <f t="shared" si="39"/>
        <v>0</v>
      </c>
      <c r="CP10">
        <v>-9</v>
      </c>
      <c r="CQ10">
        <v>-1</v>
      </c>
      <c r="CR10" t="str">
        <f t="shared" si="40"/>
        <v/>
      </c>
      <c r="CS10">
        <f t="shared" si="41"/>
        <v>1</v>
      </c>
      <c r="CT10" t="str">
        <f t="shared" si="42"/>
        <v/>
      </c>
      <c r="CU10">
        <v>-9</v>
      </c>
      <c r="CV10">
        <v>-1</v>
      </c>
      <c r="CW10" t="str">
        <f t="shared" si="43"/>
        <v/>
      </c>
      <c r="CX10">
        <f t="shared" si="44"/>
        <v>1</v>
      </c>
      <c r="CY10" t="str">
        <f t="shared" si="45"/>
        <v/>
      </c>
      <c r="CZ10">
        <v>-9</v>
      </c>
      <c r="DA10">
        <v>-1</v>
      </c>
      <c r="DB10" t="str">
        <f t="shared" si="46"/>
        <v/>
      </c>
      <c r="DC10">
        <f t="shared" si="47"/>
        <v>1</v>
      </c>
      <c r="DD10" t="str">
        <f t="shared" si="48"/>
        <v/>
      </c>
      <c r="DE10">
        <v>-9</v>
      </c>
      <c r="DF10">
        <v>-1</v>
      </c>
      <c r="DG10" t="str">
        <f t="shared" si="49"/>
        <v/>
      </c>
      <c r="DH10">
        <f t="shared" si="50"/>
        <v>1</v>
      </c>
      <c r="DI10" t="str">
        <f t="shared" si="51"/>
        <v/>
      </c>
      <c r="DJ10">
        <v>1</v>
      </c>
      <c r="DK10">
        <v>1133</v>
      </c>
      <c r="DL10">
        <f t="shared" si="52"/>
        <v>1133</v>
      </c>
      <c r="DM10">
        <f t="shared" si="53"/>
        <v>0</v>
      </c>
      <c r="DN10">
        <f t="shared" si="54"/>
        <v>0</v>
      </c>
      <c r="DO10">
        <v>-9</v>
      </c>
      <c r="DP10">
        <v>-1</v>
      </c>
      <c r="DQ10" t="str">
        <f t="shared" si="55"/>
        <v/>
      </c>
      <c r="DR10">
        <f t="shared" si="56"/>
        <v>1</v>
      </c>
      <c r="DS10" t="str">
        <f t="shared" si="57"/>
        <v/>
      </c>
      <c r="DT10">
        <v>2</v>
      </c>
      <c r="DU10">
        <v>266</v>
      </c>
      <c r="DV10">
        <f t="shared" si="58"/>
        <v>266</v>
      </c>
      <c r="DW10">
        <f t="shared" si="59"/>
        <v>0</v>
      </c>
      <c r="DX10">
        <f t="shared" si="60"/>
        <v>0</v>
      </c>
      <c r="DY10">
        <v>2</v>
      </c>
      <c r="DZ10">
        <v>1537</v>
      </c>
      <c r="EA10">
        <f t="shared" si="61"/>
        <v>1537</v>
      </c>
      <c r="EB10">
        <f t="shared" si="62"/>
        <v>0</v>
      </c>
      <c r="EC10">
        <f t="shared" si="63"/>
        <v>0</v>
      </c>
      <c r="ED10">
        <v>2</v>
      </c>
      <c r="EE10">
        <v>999</v>
      </c>
      <c r="EF10">
        <f t="shared" si="64"/>
        <v>999</v>
      </c>
      <c r="EG10">
        <f t="shared" si="65"/>
        <v>0</v>
      </c>
      <c r="EH10">
        <f t="shared" si="66"/>
        <v>0</v>
      </c>
      <c r="EI10">
        <v>2</v>
      </c>
      <c r="EJ10">
        <v>978</v>
      </c>
      <c r="EK10">
        <f t="shared" si="67"/>
        <v>978</v>
      </c>
      <c r="EL10">
        <f t="shared" si="68"/>
        <v>0</v>
      </c>
      <c r="EM10">
        <f t="shared" si="69"/>
        <v>0</v>
      </c>
      <c r="EN10">
        <v>-9</v>
      </c>
      <c r="EO10">
        <v>-1</v>
      </c>
      <c r="EP10" t="str">
        <f t="shared" si="70"/>
        <v/>
      </c>
      <c r="EQ10">
        <f t="shared" si="71"/>
        <v>1</v>
      </c>
      <c r="ER10" t="str">
        <f t="shared" si="72"/>
        <v/>
      </c>
      <c r="ES10">
        <v>1</v>
      </c>
      <c r="ET10">
        <v>1396</v>
      </c>
      <c r="EU10">
        <f t="shared" si="73"/>
        <v>1396</v>
      </c>
      <c r="EV10">
        <f t="shared" si="74"/>
        <v>0</v>
      </c>
      <c r="EW10">
        <f t="shared" si="75"/>
        <v>0</v>
      </c>
      <c r="EX10">
        <v>1</v>
      </c>
      <c r="EY10">
        <v>961</v>
      </c>
      <c r="EZ10">
        <f t="shared" si="76"/>
        <v>961</v>
      </c>
      <c r="FA10">
        <f t="shared" si="77"/>
        <v>0</v>
      </c>
      <c r="FB10">
        <f t="shared" si="78"/>
        <v>0</v>
      </c>
      <c r="FC10">
        <v>2</v>
      </c>
      <c r="FD10">
        <v>1066</v>
      </c>
      <c r="FE10">
        <f t="shared" si="79"/>
        <v>1066</v>
      </c>
      <c r="FF10">
        <f t="shared" si="80"/>
        <v>0</v>
      </c>
      <c r="FG10">
        <f t="shared" si="81"/>
        <v>0</v>
      </c>
      <c r="FH10">
        <v>-9</v>
      </c>
      <c r="FI10">
        <v>-1</v>
      </c>
      <c r="FJ10" t="str">
        <f t="shared" si="82"/>
        <v/>
      </c>
      <c r="FK10">
        <f t="shared" si="83"/>
        <v>1</v>
      </c>
      <c r="FL10" t="str">
        <f t="shared" si="84"/>
        <v/>
      </c>
      <c r="FM10">
        <v>1</v>
      </c>
      <c r="FN10">
        <v>1080</v>
      </c>
      <c r="FO10">
        <f t="shared" si="85"/>
        <v>1080</v>
      </c>
      <c r="FP10">
        <f t="shared" si="86"/>
        <v>0</v>
      </c>
      <c r="FQ10">
        <f t="shared" si="87"/>
        <v>0</v>
      </c>
      <c r="FR10" s="3">
        <f t="shared" si="142"/>
        <v>1.2662500000000001</v>
      </c>
      <c r="FS10">
        <f t="shared" si="143"/>
        <v>10</v>
      </c>
      <c r="FT10">
        <f t="shared" si="144"/>
        <v>0.125</v>
      </c>
      <c r="FU10">
        <f t="shared" si="88"/>
        <v>37</v>
      </c>
      <c r="FV10">
        <f t="shared" si="89"/>
        <v>43</v>
      </c>
      <c r="FW10">
        <f t="shared" si="90"/>
        <v>4</v>
      </c>
      <c r="FX10">
        <f t="shared" si="140"/>
        <v>0.58333333333333337</v>
      </c>
      <c r="FY10">
        <f t="shared" si="91"/>
        <v>16</v>
      </c>
      <c r="FZ10">
        <f t="shared" si="0"/>
        <v>6</v>
      </c>
      <c r="GA10">
        <f t="shared" si="92"/>
        <v>1</v>
      </c>
      <c r="GB10">
        <f t="shared" si="93"/>
        <v>2</v>
      </c>
      <c r="GC10">
        <f t="shared" si="94"/>
        <v>3</v>
      </c>
      <c r="GD10">
        <f t="shared" si="95"/>
        <v>1</v>
      </c>
      <c r="GE10">
        <f t="shared" si="141"/>
        <v>31.152000000000001</v>
      </c>
      <c r="GF10" s="3">
        <f t="shared" si="145"/>
        <v>1.2662500000000001</v>
      </c>
      <c r="GG10">
        <f t="shared" si="146"/>
        <v>10</v>
      </c>
      <c r="GH10" s="3">
        <f t="shared" si="147"/>
        <v>0.125</v>
      </c>
      <c r="GI10">
        <v>3</v>
      </c>
      <c r="GJ10">
        <v>3</v>
      </c>
      <c r="GK10">
        <v>1</v>
      </c>
      <c r="GL10">
        <v>2</v>
      </c>
      <c r="GM10">
        <v>1</v>
      </c>
      <c r="GN10">
        <v>1</v>
      </c>
      <c r="GO10">
        <v>1</v>
      </c>
      <c r="GP10">
        <f t="shared" si="96"/>
        <v>0</v>
      </c>
      <c r="GQ10" s="1">
        <f t="shared" si="97"/>
        <v>0</v>
      </c>
      <c r="GR10">
        <v>54</v>
      </c>
      <c r="GS10">
        <v>4</v>
      </c>
      <c r="GT10">
        <v>4</v>
      </c>
      <c r="GU10">
        <v>1</v>
      </c>
      <c r="GV10">
        <v>1</v>
      </c>
      <c r="GW10">
        <v>1</v>
      </c>
      <c r="GX10">
        <v>1</v>
      </c>
      <c r="GY10">
        <v>2</v>
      </c>
      <c r="GZ10">
        <f t="shared" si="98"/>
        <v>1</v>
      </c>
      <c r="HA10" s="1">
        <f t="shared" si="99"/>
        <v>0</v>
      </c>
      <c r="HB10">
        <v>111</v>
      </c>
      <c r="HC10">
        <v>3</v>
      </c>
      <c r="HD10">
        <v>3</v>
      </c>
      <c r="HE10">
        <v>1</v>
      </c>
      <c r="HF10">
        <v>2</v>
      </c>
      <c r="HG10">
        <v>1</v>
      </c>
      <c r="HH10">
        <v>1</v>
      </c>
      <c r="HI10">
        <v>1</v>
      </c>
      <c r="HJ10">
        <f t="shared" si="100"/>
        <v>1</v>
      </c>
      <c r="HK10" s="1">
        <f t="shared" si="101"/>
        <v>0</v>
      </c>
      <c r="HL10">
        <v>141</v>
      </c>
      <c r="HM10">
        <v>1</v>
      </c>
      <c r="HN10">
        <v>1</v>
      </c>
      <c r="HO10">
        <v>-2</v>
      </c>
      <c r="HP10">
        <v>1</v>
      </c>
      <c r="HQ10">
        <v>1</v>
      </c>
      <c r="HR10">
        <v>1</v>
      </c>
      <c r="HS10">
        <v>1</v>
      </c>
      <c r="HT10" t="str">
        <f t="shared" si="102"/>
        <v>Unverständlich</v>
      </c>
      <c r="HU10" t="str">
        <f t="shared" si="103"/>
        <v/>
      </c>
      <c r="HV10" s="1">
        <f t="shared" si="104"/>
        <v>1</v>
      </c>
      <c r="HW10">
        <v>44</v>
      </c>
      <c r="HX10">
        <v>4</v>
      </c>
      <c r="HY10">
        <v>3</v>
      </c>
      <c r="HZ10">
        <v>1</v>
      </c>
      <c r="IA10">
        <v>2</v>
      </c>
      <c r="IB10">
        <v>1</v>
      </c>
      <c r="IC10">
        <v>1</v>
      </c>
      <c r="ID10">
        <v>1</v>
      </c>
      <c r="IE10">
        <f t="shared" si="105"/>
        <v>0</v>
      </c>
      <c r="IF10">
        <f t="shared" si="106"/>
        <v>0</v>
      </c>
      <c r="IG10" s="1">
        <f t="shared" si="107"/>
        <v>0</v>
      </c>
      <c r="IH10">
        <v>99</v>
      </c>
      <c r="II10">
        <v>1</v>
      </c>
      <c r="IJ10">
        <v>1</v>
      </c>
      <c r="IK10">
        <v>-2</v>
      </c>
      <c r="IL10">
        <v>1</v>
      </c>
      <c r="IM10">
        <v>1</v>
      </c>
      <c r="IN10">
        <v>1</v>
      </c>
      <c r="IO10">
        <v>1</v>
      </c>
      <c r="IP10" t="str">
        <f t="shared" si="108"/>
        <v>Unverständlich</v>
      </c>
      <c r="IQ10" t="str">
        <f t="shared" si="109"/>
        <v/>
      </c>
      <c r="IR10" s="1">
        <f t="shared" si="110"/>
        <v>1</v>
      </c>
      <c r="IS10">
        <v>57</v>
      </c>
      <c r="IT10">
        <v>4</v>
      </c>
      <c r="IU10">
        <v>3</v>
      </c>
      <c r="IV10">
        <v>1</v>
      </c>
      <c r="IW10">
        <v>1</v>
      </c>
      <c r="IX10">
        <v>1</v>
      </c>
      <c r="IY10">
        <v>1</v>
      </c>
      <c r="IZ10">
        <v>2</v>
      </c>
      <c r="JA10">
        <f t="shared" si="111"/>
        <v>0</v>
      </c>
      <c r="JB10" s="1">
        <f t="shared" si="112"/>
        <v>0</v>
      </c>
      <c r="JC10">
        <v>79</v>
      </c>
      <c r="JD10">
        <v>2</v>
      </c>
      <c r="JE10">
        <v>2</v>
      </c>
      <c r="JF10">
        <v>-2</v>
      </c>
      <c r="JG10">
        <v>1</v>
      </c>
      <c r="JH10">
        <v>1</v>
      </c>
      <c r="JI10">
        <v>1</v>
      </c>
      <c r="JJ10">
        <v>1</v>
      </c>
      <c r="JK10" t="str">
        <f t="shared" si="113"/>
        <v>Unverständlich</v>
      </c>
      <c r="JL10" t="str">
        <f t="shared" si="114"/>
        <v/>
      </c>
      <c r="JM10" s="1">
        <f t="shared" si="115"/>
        <v>1</v>
      </c>
      <c r="JN10">
        <v>45</v>
      </c>
      <c r="JO10">
        <v>1</v>
      </c>
      <c r="JP10">
        <v>3</v>
      </c>
      <c r="JQ10">
        <v>1</v>
      </c>
      <c r="JR10">
        <v>2</v>
      </c>
      <c r="JS10">
        <v>1</v>
      </c>
      <c r="JT10">
        <v>1</v>
      </c>
      <c r="JU10">
        <v>1</v>
      </c>
      <c r="JV10">
        <f t="shared" si="116"/>
        <v>1</v>
      </c>
      <c r="JW10">
        <f t="shared" si="117"/>
        <v>1</v>
      </c>
      <c r="JX10" s="1">
        <f t="shared" si="118"/>
        <v>0</v>
      </c>
      <c r="JY10">
        <v>63</v>
      </c>
      <c r="JZ10">
        <v>1</v>
      </c>
      <c r="KA10">
        <v>3</v>
      </c>
      <c r="KB10">
        <v>1</v>
      </c>
      <c r="KC10">
        <v>2</v>
      </c>
      <c r="KD10">
        <v>1</v>
      </c>
      <c r="KE10">
        <v>1</v>
      </c>
      <c r="KF10">
        <v>1</v>
      </c>
      <c r="KG10">
        <f t="shared" si="119"/>
        <v>0</v>
      </c>
      <c r="KH10">
        <f t="shared" si="120"/>
        <v>0</v>
      </c>
      <c r="KI10" s="1">
        <f t="shared" si="121"/>
        <v>0</v>
      </c>
      <c r="KJ10">
        <v>69</v>
      </c>
      <c r="KK10">
        <v>1</v>
      </c>
      <c r="KL10">
        <v>3</v>
      </c>
      <c r="KM10">
        <v>1</v>
      </c>
      <c r="KN10">
        <v>2</v>
      </c>
      <c r="KO10">
        <v>1</v>
      </c>
      <c r="KP10">
        <v>1</v>
      </c>
      <c r="KQ10">
        <v>1</v>
      </c>
      <c r="KR10">
        <f t="shared" si="122"/>
        <v>0</v>
      </c>
      <c r="KS10">
        <f t="shared" si="123"/>
        <v>0</v>
      </c>
      <c r="KT10" s="1">
        <f t="shared" si="124"/>
        <v>0</v>
      </c>
      <c r="KU10">
        <v>65</v>
      </c>
      <c r="KV10">
        <v>1</v>
      </c>
      <c r="KW10">
        <v>4</v>
      </c>
      <c r="KX10">
        <v>1</v>
      </c>
      <c r="KY10">
        <v>1</v>
      </c>
      <c r="KZ10">
        <v>1</v>
      </c>
      <c r="LA10">
        <v>2</v>
      </c>
      <c r="LB10">
        <v>1</v>
      </c>
      <c r="LC10">
        <f t="shared" si="125"/>
        <v>1</v>
      </c>
      <c r="LD10">
        <f t="shared" si="126"/>
        <v>1</v>
      </c>
      <c r="LE10" s="1">
        <f t="shared" si="127"/>
        <v>0</v>
      </c>
      <c r="LF10">
        <v>54</v>
      </c>
      <c r="LG10">
        <v>2</v>
      </c>
      <c r="LH10">
        <v>3</v>
      </c>
      <c r="LI10">
        <v>1</v>
      </c>
      <c r="LJ10">
        <v>1</v>
      </c>
      <c r="LK10">
        <v>1</v>
      </c>
      <c r="LL10">
        <v>2</v>
      </c>
      <c r="LM10">
        <v>1</v>
      </c>
      <c r="LN10">
        <f t="shared" si="128"/>
        <v>1</v>
      </c>
      <c r="LO10">
        <f t="shared" si="129"/>
        <v>1</v>
      </c>
      <c r="LP10">
        <f t="shared" si="130"/>
        <v>1</v>
      </c>
      <c r="LQ10" s="1">
        <f t="shared" si="131"/>
        <v>0</v>
      </c>
      <c r="LR10">
        <v>112</v>
      </c>
      <c r="LS10">
        <v>4</v>
      </c>
      <c r="LT10">
        <v>4</v>
      </c>
      <c r="LU10">
        <v>-1</v>
      </c>
      <c r="LV10">
        <v>1</v>
      </c>
      <c r="LW10">
        <v>1</v>
      </c>
      <c r="LX10">
        <v>1</v>
      </c>
      <c r="LY10">
        <v>1</v>
      </c>
      <c r="LZ10">
        <f t="shared" si="132"/>
        <v>1</v>
      </c>
      <c r="MA10" s="1">
        <f t="shared" si="133"/>
        <v>0</v>
      </c>
      <c r="MB10">
        <v>72</v>
      </c>
      <c r="MC10">
        <v>4</v>
      </c>
      <c r="MD10">
        <v>2</v>
      </c>
      <c r="ME10">
        <v>1</v>
      </c>
      <c r="MF10">
        <v>1</v>
      </c>
      <c r="MG10">
        <v>1</v>
      </c>
      <c r="MH10">
        <v>2</v>
      </c>
      <c r="MI10">
        <v>1</v>
      </c>
      <c r="MJ10">
        <f t="shared" si="134"/>
        <v>1</v>
      </c>
      <c r="MK10" s="1">
        <f t="shared" si="135"/>
        <v>0</v>
      </c>
      <c r="ML10">
        <v>71</v>
      </c>
      <c r="MM10">
        <v>1</v>
      </c>
      <c r="MN10">
        <v>1</v>
      </c>
      <c r="MO10">
        <v>-2</v>
      </c>
      <c r="MP10">
        <v>1</v>
      </c>
      <c r="MQ10">
        <v>1</v>
      </c>
      <c r="MR10">
        <v>1</v>
      </c>
      <c r="MS10">
        <v>1</v>
      </c>
      <c r="MT10" t="str">
        <f t="shared" si="136"/>
        <v>Unverständlich</v>
      </c>
      <c r="MU10" t="str">
        <f t="shared" si="137"/>
        <v/>
      </c>
      <c r="MV10" s="1">
        <f t="shared" si="138"/>
        <v>1</v>
      </c>
      <c r="MW10">
        <v>21</v>
      </c>
      <c r="MX10">
        <v>5</v>
      </c>
      <c r="MY10">
        <v>31</v>
      </c>
      <c r="MZ10">
        <v>53</v>
      </c>
      <c r="NA10">
        <v>67</v>
      </c>
      <c r="NB10">
        <v>7</v>
      </c>
      <c r="NC10">
        <v>143</v>
      </c>
      <c r="ND10">
        <v>19</v>
      </c>
      <c r="NE10">
        <v>54</v>
      </c>
      <c r="NF10">
        <v>111</v>
      </c>
      <c r="NG10">
        <v>141</v>
      </c>
      <c r="NH10">
        <v>44</v>
      </c>
      <c r="NI10">
        <v>99</v>
      </c>
      <c r="NJ10">
        <v>57</v>
      </c>
      <c r="NK10">
        <v>79</v>
      </c>
      <c r="NL10">
        <v>45</v>
      </c>
      <c r="NM10">
        <v>63</v>
      </c>
      <c r="NN10">
        <v>69</v>
      </c>
      <c r="NO10">
        <v>65</v>
      </c>
      <c r="NP10">
        <v>54</v>
      </c>
      <c r="NQ10">
        <v>112</v>
      </c>
      <c r="NR10">
        <v>72</v>
      </c>
      <c r="NS10">
        <v>71</v>
      </c>
      <c r="NT10">
        <v>21</v>
      </c>
      <c r="NU10">
        <v>1413</v>
      </c>
      <c r="NW10" s="2">
        <v>42920.64435185185</v>
      </c>
      <c r="NX10">
        <v>1</v>
      </c>
      <c r="NY10">
        <v>0</v>
      </c>
      <c r="NZ10">
        <v>23</v>
      </c>
      <c r="OA10">
        <v>23</v>
      </c>
      <c r="OB10">
        <v>10</v>
      </c>
      <c r="OC10">
        <v>9</v>
      </c>
      <c r="OD10">
        <v>0.86</v>
      </c>
      <c r="OE10">
        <v>5</v>
      </c>
    </row>
    <row r="11" spans="1:395" x14ac:dyDescent="0.3">
      <c r="A11">
        <v>45</v>
      </c>
      <c r="B11" s="2">
        <v>42920.63925925926</v>
      </c>
      <c r="C11">
        <v>5</v>
      </c>
      <c r="D11">
        <v>-1</v>
      </c>
      <c r="E11">
        <v>-1</v>
      </c>
      <c r="F11">
        <v>3</v>
      </c>
      <c r="G11">
        <v>1</v>
      </c>
      <c r="H11">
        <v>13520</v>
      </c>
      <c r="I11">
        <v>4</v>
      </c>
      <c r="J11">
        <f t="shared" si="1"/>
        <v>0</v>
      </c>
      <c r="K11">
        <v>2107</v>
      </c>
      <c r="L11">
        <v>8199</v>
      </c>
      <c r="M11">
        <v>3</v>
      </c>
      <c r="N11">
        <f t="shared" si="2"/>
        <v>0</v>
      </c>
      <c r="O11">
        <v>1774</v>
      </c>
      <c r="P11">
        <v>8760</v>
      </c>
      <c r="Q11">
        <v>2</v>
      </c>
      <c r="R11">
        <f t="shared" si="3"/>
        <v>0</v>
      </c>
      <c r="S11">
        <v>2717</v>
      </c>
      <c r="T11">
        <v>11320</v>
      </c>
      <c r="U11">
        <v>1</v>
      </c>
      <c r="V11">
        <f t="shared" si="4"/>
        <v>0</v>
      </c>
      <c r="W11">
        <v>5055</v>
      </c>
      <c r="X11">
        <v>11097</v>
      </c>
      <c r="Y11">
        <v>3</v>
      </c>
      <c r="Z11">
        <f t="shared" si="5"/>
        <v>0</v>
      </c>
      <c r="AA11">
        <v>3519</v>
      </c>
      <c r="AB11">
        <v>6330</v>
      </c>
      <c r="AC11">
        <v>4</v>
      </c>
      <c r="AD11">
        <f t="shared" si="6"/>
        <v>0</v>
      </c>
      <c r="AE11">
        <v>6802</v>
      </c>
      <c r="AF11">
        <v>12480</v>
      </c>
      <c r="AG11">
        <v>2</v>
      </c>
      <c r="AH11">
        <f t="shared" si="7"/>
        <v>0</v>
      </c>
      <c r="AI11">
        <v>8005</v>
      </c>
      <c r="AJ11">
        <f t="shared" si="8"/>
        <v>0</v>
      </c>
      <c r="AK11">
        <f t="shared" si="139"/>
        <v>29.978999999999999</v>
      </c>
      <c r="AL11">
        <v>4</v>
      </c>
      <c r="AM11">
        <v>4</v>
      </c>
      <c r="AN11">
        <v>5</v>
      </c>
      <c r="AO11">
        <v>3</v>
      </c>
      <c r="AP11">
        <v>5</v>
      </c>
      <c r="AQ11">
        <f t="shared" si="9"/>
        <v>21</v>
      </c>
      <c r="AR11">
        <v>1</v>
      </c>
      <c r="AS11">
        <v>635</v>
      </c>
      <c r="AT11">
        <f t="shared" si="10"/>
        <v>635</v>
      </c>
      <c r="AU11">
        <f t="shared" si="11"/>
        <v>0</v>
      </c>
      <c r="AV11">
        <f t="shared" si="12"/>
        <v>0</v>
      </c>
      <c r="AW11">
        <v>2</v>
      </c>
      <c r="AX11">
        <v>805</v>
      </c>
      <c r="AY11">
        <f t="shared" si="13"/>
        <v>805</v>
      </c>
      <c r="AZ11">
        <f t="shared" si="14"/>
        <v>0</v>
      </c>
      <c r="BA11">
        <f t="shared" si="15"/>
        <v>1</v>
      </c>
      <c r="BB11">
        <v>1</v>
      </c>
      <c r="BC11">
        <v>804</v>
      </c>
      <c r="BD11">
        <f t="shared" si="16"/>
        <v>804</v>
      </c>
      <c r="BE11">
        <f t="shared" si="17"/>
        <v>0</v>
      </c>
      <c r="BF11">
        <f t="shared" si="18"/>
        <v>1</v>
      </c>
      <c r="BG11">
        <v>2</v>
      </c>
      <c r="BH11">
        <v>757</v>
      </c>
      <c r="BI11">
        <f t="shared" si="19"/>
        <v>757</v>
      </c>
      <c r="BJ11">
        <f t="shared" si="20"/>
        <v>0</v>
      </c>
      <c r="BK11">
        <f t="shared" si="21"/>
        <v>0</v>
      </c>
      <c r="BL11">
        <v>2</v>
      </c>
      <c r="BM11">
        <v>870</v>
      </c>
      <c r="BN11">
        <f t="shared" si="22"/>
        <v>870</v>
      </c>
      <c r="BO11">
        <f t="shared" si="23"/>
        <v>0</v>
      </c>
      <c r="BP11">
        <f t="shared" si="24"/>
        <v>0</v>
      </c>
      <c r="BQ11">
        <v>1</v>
      </c>
      <c r="BR11">
        <v>915</v>
      </c>
      <c r="BS11">
        <f t="shared" si="25"/>
        <v>915</v>
      </c>
      <c r="BT11">
        <f t="shared" si="26"/>
        <v>0</v>
      </c>
      <c r="BU11">
        <f t="shared" si="27"/>
        <v>1</v>
      </c>
      <c r="BV11">
        <v>1</v>
      </c>
      <c r="BW11">
        <v>770</v>
      </c>
      <c r="BX11">
        <f t="shared" si="28"/>
        <v>770</v>
      </c>
      <c r="BY11">
        <f t="shared" si="29"/>
        <v>0</v>
      </c>
      <c r="BZ11">
        <f t="shared" si="30"/>
        <v>1</v>
      </c>
      <c r="CA11">
        <v>2</v>
      </c>
      <c r="CB11">
        <v>750</v>
      </c>
      <c r="CC11">
        <f t="shared" si="31"/>
        <v>750</v>
      </c>
      <c r="CD11">
        <f t="shared" si="32"/>
        <v>0</v>
      </c>
      <c r="CE11">
        <f t="shared" si="33"/>
        <v>0</v>
      </c>
      <c r="CF11">
        <v>2</v>
      </c>
      <c r="CG11">
        <v>905</v>
      </c>
      <c r="CH11">
        <f t="shared" si="34"/>
        <v>905</v>
      </c>
      <c r="CI11">
        <f t="shared" si="35"/>
        <v>0</v>
      </c>
      <c r="CJ11">
        <f t="shared" si="36"/>
        <v>0</v>
      </c>
      <c r="CK11">
        <v>2</v>
      </c>
      <c r="CL11">
        <v>796</v>
      </c>
      <c r="CM11">
        <f t="shared" si="37"/>
        <v>796</v>
      </c>
      <c r="CN11">
        <f t="shared" si="38"/>
        <v>0</v>
      </c>
      <c r="CO11">
        <f t="shared" si="39"/>
        <v>0</v>
      </c>
      <c r="CP11">
        <v>2</v>
      </c>
      <c r="CQ11">
        <v>838</v>
      </c>
      <c r="CR11">
        <f t="shared" si="40"/>
        <v>838</v>
      </c>
      <c r="CS11">
        <f t="shared" si="41"/>
        <v>0</v>
      </c>
      <c r="CT11">
        <f t="shared" si="42"/>
        <v>0</v>
      </c>
      <c r="CU11">
        <v>2</v>
      </c>
      <c r="CV11">
        <v>770</v>
      </c>
      <c r="CW11">
        <f t="shared" si="43"/>
        <v>770</v>
      </c>
      <c r="CX11">
        <f t="shared" si="44"/>
        <v>0</v>
      </c>
      <c r="CY11">
        <f t="shared" si="45"/>
        <v>0</v>
      </c>
      <c r="CZ11">
        <v>2</v>
      </c>
      <c r="DA11">
        <v>720</v>
      </c>
      <c r="DB11">
        <f t="shared" si="46"/>
        <v>720</v>
      </c>
      <c r="DC11">
        <f t="shared" si="47"/>
        <v>0</v>
      </c>
      <c r="DD11">
        <f t="shared" si="48"/>
        <v>0</v>
      </c>
      <c r="DE11">
        <v>1</v>
      </c>
      <c r="DF11">
        <v>705</v>
      </c>
      <c r="DG11">
        <f t="shared" si="49"/>
        <v>705</v>
      </c>
      <c r="DH11">
        <f t="shared" si="50"/>
        <v>0</v>
      </c>
      <c r="DI11">
        <f t="shared" si="51"/>
        <v>1</v>
      </c>
      <c r="DJ11">
        <v>1</v>
      </c>
      <c r="DK11">
        <v>852</v>
      </c>
      <c r="DL11">
        <f t="shared" si="52"/>
        <v>852</v>
      </c>
      <c r="DM11">
        <f t="shared" si="53"/>
        <v>0</v>
      </c>
      <c r="DN11">
        <f t="shared" si="54"/>
        <v>1</v>
      </c>
      <c r="DO11">
        <v>2</v>
      </c>
      <c r="DP11">
        <v>1434</v>
      </c>
      <c r="DQ11">
        <f t="shared" si="55"/>
        <v>1434</v>
      </c>
      <c r="DR11">
        <f t="shared" si="56"/>
        <v>0</v>
      </c>
      <c r="DS11">
        <f t="shared" si="57"/>
        <v>0</v>
      </c>
      <c r="DT11">
        <v>2</v>
      </c>
      <c r="DU11">
        <v>1040</v>
      </c>
      <c r="DV11">
        <f t="shared" si="58"/>
        <v>1040</v>
      </c>
      <c r="DW11">
        <f t="shared" si="59"/>
        <v>0</v>
      </c>
      <c r="DX11">
        <f t="shared" si="60"/>
        <v>0</v>
      </c>
      <c r="DY11">
        <v>2</v>
      </c>
      <c r="DZ11">
        <v>874</v>
      </c>
      <c r="EA11">
        <f t="shared" si="61"/>
        <v>874</v>
      </c>
      <c r="EB11">
        <f t="shared" si="62"/>
        <v>0</v>
      </c>
      <c r="EC11">
        <f t="shared" si="63"/>
        <v>0</v>
      </c>
      <c r="ED11">
        <v>2</v>
      </c>
      <c r="EE11">
        <v>715</v>
      </c>
      <c r="EF11">
        <f t="shared" si="64"/>
        <v>715</v>
      </c>
      <c r="EG11">
        <f t="shared" si="65"/>
        <v>0</v>
      </c>
      <c r="EH11">
        <f t="shared" si="66"/>
        <v>0</v>
      </c>
      <c r="EI11">
        <v>2</v>
      </c>
      <c r="EJ11">
        <v>885</v>
      </c>
      <c r="EK11">
        <f t="shared" si="67"/>
        <v>885</v>
      </c>
      <c r="EL11">
        <f t="shared" si="68"/>
        <v>0</v>
      </c>
      <c r="EM11">
        <f t="shared" si="69"/>
        <v>0</v>
      </c>
      <c r="EN11">
        <v>2</v>
      </c>
      <c r="EO11">
        <v>819</v>
      </c>
      <c r="EP11">
        <f t="shared" si="70"/>
        <v>819</v>
      </c>
      <c r="EQ11">
        <f t="shared" si="71"/>
        <v>0</v>
      </c>
      <c r="ER11">
        <f t="shared" si="72"/>
        <v>0</v>
      </c>
      <c r="ES11">
        <v>1</v>
      </c>
      <c r="ET11">
        <v>724</v>
      </c>
      <c r="EU11">
        <f t="shared" si="73"/>
        <v>724</v>
      </c>
      <c r="EV11">
        <f t="shared" si="74"/>
        <v>0</v>
      </c>
      <c r="EW11">
        <f t="shared" si="75"/>
        <v>1</v>
      </c>
      <c r="EX11">
        <v>1</v>
      </c>
      <c r="EY11">
        <v>636</v>
      </c>
      <c r="EZ11">
        <f t="shared" si="76"/>
        <v>636</v>
      </c>
      <c r="FA11">
        <f t="shared" si="77"/>
        <v>0</v>
      </c>
      <c r="FB11">
        <f t="shared" si="78"/>
        <v>1</v>
      </c>
      <c r="FC11">
        <v>2</v>
      </c>
      <c r="FD11">
        <v>689</v>
      </c>
      <c r="FE11">
        <f t="shared" si="79"/>
        <v>689</v>
      </c>
      <c r="FF11">
        <f t="shared" si="80"/>
        <v>0</v>
      </c>
      <c r="FG11">
        <f t="shared" si="81"/>
        <v>0</v>
      </c>
      <c r="FH11">
        <v>1</v>
      </c>
      <c r="FI11">
        <v>720</v>
      </c>
      <c r="FJ11">
        <f t="shared" si="82"/>
        <v>720</v>
      </c>
      <c r="FK11">
        <f t="shared" si="83"/>
        <v>0</v>
      </c>
      <c r="FL11">
        <f t="shared" si="84"/>
        <v>1</v>
      </c>
      <c r="FM11">
        <v>1</v>
      </c>
      <c r="FN11">
        <v>794</v>
      </c>
      <c r="FO11">
        <f t="shared" si="85"/>
        <v>794</v>
      </c>
      <c r="FP11">
        <f t="shared" si="86"/>
        <v>0</v>
      </c>
      <c r="FQ11">
        <f t="shared" si="87"/>
        <v>1</v>
      </c>
      <c r="FR11" s="3">
        <f t="shared" si="142"/>
        <v>0.81623076923076932</v>
      </c>
      <c r="FS11">
        <f t="shared" si="143"/>
        <v>0</v>
      </c>
      <c r="FT11">
        <f t="shared" si="144"/>
        <v>0.38461538461538464</v>
      </c>
      <c r="FU11">
        <f t="shared" si="88"/>
        <v>38</v>
      </c>
      <c r="FV11">
        <f t="shared" si="89"/>
        <v>35</v>
      </c>
      <c r="FW11">
        <f t="shared" si="90"/>
        <v>5</v>
      </c>
      <c r="FX11">
        <f t="shared" si="140"/>
        <v>0.75</v>
      </c>
      <c r="FY11">
        <f t="shared" si="91"/>
        <v>21</v>
      </c>
      <c r="FZ11">
        <f t="shared" si="0"/>
        <v>5</v>
      </c>
      <c r="GA11" t="str">
        <f t="shared" si="92"/>
        <v/>
      </c>
      <c r="GB11" t="str">
        <f t="shared" si="93"/>
        <v/>
      </c>
      <c r="GC11">
        <f t="shared" si="94"/>
        <v>3</v>
      </c>
      <c r="GD11">
        <f t="shared" si="95"/>
        <v>0</v>
      </c>
      <c r="GE11">
        <f t="shared" si="141"/>
        <v>29.978999999999999</v>
      </c>
      <c r="GF11" s="3">
        <f t="shared" si="145"/>
        <v>0.81623076923076932</v>
      </c>
      <c r="GG11">
        <f t="shared" si="146"/>
        <v>0</v>
      </c>
      <c r="GH11" s="3">
        <f t="shared" si="147"/>
        <v>0.38461538461538464</v>
      </c>
      <c r="GI11">
        <v>4</v>
      </c>
      <c r="GJ11">
        <v>4</v>
      </c>
      <c r="GK11">
        <v>1</v>
      </c>
      <c r="GL11">
        <v>2</v>
      </c>
      <c r="GM11">
        <v>1</v>
      </c>
      <c r="GN11">
        <v>1</v>
      </c>
      <c r="GO11">
        <v>1</v>
      </c>
      <c r="GP11">
        <f t="shared" si="96"/>
        <v>0</v>
      </c>
      <c r="GQ11" s="1">
        <f t="shared" si="97"/>
        <v>0</v>
      </c>
      <c r="GR11">
        <v>70</v>
      </c>
      <c r="GS11">
        <v>4</v>
      </c>
      <c r="GT11">
        <v>4</v>
      </c>
      <c r="GU11">
        <v>2</v>
      </c>
      <c r="GV11">
        <v>1</v>
      </c>
      <c r="GW11">
        <v>2</v>
      </c>
      <c r="GX11">
        <v>2</v>
      </c>
      <c r="GY11">
        <v>1</v>
      </c>
      <c r="GZ11">
        <f t="shared" si="98"/>
        <v>2</v>
      </c>
      <c r="HA11" s="1">
        <f t="shared" si="99"/>
        <v>0</v>
      </c>
      <c r="HB11">
        <v>88</v>
      </c>
      <c r="HC11">
        <v>4</v>
      </c>
      <c r="HD11">
        <v>4</v>
      </c>
      <c r="HE11">
        <v>3</v>
      </c>
      <c r="HF11">
        <v>2</v>
      </c>
      <c r="HG11">
        <v>1</v>
      </c>
      <c r="HH11">
        <v>2</v>
      </c>
      <c r="HI11">
        <v>2</v>
      </c>
      <c r="HJ11">
        <f t="shared" si="100"/>
        <v>1</v>
      </c>
      <c r="HK11" s="1">
        <f t="shared" si="101"/>
        <v>0</v>
      </c>
      <c r="HL11">
        <v>135</v>
      </c>
      <c r="HM11">
        <v>3</v>
      </c>
      <c r="HN11">
        <v>2</v>
      </c>
      <c r="HO11">
        <v>1</v>
      </c>
      <c r="HP11">
        <v>1</v>
      </c>
      <c r="HQ11">
        <v>1</v>
      </c>
      <c r="HR11">
        <v>2</v>
      </c>
      <c r="HS11">
        <v>1</v>
      </c>
      <c r="HT11">
        <f t="shared" si="102"/>
        <v>2</v>
      </c>
      <c r="HU11">
        <f t="shared" si="103"/>
        <v>2</v>
      </c>
      <c r="HV11" s="1">
        <f t="shared" si="104"/>
        <v>0</v>
      </c>
      <c r="HW11">
        <v>73</v>
      </c>
      <c r="HX11">
        <v>2</v>
      </c>
      <c r="HY11">
        <v>2</v>
      </c>
      <c r="HZ11">
        <v>1</v>
      </c>
      <c r="IA11">
        <v>2</v>
      </c>
      <c r="IB11">
        <v>1</v>
      </c>
      <c r="IC11">
        <v>1</v>
      </c>
      <c r="ID11">
        <v>1</v>
      </c>
      <c r="IE11">
        <f t="shared" si="105"/>
        <v>0</v>
      </c>
      <c r="IF11">
        <f t="shared" si="106"/>
        <v>0</v>
      </c>
      <c r="IG11" s="1">
        <f t="shared" si="107"/>
        <v>0</v>
      </c>
      <c r="IH11">
        <v>64</v>
      </c>
      <c r="II11">
        <v>1</v>
      </c>
      <c r="IJ11">
        <v>1</v>
      </c>
      <c r="IK11">
        <v>-2</v>
      </c>
      <c r="IL11">
        <v>1</v>
      </c>
      <c r="IM11">
        <v>1</v>
      </c>
      <c r="IN11">
        <v>1</v>
      </c>
      <c r="IO11">
        <v>1</v>
      </c>
      <c r="IP11" t="str">
        <f t="shared" si="108"/>
        <v>Unverständlich</v>
      </c>
      <c r="IQ11" t="str">
        <f t="shared" si="109"/>
        <v/>
      </c>
      <c r="IR11" s="1">
        <f t="shared" si="110"/>
        <v>1</v>
      </c>
      <c r="IS11">
        <v>26</v>
      </c>
      <c r="IT11">
        <v>3</v>
      </c>
      <c r="IU11">
        <v>3</v>
      </c>
      <c r="IV11">
        <v>1</v>
      </c>
      <c r="IW11">
        <v>1</v>
      </c>
      <c r="IX11">
        <v>1</v>
      </c>
      <c r="IY11">
        <v>1</v>
      </c>
      <c r="IZ11">
        <v>2</v>
      </c>
      <c r="JA11">
        <f t="shared" si="111"/>
        <v>0</v>
      </c>
      <c r="JB11" s="1">
        <f t="shared" si="112"/>
        <v>0</v>
      </c>
      <c r="JC11">
        <v>45</v>
      </c>
      <c r="JD11">
        <v>4</v>
      </c>
      <c r="JE11">
        <v>3</v>
      </c>
      <c r="JF11">
        <v>1</v>
      </c>
      <c r="JG11">
        <v>1</v>
      </c>
      <c r="JH11">
        <v>2</v>
      </c>
      <c r="JI11">
        <v>1</v>
      </c>
      <c r="JJ11">
        <v>1</v>
      </c>
      <c r="JK11">
        <f t="shared" si="113"/>
        <v>2</v>
      </c>
      <c r="JL11">
        <f t="shared" si="114"/>
        <v>2</v>
      </c>
      <c r="JM11" s="1">
        <f t="shared" si="115"/>
        <v>0</v>
      </c>
      <c r="JN11">
        <v>84</v>
      </c>
      <c r="JO11">
        <v>4</v>
      </c>
      <c r="JP11">
        <v>3</v>
      </c>
      <c r="JQ11">
        <v>2</v>
      </c>
      <c r="JR11">
        <v>2</v>
      </c>
      <c r="JS11">
        <v>1</v>
      </c>
      <c r="JT11">
        <v>1</v>
      </c>
      <c r="JU11">
        <v>2</v>
      </c>
      <c r="JV11">
        <f t="shared" si="116"/>
        <v>0</v>
      </c>
      <c r="JW11">
        <f t="shared" si="117"/>
        <v>0</v>
      </c>
      <c r="JX11" s="1">
        <f t="shared" si="118"/>
        <v>0</v>
      </c>
      <c r="JY11">
        <v>54</v>
      </c>
      <c r="JZ11">
        <v>1</v>
      </c>
      <c r="KA11">
        <v>1</v>
      </c>
      <c r="KB11">
        <v>-2</v>
      </c>
      <c r="KC11">
        <v>1</v>
      </c>
      <c r="KD11">
        <v>1</v>
      </c>
      <c r="KE11">
        <v>1</v>
      </c>
      <c r="KF11">
        <v>1</v>
      </c>
      <c r="KG11" t="str">
        <f t="shared" si="119"/>
        <v>Unverständlich</v>
      </c>
      <c r="KH11" t="str">
        <f t="shared" si="120"/>
        <v/>
      </c>
      <c r="KI11" s="1">
        <f t="shared" si="121"/>
        <v>1</v>
      </c>
      <c r="KJ11">
        <v>30</v>
      </c>
      <c r="KK11">
        <v>1</v>
      </c>
      <c r="KL11">
        <v>1</v>
      </c>
      <c r="KM11">
        <v>-2</v>
      </c>
      <c r="KN11">
        <v>1</v>
      </c>
      <c r="KO11">
        <v>1</v>
      </c>
      <c r="KP11">
        <v>1</v>
      </c>
      <c r="KQ11">
        <v>1</v>
      </c>
      <c r="KR11" t="str">
        <f t="shared" si="122"/>
        <v>Unverständlich</v>
      </c>
      <c r="KS11" t="str">
        <f t="shared" si="123"/>
        <v/>
      </c>
      <c r="KT11" s="1">
        <f t="shared" si="124"/>
        <v>1</v>
      </c>
      <c r="KU11">
        <v>22</v>
      </c>
      <c r="KV11">
        <v>2</v>
      </c>
      <c r="KW11">
        <v>2</v>
      </c>
      <c r="KX11">
        <v>2</v>
      </c>
      <c r="KY11">
        <v>1</v>
      </c>
      <c r="KZ11">
        <v>1</v>
      </c>
      <c r="LA11">
        <v>2</v>
      </c>
      <c r="LB11">
        <v>2</v>
      </c>
      <c r="LC11">
        <f t="shared" si="125"/>
        <v>0</v>
      </c>
      <c r="LD11">
        <f t="shared" si="126"/>
        <v>0</v>
      </c>
      <c r="LE11" s="1">
        <f t="shared" si="127"/>
        <v>0</v>
      </c>
      <c r="LF11">
        <v>124</v>
      </c>
      <c r="LG11">
        <v>1</v>
      </c>
      <c r="LH11">
        <v>1</v>
      </c>
      <c r="LI11">
        <v>-2</v>
      </c>
      <c r="LJ11">
        <v>1</v>
      </c>
      <c r="LK11">
        <v>1</v>
      </c>
      <c r="LL11">
        <v>1</v>
      </c>
      <c r="LM11">
        <v>1</v>
      </c>
      <c r="LN11">
        <f t="shared" si="128"/>
        <v>1</v>
      </c>
      <c r="LO11" t="str">
        <f t="shared" si="129"/>
        <v>Unverständlich</v>
      </c>
      <c r="LP11" t="str">
        <f t="shared" si="130"/>
        <v/>
      </c>
      <c r="LQ11" s="1">
        <f t="shared" si="131"/>
        <v>1</v>
      </c>
      <c r="LR11">
        <v>132</v>
      </c>
      <c r="LS11">
        <v>1</v>
      </c>
      <c r="LT11">
        <v>1</v>
      </c>
      <c r="LU11">
        <v>1</v>
      </c>
      <c r="LV11">
        <v>1</v>
      </c>
      <c r="LW11">
        <v>2</v>
      </c>
      <c r="LX11">
        <v>1</v>
      </c>
      <c r="LY11">
        <v>1</v>
      </c>
      <c r="LZ11">
        <f t="shared" si="132"/>
        <v>0</v>
      </c>
      <c r="MA11" s="1">
        <f t="shared" si="133"/>
        <v>0</v>
      </c>
      <c r="MB11">
        <v>64</v>
      </c>
      <c r="MC11">
        <v>2</v>
      </c>
      <c r="MD11">
        <v>2</v>
      </c>
      <c r="ME11">
        <v>1</v>
      </c>
      <c r="MF11">
        <v>1</v>
      </c>
      <c r="MG11">
        <v>1</v>
      </c>
      <c r="MH11">
        <v>2</v>
      </c>
      <c r="MI11">
        <v>1</v>
      </c>
      <c r="MJ11">
        <f t="shared" si="134"/>
        <v>1</v>
      </c>
      <c r="MK11" s="1">
        <f t="shared" si="135"/>
        <v>0</v>
      </c>
      <c r="ML11">
        <v>51</v>
      </c>
      <c r="MM11">
        <v>1</v>
      </c>
      <c r="MN11">
        <v>1</v>
      </c>
      <c r="MO11">
        <v>-2</v>
      </c>
      <c r="MP11">
        <v>1</v>
      </c>
      <c r="MQ11">
        <v>1</v>
      </c>
      <c r="MR11">
        <v>1</v>
      </c>
      <c r="MS11">
        <v>1</v>
      </c>
      <c r="MT11" t="str">
        <f t="shared" si="136"/>
        <v>Unverständlich</v>
      </c>
      <c r="MU11" t="str">
        <f t="shared" si="137"/>
        <v/>
      </c>
      <c r="MV11" s="1">
        <f t="shared" si="138"/>
        <v>1</v>
      </c>
      <c r="MW11">
        <v>11</v>
      </c>
      <c r="MX11">
        <v>3</v>
      </c>
      <c r="MY11">
        <v>35</v>
      </c>
      <c r="MZ11">
        <v>40</v>
      </c>
      <c r="NA11">
        <v>52</v>
      </c>
      <c r="NB11">
        <v>13</v>
      </c>
      <c r="NC11">
        <v>136</v>
      </c>
      <c r="ND11">
        <v>9</v>
      </c>
      <c r="NE11">
        <v>70</v>
      </c>
      <c r="NF11">
        <v>88</v>
      </c>
      <c r="NG11">
        <v>135</v>
      </c>
      <c r="NH11">
        <v>73</v>
      </c>
      <c r="NI11">
        <v>64</v>
      </c>
      <c r="NJ11">
        <v>26</v>
      </c>
      <c r="NK11">
        <v>45</v>
      </c>
      <c r="NL11">
        <v>84</v>
      </c>
      <c r="NM11">
        <v>54</v>
      </c>
      <c r="NN11">
        <v>30</v>
      </c>
      <c r="NO11">
        <v>22</v>
      </c>
      <c r="NP11">
        <v>124</v>
      </c>
      <c r="NQ11">
        <v>132</v>
      </c>
      <c r="NR11">
        <v>64</v>
      </c>
      <c r="NS11">
        <v>51</v>
      </c>
      <c r="NT11">
        <v>11</v>
      </c>
      <c r="NU11">
        <v>1212</v>
      </c>
      <c r="NW11" s="2">
        <v>42920.655011574076</v>
      </c>
      <c r="NX11">
        <v>1</v>
      </c>
      <c r="NY11">
        <v>0</v>
      </c>
      <c r="NZ11">
        <v>23</v>
      </c>
      <c r="OA11">
        <v>23</v>
      </c>
      <c r="OB11">
        <v>0</v>
      </c>
      <c r="OC11">
        <v>0</v>
      </c>
      <c r="OD11">
        <v>1.08</v>
      </c>
      <c r="OE11">
        <v>16</v>
      </c>
    </row>
    <row r="12" spans="1:395" x14ac:dyDescent="0.3">
      <c r="A12">
        <v>50</v>
      </c>
      <c r="B12" s="2">
        <v>42920.655451388891</v>
      </c>
      <c r="C12">
        <v>5</v>
      </c>
      <c r="D12">
        <v>1</v>
      </c>
      <c r="E12">
        <v>2</v>
      </c>
      <c r="F12">
        <v>3</v>
      </c>
      <c r="G12">
        <v>1</v>
      </c>
      <c r="H12">
        <v>5285</v>
      </c>
      <c r="I12">
        <v>4</v>
      </c>
      <c r="J12">
        <f t="shared" si="1"/>
        <v>0</v>
      </c>
      <c r="K12">
        <v>3965</v>
      </c>
      <c r="L12">
        <v>3002</v>
      </c>
      <c r="M12">
        <v>3</v>
      </c>
      <c r="N12">
        <f t="shared" si="2"/>
        <v>0</v>
      </c>
      <c r="O12">
        <v>1413</v>
      </c>
      <c r="P12">
        <v>1633</v>
      </c>
      <c r="Q12">
        <v>2</v>
      </c>
      <c r="R12">
        <f t="shared" si="3"/>
        <v>0</v>
      </c>
      <c r="S12">
        <v>15469</v>
      </c>
      <c r="T12">
        <v>6098</v>
      </c>
      <c r="U12">
        <v>1</v>
      </c>
      <c r="V12">
        <f t="shared" si="4"/>
        <v>0</v>
      </c>
      <c r="W12">
        <v>2914</v>
      </c>
      <c r="X12">
        <v>2826</v>
      </c>
      <c r="Y12">
        <v>3</v>
      </c>
      <c r="Z12">
        <f t="shared" si="5"/>
        <v>0</v>
      </c>
      <c r="AA12">
        <v>7189</v>
      </c>
      <c r="AB12">
        <v>7359</v>
      </c>
      <c r="AC12">
        <v>4</v>
      </c>
      <c r="AD12">
        <f t="shared" si="6"/>
        <v>0</v>
      </c>
      <c r="AE12">
        <v>2530</v>
      </c>
      <c r="AF12">
        <v>9959</v>
      </c>
      <c r="AG12">
        <v>2</v>
      </c>
      <c r="AH12">
        <f t="shared" si="7"/>
        <v>0</v>
      </c>
      <c r="AI12">
        <v>5519</v>
      </c>
      <c r="AJ12">
        <f t="shared" si="8"/>
        <v>0</v>
      </c>
      <c r="AK12">
        <f t="shared" si="139"/>
        <v>38.999000000000002</v>
      </c>
      <c r="AL12">
        <v>5</v>
      </c>
      <c r="AM12">
        <v>5</v>
      </c>
      <c r="AN12">
        <v>5</v>
      </c>
      <c r="AO12">
        <v>4</v>
      </c>
      <c r="AP12">
        <v>5</v>
      </c>
      <c r="AQ12">
        <f t="shared" si="9"/>
        <v>24</v>
      </c>
      <c r="AR12">
        <v>-9</v>
      </c>
      <c r="AS12">
        <v>-1</v>
      </c>
      <c r="AT12" t="str">
        <f t="shared" si="10"/>
        <v/>
      </c>
      <c r="AU12">
        <f t="shared" si="11"/>
        <v>1</v>
      </c>
      <c r="AV12" t="str">
        <f t="shared" si="12"/>
        <v/>
      </c>
      <c r="AW12">
        <v>2</v>
      </c>
      <c r="AX12">
        <v>694</v>
      </c>
      <c r="AY12">
        <f t="shared" si="13"/>
        <v>694</v>
      </c>
      <c r="AZ12">
        <f t="shared" si="14"/>
        <v>0</v>
      </c>
      <c r="BA12">
        <f t="shared" si="15"/>
        <v>1</v>
      </c>
      <c r="BB12">
        <v>2</v>
      </c>
      <c r="BC12">
        <v>91</v>
      </c>
      <c r="BD12">
        <f t="shared" si="16"/>
        <v>91</v>
      </c>
      <c r="BE12">
        <f t="shared" si="17"/>
        <v>0</v>
      </c>
      <c r="BF12">
        <f t="shared" si="18"/>
        <v>1</v>
      </c>
      <c r="BG12">
        <v>2</v>
      </c>
      <c r="BH12">
        <v>2442</v>
      </c>
      <c r="BI12">
        <f t="shared" si="19"/>
        <v>2442</v>
      </c>
      <c r="BJ12">
        <f t="shared" si="20"/>
        <v>0</v>
      </c>
      <c r="BK12">
        <f t="shared" si="21"/>
        <v>0</v>
      </c>
      <c r="BL12">
        <v>2</v>
      </c>
      <c r="BM12">
        <v>66</v>
      </c>
      <c r="BN12">
        <f t="shared" si="22"/>
        <v>66</v>
      </c>
      <c r="BO12">
        <f t="shared" si="23"/>
        <v>0</v>
      </c>
      <c r="BP12">
        <f t="shared" si="24"/>
        <v>1</v>
      </c>
      <c r="BQ12">
        <v>-9</v>
      </c>
      <c r="BR12">
        <v>-1</v>
      </c>
      <c r="BS12" t="str">
        <f t="shared" si="25"/>
        <v/>
      </c>
      <c r="BT12">
        <f t="shared" si="26"/>
        <v>1</v>
      </c>
      <c r="BU12" t="str">
        <f t="shared" si="27"/>
        <v/>
      </c>
      <c r="BV12">
        <v>1</v>
      </c>
      <c r="BW12">
        <v>233</v>
      </c>
      <c r="BX12">
        <f t="shared" si="28"/>
        <v>233</v>
      </c>
      <c r="BY12">
        <f t="shared" si="29"/>
        <v>0</v>
      </c>
      <c r="BZ12">
        <f t="shared" si="30"/>
        <v>0</v>
      </c>
      <c r="CA12">
        <v>1</v>
      </c>
      <c r="CB12">
        <v>61</v>
      </c>
      <c r="CC12">
        <f t="shared" si="31"/>
        <v>61</v>
      </c>
      <c r="CD12">
        <f t="shared" si="32"/>
        <v>0</v>
      </c>
      <c r="CE12">
        <f t="shared" si="33"/>
        <v>1</v>
      </c>
      <c r="CF12">
        <v>-9</v>
      </c>
      <c r="CG12">
        <v>-1</v>
      </c>
      <c r="CH12" t="str">
        <f t="shared" si="34"/>
        <v/>
      </c>
      <c r="CI12">
        <f t="shared" si="35"/>
        <v>1</v>
      </c>
      <c r="CJ12" t="str">
        <f t="shared" si="36"/>
        <v/>
      </c>
      <c r="CK12">
        <v>-9</v>
      </c>
      <c r="CL12">
        <v>-1</v>
      </c>
      <c r="CM12" t="str">
        <f t="shared" si="37"/>
        <v/>
      </c>
      <c r="CN12">
        <f t="shared" si="38"/>
        <v>1</v>
      </c>
      <c r="CO12" t="str">
        <f t="shared" si="39"/>
        <v/>
      </c>
      <c r="CP12">
        <v>2</v>
      </c>
      <c r="CQ12">
        <v>2464</v>
      </c>
      <c r="CR12">
        <f t="shared" si="40"/>
        <v>2464</v>
      </c>
      <c r="CS12">
        <f t="shared" si="41"/>
        <v>0</v>
      </c>
      <c r="CT12">
        <f t="shared" si="42"/>
        <v>1</v>
      </c>
      <c r="CU12">
        <v>2</v>
      </c>
      <c r="CV12">
        <v>62</v>
      </c>
      <c r="CW12">
        <f t="shared" si="43"/>
        <v>62</v>
      </c>
      <c r="CX12">
        <f t="shared" si="44"/>
        <v>0</v>
      </c>
      <c r="CY12">
        <f t="shared" si="45"/>
        <v>1</v>
      </c>
      <c r="CZ12">
        <v>2</v>
      </c>
      <c r="DA12">
        <v>1471</v>
      </c>
      <c r="DB12">
        <f t="shared" si="46"/>
        <v>1471</v>
      </c>
      <c r="DC12">
        <f t="shared" si="47"/>
        <v>0</v>
      </c>
      <c r="DD12">
        <f t="shared" si="48"/>
        <v>1</v>
      </c>
      <c r="DE12">
        <v>2</v>
      </c>
      <c r="DF12">
        <v>81</v>
      </c>
      <c r="DG12">
        <f t="shared" si="49"/>
        <v>81</v>
      </c>
      <c r="DH12">
        <f t="shared" si="50"/>
        <v>0</v>
      </c>
      <c r="DI12">
        <f t="shared" si="51"/>
        <v>1</v>
      </c>
      <c r="DJ12">
        <v>2</v>
      </c>
      <c r="DK12">
        <v>1468</v>
      </c>
      <c r="DL12">
        <f t="shared" si="52"/>
        <v>1468</v>
      </c>
      <c r="DM12">
        <f t="shared" si="53"/>
        <v>0</v>
      </c>
      <c r="DN12">
        <f t="shared" si="54"/>
        <v>1</v>
      </c>
      <c r="DO12">
        <v>2</v>
      </c>
      <c r="DP12">
        <v>99</v>
      </c>
      <c r="DQ12">
        <f t="shared" si="55"/>
        <v>99</v>
      </c>
      <c r="DR12">
        <f t="shared" si="56"/>
        <v>0</v>
      </c>
      <c r="DS12">
        <f t="shared" si="57"/>
        <v>1</v>
      </c>
      <c r="DT12">
        <v>2</v>
      </c>
      <c r="DU12">
        <v>1300</v>
      </c>
      <c r="DV12">
        <f t="shared" si="58"/>
        <v>1300</v>
      </c>
      <c r="DW12">
        <f t="shared" si="59"/>
        <v>0</v>
      </c>
      <c r="DX12">
        <f t="shared" si="60"/>
        <v>0</v>
      </c>
      <c r="DY12">
        <v>2</v>
      </c>
      <c r="DZ12">
        <v>99</v>
      </c>
      <c r="EA12">
        <f t="shared" si="61"/>
        <v>99</v>
      </c>
      <c r="EB12">
        <f t="shared" si="62"/>
        <v>0</v>
      </c>
      <c r="EC12">
        <f t="shared" si="63"/>
        <v>0</v>
      </c>
      <c r="ED12">
        <v>2</v>
      </c>
      <c r="EE12">
        <v>1301</v>
      </c>
      <c r="EF12">
        <f t="shared" si="64"/>
        <v>1301</v>
      </c>
      <c r="EG12">
        <f t="shared" si="65"/>
        <v>0</v>
      </c>
      <c r="EH12">
        <f t="shared" si="66"/>
        <v>0</v>
      </c>
      <c r="EI12">
        <v>2</v>
      </c>
      <c r="EJ12">
        <v>99</v>
      </c>
      <c r="EK12">
        <f t="shared" si="67"/>
        <v>99</v>
      </c>
      <c r="EL12">
        <f t="shared" si="68"/>
        <v>0</v>
      </c>
      <c r="EM12">
        <f t="shared" si="69"/>
        <v>0</v>
      </c>
      <c r="EN12">
        <v>-9</v>
      </c>
      <c r="EO12">
        <v>-1</v>
      </c>
      <c r="EP12" t="str">
        <f t="shared" si="70"/>
        <v/>
      </c>
      <c r="EQ12">
        <f t="shared" si="71"/>
        <v>1</v>
      </c>
      <c r="ER12" t="str">
        <f t="shared" si="72"/>
        <v/>
      </c>
      <c r="ES12">
        <v>1</v>
      </c>
      <c r="ET12">
        <v>900</v>
      </c>
      <c r="EU12">
        <f t="shared" si="73"/>
        <v>900</v>
      </c>
      <c r="EV12">
        <f t="shared" si="74"/>
        <v>0</v>
      </c>
      <c r="EW12">
        <f t="shared" si="75"/>
        <v>0</v>
      </c>
      <c r="EX12">
        <v>1</v>
      </c>
      <c r="EY12">
        <v>79</v>
      </c>
      <c r="EZ12">
        <f t="shared" si="76"/>
        <v>79</v>
      </c>
      <c r="FA12">
        <f t="shared" si="77"/>
        <v>0</v>
      </c>
      <c r="FB12">
        <f t="shared" si="78"/>
        <v>0</v>
      </c>
      <c r="FC12">
        <v>2</v>
      </c>
      <c r="FD12">
        <v>1738</v>
      </c>
      <c r="FE12">
        <f t="shared" si="79"/>
        <v>1738</v>
      </c>
      <c r="FF12">
        <f t="shared" si="80"/>
        <v>0</v>
      </c>
      <c r="FG12">
        <f t="shared" si="81"/>
        <v>0</v>
      </c>
      <c r="FH12">
        <v>2</v>
      </c>
      <c r="FI12">
        <v>82</v>
      </c>
      <c r="FJ12">
        <f t="shared" si="82"/>
        <v>82</v>
      </c>
      <c r="FK12">
        <f t="shared" si="83"/>
        <v>0</v>
      </c>
      <c r="FL12">
        <f t="shared" si="84"/>
        <v>1</v>
      </c>
      <c r="FM12">
        <v>1</v>
      </c>
      <c r="FN12">
        <v>942</v>
      </c>
      <c r="FO12">
        <f t="shared" si="85"/>
        <v>942</v>
      </c>
      <c r="FP12">
        <f t="shared" si="86"/>
        <v>0</v>
      </c>
      <c r="FQ12">
        <f t="shared" si="87"/>
        <v>0</v>
      </c>
      <c r="FR12" s="3">
        <f t="shared" si="142"/>
        <v>0.75104761904761907</v>
      </c>
      <c r="FS12">
        <f t="shared" si="143"/>
        <v>5</v>
      </c>
      <c r="FT12">
        <f t="shared" si="144"/>
        <v>0.52380952380952384</v>
      </c>
      <c r="FU12">
        <f t="shared" si="88"/>
        <v>62</v>
      </c>
      <c r="FV12">
        <f t="shared" si="89"/>
        <v>65</v>
      </c>
      <c r="FW12">
        <f t="shared" si="90"/>
        <v>0</v>
      </c>
      <c r="FX12">
        <f t="shared" si="140"/>
        <v>0.625</v>
      </c>
      <c r="FY12">
        <f t="shared" si="91"/>
        <v>24</v>
      </c>
      <c r="FZ12">
        <f t="shared" si="0"/>
        <v>5</v>
      </c>
      <c r="GA12">
        <f t="shared" si="92"/>
        <v>1</v>
      </c>
      <c r="GB12">
        <f t="shared" si="93"/>
        <v>2</v>
      </c>
      <c r="GC12">
        <f t="shared" si="94"/>
        <v>3</v>
      </c>
      <c r="GD12">
        <f t="shared" si="95"/>
        <v>0</v>
      </c>
      <c r="GE12">
        <f t="shared" si="141"/>
        <v>38.999000000000002</v>
      </c>
      <c r="GF12" s="3">
        <f t="shared" si="145"/>
        <v>0.75104761904761907</v>
      </c>
      <c r="GG12">
        <f t="shared" si="146"/>
        <v>5</v>
      </c>
      <c r="GH12" s="3">
        <f t="shared" si="147"/>
        <v>0.52380952380952384</v>
      </c>
      <c r="GI12">
        <v>4</v>
      </c>
      <c r="GJ12">
        <v>4</v>
      </c>
      <c r="GK12">
        <v>-1</v>
      </c>
      <c r="GL12">
        <v>1</v>
      </c>
      <c r="GM12">
        <v>1</v>
      </c>
      <c r="GN12">
        <v>1</v>
      </c>
      <c r="GO12">
        <v>1</v>
      </c>
      <c r="GP12">
        <f t="shared" si="96"/>
        <v>1</v>
      </c>
      <c r="GQ12" s="1">
        <f t="shared" si="97"/>
        <v>0</v>
      </c>
      <c r="GR12">
        <v>44</v>
      </c>
      <c r="GS12">
        <v>5</v>
      </c>
      <c r="GT12">
        <v>4</v>
      </c>
      <c r="GU12">
        <v>3</v>
      </c>
      <c r="GV12">
        <v>1</v>
      </c>
      <c r="GW12">
        <v>2</v>
      </c>
      <c r="GX12">
        <v>2</v>
      </c>
      <c r="GY12">
        <v>2</v>
      </c>
      <c r="GZ12">
        <f t="shared" si="98"/>
        <v>1</v>
      </c>
      <c r="HA12" s="1">
        <f t="shared" si="99"/>
        <v>0</v>
      </c>
      <c r="HB12">
        <v>58</v>
      </c>
      <c r="HC12">
        <v>5</v>
      </c>
      <c r="HD12">
        <v>5</v>
      </c>
      <c r="HE12">
        <v>1</v>
      </c>
      <c r="HF12">
        <v>2</v>
      </c>
      <c r="HG12">
        <v>1</v>
      </c>
      <c r="HH12">
        <v>1</v>
      </c>
      <c r="HI12">
        <v>1</v>
      </c>
      <c r="HJ12">
        <f t="shared" si="100"/>
        <v>1</v>
      </c>
      <c r="HK12" s="1">
        <f t="shared" si="101"/>
        <v>0</v>
      </c>
      <c r="HL12">
        <v>61</v>
      </c>
      <c r="HM12">
        <v>3</v>
      </c>
      <c r="HN12">
        <v>4</v>
      </c>
      <c r="HO12">
        <v>3</v>
      </c>
      <c r="HP12">
        <v>1</v>
      </c>
      <c r="HQ12">
        <v>2</v>
      </c>
      <c r="HR12">
        <v>2</v>
      </c>
      <c r="HS12">
        <v>2</v>
      </c>
      <c r="HT12">
        <f t="shared" si="102"/>
        <v>0</v>
      </c>
      <c r="HU12">
        <f t="shared" si="103"/>
        <v>0</v>
      </c>
      <c r="HV12" s="1">
        <f t="shared" si="104"/>
        <v>0</v>
      </c>
      <c r="HW12">
        <v>67</v>
      </c>
      <c r="HX12">
        <v>4</v>
      </c>
      <c r="HY12">
        <v>4</v>
      </c>
      <c r="HZ12">
        <v>1</v>
      </c>
      <c r="IA12">
        <v>2</v>
      </c>
      <c r="IB12">
        <v>1</v>
      </c>
      <c r="IC12">
        <v>1</v>
      </c>
      <c r="ID12">
        <v>1</v>
      </c>
      <c r="IE12">
        <f t="shared" si="105"/>
        <v>0</v>
      </c>
      <c r="IF12">
        <f t="shared" si="106"/>
        <v>0</v>
      </c>
      <c r="IG12" s="1">
        <f t="shared" si="107"/>
        <v>0</v>
      </c>
      <c r="IH12">
        <v>51</v>
      </c>
      <c r="II12">
        <v>4</v>
      </c>
      <c r="IJ12">
        <v>3</v>
      </c>
      <c r="IK12">
        <v>1</v>
      </c>
      <c r="IL12">
        <v>1</v>
      </c>
      <c r="IM12">
        <v>1</v>
      </c>
      <c r="IN12">
        <v>1</v>
      </c>
      <c r="IO12">
        <v>2</v>
      </c>
      <c r="IP12">
        <f t="shared" si="108"/>
        <v>0</v>
      </c>
      <c r="IQ12">
        <f t="shared" si="109"/>
        <v>0</v>
      </c>
      <c r="IR12" s="1">
        <f t="shared" si="110"/>
        <v>0</v>
      </c>
      <c r="IS12">
        <v>45</v>
      </c>
      <c r="IT12">
        <v>5</v>
      </c>
      <c r="IU12">
        <v>5</v>
      </c>
      <c r="IV12">
        <v>1</v>
      </c>
      <c r="IW12">
        <v>1</v>
      </c>
      <c r="IX12">
        <v>1</v>
      </c>
      <c r="IY12">
        <v>1</v>
      </c>
      <c r="IZ12">
        <v>2</v>
      </c>
      <c r="JA12">
        <f t="shared" si="111"/>
        <v>0</v>
      </c>
      <c r="JB12" s="1">
        <f t="shared" si="112"/>
        <v>0</v>
      </c>
      <c r="JC12">
        <v>34</v>
      </c>
      <c r="JD12">
        <v>4</v>
      </c>
      <c r="JE12">
        <v>4</v>
      </c>
      <c r="JF12">
        <v>1</v>
      </c>
      <c r="JG12">
        <v>1</v>
      </c>
      <c r="JH12">
        <v>1</v>
      </c>
      <c r="JI12">
        <v>2</v>
      </c>
      <c r="JJ12">
        <v>1</v>
      </c>
      <c r="JK12">
        <f t="shared" si="113"/>
        <v>0</v>
      </c>
      <c r="JL12">
        <f t="shared" si="114"/>
        <v>0</v>
      </c>
      <c r="JM12" s="1">
        <f t="shared" si="115"/>
        <v>0</v>
      </c>
      <c r="JN12">
        <v>58</v>
      </c>
      <c r="JO12">
        <v>4</v>
      </c>
      <c r="JP12">
        <v>4</v>
      </c>
      <c r="JQ12">
        <v>2</v>
      </c>
      <c r="JR12">
        <v>2</v>
      </c>
      <c r="JS12">
        <v>1</v>
      </c>
      <c r="JT12">
        <v>1</v>
      </c>
      <c r="JU12">
        <v>2</v>
      </c>
      <c r="JV12">
        <f t="shared" si="116"/>
        <v>0</v>
      </c>
      <c r="JW12">
        <f t="shared" si="117"/>
        <v>0</v>
      </c>
      <c r="JX12" s="1">
        <f t="shared" si="118"/>
        <v>0</v>
      </c>
      <c r="JY12">
        <v>65</v>
      </c>
      <c r="JZ12">
        <v>4</v>
      </c>
      <c r="KA12">
        <v>4</v>
      </c>
      <c r="KB12">
        <v>1</v>
      </c>
      <c r="KC12">
        <v>2</v>
      </c>
      <c r="KD12">
        <v>1</v>
      </c>
      <c r="KE12">
        <v>1</v>
      </c>
      <c r="KF12">
        <v>1</v>
      </c>
      <c r="KG12">
        <f t="shared" si="119"/>
        <v>0</v>
      </c>
      <c r="KH12">
        <f t="shared" si="120"/>
        <v>0</v>
      </c>
      <c r="KI12" s="1">
        <f t="shared" si="121"/>
        <v>0</v>
      </c>
      <c r="KJ12">
        <v>38</v>
      </c>
      <c r="KK12">
        <v>4</v>
      </c>
      <c r="KL12">
        <v>4</v>
      </c>
      <c r="KM12">
        <v>2</v>
      </c>
      <c r="KN12">
        <v>2</v>
      </c>
      <c r="KO12">
        <v>1</v>
      </c>
      <c r="KP12">
        <v>2</v>
      </c>
      <c r="KQ12">
        <v>1</v>
      </c>
      <c r="KR12">
        <f t="shared" si="122"/>
        <v>1</v>
      </c>
      <c r="KS12">
        <f t="shared" si="123"/>
        <v>1</v>
      </c>
      <c r="KT12" s="1">
        <f t="shared" si="124"/>
        <v>0</v>
      </c>
      <c r="KU12">
        <v>70</v>
      </c>
      <c r="KV12">
        <v>3</v>
      </c>
      <c r="KW12">
        <v>5</v>
      </c>
      <c r="KX12">
        <v>2</v>
      </c>
      <c r="KY12">
        <v>1</v>
      </c>
      <c r="KZ12">
        <v>1</v>
      </c>
      <c r="LA12">
        <v>2</v>
      </c>
      <c r="LB12">
        <v>2</v>
      </c>
      <c r="LC12">
        <f t="shared" si="125"/>
        <v>0</v>
      </c>
      <c r="LD12">
        <f t="shared" si="126"/>
        <v>0</v>
      </c>
      <c r="LE12" s="1">
        <f t="shared" si="127"/>
        <v>0</v>
      </c>
      <c r="LF12">
        <v>65</v>
      </c>
      <c r="LG12">
        <v>3</v>
      </c>
      <c r="LH12">
        <v>3</v>
      </c>
      <c r="LI12">
        <v>1</v>
      </c>
      <c r="LJ12">
        <v>1</v>
      </c>
      <c r="LK12">
        <v>1</v>
      </c>
      <c r="LL12">
        <v>2</v>
      </c>
      <c r="LM12">
        <v>1</v>
      </c>
      <c r="LN12">
        <f t="shared" si="128"/>
        <v>1</v>
      </c>
      <c r="LO12">
        <f t="shared" si="129"/>
        <v>1</v>
      </c>
      <c r="LP12">
        <f t="shared" si="130"/>
        <v>1</v>
      </c>
      <c r="LQ12" s="1">
        <f t="shared" si="131"/>
        <v>0</v>
      </c>
      <c r="LR12">
        <v>106</v>
      </c>
      <c r="LS12">
        <v>3</v>
      </c>
      <c r="LT12">
        <v>4</v>
      </c>
      <c r="LU12">
        <v>-1</v>
      </c>
      <c r="LV12">
        <v>1</v>
      </c>
      <c r="LW12">
        <v>1</v>
      </c>
      <c r="LX12">
        <v>1</v>
      </c>
      <c r="LY12">
        <v>1</v>
      </c>
      <c r="LZ12">
        <f t="shared" si="132"/>
        <v>1</v>
      </c>
      <c r="MA12" s="1">
        <f t="shared" si="133"/>
        <v>0</v>
      </c>
      <c r="MB12">
        <v>39</v>
      </c>
      <c r="MC12">
        <v>4</v>
      </c>
      <c r="MD12">
        <v>5</v>
      </c>
      <c r="ME12">
        <v>2</v>
      </c>
      <c r="MF12">
        <v>1</v>
      </c>
      <c r="MG12">
        <v>2</v>
      </c>
      <c r="MH12">
        <v>2</v>
      </c>
      <c r="MI12">
        <v>1</v>
      </c>
      <c r="MJ12">
        <f t="shared" si="134"/>
        <v>2</v>
      </c>
      <c r="MK12" s="1">
        <f t="shared" si="135"/>
        <v>0</v>
      </c>
      <c r="ML12">
        <v>71</v>
      </c>
      <c r="MM12">
        <v>3</v>
      </c>
      <c r="MN12">
        <v>3</v>
      </c>
      <c r="MO12">
        <v>2</v>
      </c>
      <c r="MP12">
        <v>1</v>
      </c>
      <c r="MQ12">
        <v>2</v>
      </c>
      <c r="MR12">
        <v>1</v>
      </c>
      <c r="MS12">
        <v>2</v>
      </c>
      <c r="MT12">
        <f t="shared" si="136"/>
        <v>2</v>
      </c>
      <c r="MU12">
        <f t="shared" si="137"/>
        <v>2</v>
      </c>
      <c r="MV12" s="1">
        <f t="shared" si="138"/>
        <v>0</v>
      </c>
      <c r="MW12">
        <v>65</v>
      </c>
      <c r="MX12">
        <v>12</v>
      </c>
      <c r="MY12">
        <v>29</v>
      </c>
      <c r="MZ12">
        <v>30</v>
      </c>
      <c r="NA12">
        <v>60</v>
      </c>
      <c r="NB12">
        <v>7</v>
      </c>
      <c r="NC12">
        <v>109</v>
      </c>
      <c r="ND12">
        <v>13</v>
      </c>
      <c r="NE12">
        <v>44</v>
      </c>
      <c r="NF12">
        <v>58</v>
      </c>
      <c r="NG12">
        <v>61</v>
      </c>
      <c r="NH12">
        <v>67</v>
      </c>
      <c r="NI12">
        <v>51</v>
      </c>
      <c r="NJ12">
        <v>45</v>
      </c>
      <c r="NK12">
        <v>34</v>
      </c>
      <c r="NL12">
        <v>58</v>
      </c>
      <c r="NM12">
        <v>65</v>
      </c>
      <c r="NN12">
        <v>38</v>
      </c>
      <c r="NO12">
        <v>70</v>
      </c>
      <c r="NP12">
        <v>65</v>
      </c>
      <c r="NQ12">
        <v>106</v>
      </c>
      <c r="NR12">
        <v>39</v>
      </c>
      <c r="NS12">
        <v>71</v>
      </c>
      <c r="NT12">
        <v>65</v>
      </c>
      <c r="NU12">
        <v>1197</v>
      </c>
      <c r="NW12" s="2">
        <v>42920.669305555559</v>
      </c>
      <c r="NX12">
        <v>1</v>
      </c>
      <c r="NY12">
        <v>0</v>
      </c>
      <c r="NZ12">
        <v>23</v>
      </c>
      <c r="OA12">
        <v>23</v>
      </c>
      <c r="OB12">
        <v>5</v>
      </c>
      <c r="OC12">
        <v>4</v>
      </c>
      <c r="OD12">
        <v>0.94</v>
      </c>
      <c r="OE12">
        <v>3</v>
      </c>
    </row>
    <row r="13" spans="1:395" x14ac:dyDescent="0.3">
      <c r="A13">
        <v>51</v>
      </c>
      <c r="B13" s="2">
        <v>42920.656608796293</v>
      </c>
      <c r="C13">
        <v>6</v>
      </c>
      <c r="D13">
        <v>2</v>
      </c>
      <c r="E13">
        <v>3</v>
      </c>
      <c r="F13">
        <v>2</v>
      </c>
      <c r="G13">
        <v>1</v>
      </c>
      <c r="H13">
        <v>5506</v>
      </c>
      <c r="I13">
        <v>4</v>
      </c>
      <c r="J13">
        <f t="shared" si="1"/>
        <v>0</v>
      </c>
      <c r="K13">
        <v>1641</v>
      </c>
      <c r="L13">
        <v>3004</v>
      </c>
      <c r="M13">
        <v>3</v>
      </c>
      <c r="N13">
        <f t="shared" si="2"/>
        <v>0</v>
      </c>
      <c r="O13">
        <v>1075</v>
      </c>
      <c r="P13">
        <v>2603</v>
      </c>
      <c r="Q13">
        <v>2</v>
      </c>
      <c r="R13">
        <f t="shared" si="3"/>
        <v>0</v>
      </c>
      <c r="S13">
        <v>1188</v>
      </c>
      <c r="T13">
        <v>2648</v>
      </c>
      <c r="U13">
        <v>1</v>
      </c>
      <c r="V13">
        <f t="shared" si="4"/>
        <v>0</v>
      </c>
      <c r="W13">
        <v>1723</v>
      </c>
      <c r="X13">
        <v>2495</v>
      </c>
      <c r="Y13">
        <v>3</v>
      </c>
      <c r="Z13">
        <f t="shared" si="5"/>
        <v>0</v>
      </c>
      <c r="AA13">
        <v>1813</v>
      </c>
      <c r="AB13">
        <v>3769</v>
      </c>
      <c r="AC13">
        <v>4</v>
      </c>
      <c r="AD13">
        <f t="shared" si="6"/>
        <v>0</v>
      </c>
      <c r="AE13">
        <v>2277</v>
      </c>
      <c r="AF13">
        <v>4175</v>
      </c>
      <c r="AG13">
        <v>2</v>
      </c>
      <c r="AH13">
        <f t="shared" si="7"/>
        <v>0</v>
      </c>
      <c r="AI13">
        <v>4213</v>
      </c>
      <c r="AJ13">
        <f t="shared" si="8"/>
        <v>0</v>
      </c>
      <c r="AK13">
        <f t="shared" si="139"/>
        <v>13.93</v>
      </c>
      <c r="AL13">
        <v>4</v>
      </c>
      <c r="AM13">
        <v>4</v>
      </c>
      <c r="AN13">
        <v>5</v>
      </c>
      <c r="AO13">
        <v>3</v>
      </c>
      <c r="AP13">
        <v>4</v>
      </c>
      <c r="AQ13">
        <f t="shared" si="9"/>
        <v>20</v>
      </c>
      <c r="AR13">
        <v>1</v>
      </c>
      <c r="AS13">
        <v>983</v>
      </c>
      <c r="AT13">
        <f t="shared" si="10"/>
        <v>983</v>
      </c>
      <c r="AU13">
        <f t="shared" si="11"/>
        <v>0</v>
      </c>
      <c r="AV13">
        <f t="shared" si="12"/>
        <v>0</v>
      </c>
      <c r="AW13">
        <v>2</v>
      </c>
      <c r="AX13">
        <v>937</v>
      </c>
      <c r="AY13">
        <f t="shared" si="13"/>
        <v>937</v>
      </c>
      <c r="AZ13">
        <f t="shared" si="14"/>
        <v>0</v>
      </c>
      <c r="BA13">
        <f t="shared" si="15"/>
        <v>0</v>
      </c>
      <c r="BB13">
        <v>1</v>
      </c>
      <c r="BC13">
        <v>823</v>
      </c>
      <c r="BD13">
        <f t="shared" si="16"/>
        <v>823</v>
      </c>
      <c r="BE13">
        <f t="shared" si="17"/>
        <v>0</v>
      </c>
      <c r="BF13">
        <f t="shared" si="18"/>
        <v>0</v>
      </c>
      <c r="BG13">
        <v>2</v>
      </c>
      <c r="BH13">
        <v>967</v>
      </c>
      <c r="BI13">
        <f t="shared" si="19"/>
        <v>967</v>
      </c>
      <c r="BJ13">
        <f t="shared" si="20"/>
        <v>0</v>
      </c>
      <c r="BK13">
        <f t="shared" si="21"/>
        <v>0</v>
      </c>
      <c r="BL13">
        <v>2</v>
      </c>
      <c r="BM13">
        <v>927</v>
      </c>
      <c r="BN13">
        <f t="shared" si="22"/>
        <v>927</v>
      </c>
      <c r="BO13">
        <f t="shared" si="23"/>
        <v>0</v>
      </c>
      <c r="BP13">
        <f t="shared" si="24"/>
        <v>0</v>
      </c>
      <c r="BQ13">
        <v>1</v>
      </c>
      <c r="BR13">
        <v>1088</v>
      </c>
      <c r="BS13">
        <f t="shared" si="25"/>
        <v>1088</v>
      </c>
      <c r="BT13">
        <f t="shared" si="26"/>
        <v>0</v>
      </c>
      <c r="BU13">
        <f t="shared" si="27"/>
        <v>0</v>
      </c>
      <c r="BV13">
        <v>1</v>
      </c>
      <c r="BW13">
        <v>798</v>
      </c>
      <c r="BX13">
        <f t="shared" si="28"/>
        <v>798</v>
      </c>
      <c r="BY13">
        <f t="shared" si="29"/>
        <v>0</v>
      </c>
      <c r="BZ13">
        <f t="shared" si="30"/>
        <v>0</v>
      </c>
      <c r="CA13">
        <v>2</v>
      </c>
      <c r="CB13">
        <v>831</v>
      </c>
      <c r="CC13">
        <f t="shared" si="31"/>
        <v>831</v>
      </c>
      <c r="CD13">
        <f t="shared" si="32"/>
        <v>0</v>
      </c>
      <c r="CE13">
        <f t="shared" si="33"/>
        <v>0</v>
      </c>
      <c r="CF13">
        <v>2</v>
      </c>
      <c r="CG13">
        <v>1096</v>
      </c>
      <c r="CH13">
        <f t="shared" si="34"/>
        <v>1096</v>
      </c>
      <c r="CI13">
        <f t="shared" si="35"/>
        <v>0</v>
      </c>
      <c r="CJ13">
        <f t="shared" si="36"/>
        <v>0</v>
      </c>
      <c r="CK13">
        <v>2</v>
      </c>
      <c r="CL13">
        <v>857</v>
      </c>
      <c r="CM13">
        <f t="shared" si="37"/>
        <v>857</v>
      </c>
      <c r="CN13">
        <f t="shared" si="38"/>
        <v>0</v>
      </c>
      <c r="CO13">
        <f t="shared" si="39"/>
        <v>0</v>
      </c>
      <c r="CP13">
        <v>2</v>
      </c>
      <c r="CQ13">
        <v>821</v>
      </c>
      <c r="CR13">
        <f t="shared" si="40"/>
        <v>821</v>
      </c>
      <c r="CS13">
        <f t="shared" si="41"/>
        <v>0</v>
      </c>
      <c r="CT13">
        <f t="shared" si="42"/>
        <v>0</v>
      </c>
      <c r="CU13">
        <v>2</v>
      </c>
      <c r="CV13">
        <v>855</v>
      </c>
      <c r="CW13">
        <f t="shared" si="43"/>
        <v>855</v>
      </c>
      <c r="CX13">
        <f t="shared" si="44"/>
        <v>0</v>
      </c>
      <c r="CY13">
        <f t="shared" si="45"/>
        <v>0</v>
      </c>
      <c r="CZ13">
        <v>2</v>
      </c>
      <c r="DA13">
        <v>848</v>
      </c>
      <c r="DB13">
        <f t="shared" si="46"/>
        <v>848</v>
      </c>
      <c r="DC13">
        <f t="shared" si="47"/>
        <v>0</v>
      </c>
      <c r="DD13">
        <f t="shared" si="48"/>
        <v>0</v>
      </c>
      <c r="DE13">
        <v>1</v>
      </c>
      <c r="DF13">
        <v>887</v>
      </c>
      <c r="DG13">
        <f t="shared" si="49"/>
        <v>887</v>
      </c>
      <c r="DH13">
        <f t="shared" si="50"/>
        <v>0</v>
      </c>
      <c r="DI13">
        <f t="shared" si="51"/>
        <v>0</v>
      </c>
      <c r="DJ13">
        <v>2</v>
      </c>
      <c r="DK13">
        <v>1016</v>
      </c>
      <c r="DL13">
        <f t="shared" si="52"/>
        <v>1016</v>
      </c>
      <c r="DM13">
        <f t="shared" si="53"/>
        <v>0</v>
      </c>
      <c r="DN13">
        <f t="shared" si="54"/>
        <v>1</v>
      </c>
      <c r="DO13">
        <v>2</v>
      </c>
      <c r="DP13">
        <v>953</v>
      </c>
      <c r="DQ13">
        <f t="shared" si="55"/>
        <v>953</v>
      </c>
      <c r="DR13">
        <f t="shared" si="56"/>
        <v>0</v>
      </c>
      <c r="DS13">
        <f t="shared" si="57"/>
        <v>0</v>
      </c>
      <c r="DT13">
        <v>2</v>
      </c>
      <c r="DU13">
        <v>911</v>
      </c>
      <c r="DV13">
        <f t="shared" si="58"/>
        <v>911</v>
      </c>
      <c r="DW13">
        <f t="shared" si="59"/>
        <v>0</v>
      </c>
      <c r="DX13">
        <f t="shared" si="60"/>
        <v>0</v>
      </c>
      <c r="DY13">
        <v>2</v>
      </c>
      <c r="DZ13">
        <v>945</v>
      </c>
      <c r="EA13">
        <f t="shared" si="61"/>
        <v>945</v>
      </c>
      <c r="EB13">
        <f t="shared" si="62"/>
        <v>0</v>
      </c>
      <c r="EC13">
        <f t="shared" si="63"/>
        <v>0</v>
      </c>
      <c r="ED13">
        <v>2</v>
      </c>
      <c r="EE13">
        <v>815</v>
      </c>
      <c r="EF13">
        <f t="shared" si="64"/>
        <v>815</v>
      </c>
      <c r="EG13">
        <f t="shared" si="65"/>
        <v>0</v>
      </c>
      <c r="EH13">
        <f t="shared" si="66"/>
        <v>0</v>
      </c>
      <c r="EI13">
        <v>2</v>
      </c>
      <c r="EJ13">
        <v>872</v>
      </c>
      <c r="EK13">
        <f t="shared" si="67"/>
        <v>872</v>
      </c>
      <c r="EL13">
        <f t="shared" si="68"/>
        <v>0</v>
      </c>
      <c r="EM13">
        <f t="shared" si="69"/>
        <v>0</v>
      </c>
      <c r="EN13">
        <v>2</v>
      </c>
      <c r="EO13">
        <v>921</v>
      </c>
      <c r="EP13">
        <f t="shared" si="70"/>
        <v>921</v>
      </c>
      <c r="EQ13">
        <f t="shared" si="71"/>
        <v>0</v>
      </c>
      <c r="ER13">
        <f t="shared" si="72"/>
        <v>0</v>
      </c>
      <c r="ES13">
        <v>1</v>
      </c>
      <c r="ET13">
        <v>1007</v>
      </c>
      <c r="EU13">
        <f t="shared" si="73"/>
        <v>1007</v>
      </c>
      <c r="EV13">
        <f t="shared" si="74"/>
        <v>0</v>
      </c>
      <c r="EW13">
        <f t="shared" si="75"/>
        <v>0</v>
      </c>
      <c r="EX13">
        <v>1</v>
      </c>
      <c r="EY13">
        <v>705</v>
      </c>
      <c r="EZ13">
        <f t="shared" si="76"/>
        <v>705</v>
      </c>
      <c r="FA13">
        <f t="shared" si="77"/>
        <v>0</v>
      </c>
      <c r="FB13">
        <f t="shared" si="78"/>
        <v>0</v>
      </c>
      <c r="FC13">
        <v>2</v>
      </c>
      <c r="FD13">
        <v>703</v>
      </c>
      <c r="FE13">
        <f t="shared" si="79"/>
        <v>703</v>
      </c>
      <c r="FF13">
        <f t="shared" si="80"/>
        <v>0</v>
      </c>
      <c r="FG13">
        <f t="shared" si="81"/>
        <v>0</v>
      </c>
      <c r="FH13">
        <v>1</v>
      </c>
      <c r="FI13">
        <v>759</v>
      </c>
      <c r="FJ13">
        <f t="shared" si="82"/>
        <v>759</v>
      </c>
      <c r="FK13">
        <f t="shared" si="83"/>
        <v>0</v>
      </c>
      <c r="FL13">
        <f t="shared" si="84"/>
        <v>0</v>
      </c>
      <c r="FM13">
        <v>1</v>
      </c>
      <c r="FN13">
        <v>879</v>
      </c>
      <c r="FO13">
        <f t="shared" si="85"/>
        <v>879</v>
      </c>
      <c r="FP13">
        <f t="shared" si="86"/>
        <v>0</v>
      </c>
      <c r="FQ13">
        <f t="shared" si="87"/>
        <v>0</v>
      </c>
      <c r="FR13" s="3">
        <f t="shared" si="142"/>
        <v>0.89246153846153842</v>
      </c>
      <c r="FS13">
        <f t="shared" si="143"/>
        <v>0</v>
      </c>
      <c r="FT13">
        <f t="shared" si="144"/>
        <v>3.8461538461538464E-2</v>
      </c>
      <c r="FU13">
        <f t="shared" si="88"/>
        <v>27</v>
      </c>
      <c r="FV13">
        <f t="shared" si="89"/>
        <v>29</v>
      </c>
      <c r="FW13">
        <f t="shared" si="90"/>
        <v>2</v>
      </c>
      <c r="FX13">
        <f t="shared" si="140"/>
        <v>0.4</v>
      </c>
      <c r="FY13">
        <f t="shared" si="91"/>
        <v>20</v>
      </c>
      <c r="FZ13">
        <f t="shared" si="0"/>
        <v>6</v>
      </c>
      <c r="GA13">
        <f t="shared" si="92"/>
        <v>2</v>
      </c>
      <c r="GB13">
        <f t="shared" si="93"/>
        <v>3</v>
      </c>
      <c r="GC13">
        <f t="shared" si="94"/>
        <v>2</v>
      </c>
      <c r="GD13">
        <f t="shared" si="95"/>
        <v>0</v>
      </c>
      <c r="GE13">
        <f t="shared" si="141"/>
        <v>13.93</v>
      </c>
      <c r="GF13" s="3">
        <f t="shared" si="145"/>
        <v>0.89246153846153842</v>
      </c>
      <c r="GG13">
        <f t="shared" si="146"/>
        <v>0</v>
      </c>
      <c r="GH13" s="3">
        <f t="shared" si="147"/>
        <v>3.8461538461538464E-2</v>
      </c>
      <c r="GI13">
        <v>3</v>
      </c>
      <c r="GJ13">
        <v>3</v>
      </c>
      <c r="GK13">
        <v>1</v>
      </c>
      <c r="GL13">
        <v>2</v>
      </c>
      <c r="GM13">
        <v>1</v>
      </c>
      <c r="GN13">
        <v>1</v>
      </c>
      <c r="GO13">
        <v>1</v>
      </c>
      <c r="GP13">
        <f t="shared" si="96"/>
        <v>0</v>
      </c>
      <c r="GQ13" s="1">
        <f t="shared" si="97"/>
        <v>0</v>
      </c>
      <c r="GR13">
        <v>43</v>
      </c>
      <c r="GS13">
        <v>2</v>
      </c>
      <c r="GT13">
        <v>2</v>
      </c>
      <c r="GU13">
        <v>2</v>
      </c>
      <c r="GV13">
        <v>1</v>
      </c>
      <c r="GW13">
        <v>2</v>
      </c>
      <c r="GX13">
        <v>1</v>
      </c>
      <c r="GY13">
        <v>2</v>
      </c>
      <c r="GZ13">
        <f t="shared" si="98"/>
        <v>0</v>
      </c>
      <c r="HA13" s="1">
        <f t="shared" si="99"/>
        <v>0</v>
      </c>
      <c r="HB13">
        <v>42</v>
      </c>
      <c r="HC13">
        <v>3</v>
      </c>
      <c r="HD13">
        <v>3</v>
      </c>
      <c r="HE13">
        <v>3</v>
      </c>
      <c r="HF13">
        <v>2</v>
      </c>
      <c r="HG13">
        <v>2</v>
      </c>
      <c r="HH13">
        <v>2</v>
      </c>
      <c r="HI13">
        <v>1</v>
      </c>
      <c r="HJ13">
        <f t="shared" si="100"/>
        <v>1</v>
      </c>
      <c r="HK13" s="1">
        <f t="shared" si="101"/>
        <v>0</v>
      </c>
      <c r="HL13">
        <v>43</v>
      </c>
      <c r="HM13">
        <v>1</v>
      </c>
      <c r="HN13">
        <v>2</v>
      </c>
      <c r="HO13">
        <v>2</v>
      </c>
      <c r="HP13">
        <v>1</v>
      </c>
      <c r="HQ13">
        <v>1</v>
      </c>
      <c r="HR13">
        <v>2</v>
      </c>
      <c r="HS13">
        <v>2</v>
      </c>
      <c r="HT13">
        <f t="shared" si="102"/>
        <v>1</v>
      </c>
      <c r="HU13">
        <f t="shared" si="103"/>
        <v>1</v>
      </c>
      <c r="HV13" s="1">
        <f t="shared" si="104"/>
        <v>0</v>
      </c>
      <c r="HW13">
        <v>50</v>
      </c>
      <c r="HX13">
        <v>3</v>
      </c>
      <c r="HY13">
        <v>2</v>
      </c>
      <c r="HZ13">
        <v>1</v>
      </c>
      <c r="IA13">
        <v>2</v>
      </c>
      <c r="IB13">
        <v>1</v>
      </c>
      <c r="IC13">
        <v>1</v>
      </c>
      <c r="ID13">
        <v>1</v>
      </c>
      <c r="IE13">
        <f t="shared" si="105"/>
        <v>0</v>
      </c>
      <c r="IF13">
        <f t="shared" si="106"/>
        <v>0</v>
      </c>
      <c r="IG13" s="1">
        <f t="shared" si="107"/>
        <v>0</v>
      </c>
      <c r="IH13">
        <v>30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2</v>
      </c>
      <c r="IP13">
        <f t="shared" si="108"/>
        <v>0</v>
      </c>
      <c r="IQ13">
        <f t="shared" si="109"/>
        <v>0</v>
      </c>
      <c r="IR13" s="1">
        <f t="shared" si="110"/>
        <v>0</v>
      </c>
      <c r="IS13">
        <v>39</v>
      </c>
      <c r="IT13">
        <v>2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2</v>
      </c>
      <c r="JA13">
        <f t="shared" si="111"/>
        <v>0</v>
      </c>
      <c r="JB13" s="1">
        <f t="shared" si="112"/>
        <v>0</v>
      </c>
      <c r="JC13">
        <v>47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2</v>
      </c>
      <c r="JJ13">
        <v>1</v>
      </c>
      <c r="JK13">
        <f t="shared" si="113"/>
        <v>0</v>
      </c>
      <c r="JL13">
        <f t="shared" si="114"/>
        <v>0</v>
      </c>
      <c r="JM13" s="1">
        <f t="shared" si="115"/>
        <v>0</v>
      </c>
      <c r="JN13">
        <v>58</v>
      </c>
      <c r="JO13">
        <v>3</v>
      </c>
      <c r="JP13">
        <v>4</v>
      </c>
      <c r="JQ13">
        <v>2</v>
      </c>
      <c r="JR13">
        <v>2</v>
      </c>
      <c r="JS13">
        <v>1</v>
      </c>
      <c r="JT13">
        <v>1</v>
      </c>
      <c r="JU13">
        <v>2</v>
      </c>
      <c r="JV13">
        <f t="shared" si="116"/>
        <v>0</v>
      </c>
      <c r="JW13">
        <f t="shared" si="117"/>
        <v>0</v>
      </c>
      <c r="JX13" s="1">
        <f t="shared" si="118"/>
        <v>0</v>
      </c>
      <c r="JY13">
        <v>39</v>
      </c>
      <c r="JZ13">
        <v>1</v>
      </c>
      <c r="KA13">
        <v>2</v>
      </c>
      <c r="KB13">
        <v>2</v>
      </c>
      <c r="KC13">
        <v>2</v>
      </c>
      <c r="KD13">
        <v>1</v>
      </c>
      <c r="KE13">
        <v>1</v>
      </c>
      <c r="KF13">
        <v>2</v>
      </c>
      <c r="KG13">
        <f t="shared" si="119"/>
        <v>1</v>
      </c>
      <c r="KH13">
        <f t="shared" si="120"/>
        <v>1</v>
      </c>
      <c r="KI13" s="1">
        <f t="shared" si="121"/>
        <v>0</v>
      </c>
      <c r="KJ13">
        <v>34</v>
      </c>
      <c r="KK13">
        <v>1</v>
      </c>
      <c r="KL13">
        <v>2</v>
      </c>
      <c r="KM13">
        <v>-1</v>
      </c>
      <c r="KN13">
        <v>1</v>
      </c>
      <c r="KO13">
        <v>1</v>
      </c>
      <c r="KP13">
        <v>1</v>
      </c>
      <c r="KQ13">
        <v>1</v>
      </c>
      <c r="KR13">
        <f t="shared" si="122"/>
        <v>1</v>
      </c>
      <c r="KS13">
        <f t="shared" si="123"/>
        <v>1</v>
      </c>
      <c r="KT13" s="1">
        <f t="shared" si="124"/>
        <v>0</v>
      </c>
      <c r="KU13">
        <v>52</v>
      </c>
      <c r="KV13">
        <v>1</v>
      </c>
      <c r="KW13">
        <v>1</v>
      </c>
      <c r="KX13">
        <v>2</v>
      </c>
      <c r="KY13">
        <v>1</v>
      </c>
      <c r="KZ13">
        <v>1</v>
      </c>
      <c r="LA13">
        <v>2</v>
      </c>
      <c r="LB13">
        <v>2</v>
      </c>
      <c r="LC13">
        <f t="shared" si="125"/>
        <v>0</v>
      </c>
      <c r="LD13">
        <f t="shared" si="126"/>
        <v>0</v>
      </c>
      <c r="LE13" s="1">
        <f t="shared" si="127"/>
        <v>0</v>
      </c>
      <c r="LF13">
        <v>84</v>
      </c>
      <c r="LG13">
        <v>1</v>
      </c>
      <c r="LH13">
        <v>1</v>
      </c>
      <c r="LI13">
        <v>-2</v>
      </c>
      <c r="LJ13">
        <v>1</v>
      </c>
      <c r="LK13">
        <v>1</v>
      </c>
      <c r="LL13">
        <v>1</v>
      </c>
      <c r="LM13">
        <v>1</v>
      </c>
      <c r="LN13">
        <f t="shared" si="128"/>
        <v>1</v>
      </c>
      <c r="LO13" t="str">
        <f t="shared" si="129"/>
        <v>Unverständlich</v>
      </c>
      <c r="LP13" t="str">
        <f t="shared" si="130"/>
        <v/>
      </c>
      <c r="LQ13" s="1">
        <f t="shared" si="131"/>
        <v>1</v>
      </c>
      <c r="LR13">
        <v>30</v>
      </c>
      <c r="LS13">
        <v>1</v>
      </c>
      <c r="LT13">
        <v>2</v>
      </c>
      <c r="LU13">
        <v>1</v>
      </c>
      <c r="LV13">
        <v>1</v>
      </c>
      <c r="LW13">
        <v>2</v>
      </c>
      <c r="LX13">
        <v>1</v>
      </c>
      <c r="LY13">
        <v>1</v>
      </c>
      <c r="LZ13">
        <f t="shared" si="132"/>
        <v>0</v>
      </c>
      <c r="MA13" s="1">
        <f t="shared" si="133"/>
        <v>0</v>
      </c>
      <c r="MB13">
        <v>24</v>
      </c>
      <c r="MC13">
        <v>2</v>
      </c>
      <c r="MD13">
        <v>1</v>
      </c>
      <c r="ME13">
        <v>1</v>
      </c>
      <c r="MF13">
        <v>1</v>
      </c>
      <c r="MG13">
        <v>1</v>
      </c>
      <c r="MH13">
        <v>2</v>
      </c>
      <c r="MI13">
        <v>1</v>
      </c>
      <c r="MJ13">
        <f t="shared" si="134"/>
        <v>1</v>
      </c>
      <c r="MK13" s="1">
        <f t="shared" si="135"/>
        <v>0</v>
      </c>
      <c r="ML13">
        <v>33</v>
      </c>
      <c r="MM13">
        <v>1</v>
      </c>
      <c r="MN13">
        <v>1</v>
      </c>
      <c r="MO13">
        <v>-2</v>
      </c>
      <c r="MP13">
        <v>1</v>
      </c>
      <c r="MQ13">
        <v>1</v>
      </c>
      <c r="MR13">
        <v>1</v>
      </c>
      <c r="MS13">
        <v>1</v>
      </c>
      <c r="MT13" t="str">
        <f t="shared" si="136"/>
        <v>Unverständlich</v>
      </c>
      <c r="MU13" t="str">
        <f t="shared" si="137"/>
        <v/>
      </c>
      <c r="MV13" s="1">
        <f t="shared" si="138"/>
        <v>1</v>
      </c>
      <c r="MW13">
        <v>16</v>
      </c>
      <c r="MX13">
        <v>3</v>
      </c>
      <c r="MY13">
        <v>31</v>
      </c>
      <c r="MZ13">
        <v>16</v>
      </c>
      <c r="NA13">
        <v>47</v>
      </c>
      <c r="NB13">
        <v>18</v>
      </c>
      <c r="NC13">
        <v>72</v>
      </c>
      <c r="ND13">
        <v>10</v>
      </c>
      <c r="NE13">
        <v>43</v>
      </c>
      <c r="NF13">
        <v>42</v>
      </c>
      <c r="NG13">
        <v>43</v>
      </c>
      <c r="NH13">
        <v>50</v>
      </c>
      <c r="NI13">
        <v>30</v>
      </c>
      <c r="NJ13">
        <v>39</v>
      </c>
      <c r="NK13">
        <v>47</v>
      </c>
      <c r="NL13">
        <v>58</v>
      </c>
      <c r="NM13">
        <v>39</v>
      </c>
      <c r="NN13">
        <v>34</v>
      </c>
      <c r="NO13">
        <v>52</v>
      </c>
      <c r="NP13">
        <v>84</v>
      </c>
      <c r="NQ13">
        <v>30</v>
      </c>
      <c r="NR13">
        <v>24</v>
      </c>
      <c r="NS13">
        <v>33</v>
      </c>
      <c r="NT13">
        <v>16</v>
      </c>
      <c r="NU13">
        <v>861</v>
      </c>
      <c r="NW13" s="2">
        <v>42920.666574074072</v>
      </c>
      <c r="NX13">
        <v>1</v>
      </c>
      <c r="NY13">
        <v>0</v>
      </c>
      <c r="NZ13">
        <v>23</v>
      </c>
      <c r="OA13">
        <v>23</v>
      </c>
      <c r="OB13">
        <v>0</v>
      </c>
      <c r="OC13">
        <v>0</v>
      </c>
      <c r="OD13">
        <v>1.35</v>
      </c>
      <c r="OE13">
        <v>20</v>
      </c>
    </row>
    <row r="14" spans="1:395" x14ac:dyDescent="0.3">
      <c r="A14">
        <v>53</v>
      </c>
      <c r="B14" s="2">
        <v>42920.66302083333</v>
      </c>
      <c r="C14">
        <v>5</v>
      </c>
      <c r="D14">
        <v>-1</v>
      </c>
      <c r="E14">
        <v>-1</v>
      </c>
      <c r="F14">
        <v>2</v>
      </c>
      <c r="G14">
        <v>1</v>
      </c>
      <c r="H14">
        <v>7711</v>
      </c>
      <c r="I14">
        <v>4</v>
      </c>
      <c r="J14">
        <f t="shared" si="1"/>
        <v>0</v>
      </c>
      <c r="K14">
        <v>2619</v>
      </c>
      <c r="L14">
        <v>1342</v>
      </c>
      <c r="M14">
        <v>3</v>
      </c>
      <c r="N14">
        <f t="shared" si="2"/>
        <v>0</v>
      </c>
      <c r="O14">
        <v>3052</v>
      </c>
      <c r="P14">
        <v>2100</v>
      </c>
      <c r="Q14">
        <v>4</v>
      </c>
      <c r="R14">
        <f t="shared" si="3"/>
        <v>1</v>
      </c>
      <c r="S14">
        <v>1725</v>
      </c>
      <c r="T14">
        <v>1206</v>
      </c>
      <c r="U14">
        <v>1</v>
      </c>
      <c r="V14">
        <f t="shared" si="4"/>
        <v>0</v>
      </c>
      <c r="W14">
        <v>1860</v>
      </c>
      <c r="X14">
        <v>940</v>
      </c>
      <c r="Y14">
        <v>3</v>
      </c>
      <c r="Z14">
        <f t="shared" si="5"/>
        <v>0</v>
      </c>
      <c r="AA14">
        <v>2317</v>
      </c>
      <c r="AB14">
        <v>1101</v>
      </c>
      <c r="AC14">
        <v>1</v>
      </c>
      <c r="AD14">
        <f t="shared" si="6"/>
        <v>1</v>
      </c>
      <c r="AE14">
        <v>2164</v>
      </c>
      <c r="AF14">
        <v>1845</v>
      </c>
      <c r="AG14">
        <v>2</v>
      </c>
      <c r="AH14">
        <f t="shared" si="7"/>
        <v>0</v>
      </c>
      <c r="AI14">
        <v>4469</v>
      </c>
      <c r="AJ14">
        <f t="shared" si="8"/>
        <v>2</v>
      </c>
      <c r="AK14">
        <f t="shared" si="139"/>
        <v>18.206</v>
      </c>
      <c r="AL14">
        <v>5</v>
      </c>
      <c r="AM14">
        <v>5</v>
      </c>
      <c r="AN14">
        <v>4</v>
      </c>
      <c r="AO14">
        <v>5</v>
      </c>
      <c r="AP14">
        <v>5</v>
      </c>
      <c r="AQ14">
        <f t="shared" si="9"/>
        <v>24</v>
      </c>
      <c r="AR14">
        <v>2</v>
      </c>
      <c r="AS14">
        <v>1883</v>
      </c>
      <c r="AT14">
        <f t="shared" si="10"/>
        <v>1883</v>
      </c>
      <c r="AU14">
        <f t="shared" si="11"/>
        <v>0</v>
      </c>
      <c r="AV14">
        <f t="shared" si="12"/>
        <v>1</v>
      </c>
      <c r="AW14">
        <v>2</v>
      </c>
      <c r="AX14">
        <v>2152</v>
      </c>
      <c r="AY14">
        <f t="shared" si="13"/>
        <v>2152</v>
      </c>
      <c r="AZ14">
        <f t="shared" si="14"/>
        <v>0</v>
      </c>
      <c r="BA14">
        <f t="shared" si="15"/>
        <v>0</v>
      </c>
      <c r="BB14">
        <v>2</v>
      </c>
      <c r="BC14">
        <v>1696</v>
      </c>
      <c r="BD14">
        <f t="shared" si="16"/>
        <v>1696</v>
      </c>
      <c r="BE14">
        <f t="shared" si="17"/>
        <v>0</v>
      </c>
      <c r="BF14">
        <f t="shared" si="18"/>
        <v>0</v>
      </c>
      <c r="BG14">
        <v>2</v>
      </c>
      <c r="BH14">
        <v>1736</v>
      </c>
      <c r="BI14">
        <f t="shared" si="19"/>
        <v>1736</v>
      </c>
      <c r="BJ14">
        <f t="shared" si="20"/>
        <v>0</v>
      </c>
      <c r="BK14">
        <f t="shared" si="21"/>
        <v>0</v>
      </c>
      <c r="BL14">
        <v>2</v>
      </c>
      <c r="BM14">
        <v>1639</v>
      </c>
      <c r="BN14">
        <f t="shared" si="22"/>
        <v>1639</v>
      </c>
      <c r="BO14">
        <f t="shared" si="23"/>
        <v>0</v>
      </c>
      <c r="BP14">
        <f t="shared" si="24"/>
        <v>0</v>
      </c>
      <c r="BQ14">
        <v>2</v>
      </c>
      <c r="BR14">
        <v>839</v>
      </c>
      <c r="BS14">
        <f t="shared" si="25"/>
        <v>839</v>
      </c>
      <c r="BT14">
        <f t="shared" si="26"/>
        <v>0</v>
      </c>
      <c r="BU14">
        <f t="shared" si="27"/>
        <v>1</v>
      </c>
      <c r="BV14">
        <v>2</v>
      </c>
      <c r="BW14">
        <v>522</v>
      </c>
      <c r="BX14">
        <f t="shared" si="28"/>
        <v>522</v>
      </c>
      <c r="BY14">
        <f t="shared" si="29"/>
        <v>0</v>
      </c>
      <c r="BZ14">
        <f t="shared" si="30"/>
        <v>1</v>
      </c>
      <c r="CA14">
        <v>2</v>
      </c>
      <c r="CB14">
        <v>406</v>
      </c>
      <c r="CC14">
        <f t="shared" si="31"/>
        <v>406</v>
      </c>
      <c r="CD14">
        <f t="shared" si="32"/>
        <v>0</v>
      </c>
      <c r="CE14">
        <f t="shared" si="33"/>
        <v>1</v>
      </c>
      <c r="CF14">
        <v>2</v>
      </c>
      <c r="CG14">
        <v>2040</v>
      </c>
      <c r="CH14">
        <f t="shared" si="34"/>
        <v>2040</v>
      </c>
      <c r="CI14">
        <f t="shared" si="35"/>
        <v>0</v>
      </c>
      <c r="CJ14">
        <f t="shared" si="36"/>
        <v>1</v>
      </c>
      <c r="CK14">
        <v>2</v>
      </c>
      <c r="CL14">
        <v>1832</v>
      </c>
      <c r="CM14">
        <f t="shared" si="37"/>
        <v>1832</v>
      </c>
      <c r="CN14">
        <f t="shared" si="38"/>
        <v>0</v>
      </c>
      <c r="CO14">
        <f t="shared" si="39"/>
        <v>1</v>
      </c>
      <c r="CP14">
        <v>2</v>
      </c>
      <c r="CQ14">
        <v>888</v>
      </c>
      <c r="CR14">
        <f t="shared" si="40"/>
        <v>888</v>
      </c>
      <c r="CS14">
        <f t="shared" si="41"/>
        <v>0</v>
      </c>
      <c r="CT14">
        <f t="shared" si="42"/>
        <v>0</v>
      </c>
      <c r="CU14">
        <v>2</v>
      </c>
      <c r="CV14">
        <v>784</v>
      </c>
      <c r="CW14">
        <f t="shared" si="43"/>
        <v>784</v>
      </c>
      <c r="CX14">
        <f t="shared" si="44"/>
        <v>0</v>
      </c>
      <c r="CY14">
        <f t="shared" si="45"/>
        <v>0</v>
      </c>
      <c r="CZ14">
        <v>2</v>
      </c>
      <c r="DA14">
        <v>776</v>
      </c>
      <c r="DB14">
        <f t="shared" si="46"/>
        <v>776</v>
      </c>
      <c r="DC14">
        <f t="shared" si="47"/>
        <v>0</v>
      </c>
      <c r="DD14">
        <f t="shared" si="48"/>
        <v>0</v>
      </c>
      <c r="DE14">
        <v>1</v>
      </c>
      <c r="DF14">
        <v>1016</v>
      </c>
      <c r="DG14">
        <f t="shared" si="49"/>
        <v>1016</v>
      </c>
      <c r="DH14">
        <f t="shared" si="50"/>
        <v>0</v>
      </c>
      <c r="DI14">
        <f t="shared" si="51"/>
        <v>1</v>
      </c>
      <c r="DJ14">
        <v>1</v>
      </c>
      <c r="DK14">
        <v>896</v>
      </c>
      <c r="DL14">
        <f t="shared" si="52"/>
        <v>896</v>
      </c>
      <c r="DM14">
        <f t="shared" si="53"/>
        <v>0</v>
      </c>
      <c r="DN14">
        <f t="shared" si="54"/>
        <v>1</v>
      </c>
      <c r="DO14">
        <v>2</v>
      </c>
      <c r="DP14">
        <v>1960</v>
      </c>
      <c r="DQ14">
        <f t="shared" si="55"/>
        <v>1960</v>
      </c>
      <c r="DR14">
        <f t="shared" si="56"/>
        <v>0</v>
      </c>
      <c r="DS14">
        <f t="shared" si="57"/>
        <v>0</v>
      </c>
      <c r="DT14">
        <v>2</v>
      </c>
      <c r="DU14">
        <v>1559</v>
      </c>
      <c r="DV14">
        <f t="shared" si="58"/>
        <v>1559</v>
      </c>
      <c r="DW14">
        <f t="shared" si="59"/>
        <v>0</v>
      </c>
      <c r="DX14">
        <f t="shared" si="60"/>
        <v>0</v>
      </c>
      <c r="DY14">
        <v>2</v>
      </c>
      <c r="DZ14">
        <v>1744</v>
      </c>
      <c r="EA14">
        <f t="shared" si="61"/>
        <v>1744</v>
      </c>
      <c r="EB14">
        <f t="shared" si="62"/>
        <v>0</v>
      </c>
      <c r="EC14">
        <f t="shared" si="63"/>
        <v>0</v>
      </c>
      <c r="ED14">
        <v>2</v>
      </c>
      <c r="EE14">
        <v>920</v>
      </c>
      <c r="EF14">
        <f t="shared" si="64"/>
        <v>920</v>
      </c>
      <c r="EG14">
        <f t="shared" si="65"/>
        <v>0</v>
      </c>
      <c r="EH14">
        <f t="shared" si="66"/>
        <v>0</v>
      </c>
      <c r="EI14">
        <v>2</v>
      </c>
      <c r="EJ14">
        <v>631</v>
      </c>
      <c r="EK14">
        <f t="shared" si="67"/>
        <v>631</v>
      </c>
      <c r="EL14">
        <f t="shared" si="68"/>
        <v>0</v>
      </c>
      <c r="EM14">
        <f t="shared" si="69"/>
        <v>0</v>
      </c>
      <c r="EN14">
        <v>2</v>
      </c>
      <c r="EO14">
        <v>783</v>
      </c>
      <c r="EP14">
        <f t="shared" si="70"/>
        <v>783</v>
      </c>
      <c r="EQ14">
        <f t="shared" si="71"/>
        <v>0</v>
      </c>
      <c r="ER14">
        <f t="shared" si="72"/>
        <v>1</v>
      </c>
      <c r="ES14">
        <v>1</v>
      </c>
      <c r="ET14">
        <v>1255</v>
      </c>
      <c r="EU14">
        <f t="shared" si="73"/>
        <v>1255</v>
      </c>
      <c r="EV14">
        <f t="shared" si="74"/>
        <v>0</v>
      </c>
      <c r="EW14">
        <f t="shared" si="75"/>
        <v>0</v>
      </c>
      <c r="EX14">
        <v>1</v>
      </c>
      <c r="EY14">
        <v>1304</v>
      </c>
      <c r="EZ14">
        <f t="shared" si="76"/>
        <v>1304</v>
      </c>
      <c r="FA14">
        <f t="shared" si="77"/>
        <v>0</v>
      </c>
      <c r="FB14">
        <f t="shared" si="78"/>
        <v>0</v>
      </c>
      <c r="FC14">
        <v>2</v>
      </c>
      <c r="FD14">
        <v>904</v>
      </c>
      <c r="FE14">
        <f t="shared" si="79"/>
        <v>904</v>
      </c>
      <c r="FF14">
        <f t="shared" si="80"/>
        <v>0</v>
      </c>
      <c r="FG14">
        <f t="shared" si="81"/>
        <v>0</v>
      </c>
      <c r="FH14">
        <v>1</v>
      </c>
      <c r="FI14">
        <v>1169</v>
      </c>
      <c r="FJ14">
        <f t="shared" si="82"/>
        <v>1169</v>
      </c>
      <c r="FK14">
        <f t="shared" si="83"/>
        <v>0</v>
      </c>
      <c r="FL14">
        <f t="shared" si="84"/>
        <v>1</v>
      </c>
      <c r="FM14">
        <v>1</v>
      </c>
      <c r="FN14">
        <v>982</v>
      </c>
      <c r="FO14">
        <f t="shared" si="85"/>
        <v>982</v>
      </c>
      <c r="FP14">
        <f t="shared" si="86"/>
        <v>0</v>
      </c>
      <c r="FQ14">
        <f t="shared" si="87"/>
        <v>0</v>
      </c>
      <c r="FR14" s="3">
        <f t="shared" si="142"/>
        <v>1.2429230769230768</v>
      </c>
      <c r="FS14">
        <f t="shared" si="143"/>
        <v>0</v>
      </c>
      <c r="FT14">
        <f t="shared" si="144"/>
        <v>0.38461538461538464</v>
      </c>
      <c r="FU14">
        <f t="shared" si="88"/>
        <v>59</v>
      </c>
      <c r="FV14">
        <f t="shared" si="89"/>
        <v>48</v>
      </c>
      <c r="FW14">
        <f t="shared" si="90"/>
        <v>1</v>
      </c>
      <c r="FX14">
        <f t="shared" si="140"/>
        <v>0.375</v>
      </c>
      <c r="FY14">
        <f t="shared" si="91"/>
        <v>24</v>
      </c>
      <c r="FZ14">
        <f t="shared" si="0"/>
        <v>5</v>
      </c>
      <c r="GA14" t="str">
        <f t="shared" si="92"/>
        <v/>
      </c>
      <c r="GB14" t="str">
        <f t="shared" si="93"/>
        <v/>
      </c>
      <c r="GC14">
        <f t="shared" si="94"/>
        <v>2</v>
      </c>
      <c r="GD14">
        <f t="shared" si="95"/>
        <v>2</v>
      </c>
      <c r="GE14">
        <f t="shared" si="141"/>
        <v>18.206</v>
      </c>
      <c r="GF14" s="3">
        <f t="shared" si="145"/>
        <v>1.2429230769230768</v>
      </c>
      <c r="GG14">
        <f t="shared" si="146"/>
        <v>0</v>
      </c>
      <c r="GH14" s="3">
        <f t="shared" si="147"/>
        <v>0.38461538461538464</v>
      </c>
      <c r="GI14">
        <v>3</v>
      </c>
      <c r="GJ14">
        <v>3</v>
      </c>
      <c r="GK14">
        <v>1</v>
      </c>
      <c r="GL14">
        <v>2</v>
      </c>
      <c r="GM14">
        <v>1</v>
      </c>
      <c r="GN14">
        <v>1</v>
      </c>
      <c r="GO14">
        <v>1</v>
      </c>
      <c r="GP14">
        <f t="shared" si="96"/>
        <v>0</v>
      </c>
      <c r="GQ14" s="1">
        <f t="shared" si="97"/>
        <v>0</v>
      </c>
      <c r="GR14">
        <v>44</v>
      </c>
      <c r="GS14">
        <v>5</v>
      </c>
      <c r="GT14">
        <v>5</v>
      </c>
      <c r="GU14">
        <v>2</v>
      </c>
      <c r="GV14">
        <v>1</v>
      </c>
      <c r="GW14">
        <v>2</v>
      </c>
      <c r="GX14">
        <v>1</v>
      </c>
      <c r="GY14">
        <v>2</v>
      </c>
      <c r="GZ14">
        <f t="shared" si="98"/>
        <v>0</v>
      </c>
      <c r="HA14" s="1">
        <f t="shared" si="99"/>
        <v>0</v>
      </c>
      <c r="HB14">
        <v>39</v>
      </c>
      <c r="HC14">
        <v>5</v>
      </c>
      <c r="HD14">
        <v>5</v>
      </c>
      <c r="HE14">
        <v>2</v>
      </c>
      <c r="HF14">
        <v>2</v>
      </c>
      <c r="HG14">
        <v>1</v>
      </c>
      <c r="HH14">
        <v>2</v>
      </c>
      <c r="HI14">
        <v>1</v>
      </c>
      <c r="HJ14">
        <f t="shared" si="100"/>
        <v>0</v>
      </c>
      <c r="HK14" s="1">
        <f t="shared" si="101"/>
        <v>0</v>
      </c>
      <c r="HL14">
        <v>57</v>
      </c>
      <c r="HM14">
        <v>5</v>
      </c>
      <c r="HN14">
        <v>3</v>
      </c>
      <c r="HO14">
        <v>2</v>
      </c>
      <c r="HP14">
        <v>1</v>
      </c>
      <c r="HQ14">
        <v>1</v>
      </c>
      <c r="HR14">
        <v>2</v>
      </c>
      <c r="HS14">
        <v>2</v>
      </c>
      <c r="HT14">
        <f t="shared" si="102"/>
        <v>1</v>
      </c>
      <c r="HU14">
        <f t="shared" si="103"/>
        <v>1</v>
      </c>
      <c r="HV14" s="1">
        <f t="shared" si="104"/>
        <v>0</v>
      </c>
      <c r="HW14">
        <v>37</v>
      </c>
      <c r="HX14">
        <v>3</v>
      </c>
      <c r="HY14">
        <v>2</v>
      </c>
      <c r="HZ14">
        <v>1</v>
      </c>
      <c r="IA14">
        <v>2</v>
      </c>
      <c r="IB14">
        <v>1</v>
      </c>
      <c r="IC14">
        <v>1</v>
      </c>
      <c r="ID14">
        <v>1</v>
      </c>
      <c r="IE14">
        <f t="shared" si="105"/>
        <v>0</v>
      </c>
      <c r="IF14">
        <f t="shared" si="106"/>
        <v>0</v>
      </c>
      <c r="IG14" s="1">
        <f t="shared" si="107"/>
        <v>0</v>
      </c>
      <c r="IH14">
        <v>46</v>
      </c>
      <c r="II14">
        <v>1</v>
      </c>
      <c r="IJ14">
        <v>1</v>
      </c>
      <c r="IK14">
        <v>1</v>
      </c>
      <c r="IL14">
        <v>1</v>
      </c>
      <c r="IM14">
        <v>1</v>
      </c>
      <c r="IN14">
        <v>1</v>
      </c>
      <c r="IO14">
        <v>2</v>
      </c>
      <c r="IP14">
        <f t="shared" si="108"/>
        <v>0</v>
      </c>
      <c r="IQ14">
        <f t="shared" si="109"/>
        <v>0</v>
      </c>
      <c r="IR14" s="1">
        <f t="shared" si="110"/>
        <v>0</v>
      </c>
      <c r="IS14">
        <v>28</v>
      </c>
      <c r="IT14">
        <v>5</v>
      </c>
      <c r="IU14">
        <v>4</v>
      </c>
      <c r="IV14">
        <v>1</v>
      </c>
      <c r="IW14">
        <v>1</v>
      </c>
      <c r="IX14">
        <v>1</v>
      </c>
      <c r="IY14">
        <v>1</v>
      </c>
      <c r="IZ14">
        <v>2</v>
      </c>
      <c r="JA14">
        <f t="shared" si="111"/>
        <v>0</v>
      </c>
      <c r="JB14" s="1">
        <f t="shared" si="112"/>
        <v>0</v>
      </c>
      <c r="JC14">
        <v>28</v>
      </c>
      <c r="JD14">
        <v>3</v>
      </c>
      <c r="JE14">
        <v>2</v>
      </c>
      <c r="JF14">
        <v>1</v>
      </c>
      <c r="JG14">
        <v>1</v>
      </c>
      <c r="JH14">
        <v>1</v>
      </c>
      <c r="JI14">
        <v>2</v>
      </c>
      <c r="JJ14">
        <v>1</v>
      </c>
      <c r="JK14">
        <f t="shared" si="113"/>
        <v>0</v>
      </c>
      <c r="JL14">
        <f t="shared" si="114"/>
        <v>0</v>
      </c>
      <c r="JM14" s="1">
        <f t="shared" si="115"/>
        <v>0</v>
      </c>
      <c r="JN14">
        <v>36</v>
      </c>
      <c r="JO14">
        <v>4</v>
      </c>
      <c r="JP14">
        <v>2</v>
      </c>
      <c r="JQ14">
        <v>2</v>
      </c>
      <c r="JR14">
        <v>2</v>
      </c>
      <c r="JS14">
        <v>1</v>
      </c>
      <c r="JT14">
        <v>1</v>
      </c>
      <c r="JU14">
        <v>2</v>
      </c>
      <c r="JV14">
        <f t="shared" si="116"/>
        <v>0</v>
      </c>
      <c r="JW14">
        <f t="shared" si="117"/>
        <v>0</v>
      </c>
      <c r="JX14" s="1">
        <f t="shared" si="118"/>
        <v>0</v>
      </c>
      <c r="JY14">
        <v>34</v>
      </c>
      <c r="JZ14">
        <v>2</v>
      </c>
      <c r="KA14">
        <v>3</v>
      </c>
      <c r="KB14">
        <v>-1</v>
      </c>
      <c r="KC14">
        <v>1</v>
      </c>
      <c r="KD14">
        <v>1</v>
      </c>
      <c r="KE14">
        <v>1</v>
      </c>
      <c r="KF14">
        <v>1</v>
      </c>
      <c r="KG14">
        <f t="shared" si="119"/>
        <v>1</v>
      </c>
      <c r="KH14">
        <f t="shared" si="120"/>
        <v>1</v>
      </c>
      <c r="KI14" s="1">
        <f t="shared" si="121"/>
        <v>0</v>
      </c>
      <c r="KJ14">
        <v>41</v>
      </c>
      <c r="KK14">
        <v>4</v>
      </c>
      <c r="KL14">
        <v>3</v>
      </c>
      <c r="KM14">
        <v>2</v>
      </c>
      <c r="KN14">
        <v>2</v>
      </c>
      <c r="KO14">
        <v>1</v>
      </c>
      <c r="KP14">
        <v>2</v>
      </c>
      <c r="KQ14">
        <v>1</v>
      </c>
      <c r="KR14">
        <f t="shared" si="122"/>
        <v>1</v>
      </c>
      <c r="KS14">
        <f t="shared" si="123"/>
        <v>1</v>
      </c>
      <c r="KT14" s="1">
        <f t="shared" si="124"/>
        <v>0</v>
      </c>
      <c r="KU14">
        <v>46</v>
      </c>
      <c r="KV14">
        <v>4</v>
      </c>
      <c r="KW14">
        <v>2</v>
      </c>
      <c r="KX14">
        <v>2</v>
      </c>
      <c r="KY14">
        <v>1</v>
      </c>
      <c r="KZ14">
        <v>1</v>
      </c>
      <c r="LA14">
        <v>2</v>
      </c>
      <c r="LB14">
        <v>2</v>
      </c>
      <c r="LC14">
        <f t="shared" si="125"/>
        <v>0</v>
      </c>
      <c r="LD14">
        <f t="shared" si="126"/>
        <v>0</v>
      </c>
      <c r="LE14" s="1">
        <f t="shared" si="127"/>
        <v>0</v>
      </c>
      <c r="LF14">
        <v>39</v>
      </c>
      <c r="LG14">
        <v>2</v>
      </c>
      <c r="LH14">
        <v>1</v>
      </c>
      <c r="LI14">
        <v>-2</v>
      </c>
      <c r="LJ14">
        <v>1</v>
      </c>
      <c r="LK14">
        <v>1</v>
      </c>
      <c r="LL14">
        <v>1</v>
      </c>
      <c r="LM14">
        <v>1</v>
      </c>
      <c r="LN14">
        <f t="shared" si="128"/>
        <v>1</v>
      </c>
      <c r="LO14" t="str">
        <f t="shared" si="129"/>
        <v>Unverständlich</v>
      </c>
      <c r="LP14" t="str">
        <f t="shared" si="130"/>
        <v/>
      </c>
      <c r="LQ14" s="1">
        <f t="shared" si="131"/>
        <v>1</v>
      </c>
      <c r="LR14">
        <v>15</v>
      </c>
      <c r="LS14">
        <v>4</v>
      </c>
      <c r="LT14">
        <v>3</v>
      </c>
      <c r="LU14">
        <v>1</v>
      </c>
      <c r="LV14">
        <v>1</v>
      </c>
      <c r="LW14">
        <v>2</v>
      </c>
      <c r="LX14">
        <v>1</v>
      </c>
      <c r="LY14">
        <v>1</v>
      </c>
      <c r="LZ14">
        <f t="shared" si="132"/>
        <v>0</v>
      </c>
      <c r="MA14" s="1">
        <f t="shared" si="133"/>
        <v>0</v>
      </c>
      <c r="MB14">
        <v>35</v>
      </c>
      <c r="MC14">
        <v>5</v>
      </c>
      <c r="MD14">
        <v>5</v>
      </c>
      <c r="ME14">
        <v>1</v>
      </c>
      <c r="MF14">
        <v>2</v>
      </c>
      <c r="MG14">
        <v>1</v>
      </c>
      <c r="MH14">
        <v>1</v>
      </c>
      <c r="MI14">
        <v>1</v>
      </c>
      <c r="MJ14">
        <f t="shared" si="134"/>
        <v>1</v>
      </c>
      <c r="MK14" s="1">
        <f t="shared" si="135"/>
        <v>0</v>
      </c>
      <c r="ML14">
        <v>34</v>
      </c>
      <c r="MM14">
        <v>4</v>
      </c>
      <c r="MN14">
        <v>4</v>
      </c>
      <c r="MO14">
        <v>1</v>
      </c>
      <c r="MP14">
        <v>2</v>
      </c>
      <c r="MQ14">
        <v>1</v>
      </c>
      <c r="MR14">
        <v>1</v>
      </c>
      <c r="MS14">
        <v>1</v>
      </c>
      <c r="MT14">
        <f t="shared" si="136"/>
        <v>1</v>
      </c>
      <c r="MU14">
        <f t="shared" si="137"/>
        <v>1</v>
      </c>
      <c r="MV14" s="1">
        <f t="shared" si="138"/>
        <v>0</v>
      </c>
      <c r="MW14">
        <v>24</v>
      </c>
      <c r="MX14">
        <v>4</v>
      </c>
      <c r="MY14">
        <v>39</v>
      </c>
      <c r="MZ14">
        <v>17</v>
      </c>
      <c r="NA14">
        <v>61</v>
      </c>
      <c r="NB14">
        <v>7</v>
      </c>
      <c r="NC14">
        <v>69</v>
      </c>
      <c r="ND14">
        <v>8</v>
      </c>
      <c r="NE14">
        <v>44</v>
      </c>
      <c r="NF14">
        <v>39</v>
      </c>
      <c r="NG14">
        <v>57</v>
      </c>
      <c r="NH14">
        <v>37</v>
      </c>
      <c r="NI14">
        <v>46</v>
      </c>
      <c r="NJ14">
        <v>28</v>
      </c>
      <c r="NK14">
        <v>28</v>
      </c>
      <c r="NL14">
        <v>36</v>
      </c>
      <c r="NM14">
        <v>34</v>
      </c>
      <c r="NN14">
        <v>41</v>
      </c>
      <c r="NO14">
        <v>46</v>
      </c>
      <c r="NP14">
        <v>39</v>
      </c>
      <c r="NQ14">
        <v>15</v>
      </c>
      <c r="NR14">
        <v>35</v>
      </c>
      <c r="NS14">
        <v>34</v>
      </c>
      <c r="NT14">
        <v>24</v>
      </c>
      <c r="NU14">
        <v>788</v>
      </c>
      <c r="NW14" s="2">
        <v>42920.672152777777</v>
      </c>
      <c r="NX14">
        <v>1</v>
      </c>
      <c r="NY14">
        <v>0</v>
      </c>
      <c r="NZ14">
        <v>23</v>
      </c>
      <c r="OA14">
        <v>23</v>
      </c>
      <c r="OB14">
        <v>0</v>
      </c>
      <c r="OC14">
        <v>0</v>
      </c>
      <c r="OD14">
        <v>1.45</v>
      </c>
      <c r="OE14">
        <v>23</v>
      </c>
    </row>
    <row r="15" spans="1:395" x14ac:dyDescent="0.3">
      <c r="A15">
        <v>54</v>
      </c>
      <c r="B15" s="2">
        <v>42920.666585648149</v>
      </c>
      <c r="C15">
        <v>5</v>
      </c>
      <c r="D15">
        <v>-1</v>
      </c>
      <c r="E15">
        <v>-1</v>
      </c>
      <c r="F15">
        <v>3</v>
      </c>
      <c r="G15">
        <v>1</v>
      </c>
      <c r="H15">
        <v>11836</v>
      </c>
      <c r="I15">
        <v>4</v>
      </c>
      <c r="J15">
        <f t="shared" si="1"/>
        <v>0</v>
      </c>
      <c r="K15">
        <v>13219</v>
      </c>
      <c r="L15">
        <v>6920</v>
      </c>
      <c r="M15">
        <v>3</v>
      </c>
      <c r="N15">
        <f t="shared" si="2"/>
        <v>0</v>
      </c>
      <c r="O15">
        <v>8473</v>
      </c>
      <c r="P15">
        <v>6387</v>
      </c>
      <c r="Q15">
        <v>4</v>
      </c>
      <c r="R15">
        <f t="shared" si="3"/>
        <v>1</v>
      </c>
      <c r="S15">
        <v>4976</v>
      </c>
      <c r="T15">
        <v>13640</v>
      </c>
      <c r="U15">
        <v>4</v>
      </c>
      <c r="V15">
        <f t="shared" si="4"/>
        <v>1</v>
      </c>
      <c r="W15">
        <v>3778</v>
      </c>
      <c r="X15">
        <v>14929</v>
      </c>
      <c r="Y15">
        <v>3</v>
      </c>
      <c r="Z15">
        <f t="shared" si="5"/>
        <v>0</v>
      </c>
      <c r="AA15">
        <v>9914</v>
      </c>
      <c r="AB15">
        <v>12660</v>
      </c>
      <c r="AC15">
        <v>4</v>
      </c>
      <c r="AD15">
        <f t="shared" si="6"/>
        <v>0</v>
      </c>
      <c r="AE15">
        <v>7196</v>
      </c>
      <c r="AF15">
        <v>29839</v>
      </c>
      <c r="AG15">
        <v>2</v>
      </c>
      <c r="AH15">
        <f t="shared" si="7"/>
        <v>0</v>
      </c>
      <c r="AI15">
        <v>19951</v>
      </c>
      <c r="AJ15">
        <f t="shared" si="8"/>
        <v>2</v>
      </c>
      <c r="AK15">
        <f t="shared" si="139"/>
        <v>67.507000000000005</v>
      </c>
      <c r="AL15">
        <v>4</v>
      </c>
      <c r="AM15">
        <v>4</v>
      </c>
      <c r="AN15">
        <v>4</v>
      </c>
      <c r="AO15">
        <v>3</v>
      </c>
      <c r="AP15">
        <v>4</v>
      </c>
      <c r="AQ15">
        <f t="shared" si="9"/>
        <v>19</v>
      </c>
      <c r="AR15">
        <v>-9</v>
      </c>
      <c r="AS15">
        <v>-1</v>
      </c>
      <c r="AT15" t="str">
        <f t="shared" si="10"/>
        <v/>
      </c>
      <c r="AU15">
        <f t="shared" si="11"/>
        <v>1</v>
      </c>
      <c r="AV15" t="str">
        <f t="shared" si="12"/>
        <v/>
      </c>
      <c r="AW15">
        <v>1</v>
      </c>
      <c r="AX15">
        <v>508</v>
      </c>
      <c r="AY15">
        <f t="shared" si="13"/>
        <v>508</v>
      </c>
      <c r="AZ15">
        <f t="shared" si="14"/>
        <v>0</v>
      </c>
      <c r="BA15">
        <f t="shared" si="15"/>
        <v>1</v>
      </c>
      <c r="BB15">
        <v>1</v>
      </c>
      <c r="BC15">
        <v>79</v>
      </c>
      <c r="BD15">
        <f t="shared" si="16"/>
        <v>79</v>
      </c>
      <c r="BE15">
        <f t="shared" si="17"/>
        <v>0</v>
      </c>
      <c r="BF15">
        <f t="shared" si="18"/>
        <v>0</v>
      </c>
      <c r="BG15">
        <v>1</v>
      </c>
      <c r="BH15">
        <v>1301</v>
      </c>
      <c r="BI15">
        <f t="shared" si="19"/>
        <v>1301</v>
      </c>
      <c r="BJ15">
        <f t="shared" si="20"/>
        <v>0</v>
      </c>
      <c r="BK15">
        <f t="shared" si="21"/>
        <v>1</v>
      </c>
      <c r="BL15">
        <v>1</v>
      </c>
      <c r="BM15">
        <v>68</v>
      </c>
      <c r="BN15">
        <f t="shared" si="22"/>
        <v>68</v>
      </c>
      <c r="BO15">
        <f t="shared" si="23"/>
        <v>0</v>
      </c>
      <c r="BP15">
        <f t="shared" si="24"/>
        <v>1</v>
      </c>
      <c r="BQ15">
        <v>1</v>
      </c>
      <c r="BR15">
        <v>846</v>
      </c>
      <c r="BS15">
        <f t="shared" si="25"/>
        <v>846</v>
      </c>
      <c r="BT15">
        <f t="shared" si="26"/>
        <v>0</v>
      </c>
      <c r="BU15">
        <f t="shared" si="27"/>
        <v>0</v>
      </c>
      <c r="BV15">
        <v>1</v>
      </c>
      <c r="BW15">
        <v>54</v>
      </c>
      <c r="BX15">
        <f t="shared" si="28"/>
        <v>54</v>
      </c>
      <c r="BY15">
        <f t="shared" si="29"/>
        <v>0</v>
      </c>
      <c r="BZ15">
        <f t="shared" si="30"/>
        <v>0</v>
      </c>
      <c r="CA15">
        <v>2</v>
      </c>
      <c r="CB15">
        <v>811</v>
      </c>
      <c r="CC15">
        <f t="shared" si="31"/>
        <v>811</v>
      </c>
      <c r="CD15">
        <f t="shared" si="32"/>
        <v>0</v>
      </c>
      <c r="CE15">
        <f t="shared" si="33"/>
        <v>0</v>
      </c>
      <c r="CF15">
        <v>2</v>
      </c>
      <c r="CG15">
        <v>59</v>
      </c>
      <c r="CH15">
        <f t="shared" si="34"/>
        <v>59</v>
      </c>
      <c r="CI15">
        <f t="shared" si="35"/>
        <v>0</v>
      </c>
      <c r="CJ15">
        <f t="shared" si="36"/>
        <v>0</v>
      </c>
      <c r="CK15">
        <v>2</v>
      </c>
      <c r="CL15">
        <v>1124</v>
      </c>
      <c r="CM15">
        <f t="shared" si="37"/>
        <v>1124</v>
      </c>
      <c r="CN15">
        <f t="shared" si="38"/>
        <v>0</v>
      </c>
      <c r="CO15">
        <f t="shared" si="39"/>
        <v>0</v>
      </c>
      <c r="CP15">
        <v>2</v>
      </c>
      <c r="CQ15">
        <v>82</v>
      </c>
      <c r="CR15">
        <f t="shared" si="40"/>
        <v>82</v>
      </c>
      <c r="CS15">
        <f t="shared" si="41"/>
        <v>0</v>
      </c>
      <c r="CT15">
        <f t="shared" si="42"/>
        <v>0</v>
      </c>
      <c r="CU15">
        <v>2</v>
      </c>
      <c r="CV15">
        <v>1381</v>
      </c>
      <c r="CW15">
        <f t="shared" si="43"/>
        <v>1381</v>
      </c>
      <c r="CX15">
        <f t="shared" si="44"/>
        <v>0</v>
      </c>
      <c r="CY15">
        <f t="shared" si="45"/>
        <v>0</v>
      </c>
      <c r="CZ15">
        <v>2</v>
      </c>
      <c r="DA15">
        <v>54</v>
      </c>
      <c r="DB15">
        <f t="shared" si="46"/>
        <v>54</v>
      </c>
      <c r="DC15">
        <f t="shared" si="47"/>
        <v>0</v>
      </c>
      <c r="DD15">
        <f t="shared" si="48"/>
        <v>0</v>
      </c>
      <c r="DE15">
        <v>1</v>
      </c>
      <c r="DF15">
        <v>927</v>
      </c>
      <c r="DG15">
        <f t="shared" si="49"/>
        <v>927</v>
      </c>
      <c r="DH15">
        <f t="shared" si="50"/>
        <v>0</v>
      </c>
      <c r="DI15">
        <f t="shared" si="51"/>
        <v>0</v>
      </c>
      <c r="DJ15">
        <v>1</v>
      </c>
      <c r="DK15">
        <v>74</v>
      </c>
      <c r="DL15">
        <f t="shared" si="52"/>
        <v>74</v>
      </c>
      <c r="DM15">
        <f t="shared" si="53"/>
        <v>0</v>
      </c>
      <c r="DN15">
        <f t="shared" si="54"/>
        <v>1</v>
      </c>
      <c r="DO15">
        <v>2</v>
      </c>
      <c r="DP15">
        <v>793</v>
      </c>
      <c r="DQ15">
        <f t="shared" si="55"/>
        <v>793</v>
      </c>
      <c r="DR15">
        <f t="shared" si="56"/>
        <v>0</v>
      </c>
      <c r="DS15">
        <f t="shared" si="57"/>
        <v>0</v>
      </c>
      <c r="DT15">
        <v>2</v>
      </c>
      <c r="DU15">
        <v>44</v>
      </c>
      <c r="DV15">
        <f t="shared" si="58"/>
        <v>44</v>
      </c>
      <c r="DW15">
        <f t="shared" si="59"/>
        <v>0</v>
      </c>
      <c r="DX15">
        <f t="shared" si="60"/>
        <v>0</v>
      </c>
      <c r="DY15">
        <v>2</v>
      </c>
      <c r="DZ15">
        <v>1595</v>
      </c>
      <c r="EA15">
        <f t="shared" si="61"/>
        <v>1595</v>
      </c>
      <c r="EB15">
        <f t="shared" si="62"/>
        <v>0</v>
      </c>
      <c r="EC15">
        <f t="shared" si="63"/>
        <v>0</v>
      </c>
      <c r="ED15">
        <v>2</v>
      </c>
      <c r="EE15">
        <v>30</v>
      </c>
      <c r="EF15">
        <f t="shared" si="64"/>
        <v>30</v>
      </c>
      <c r="EG15">
        <f t="shared" si="65"/>
        <v>0</v>
      </c>
      <c r="EH15">
        <f t="shared" si="66"/>
        <v>0</v>
      </c>
      <c r="EI15">
        <v>2</v>
      </c>
      <c r="EJ15">
        <v>924</v>
      </c>
      <c r="EK15">
        <f t="shared" si="67"/>
        <v>924</v>
      </c>
      <c r="EL15">
        <f t="shared" si="68"/>
        <v>0</v>
      </c>
      <c r="EM15">
        <f t="shared" si="69"/>
        <v>0</v>
      </c>
      <c r="EN15">
        <v>2</v>
      </c>
      <c r="EO15">
        <v>31</v>
      </c>
      <c r="EP15">
        <f t="shared" si="70"/>
        <v>31</v>
      </c>
      <c r="EQ15">
        <f t="shared" si="71"/>
        <v>0</v>
      </c>
      <c r="ER15">
        <f t="shared" si="72"/>
        <v>0</v>
      </c>
      <c r="ES15">
        <v>2</v>
      </c>
      <c r="ET15">
        <v>1067</v>
      </c>
      <c r="EU15">
        <f t="shared" si="73"/>
        <v>1067</v>
      </c>
      <c r="EV15">
        <f t="shared" si="74"/>
        <v>0</v>
      </c>
      <c r="EW15">
        <f t="shared" si="75"/>
        <v>1</v>
      </c>
      <c r="EX15">
        <v>2</v>
      </c>
      <c r="EY15">
        <v>21</v>
      </c>
      <c r="EZ15">
        <f t="shared" si="76"/>
        <v>21</v>
      </c>
      <c r="FA15">
        <f t="shared" si="77"/>
        <v>0</v>
      </c>
      <c r="FB15">
        <f t="shared" si="78"/>
        <v>1</v>
      </c>
      <c r="FC15">
        <v>2</v>
      </c>
      <c r="FD15">
        <v>1028</v>
      </c>
      <c r="FE15">
        <f t="shared" si="79"/>
        <v>1028</v>
      </c>
      <c r="FF15">
        <f t="shared" si="80"/>
        <v>0</v>
      </c>
      <c r="FG15">
        <f t="shared" si="81"/>
        <v>0</v>
      </c>
      <c r="FH15">
        <v>2</v>
      </c>
      <c r="FI15">
        <v>32</v>
      </c>
      <c r="FJ15">
        <f t="shared" si="82"/>
        <v>32</v>
      </c>
      <c r="FK15">
        <f t="shared" si="83"/>
        <v>0</v>
      </c>
      <c r="FL15">
        <f t="shared" si="84"/>
        <v>1</v>
      </c>
      <c r="FM15">
        <v>1</v>
      </c>
      <c r="FN15">
        <v>840</v>
      </c>
      <c r="FO15">
        <f t="shared" si="85"/>
        <v>840</v>
      </c>
      <c r="FP15">
        <f t="shared" si="86"/>
        <v>0</v>
      </c>
      <c r="FQ15">
        <f t="shared" si="87"/>
        <v>0</v>
      </c>
      <c r="FR15" s="3">
        <f t="shared" si="142"/>
        <v>0.55091999999999997</v>
      </c>
      <c r="FS15">
        <f t="shared" si="143"/>
        <v>1</v>
      </c>
      <c r="FT15">
        <f t="shared" si="144"/>
        <v>0.28000000000000003</v>
      </c>
      <c r="FU15">
        <f t="shared" si="88"/>
        <v>43</v>
      </c>
      <c r="FV15">
        <f t="shared" si="89"/>
        <v>37</v>
      </c>
      <c r="FW15">
        <f t="shared" si="90"/>
        <v>2</v>
      </c>
      <c r="FX15">
        <f t="shared" si="140"/>
        <v>0.7142857142857143</v>
      </c>
      <c r="FY15">
        <f t="shared" si="91"/>
        <v>19</v>
      </c>
      <c r="FZ15">
        <f t="shared" si="0"/>
        <v>5</v>
      </c>
      <c r="GA15" t="str">
        <f t="shared" si="92"/>
        <v/>
      </c>
      <c r="GB15" t="str">
        <f t="shared" si="93"/>
        <v/>
      </c>
      <c r="GC15">
        <f t="shared" si="94"/>
        <v>3</v>
      </c>
      <c r="GD15">
        <f t="shared" si="95"/>
        <v>2</v>
      </c>
      <c r="GE15">
        <f t="shared" si="141"/>
        <v>67.507000000000005</v>
      </c>
      <c r="GF15" s="3">
        <f t="shared" si="145"/>
        <v>0.55091999999999997</v>
      </c>
      <c r="GG15">
        <f t="shared" si="146"/>
        <v>1</v>
      </c>
      <c r="GH15" s="3">
        <f t="shared" si="147"/>
        <v>0.28000000000000003</v>
      </c>
      <c r="GI15">
        <v>4</v>
      </c>
      <c r="GJ15">
        <v>3</v>
      </c>
      <c r="GK15">
        <v>1</v>
      </c>
      <c r="GL15">
        <v>2</v>
      </c>
      <c r="GM15">
        <v>1</v>
      </c>
      <c r="GN15">
        <v>1</v>
      </c>
      <c r="GO15">
        <v>1</v>
      </c>
      <c r="GP15">
        <f t="shared" si="96"/>
        <v>0</v>
      </c>
      <c r="GQ15" s="1">
        <f t="shared" si="97"/>
        <v>0</v>
      </c>
      <c r="GR15">
        <v>58</v>
      </c>
      <c r="GS15">
        <v>4</v>
      </c>
      <c r="GT15">
        <v>3</v>
      </c>
      <c r="GU15">
        <v>1</v>
      </c>
      <c r="GV15">
        <v>1</v>
      </c>
      <c r="GW15">
        <v>1</v>
      </c>
      <c r="GX15">
        <v>2</v>
      </c>
      <c r="GY15">
        <v>1</v>
      </c>
      <c r="GZ15">
        <f t="shared" si="98"/>
        <v>3</v>
      </c>
      <c r="HA15" s="1">
        <f t="shared" si="99"/>
        <v>0</v>
      </c>
      <c r="HB15">
        <v>57</v>
      </c>
      <c r="HC15">
        <v>4</v>
      </c>
      <c r="HD15">
        <v>4</v>
      </c>
      <c r="HE15">
        <v>-1</v>
      </c>
      <c r="HF15">
        <v>1</v>
      </c>
      <c r="HG15">
        <v>1</v>
      </c>
      <c r="HH15">
        <v>1</v>
      </c>
      <c r="HI15">
        <v>1</v>
      </c>
      <c r="HJ15">
        <f t="shared" si="100"/>
        <v>2</v>
      </c>
      <c r="HK15" s="1">
        <f t="shared" si="101"/>
        <v>0</v>
      </c>
      <c r="HL15">
        <v>65</v>
      </c>
      <c r="HM15">
        <v>2</v>
      </c>
      <c r="HN15">
        <v>2</v>
      </c>
      <c r="HO15">
        <v>2</v>
      </c>
      <c r="HP15">
        <v>1</v>
      </c>
      <c r="HQ15">
        <v>2</v>
      </c>
      <c r="HR15">
        <v>2</v>
      </c>
      <c r="HS15">
        <v>1</v>
      </c>
      <c r="HT15">
        <f t="shared" si="102"/>
        <v>1</v>
      </c>
      <c r="HU15">
        <f t="shared" si="103"/>
        <v>1</v>
      </c>
      <c r="HV15" s="1">
        <f t="shared" si="104"/>
        <v>0</v>
      </c>
      <c r="HW15">
        <v>66</v>
      </c>
      <c r="HX15">
        <v>4</v>
      </c>
      <c r="HY15">
        <v>3</v>
      </c>
      <c r="HZ15">
        <v>1</v>
      </c>
      <c r="IA15">
        <v>2</v>
      </c>
      <c r="IB15">
        <v>1</v>
      </c>
      <c r="IC15">
        <v>1</v>
      </c>
      <c r="ID15">
        <v>1</v>
      </c>
      <c r="IE15">
        <f t="shared" si="105"/>
        <v>0</v>
      </c>
      <c r="IF15">
        <f t="shared" si="106"/>
        <v>0</v>
      </c>
      <c r="IG15" s="1">
        <f t="shared" si="107"/>
        <v>0</v>
      </c>
      <c r="IH15">
        <v>72</v>
      </c>
      <c r="II15">
        <v>4</v>
      </c>
      <c r="IJ15">
        <v>3</v>
      </c>
      <c r="IK15">
        <v>1</v>
      </c>
      <c r="IL15">
        <v>1</v>
      </c>
      <c r="IM15">
        <v>1</v>
      </c>
      <c r="IN15">
        <v>1</v>
      </c>
      <c r="IO15">
        <v>2</v>
      </c>
      <c r="IP15">
        <f t="shared" si="108"/>
        <v>0</v>
      </c>
      <c r="IQ15">
        <f t="shared" si="109"/>
        <v>0</v>
      </c>
      <c r="IR15" s="1">
        <f t="shared" si="110"/>
        <v>0</v>
      </c>
      <c r="IS15">
        <v>46</v>
      </c>
      <c r="IT15">
        <v>5</v>
      </c>
      <c r="IU15">
        <v>4</v>
      </c>
      <c r="IV15">
        <v>1</v>
      </c>
      <c r="IW15">
        <v>1</v>
      </c>
      <c r="IX15">
        <v>1</v>
      </c>
      <c r="IY15">
        <v>1</v>
      </c>
      <c r="IZ15">
        <v>2</v>
      </c>
      <c r="JA15">
        <f t="shared" si="111"/>
        <v>0</v>
      </c>
      <c r="JB15" s="1">
        <f t="shared" si="112"/>
        <v>0</v>
      </c>
      <c r="JC15">
        <v>42</v>
      </c>
      <c r="JD15">
        <v>3</v>
      </c>
      <c r="JE15">
        <v>3</v>
      </c>
      <c r="JF15">
        <v>1</v>
      </c>
      <c r="JG15">
        <v>1</v>
      </c>
      <c r="JH15">
        <v>1</v>
      </c>
      <c r="JI15">
        <v>2</v>
      </c>
      <c r="JJ15">
        <v>1</v>
      </c>
      <c r="JK15">
        <f t="shared" si="113"/>
        <v>0</v>
      </c>
      <c r="JL15">
        <f t="shared" si="114"/>
        <v>0</v>
      </c>
      <c r="JM15" s="1">
        <f t="shared" si="115"/>
        <v>0</v>
      </c>
      <c r="JN15">
        <v>63</v>
      </c>
      <c r="JO15">
        <v>3</v>
      </c>
      <c r="JP15">
        <v>2</v>
      </c>
      <c r="JQ15">
        <v>2</v>
      </c>
      <c r="JR15">
        <v>2</v>
      </c>
      <c r="JS15">
        <v>1</v>
      </c>
      <c r="JT15">
        <v>1</v>
      </c>
      <c r="JU15">
        <v>2</v>
      </c>
      <c r="JV15">
        <f t="shared" si="116"/>
        <v>0</v>
      </c>
      <c r="JW15">
        <f t="shared" si="117"/>
        <v>0</v>
      </c>
      <c r="JX15" s="1">
        <f t="shared" si="118"/>
        <v>0</v>
      </c>
      <c r="JY15">
        <v>55</v>
      </c>
      <c r="JZ15">
        <v>2</v>
      </c>
      <c r="KA15">
        <v>2</v>
      </c>
      <c r="KB15">
        <v>1</v>
      </c>
      <c r="KC15">
        <v>2</v>
      </c>
      <c r="KD15">
        <v>1</v>
      </c>
      <c r="KE15">
        <v>1</v>
      </c>
      <c r="KF15">
        <v>1</v>
      </c>
      <c r="KG15">
        <f t="shared" si="119"/>
        <v>0</v>
      </c>
      <c r="KH15">
        <f t="shared" si="120"/>
        <v>0</v>
      </c>
      <c r="KI15" s="1">
        <f t="shared" si="121"/>
        <v>0</v>
      </c>
      <c r="KJ15">
        <v>83</v>
      </c>
      <c r="KK15">
        <v>1</v>
      </c>
      <c r="KL15">
        <v>1</v>
      </c>
      <c r="KM15">
        <v>-1</v>
      </c>
      <c r="KN15">
        <v>1</v>
      </c>
      <c r="KO15">
        <v>1</v>
      </c>
      <c r="KP15">
        <v>1</v>
      </c>
      <c r="KQ15">
        <v>1</v>
      </c>
      <c r="KR15">
        <f t="shared" si="122"/>
        <v>1</v>
      </c>
      <c r="KS15">
        <f t="shared" si="123"/>
        <v>1</v>
      </c>
      <c r="KT15" s="1">
        <f t="shared" si="124"/>
        <v>0</v>
      </c>
      <c r="KU15">
        <v>94</v>
      </c>
      <c r="KV15">
        <v>1</v>
      </c>
      <c r="KW15">
        <v>1</v>
      </c>
      <c r="KX15">
        <v>-2</v>
      </c>
      <c r="KY15">
        <v>1</v>
      </c>
      <c r="KZ15">
        <v>1</v>
      </c>
      <c r="LA15">
        <v>1</v>
      </c>
      <c r="LB15">
        <v>1</v>
      </c>
      <c r="LC15" t="str">
        <f t="shared" si="125"/>
        <v>Unverständlich</v>
      </c>
      <c r="LD15" t="str">
        <f t="shared" si="126"/>
        <v/>
      </c>
      <c r="LE15" s="1">
        <f t="shared" si="127"/>
        <v>1</v>
      </c>
      <c r="LF15">
        <v>33</v>
      </c>
      <c r="LG15">
        <v>1</v>
      </c>
      <c r="LH15">
        <v>1</v>
      </c>
      <c r="LI15">
        <v>2</v>
      </c>
      <c r="LJ15">
        <v>1</v>
      </c>
      <c r="LK15">
        <v>1</v>
      </c>
      <c r="LL15">
        <v>2</v>
      </c>
      <c r="LM15">
        <v>2</v>
      </c>
      <c r="LN15">
        <f t="shared" si="128"/>
        <v>2</v>
      </c>
      <c r="LO15">
        <f t="shared" si="129"/>
        <v>0</v>
      </c>
      <c r="LP15">
        <f t="shared" si="130"/>
        <v>0</v>
      </c>
      <c r="LQ15" s="1">
        <f t="shared" si="131"/>
        <v>0</v>
      </c>
      <c r="LR15">
        <v>60</v>
      </c>
      <c r="LS15">
        <v>2</v>
      </c>
      <c r="LT15">
        <v>2</v>
      </c>
      <c r="LU15">
        <v>1</v>
      </c>
      <c r="LV15">
        <v>1</v>
      </c>
      <c r="LW15">
        <v>2</v>
      </c>
      <c r="LX15">
        <v>1</v>
      </c>
      <c r="LY15">
        <v>1</v>
      </c>
      <c r="LZ15">
        <f t="shared" si="132"/>
        <v>0</v>
      </c>
      <c r="MA15" s="1">
        <f t="shared" si="133"/>
        <v>0</v>
      </c>
      <c r="MB15">
        <v>40</v>
      </c>
      <c r="MC15">
        <v>2</v>
      </c>
      <c r="MD15">
        <v>2</v>
      </c>
      <c r="ME15">
        <v>1</v>
      </c>
      <c r="MF15">
        <v>1</v>
      </c>
      <c r="MG15">
        <v>1</v>
      </c>
      <c r="MH15">
        <v>2</v>
      </c>
      <c r="MI15">
        <v>1</v>
      </c>
      <c r="MJ15">
        <f t="shared" si="134"/>
        <v>1</v>
      </c>
      <c r="MK15" s="1">
        <f t="shared" si="135"/>
        <v>0</v>
      </c>
      <c r="ML15">
        <v>56</v>
      </c>
      <c r="MM15">
        <v>1</v>
      </c>
      <c r="MN15">
        <v>1</v>
      </c>
      <c r="MO15">
        <v>-2</v>
      </c>
      <c r="MP15">
        <v>1</v>
      </c>
      <c r="MQ15">
        <v>1</v>
      </c>
      <c r="MR15">
        <v>1</v>
      </c>
      <c r="MS15">
        <v>1</v>
      </c>
      <c r="MT15" t="str">
        <f t="shared" si="136"/>
        <v>Unverständlich</v>
      </c>
      <c r="MU15" t="str">
        <f t="shared" si="137"/>
        <v/>
      </c>
      <c r="MV15" s="1">
        <f t="shared" si="138"/>
        <v>1</v>
      </c>
      <c r="MX15">
        <v>3</v>
      </c>
      <c r="MY15">
        <v>33</v>
      </c>
      <c r="MZ15">
        <v>21</v>
      </c>
      <c r="NA15">
        <v>35</v>
      </c>
      <c r="NB15">
        <v>7</v>
      </c>
      <c r="NC15">
        <v>198</v>
      </c>
      <c r="ND15">
        <v>13</v>
      </c>
      <c r="NE15">
        <v>58</v>
      </c>
      <c r="NF15">
        <v>57</v>
      </c>
      <c r="NG15">
        <v>65</v>
      </c>
      <c r="NH15">
        <v>66</v>
      </c>
      <c r="NI15">
        <v>72</v>
      </c>
      <c r="NJ15">
        <v>46</v>
      </c>
      <c r="NK15">
        <v>42</v>
      </c>
      <c r="NL15">
        <v>63</v>
      </c>
      <c r="NM15">
        <v>55</v>
      </c>
      <c r="NN15">
        <v>83</v>
      </c>
      <c r="NO15">
        <v>94</v>
      </c>
      <c r="NP15">
        <v>33</v>
      </c>
      <c r="NQ15">
        <v>60</v>
      </c>
      <c r="NR15">
        <v>40</v>
      </c>
      <c r="NS15">
        <v>56</v>
      </c>
      <c r="NT15">
        <v>379</v>
      </c>
      <c r="NU15">
        <v>1243</v>
      </c>
      <c r="NW15" s="2">
        <v>42920.684861111113</v>
      </c>
      <c r="NX15">
        <v>1</v>
      </c>
      <c r="NY15">
        <v>0</v>
      </c>
      <c r="NZ15">
        <v>23</v>
      </c>
      <c r="OA15">
        <v>23</v>
      </c>
      <c r="OB15">
        <v>1</v>
      </c>
      <c r="OC15">
        <v>1</v>
      </c>
      <c r="OD15">
        <v>0.99</v>
      </c>
      <c r="OE15">
        <v>7</v>
      </c>
    </row>
    <row r="16" spans="1:395" x14ac:dyDescent="0.3">
      <c r="A16">
        <v>58</v>
      </c>
      <c r="B16" s="2">
        <v>42920.672407407408</v>
      </c>
      <c r="C16">
        <v>3</v>
      </c>
      <c r="D16">
        <v>1</v>
      </c>
      <c r="E16">
        <v>1</v>
      </c>
      <c r="F16">
        <v>2</v>
      </c>
      <c r="G16">
        <v>1</v>
      </c>
      <c r="H16">
        <v>12195</v>
      </c>
      <c r="I16">
        <v>4</v>
      </c>
      <c r="J16">
        <f t="shared" si="1"/>
        <v>0</v>
      </c>
      <c r="K16">
        <v>2799</v>
      </c>
      <c r="L16">
        <v>5032</v>
      </c>
      <c r="M16">
        <v>3</v>
      </c>
      <c r="N16">
        <f t="shared" si="2"/>
        <v>0</v>
      </c>
      <c r="O16">
        <v>1692</v>
      </c>
      <c r="P16">
        <v>6904</v>
      </c>
      <c r="Q16">
        <v>2</v>
      </c>
      <c r="R16">
        <f t="shared" si="3"/>
        <v>0</v>
      </c>
      <c r="S16">
        <v>2451</v>
      </c>
      <c r="T16">
        <v>7349</v>
      </c>
      <c r="U16">
        <v>1</v>
      </c>
      <c r="V16">
        <f t="shared" si="4"/>
        <v>0</v>
      </c>
      <c r="W16">
        <v>2588</v>
      </c>
      <c r="X16">
        <v>6792</v>
      </c>
      <c r="Y16">
        <v>3</v>
      </c>
      <c r="Z16">
        <f t="shared" si="5"/>
        <v>0</v>
      </c>
      <c r="AA16">
        <v>2912</v>
      </c>
      <c r="AB16">
        <v>9101</v>
      </c>
      <c r="AC16">
        <v>4</v>
      </c>
      <c r="AD16">
        <f t="shared" si="6"/>
        <v>0</v>
      </c>
      <c r="AE16">
        <v>2241</v>
      </c>
      <c r="AF16">
        <v>9693</v>
      </c>
      <c r="AG16">
        <v>2</v>
      </c>
      <c r="AH16">
        <f t="shared" si="7"/>
        <v>0</v>
      </c>
      <c r="AI16">
        <v>10774</v>
      </c>
      <c r="AJ16">
        <f t="shared" si="8"/>
        <v>0</v>
      </c>
      <c r="AK16">
        <f t="shared" si="139"/>
        <v>25.457000000000001</v>
      </c>
      <c r="AL16">
        <v>3</v>
      </c>
      <c r="AM16">
        <v>4</v>
      </c>
      <c r="AN16">
        <v>4</v>
      </c>
      <c r="AO16">
        <v>4</v>
      </c>
      <c r="AP16">
        <v>4</v>
      </c>
      <c r="AQ16">
        <f t="shared" si="9"/>
        <v>19</v>
      </c>
      <c r="AR16">
        <v>-9</v>
      </c>
      <c r="AS16">
        <v>-1</v>
      </c>
      <c r="AT16" t="str">
        <f t="shared" si="10"/>
        <v/>
      </c>
      <c r="AU16">
        <f t="shared" si="11"/>
        <v>1</v>
      </c>
      <c r="AV16" t="str">
        <f t="shared" si="12"/>
        <v/>
      </c>
      <c r="AW16">
        <v>-9</v>
      </c>
      <c r="AX16">
        <v>-1</v>
      </c>
      <c r="AY16" t="str">
        <f t="shared" si="13"/>
        <v/>
      </c>
      <c r="AZ16">
        <f t="shared" si="14"/>
        <v>1</v>
      </c>
      <c r="BA16" t="str">
        <f t="shared" si="15"/>
        <v/>
      </c>
      <c r="BB16">
        <v>-9</v>
      </c>
      <c r="BC16">
        <v>-1</v>
      </c>
      <c r="BD16" t="str">
        <f t="shared" si="16"/>
        <v/>
      </c>
      <c r="BE16">
        <f t="shared" si="17"/>
        <v>1</v>
      </c>
      <c r="BF16" t="str">
        <f t="shared" si="18"/>
        <v/>
      </c>
      <c r="BG16">
        <v>-9</v>
      </c>
      <c r="BH16">
        <v>-1</v>
      </c>
      <c r="BI16" t="str">
        <f t="shared" si="19"/>
        <v/>
      </c>
      <c r="BJ16">
        <f t="shared" si="20"/>
        <v>1</v>
      </c>
      <c r="BK16" t="str">
        <f t="shared" si="21"/>
        <v/>
      </c>
      <c r="BL16">
        <v>-9</v>
      </c>
      <c r="BM16">
        <v>-1</v>
      </c>
      <c r="BN16" t="str">
        <f t="shared" si="22"/>
        <v/>
      </c>
      <c r="BO16">
        <f t="shared" si="23"/>
        <v>1</v>
      </c>
      <c r="BP16" t="str">
        <f t="shared" si="24"/>
        <v/>
      </c>
      <c r="BQ16">
        <v>-9</v>
      </c>
      <c r="BR16">
        <v>-1</v>
      </c>
      <c r="BS16" t="str">
        <f t="shared" si="25"/>
        <v/>
      </c>
      <c r="BT16">
        <f t="shared" si="26"/>
        <v>1</v>
      </c>
      <c r="BU16" t="str">
        <f t="shared" si="27"/>
        <v/>
      </c>
      <c r="BV16">
        <v>-9</v>
      </c>
      <c r="BW16">
        <v>-1</v>
      </c>
      <c r="BX16" t="str">
        <f t="shared" si="28"/>
        <v/>
      </c>
      <c r="BY16">
        <f t="shared" si="29"/>
        <v>1</v>
      </c>
      <c r="BZ16" t="str">
        <f t="shared" si="30"/>
        <v/>
      </c>
      <c r="CA16">
        <v>-9</v>
      </c>
      <c r="CB16">
        <v>-1</v>
      </c>
      <c r="CC16" t="str">
        <f t="shared" si="31"/>
        <v/>
      </c>
      <c r="CD16">
        <f t="shared" si="32"/>
        <v>1</v>
      </c>
      <c r="CE16" t="str">
        <f t="shared" si="33"/>
        <v/>
      </c>
      <c r="CF16">
        <v>-9</v>
      </c>
      <c r="CG16">
        <v>-1</v>
      </c>
      <c r="CH16" t="str">
        <f t="shared" si="34"/>
        <v/>
      </c>
      <c r="CI16">
        <f t="shared" si="35"/>
        <v>1</v>
      </c>
      <c r="CJ16" t="str">
        <f t="shared" si="36"/>
        <v/>
      </c>
      <c r="CK16">
        <v>-9</v>
      </c>
      <c r="CL16">
        <v>-1</v>
      </c>
      <c r="CM16" t="str">
        <f t="shared" si="37"/>
        <v/>
      </c>
      <c r="CN16">
        <f t="shared" si="38"/>
        <v>1</v>
      </c>
      <c r="CO16" t="str">
        <f t="shared" si="39"/>
        <v/>
      </c>
      <c r="CP16">
        <v>-9</v>
      </c>
      <c r="CQ16">
        <v>-1</v>
      </c>
      <c r="CR16" t="str">
        <f t="shared" si="40"/>
        <v/>
      </c>
      <c r="CS16">
        <f t="shared" si="41"/>
        <v>1</v>
      </c>
      <c r="CT16" t="str">
        <f t="shared" si="42"/>
        <v/>
      </c>
      <c r="CU16">
        <v>-9</v>
      </c>
      <c r="CV16">
        <v>-1</v>
      </c>
      <c r="CW16" t="str">
        <f t="shared" si="43"/>
        <v/>
      </c>
      <c r="CX16">
        <f t="shared" si="44"/>
        <v>1</v>
      </c>
      <c r="CY16" t="str">
        <f t="shared" si="45"/>
        <v/>
      </c>
      <c r="CZ16">
        <v>-9</v>
      </c>
      <c r="DA16">
        <v>-1</v>
      </c>
      <c r="DB16" t="str">
        <f t="shared" si="46"/>
        <v/>
      </c>
      <c r="DC16">
        <f t="shared" si="47"/>
        <v>1</v>
      </c>
      <c r="DD16" t="str">
        <f t="shared" si="48"/>
        <v/>
      </c>
      <c r="DE16">
        <v>-9</v>
      </c>
      <c r="DF16">
        <v>-1</v>
      </c>
      <c r="DG16" t="str">
        <f t="shared" si="49"/>
        <v/>
      </c>
      <c r="DH16">
        <f t="shared" si="50"/>
        <v>1</v>
      </c>
      <c r="DI16" t="str">
        <f t="shared" si="51"/>
        <v/>
      </c>
      <c r="DJ16">
        <v>-9</v>
      </c>
      <c r="DK16">
        <v>-1</v>
      </c>
      <c r="DL16" t="str">
        <f t="shared" si="52"/>
        <v/>
      </c>
      <c r="DM16">
        <f t="shared" si="53"/>
        <v>1</v>
      </c>
      <c r="DN16" t="str">
        <f t="shared" si="54"/>
        <v/>
      </c>
      <c r="DO16">
        <v>1</v>
      </c>
      <c r="DP16">
        <v>1873</v>
      </c>
      <c r="DQ16">
        <f t="shared" si="55"/>
        <v>1873</v>
      </c>
      <c r="DR16">
        <f t="shared" si="56"/>
        <v>0</v>
      </c>
      <c r="DS16">
        <f t="shared" si="57"/>
        <v>1</v>
      </c>
      <c r="DT16">
        <v>-9</v>
      </c>
      <c r="DU16">
        <v>-1</v>
      </c>
      <c r="DV16" t="str">
        <f t="shared" si="58"/>
        <v/>
      </c>
      <c r="DW16">
        <f t="shared" si="59"/>
        <v>1</v>
      </c>
      <c r="DX16" t="str">
        <f t="shared" si="60"/>
        <v/>
      </c>
      <c r="DY16">
        <v>-9</v>
      </c>
      <c r="DZ16">
        <v>-1</v>
      </c>
      <c r="EA16" t="str">
        <f t="shared" si="61"/>
        <v/>
      </c>
      <c r="EB16">
        <f t="shared" si="62"/>
        <v>1</v>
      </c>
      <c r="EC16" t="str">
        <f t="shared" si="63"/>
        <v/>
      </c>
      <c r="ED16">
        <v>-9</v>
      </c>
      <c r="EE16">
        <v>-1</v>
      </c>
      <c r="EF16" t="str">
        <f t="shared" si="64"/>
        <v/>
      </c>
      <c r="EG16">
        <f t="shared" si="65"/>
        <v>1</v>
      </c>
      <c r="EH16" t="str">
        <f t="shared" si="66"/>
        <v/>
      </c>
      <c r="EI16">
        <v>-9</v>
      </c>
      <c r="EJ16">
        <v>-1</v>
      </c>
      <c r="EK16" t="str">
        <f t="shared" si="67"/>
        <v/>
      </c>
      <c r="EL16">
        <f t="shared" si="68"/>
        <v>1</v>
      </c>
      <c r="EM16" t="str">
        <f t="shared" si="69"/>
        <v/>
      </c>
      <c r="EN16">
        <v>-9</v>
      </c>
      <c r="EO16">
        <v>-1</v>
      </c>
      <c r="EP16" t="str">
        <f t="shared" si="70"/>
        <v/>
      </c>
      <c r="EQ16">
        <f t="shared" si="71"/>
        <v>1</v>
      </c>
      <c r="ER16" t="str">
        <f t="shared" si="72"/>
        <v/>
      </c>
      <c r="ES16">
        <v>-9</v>
      </c>
      <c r="ET16">
        <v>-1</v>
      </c>
      <c r="EU16" t="str">
        <f t="shared" si="73"/>
        <v/>
      </c>
      <c r="EV16">
        <f t="shared" si="74"/>
        <v>1</v>
      </c>
      <c r="EW16" t="str">
        <f t="shared" si="75"/>
        <v/>
      </c>
      <c r="EX16">
        <v>2</v>
      </c>
      <c r="EY16">
        <v>241</v>
      </c>
      <c r="EZ16">
        <f t="shared" si="76"/>
        <v>241</v>
      </c>
      <c r="FA16">
        <f t="shared" si="77"/>
        <v>0</v>
      </c>
      <c r="FB16">
        <f t="shared" si="78"/>
        <v>1</v>
      </c>
      <c r="FC16">
        <v>-9</v>
      </c>
      <c r="FD16">
        <v>-1</v>
      </c>
      <c r="FE16" t="str">
        <f t="shared" si="79"/>
        <v/>
      </c>
      <c r="FF16">
        <f t="shared" si="80"/>
        <v>1</v>
      </c>
      <c r="FG16" t="str">
        <f t="shared" si="81"/>
        <v/>
      </c>
      <c r="FH16">
        <v>1</v>
      </c>
      <c r="FI16">
        <v>232</v>
      </c>
      <c r="FJ16">
        <f t="shared" si="82"/>
        <v>232</v>
      </c>
      <c r="FK16">
        <f t="shared" si="83"/>
        <v>0</v>
      </c>
      <c r="FL16">
        <f t="shared" si="84"/>
        <v>0</v>
      </c>
      <c r="FM16">
        <v>2</v>
      </c>
      <c r="FN16">
        <v>1447</v>
      </c>
      <c r="FO16">
        <f t="shared" si="85"/>
        <v>1447</v>
      </c>
      <c r="FP16">
        <f t="shared" si="86"/>
        <v>0</v>
      </c>
      <c r="FR16" s="3"/>
      <c r="FU16">
        <f t="shared" si="88"/>
        <v>37</v>
      </c>
      <c r="FV16">
        <f t="shared" si="89"/>
        <v>35</v>
      </c>
      <c r="FW16">
        <f t="shared" si="90"/>
        <v>6</v>
      </c>
      <c r="FX16">
        <f t="shared" si="140"/>
        <v>1</v>
      </c>
      <c r="FY16">
        <f t="shared" si="91"/>
        <v>19</v>
      </c>
      <c r="FZ16">
        <f t="shared" si="0"/>
        <v>3</v>
      </c>
      <c r="GA16">
        <f t="shared" si="92"/>
        <v>1</v>
      </c>
      <c r="GB16">
        <f t="shared" si="93"/>
        <v>1</v>
      </c>
      <c r="GC16">
        <f t="shared" si="94"/>
        <v>2</v>
      </c>
      <c r="GD16">
        <f t="shared" si="95"/>
        <v>0</v>
      </c>
      <c r="GE16">
        <f t="shared" si="141"/>
        <v>25.457000000000001</v>
      </c>
      <c r="GF16" s="3"/>
      <c r="GH16" s="3"/>
      <c r="GI16">
        <v>4</v>
      </c>
      <c r="GJ16">
        <v>3</v>
      </c>
      <c r="GK16">
        <v>1</v>
      </c>
      <c r="GL16">
        <v>2</v>
      </c>
      <c r="GM16">
        <v>1</v>
      </c>
      <c r="GN16">
        <v>1</v>
      </c>
      <c r="GO16">
        <v>1</v>
      </c>
      <c r="GP16">
        <f t="shared" si="96"/>
        <v>0</v>
      </c>
      <c r="GQ16" s="1">
        <f t="shared" si="97"/>
        <v>0</v>
      </c>
      <c r="GR16">
        <v>88</v>
      </c>
      <c r="GS16">
        <v>5</v>
      </c>
      <c r="GT16">
        <v>5</v>
      </c>
      <c r="GU16">
        <v>-1</v>
      </c>
      <c r="GV16">
        <v>1</v>
      </c>
      <c r="GW16">
        <v>1</v>
      </c>
      <c r="GX16">
        <v>1</v>
      </c>
      <c r="GY16">
        <v>1</v>
      </c>
      <c r="GZ16">
        <f t="shared" si="98"/>
        <v>2</v>
      </c>
      <c r="HA16" s="1">
        <f t="shared" si="99"/>
        <v>0</v>
      </c>
      <c r="HB16">
        <v>84</v>
      </c>
      <c r="HC16">
        <v>4</v>
      </c>
      <c r="HD16">
        <v>3</v>
      </c>
      <c r="HE16">
        <v>-1</v>
      </c>
      <c r="HF16">
        <v>1</v>
      </c>
      <c r="HG16">
        <v>1</v>
      </c>
      <c r="HH16">
        <v>1</v>
      </c>
      <c r="HI16">
        <v>1</v>
      </c>
      <c r="HJ16">
        <f t="shared" si="100"/>
        <v>2</v>
      </c>
      <c r="HK16" s="1">
        <f t="shared" si="101"/>
        <v>0</v>
      </c>
      <c r="HL16">
        <v>101</v>
      </c>
      <c r="HM16">
        <v>2</v>
      </c>
      <c r="HN16">
        <v>2</v>
      </c>
      <c r="HO16">
        <v>1</v>
      </c>
      <c r="HP16">
        <v>1</v>
      </c>
      <c r="HQ16">
        <v>1</v>
      </c>
      <c r="HR16">
        <v>2</v>
      </c>
      <c r="HS16">
        <v>1</v>
      </c>
      <c r="HT16">
        <f t="shared" si="102"/>
        <v>2</v>
      </c>
      <c r="HU16">
        <f t="shared" si="103"/>
        <v>2</v>
      </c>
      <c r="HV16" s="1">
        <f t="shared" si="104"/>
        <v>0</v>
      </c>
      <c r="HW16">
        <v>81</v>
      </c>
      <c r="HX16">
        <v>1</v>
      </c>
      <c r="HY16">
        <v>1</v>
      </c>
      <c r="HZ16">
        <v>-2</v>
      </c>
      <c r="IA16">
        <v>1</v>
      </c>
      <c r="IB16">
        <v>1</v>
      </c>
      <c r="IC16">
        <v>1</v>
      </c>
      <c r="ID16">
        <v>1</v>
      </c>
      <c r="IE16" t="str">
        <f t="shared" si="105"/>
        <v>Unverständlich</v>
      </c>
      <c r="IF16" t="str">
        <f t="shared" si="106"/>
        <v/>
      </c>
      <c r="IG16" s="1">
        <f t="shared" si="107"/>
        <v>1</v>
      </c>
      <c r="IH16">
        <v>25</v>
      </c>
      <c r="II16">
        <v>1</v>
      </c>
      <c r="IJ16">
        <v>1</v>
      </c>
      <c r="IK16">
        <v>-2</v>
      </c>
      <c r="IL16">
        <v>1</v>
      </c>
      <c r="IM16">
        <v>1</v>
      </c>
      <c r="IN16">
        <v>1</v>
      </c>
      <c r="IO16">
        <v>1</v>
      </c>
      <c r="IP16" t="str">
        <f t="shared" si="108"/>
        <v>Unverständlich</v>
      </c>
      <c r="IQ16" t="str">
        <f t="shared" si="109"/>
        <v/>
      </c>
      <c r="IR16" s="1">
        <f t="shared" si="110"/>
        <v>1</v>
      </c>
      <c r="IS16">
        <v>20</v>
      </c>
      <c r="IT16">
        <v>3</v>
      </c>
      <c r="IU16">
        <v>3</v>
      </c>
      <c r="IV16">
        <v>1</v>
      </c>
      <c r="IW16">
        <v>1</v>
      </c>
      <c r="IX16">
        <v>1</v>
      </c>
      <c r="IY16">
        <v>1</v>
      </c>
      <c r="IZ16">
        <v>2</v>
      </c>
      <c r="JA16">
        <f t="shared" si="111"/>
        <v>0</v>
      </c>
      <c r="JB16" s="1">
        <f t="shared" si="112"/>
        <v>0</v>
      </c>
      <c r="JC16">
        <v>64</v>
      </c>
      <c r="JD16">
        <v>1</v>
      </c>
      <c r="JE16">
        <v>1</v>
      </c>
      <c r="JF16">
        <v>-2</v>
      </c>
      <c r="JG16">
        <v>1</v>
      </c>
      <c r="JH16">
        <v>1</v>
      </c>
      <c r="JI16">
        <v>1</v>
      </c>
      <c r="JJ16">
        <v>1</v>
      </c>
      <c r="JK16" t="str">
        <f t="shared" si="113"/>
        <v>Unverständlich</v>
      </c>
      <c r="JL16" t="str">
        <f t="shared" si="114"/>
        <v/>
      </c>
      <c r="JM16" s="1">
        <f t="shared" si="115"/>
        <v>1</v>
      </c>
      <c r="JN16">
        <v>49</v>
      </c>
      <c r="JO16">
        <v>3</v>
      </c>
      <c r="JP16">
        <v>3</v>
      </c>
      <c r="JQ16">
        <v>-1</v>
      </c>
      <c r="JR16">
        <v>1</v>
      </c>
      <c r="JS16">
        <v>1</v>
      </c>
      <c r="JT16">
        <v>1</v>
      </c>
      <c r="JU16">
        <v>1</v>
      </c>
      <c r="JV16">
        <f t="shared" si="116"/>
        <v>2</v>
      </c>
      <c r="JW16">
        <f t="shared" si="117"/>
        <v>2</v>
      </c>
      <c r="JX16" s="1">
        <f t="shared" si="118"/>
        <v>0</v>
      </c>
      <c r="JY16">
        <v>127</v>
      </c>
      <c r="JZ16">
        <v>2</v>
      </c>
      <c r="KA16">
        <v>2</v>
      </c>
      <c r="KB16">
        <v>1</v>
      </c>
      <c r="KC16">
        <v>2</v>
      </c>
      <c r="KD16">
        <v>1</v>
      </c>
      <c r="KE16">
        <v>1</v>
      </c>
      <c r="KF16">
        <v>1</v>
      </c>
      <c r="KG16">
        <f t="shared" si="119"/>
        <v>0</v>
      </c>
      <c r="KH16">
        <f t="shared" si="120"/>
        <v>0</v>
      </c>
      <c r="KI16" s="1">
        <f t="shared" si="121"/>
        <v>0</v>
      </c>
      <c r="KJ16">
        <v>59</v>
      </c>
      <c r="KK16">
        <v>2</v>
      </c>
      <c r="KL16">
        <v>2</v>
      </c>
      <c r="KM16">
        <v>-1</v>
      </c>
      <c r="KN16">
        <v>1</v>
      </c>
      <c r="KO16">
        <v>1</v>
      </c>
      <c r="KP16">
        <v>1</v>
      </c>
      <c r="KQ16">
        <v>1</v>
      </c>
      <c r="KR16">
        <f t="shared" si="122"/>
        <v>1</v>
      </c>
      <c r="KS16">
        <f t="shared" si="123"/>
        <v>1</v>
      </c>
      <c r="KT16" s="1">
        <f t="shared" si="124"/>
        <v>0</v>
      </c>
      <c r="KU16">
        <v>73</v>
      </c>
      <c r="KV16">
        <v>1</v>
      </c>
      <c r="KW16">
        <v>1</v>
      </c>
      <c r="KX16">
        <v>-2</v>
      </c>
      <c r="KY16">
        <v>1</v>
      </c>
      <c r="KZ16">
        <v>1</v>
      </c>
      <c r="LA16">
        <v>1</v>
      </c>
      <c r="LB16">
        <v>1</v>
      </c>
      <c r="LC16" t="str">
        <f t="shared" si="125"/>
        <v>Unverständlich</v>
      </c>
      <c r="LD16" t="str">
        <f t="shared" si="126"/>
        <v/>
      </c>
      <c r="LE16" s="1">
        <f t="shared" si="127"/>
        <v>1</v>
      </c>
      <c r="LF16">
        <v>36</v>
      </c>
      <c r="LG16">
        <v>1</v>
      </c>
      <c r="LH16">
        <v>1</v>
      </c>
      <c r="LI16">
        <v>-2</v>
      </c>
      <c r="LJ16">
        <v>1</v>
      </c>
      <c r="LK16">
        <v>1</v>
      </c>
      <c r="LL16">
        <v>1</v>
      </c>
      <c r="LM16">
        <v>1</v>
      </c>
      <c r="LN16">
        <f t="shared" si="128"/>
        <v>1</v>
      </c>
      <c r="LO16" t="str">
        <f t="shared" si="129"/>
        <v>Unverständlich</v>
      </c>
      <c r="LP16" t="str">
        <f t="shared" si="130"/>
        <v/>
      </c>
      <c r="LQ16" s="1">
        <f t="shared" si="131"/>
        <v>1</v>
      </c>
      <c r="LR16">
        <v>27</v>
      </c>
      <c r="LS16">
        <v>4</v>
      </c>
      <c r="LT16">
        <v>4</v>
      </c>
      <c r="LU16">
        <v>1</v>
      </c>
      <c r="LV16">
        <v>1</v>
      </c>
      <c r="LW16">
        <v>2</v>
      </c>
      <c r="LX16">
        <v>1</v>
      </c>
      <c r="LY16">
        <v>1</v>
      </c>
      <c r="LZ16">
        <f t="shared" si="132"/>
        <v>0</v>
      </c>
      <c r="MA16" s="1">
        <f t="shared" si="133"/>
        <v>0</v>
      </c>
      <c r="MB16">
        <v>116</v>
      </c>
      <c r="MC16">
        <v>2</v>
      </c>
      <c r="MD16">
        <v>2</v>
      </c>
      <c r="ME16">
        <v>1</v>
      </c>
      <c r="MF16">
        <v>1</v>
      </c>
      <c r="MG16">
        <v>1</v>
      </c>
      <c r="MH16">
        <v>2</v>
      </c>
      <c r="MI16">
        <v>1</v>
      </c>
      <c r="MJ16">
        <f t="shared" si="134"/>
        <v>1</v>
      </c>
      <c r="MK16" s="1">
        <f t="shared" si="135"/>
        <v>0</v>
      </c>
      <c r="ML16">
        <v>52</v>
      </c>
      <c r="MM16">
        <v>1</v>
      </c>
      <c r="MN16">
        <v>1</v>
      </c>
      <c r="MO16">
        <v>-2</v>
      </c>
      <c r="MP16">
        <v>1</v>
      </c>
      <c r="MQ16">
        <v>1</v>
      </c>
      <c r="MR16">
        <v>1</v>
      </c>
      <c r="MS16">
        <v>1</v>
      </c>
      <c r="MT16" t="str">
        <f t="shared" si="136"/>
        <v>Unverständlich</v>
      </c>
      <c r="MU16" t="str">
        <f t="shared" si="137"/>
        <v/>
      </c>
      <c r="MV16" s="1">
        <f t="shared" si="138"/>
        <v>1</v>
      </c>
      <c r="MW16">
        <v>17</v>
      </c>
      <c r="MX16">
        <v>4</v>
      </c>
      <c r="MY16">
        <v>28</v>
      </c>
      <c r="MZ16">
        <v>64</v>
      </c>
      <c r="NA16">
        <v>126</v>
      </c>
      <c r="NB16">
        <v>20</v>
      </c>
      <c r="NC16">
        <v>116</v>
      </c>
      <c r="ND16">
        <v>169</v>
      </c>
      <c r="NE16">
        <v>88</v>
      </c>
      <c r="NF16">
        <v>84</v>
      </c>
      <c r="NG16">
        <v>101</v>
      </c>
      <c r="NH16">
        <v>81</v>
      </c>
      <c r="NI16">
        <v>25</v>
      </c>
      <c r="NJ16">
        <v>20</v>
      </c>
      <c r="NK16">
        <v>64</v>
      </c>
      <c r="NL16">
        <v>49</v>
      </c>
      <c r="NM16">
        <v>127</v>
      </c>
      <c r="NN16">
        <v>59</v>
      </c>
      <c r="NO16">
        <v>73</v>
      </c>
      <c r="NP16">
        <v>36</v>
      </c>
      <c r="NQ16">
        <v>27</v>
      </c>
      <c r="NR16">
        <v>116</v>
      </c>
      <c r="NS16">
        <v>52</v>
      </c>
      <c r="NT16">
        <v>17</v>
      </c>
      <c r="NU16">
        <v>1164</v>
      </c>
      <c r="NW16" s="2">
        <v>42920.690300925926</v>
      </c>
      <c r="NX16">
        <v>1</v>
      </c>
      <c r="NY16">
        <v>0</v>
      </c>
      <c r="NZ16">
        <v>23</v>
      </c>
      <c r="OA16">
        <v>23</v>
      </c>
      <c r="OB16">
        <v>22</v>
      </c>
      <c r="OC16">
        <v>20</v>
      </c>
      <c r="OD16">
        <v>1</v>
      </c>
      <c r="OE16">
        <v>13</v>
      </c>
    </row>
    <row r="17" spans="1:395" x14ac:dyDescent="0.3">
      <c r="A17">
        <v>61</v>
      </c>
      <c r="B17" s="2">
        <v>42920.681435185186</v>
      </c>
      <c r="C17">
        <v>5</v>
      </c>
      <c r="D17">
        <v>1</v>
      </c>
      <c r="E17">
        <v>3</v>
      </c>
      <c r="F17">
        <v>3</v>
      </c>
      <c r="G17">
        <v>1</v>
      </c>
      <c r="H17">
        <v>6263</v>
      </c>
      <c r="I17">
        <v>4</v>
      </c>
      <c r="J17">
        <f t="shared" si="1"/>
        <v>0</v>
      </c>
      <c r="K17">
        <v>2307</v>
      </c>
      <c r="L17">
        <v>3978</v>
      </c>
      <c r="M17">
        <v>3</v>
      </c>
      <c r="N17">
        <f t="shared" si="2"/>
        <v>0</v>
      </c>
      <c r="O17">
        <v>1778</v>
      </c>
      <c r="P17">
        <v>4299</v>
      </c>
      <c r="Q17">
        <v>2</v>
      </c>
      <c r="R17">
        <f t="shared" si="3"/>
        <v>0</v>
      </c>
      <c r="S17">
        <v>1838</v>
      </c>
      <c r="T17">
        <v>2826</v>
      </c>
      <c r="U17">
        <v>1</v>
      </c>
      <c r="V17">
        <f t="shared" si="4"/>
        <v>0</v>
      </c>
      <c r="W17">
        <v>1824</v>
      </c>
      <c r="X17">
        <v>3869</v>
      </c>
      <c r="Y17">
        <v>3</v>
      </c>
      <c r="Z17">
        <f t="shared" si="5"/>
        <v>0</v>
      </c>
      <c r="AA17">
        <v>2019</v>
      </c>
      <c r="AB17">
        <v>3327</v>
      </c>
      <c r="AC17">
        <v>4</v>
      </c>
      <c r="AD17">
        <f t="shared" si="6"/>
        <v>0</v>
      </c>
      <c r="AE17">
        <v>2006</v>
      </c>
      <c r="AF17">
        <v>3254</v>
      </c>
      <c r="AG17">
        <v>2</v>
      </c>
      <c r="AH17">
        <f t="shared" si="7"/>
        <v>0</v>
      </c>
      <c r="AI17">
        <v>2705</v>
      </c>
      <c r="AJ17">
        <f t="shared" si="8"/>
        <v>0</v>
      </c>
      <c r="AK17">
        <f t="shared" si="139"/>
        <v>14.477</v>
      </c>
      <c r="AL17">
        <v>4</v>
      </c>
      <c r="AM17">
        <v>4</v>
      </c>
      <c r="AN17">
        <v>3</v>
      </c>
      <c r="AO17">
        <v>2</v>
      </c>
      <c r="AP17">
        <v>2</v>
      </c>
      <c r="AQ17">
        <f t="shared" si="9"/>
        <v>15</v>
      </c>
      <c r="AR17">
        <v>1</v>
      </c>
      <c r="AS17">
        <v>1127</v>
      </c>
      <c r="AT17">
        <f t="shared" si="10"/>
        <v>1127</v>
      </c>
      <c r="AU17">
        <f t="shared" si="11"/>
        <v>0</v>
      </c>
      <c r="AV17">
        <f t="shared" si="12"/>
        <v>0</v>
      </c>
      <c r="AW17">
        <v>2</v>
      </c>
      <c r="AX17">
        <v>856</v>
      </c>
      <c r="AY17">
        <f t="shared" si="13"/>
        <v>856</v>
      </c>
      <c r="AZ17">
        <f t="shared" si="14"/>
        <v>0</v>
      </c>
      <c r="BA17">
        <f t="shared" si="15"/>
        <v>1</v>
      </c>
      <c r="BB17">
        <v>1</v>
      </c>
      <c r="BC17">
        <v>704</v>
      </c>
      <c r="BD17">
        <f t="shared" si="16"/>
        <v>704</v>
      </c>
      <c r="BE17">
        <f t="shared" si="17"/>
        <v>0</v>
      </c>
      <c r="BF17">
        <f t="shared" si="18"/>
        <v>0</v>
      </c>
      <c r="BG17">
        <v>1</v>
      </c>
      <c r="BH17">
        <v>792</v>
      </c>
      <c r="BI17">
        <f t="shared" si="19"/>
        <v>792</v>
      </c>
      <c r="BJ17">
        <f t="shared" si="20"/>
        <v>0</v>
      </c>
      <c r="BK17">
        <f t="shared" si="21"/>
        <v>0</v>
      </c>
      <c r="BL17">
        <v>2</v>
      </c>
      <c r="BM17">
        <v>1424</v>
      </c>
      <c r="BN17">
        <f t="shared" si="22"/>
        <v>1424</v>
      </c>
      <c r="BO17">
        <f t="shared" si="23"/>
        <v>0</v>
      </c>
      <c r="BP17">
        <f t="shared" si="24"/>
        <v>1</v>
      </c>
      <c r="BQ17">
        <v>1</v>
      </c>
      <c r="BR17">
        <v>784</v>
      </c>
      <c r="BS17">
        <f t="shared" si="25"/>
        <v>784</v>
      </c>
      <c r="BT17">
        <f t="shared" si="26"/>
        <v>0</v>
      </c>
      <c r="BU17">
        <f t="shared" si="27"/>
        <v>0</v>
      </c>
      <c r="BV17">
        <v>1</v>
      </c>
      <c r="BW17">
        <v>672</v>
      </c>
      <c r="BX17">
        <f t="shared" si="28"/>
        <v>672</v>
      </c>
      <c r="BY17">
        <f t="shared" si="29"/>
        <v>0</v>
      </c>
      <c r="BZ17">
        <f t="shared" si="30"/>
        <v>0</v>
      </c>
      <c r="CA17">
        <v>2</v>
      </c>
      <c r="CB17">
        <v>856</v>
      </c>
      <c r="CC17">
        <f t="shared" si="31"/>
        <v>856</v>
      </c>
      <c r="CD17">
        <f t="shared" si="32"/>
        <v>0</v>
      </c>
      <c r="CE17">
        <f t="shared" si="33"/>
        <v>0</v>
      </c>
      <c r="CF17">
        <v>2</v>
      </c>
      <c r="CG17">
        <v>928</v>
      </c>
      <c r="CH17">
        <f t="shared" si="34"/>
        <v>928</v>
      </c>
      <c r="CI17">
        <f t="shared" si="35"/>
        <v>0</v>
      </c>
      <c r="CJ17">
        <f t="shared" si="36"/>
        <v>0</v>
      </c>
      <c r="CK17">
        <v>2</v>
      </c>
      <c r="CL17">
        <v>808</v>
      </c>
      <c r="CM17">
        <f t="shared" si="37"/>
        <v>808</v>
      </c>
      <c r="CN17">
        <f t="shared" si="38"/>
        <v>0</v>
      </c>
      <c r="CO17">
        <f t="shared" si="39"/>
        <v>0</v>
      </c>
      <c r="CP17">
        <v>2</v>
      </c>
      <c r="CQ17">
        <v>775</v>
      </c>
      <c r="CR17">
        <f t="shared" si="40"/>
        <v>775</v>
      </c>
      <c r="CS17">
        <f t="shared" si="41"/>
        <v>0</v>
      </c>
      <c r="CT17">
        <f t="shared" si="42"/>
        <v>0</v>
      </c>
      <c r="CU17">
        <v>2</v>
      </c>
      <c r="CV17">
        <v>687</v>
      </c>
      <c r="CW17">
        <f t="shared" si="43"/>
        <v>687</v>
      </c>
      <c r="CX17">
        <f t="shared" si="44"/>
        <v>0</v>
      </c>
      <c r="CY17">
        <f t="shared" si="45"/>
        <v>0</v>
      </c>
      <c r="CZ17">
        <v>2</v>
      </c>
      <c r="DA17">
        <v>744</v>
      </c>
      <c r="DB17">
        <f t="shared" si="46"/>
        <v>744</v>
      </c>
      <c r="DC17">
        <f t="shared" si="47"/>
        <v>0</v>
      </c>
      <c r="DD17">
        <f t="shared" si="48"/>
        <v>0</v>
      </c>
      <c r="DE17">
        <v>1</v>
      </c>
      <c r="DF17">
        <v>881</v>
      </c>
      <c r="DG17">
        <f t="shared" si="49"/>
        <v>881</v>
      </c>
      <c r="DH17">
        <f t="shared" si="50"/>
        <v>0</v>
      </c>
      <c r="DI17">
        <f t="shared" si="51"/>
        <v>0</v>
      </c>
      <c r="DJ17">
        <v>1</v>
      </c>
      <c r="DK17">
        <v>688</v>
      </c>
      <c r="DL17">
        <f t="shared" si="52"/>
        <v>688</v>
      </c>
      <c r="DM17">
        <f t="shared" si="53"/>
        <v>0</v>
      </c>
      <c r="DN17">
        <f t="shared" si="54"/>
        <v>0</v>
      </c>
      <c r="DO17">
        <v>2</v>
      </c>
      <c r="DP17">
        <v>1399</v>
      </c>
      <c r="DQ17">
        <f t="shared" si="55"/>
        <v>1399</v>
      </c>
      <c r="DR17">
        <f t="shared" si="56"/>
        <v>0</v>
      </c>
      <c r="DS17">
        <f t="shared" si="57"/>
        <v>0</v>
      </c>
      <c r="DT17">
        <v>2</v>
      </c>
      <c r="DU17">
        <v>1160</v>
      </c>
      <c r="DV17">
        <f t="shared" si="58"/>
        <v>1160</v>
      </c>
      <c r="DW17">
        <f t="shared" si="59"/>
        <v>0</v>
      </c>
      <c r="DX17">
        <f t="shared" si="60"/>
        <v>0</v>
      </c>
      <c r="DY17">
        <v>2</v>
      </c>
      <c r="DZ17">
        <v>928</v>
      </c>
      <c r="EA17">
        <f t="shared" si="61"/>
        <v>928</v>
      </c>
      <c r="EB17">
        <f t="shared" si="62"/>
        <v>0</v>
      </c>
      <c r="EC17">
        <f t="shared" si="63"/>
        <v>0</v>
      </c>
      <c r="ED17">
        <v>2</v>
      </c>
      <c r="EE17">
        <v>920</v>
      </c>
      <c r="EF17">
        <f t="shared" si="64"/>
        <v>920</v>
      </c>
      <c r="EG17">
        <f t="shared" si="65"/>
        <v>0</v>
      </c>
      <c r="EH17">
        <f t="shared" si="66"/>
        <v>0</v>
      </c>
      <c r="EI17">
        <v>2</v>
      </c>
      <c r="EJ17">
        <v>712</v>
      </c>
      <c r="EK17">
        <f t="shared" si="67"/>
        <v>712</v>
      </c>
      <c r="EL17">
        <f t="shared" si="68"/>
        <v>0</v>
      </c>
      <c r="EM17">
        <f t="shared" si="69"/>
        <v>0</v>
      </c>
      <c r="EN17">
        <v>2</v>
      </c>
      <c r="EO17">
        <v>688</v>
      </c>
      <c r="EP17">
        <f t="shared" si="70"/>
        <v>688</v>
      </c>
      <c r="EQ17">
        <f t="shared" si="71"/>
        <v>0</v>
      </c>
      <c r="ER17">
        <f t="shared" si="72"/>
        <v>0</v>
      </c>
      <c r="ES17">
        <v>1</v>
      </c>
      <c r="ET17">
        <v>640</v>
      </c>
      <c r="EU17">
        <f t="shared" si="73"/>
        <v>640</v>
      </c>
      <c r="EV17">
        <f t="shared" si="74"/>
        <v>0</v>
      </c>
      <c r="EW17">
        <f t="shared" si="75"/>
        <v>1</v>
      </c>
      <c r="EX17">
        <v>1</v>
      </c>
      <c r="EY17">
        <v>664</v>
      </c>
      <c r="EZ17">
        <f t="shared" si="76"/>
        <v>664</v>
      </c>
      <c r="FA17">
        <f t="shared" si="77"/>
        <v>0</v>
      </c>
      <c r="FB17">
        <f t="shared" si="78"/>
        <v>1</v>
      </c>
      <c r="FC17">
        <v>2</v>
      </c>
      <c r="FD17">
        <v>600</v>
      </c>
      <c r="FE17">
        <f t="shared" si="79"/>
        <v>600</v>
      </c>
      <c r="FF17">
        <f t="shared" si="80"/>
        <v>0</v>
      </c>
      <c r="FG17">
        <f t="shared" si="81"/>
        <v>0</v>
      </c>
      <c r="FH17">
        <v>1</v>
      </c>
      <c r="FI17">
        <v>808</v>
      </c>
      <c r="FJ17">
        <f t="shared" si="82"/>
        <v>808</v>
      </c>
      <c r="FK17">
        <f t="shared" si="83"/>
        <v>0</v>
      </c>
      <c r="FL17">
        <f t="shared" si="84"/>
        <v>1</v>
      </c>
      <c r="FM17">
        <v>1</v>
      </c>
      <c r="FN17">
        <v>784</v>
      </c>
      <c r="FO17">
        <f t="shared" si="85"/>
        <v>784</v>
      </c>
      <c r="FP17">
        <f t="shared" si="86"/>
        <v>0</v>
      </c>
      <c r="FQ17">
        <f>IF(FP17=0,IF(FM17=FM15,0,1),"")</f>
        <v>0</v>
      </c>
      <c r="FR17" s="3">
        <f>(SUM(FO17,FJ17,FE17,EZ17,EU17,EP17,EK17,EF17,EA17,DV17,DQ17,DL17,DG17,DB17,CW17,CR17,CM17,CH17,CC17,BX17,BS17,BN17,BI17,BD17,AY17,AT17)/COUNT(FO17,FJ17,FE17,EZ17,EU17,EP17,EK17,EF17,EA17,DV17,DQ17,DL17,DG17,DB17,CW17,CR17,CM17,CH17,CC17,BX17,BS17,BN17,BI17,BD17,AY17,AT17))/1000</f>
        <v>0.84726923076923066</v>
      </c>
      <c r="FS17">
        <f>COUNTIF(AR17:FQ17,-1)</f>
        <v>0</v>
      </c>
      <c r="FT17">
        <f>SUM(FQ17,FL17,FG17,FB17,EW17,ER17,EM17,EH17,EC17,DX17,DS17,DN17,DI17,DD17,CY17,CT17,CO17,CJ17,CE17,BZ17,BU17,BP17,BK17,BF17,BA17,AV17)/COUNT(FQ17,FL17,FG17,FB17,EW17,ER17,EM17,EH17,EC17,DX17,DS17,DN17,DI17,DD17,CY17,CT17,CO17,CJ17,CE17,BZ17,BU17,BP17,BK17,BF17,BA17,AV17)</f>
        <v>0.19230769230769232</v>
      </c>
      <c r="FU17">
        <f t="shared" si="88"/>
        <v>46</v>
      </c>
      <c r="FV17">
        <f t="shared" si="89"/>
        <v>45</v>
      </c>
      <c r="FW17">
        <f t="shared" si="90"/>
        <v>0</v>
      </c>
      <c r="FX17">
        <f t="shared" si="140"/>
        <v>0.6875</v>
      </c>
      <c r="FY17">
        <f t="shared" si="91"/>
        <v>15</v>
      </c>
      <c r="FZ17">
        <f t="shared" si="0"/>
        <v>5</v>
      </c>
      <c r="GA17">
        <f t="shared" si="92"/>
        <v>1</v>
      </c>
      <c r="GB17">
        <f t="shared" si="93"/>
        <v>3</v>
      </c>
      <c r="GC17">
        <f t="shared" si="94"/>
        <v>3</v>
      </c>
      <c r="GD17">
        <f t="shared" si="95"/>
        <v>0</v>
      </c>
      <c r="GE17">
        <f t="shared" si="141"/>
        <v>14.477</v>
      </c>
      <c r="GF17" s="3">
        <f>FR17</f>
        <v>0.84726923076923066</v>
      </c>
      <c r="GG17">
        <f>FS17</f>
        <v>0</v>
      </c>
      <c r="GH17" s="3">
        <f>FT17</f>
        <v>0.19230769230769232</v>
      </c>
      <c r="GI17">
        <v>4</v>
      </c>
      <c r="GJ17">
        <v>4</v>
      </c>
      <c r="GK17">
        <v>2</v>
      </c>
      <c r="GL17">
        <v>2</v>
      </c>
      <c r="GM17">
        <v>1</v>
      </c>
      <c r="GN17">
        <v>2</v>
      </c>
      <c r="GO17">
        <v>1</v>
      </c>
      <c r="GP17">
        <f t="shared" si="96"/>
        <v>1</v>
      </c>
      <c r="GQ17" s="1">
        <f t="shared" si="97"/>
        <v>0</v>
      </c>
      <c r="GR17">
        <v>48</v>
      </c>
      <c r="GS17">
        <v>4</v>
      </c>
      <c r="GT17">
        <v>4</v>
      </c>
      <c r="GU17">
        <v>3</v>
      </c>
      <c r="GV17">
        <v>1</v>
      </c>
      <c r="GW17">
        <v>2</v>
      </c>
      <c r="GX17">
        <v>2</v>
      </c>
      <c r="GY17">
        <v>2</v>
      </c>
      <c r="GZ17">
        <f t="shared" si="98"/>
        <v>1</v>
      </c>
      <c r="HA17" s="1">
        <f t="shared" si="99"/>
        <v>0</v>
      </c>
      <c r="HB17">
        <v>34</v>
      </c>
      <c r="HC17">
        <v>4</v>
      </c>
      <c r="HD17">
        <v>4</v>
      </c>
      <c r="HE17">
        <v>2</v>
      </c>
      <c r="HF17">
        <v>1</v>
      </c>
      <c r="HG17">
        <v>1</v>
      </c>
      <c r="HH17">
        <v>2</v>
      </c>
      <c r="HI17">
        <v>2</v>
      </c>
      <c r="HJ17">
        <f t="shared" si="100"/>
        <v>2</v>
      </c>
      <c r="HK17" s="1">
        <f t="shared" si="101"/>
        <v>0</v>
      </c>
      <c r="HL17">
        <v>51</v>
      </c>
      <c r="HM17">
        <v>4</v>
      </c>
      <c r="HN17">
        <v>4</v>
      </c>
      <c r="HO17">
        <v>3</v>
      </c>
      <c r="HP17">
        <v>1</v>
      </c>
      <c r="HQ17">
        <v>2</v>
      </c>
      <c r="HR17">
        <v>2</v>
      </c>
      <c r="HS17">
        <v>2</v>
      </c>
      <c r="HT17">
        <f t="shared" si="102"/>
        <v>0</v>
      </c>
      <c r="HU17">
        <f t="shared" si="103"/>
        <v>0</v>
      </c>
      <c r="HV17" s="1">
        <f t="shared" si="104"/>
        <v>0</v>
      </c>
      <c r="HW17">
        <v>46</v>
      </c>
      <c r="HX17">
        <v>2</v>
      </c>
      <c r="HY17">
        <v>2</v>
      </c>
      <c r="HZ17">
        <v>2</v>
      </c>
      <c r="IA17">
        <v>2</v>
      </c>
      <c r="IB17">
        <v>2</v>
      </c>
      <c r="IC17">
        <v>1</v>
      </c>
      <c r="ID17">
        <v>1</v>
      </c>
      <c r="IE17">
        <f t="shared" si="105"/>
        <v>1</v>
      </c>
      <c r="IF17">
        <f t="shared" si="106"/>
        <v>1</v>
      </c>
      <c r="IG17" s="1">
        <f t="shared" si="107"/>
        <v>0</v>
      </c>
      <c r="IH17">
        <v>35</v>
      </c>
      <c r="II17">
        <v>3</v>
      </c>
      <c r="IJ17">
        <v>2</v>
      </c>
      <c r="IK17">
        <v>-1</v>
      </c>
      <c r="IL17">
        <v>1</v>
      </c>
      <c r="IM17">
        <v>1</v>
      </c>
      <c r="IN17">
        <v>1</v>
      </c>
      <c r="IO17">
        <v>1</v>
      </c>
      <c r="IP17">
        <f t="shared" si="108"/>
        <v>1</v>
      </c>
      <c r="IQ17">
        <f t="shared" si="109"/>
        <v>1</v>
      </c>
      <c r="IR17" s="1">
        <f t="shared" si="110"/>
        <v>0</v>
      </c>
      <c r="IS17">
        <v>71</v>
      </c>
      <c r="IT17">
        <v>2</v>
      </c>
      <c r="IU17">
        <v>4</v>
      </c>
      <c r="IV17">
        <v>1</v>
      </c>
      <c r="IW17">
        <v>1</v>
      </c>
      <c r="IX17">
        <v>1</v>
      </c>
      <c r="IY17">
        <v>1</v>
      </c>
      <c r="IZ17">
        <v>2</v>
      </c>
      <c r="JA17">
        <f t="shared" si="111"/>
        <v>0</v>
      </c>
      <c r="JB17" s="1">
        <f t="shared" si="112"/>
        <v>0</v>
      </c>
      <c r="JC17">
        <v>45</v>
      </c>
      <c r="JD17">
        <v>2</v>
      </c>
      <c r="JE17">
        <v>3</v>
      </c>
      <c r="JF17">
        <v>1</v>
      </c>
      <c r="JG17">
        <v>1</v>
      </c>
      <c r="JH17">
        <v>1</v>
      </c>
      <c r="JI17">
        <v>2</v>
      </c>
      <c r="JJ17">
        <v>1</v>
      </c>
      <c r="JK17">
        <f t="shared" si="113"/>
        <v>0</v>
      </c>
      <c r="JL17">
        <f t="shared" si="114"/>
        <v>0</v>
      </c>
      <c r="JM17" s="1">
        <f t="shared" si="115"/>
        <v>0</v>
      </c>
      <c r="JN17">
        <v>39</v>
      </c>
      <c r="JO17">
        <v>3</v>
      </c>
      <c r="JP17">
        <v>2</v>
      </c>
      <c r="JQ17">
        <v>2</v>
      </c>
      <c r="JR17">
        <v>2</v>
      </c>
      <c r="JS17">
        <v>1</v>
      </c>
      <c r="JT17">
        <v>1</v>
      </c>
      <c r="JU17">
        <v>2</v>
      </c>
      <c r="JV17">
        <f t="shared" si="116"/>
        <v>0</v>
      </c>
      <c r="JW17">
        <f t="shared" si="117"/>
        <v>0</v>
      </c>
      <c r="JX17" s="1">
        <f t="shared" si="118"/>
        <v>0</v>
      </c>
      <c r="JY17">
        <v>42</v>
      </c>
      <c r="JZ17">
        <v>4</v>
      </c>
      <c r="KA17">
        <v>3</v>
      </c>
      <c r="KB17">
        <v>1</v>
      </c>
      <c r="KC17">
        <v>2</v>
      </c>
      <c r="KD17">
        <v>1</v>
      </c>
      <c r="KE17">
        <v>1</v>
      </c>
      <c r="KF17">
        <v>1</v>
      </c>
      <c r="KG17">
        <f t="shared" si="119"/>
        <v>0</v>
      </c>
      <c r="KH17">
        <f t="shared" si="120"/>
        <v>0</v>
      </c>
      <c r="KI17" s="1">
        <f t="shared" si="121"/>
        <v>0</v>
      </c>
      <c r="KJ17">
        <v>32</v>
      </c>
      <c r="KK17">
        <v>4</v>
      </c>
      <c r="KL17">
        <v>3</v>
      </c>
      <c r="KM17">
        <v>2</v>
      </c>
      <c r="KN17">
        <v>2</v>
      </c>
      <c r="KO17">
        <v>1</v>
      </c>
      <c r="KP17">
        <v>2</v>
      </c>
      <c r="KQ17">
        <v>1</v>
      </c>
      <c r="KR17">
        <f t="shared" si="122"/>
        <v>1</v>
      </c>
      <c r="KS17">
        <f t="shared" si="123"/>
        <v>1</v>
      </c>
      <c r="KT17" s="1">
        <f t="shared" si="124"/>
        <v>0</v>
      </c>
      <c r="KU17">
        <v>33</v>
      </c>
      <c r="KV17">
        <v>2</v>
      </c>
      <c r="KW17">
        <v>2</v>
      </c>
      <c r="KX17">
        <v>2</v>
      </c>
      <c r="KY17">
        <v>1</v>
      </c>
      <c r="KZ17">
        <v>1</v>
      </c>
      <c r="LA17">
        <v>2</v>
      </c>
      <c r="LB17">
        <v>2</v>
      </c>
      <c r="LC17">
        <f t="shared" si="125"/>
        <v>0</v>
      </c>
      <c r="LD17">
        <f t="shared" si="126"/>
        <v>0</v>
      </c>
      <c r="LE17" s="1">
        <f t="shared" si="127"/>
        <v>0</v>
      </c>
      <c r="LF17">
        <v>61</v>
      </c>
      <c r="LG17">
        <v>2</v>
      </c>
      <c r="LH17">
        <v>2</v>
      </c>
      <c r="LI17">
        <v>4</v>
      </c>
      <c r="LJ17">
        <v>2</v>
      </c>
      <c r="LK17">
        <v>2</v>
      </c>
      <c r="LL17">
        <v>2</v>
      </c>
      <c r="LM17">
        <v>2</v>
      </c>
      <c r="LN17">
        <f t="shared" si="128"/>
        <v>2</v>
      </c>
      <c r="LO17">
        <f t="shared" si="129"/>
        <v>2</v>
      </c>
      <c r="LP17">
        <f t="shared" si="130"/>
        <v>2</v>
      </c>
      <c r="LQ17" s="1">
        <f t="shared" si="131"/>
        <v>0</v>
      </c>
      <c r="LR17">
        <v>37</v>
      </c>
      <c r="LS17">
        <v>2</v>
      </c>
      <c r="LT17">
        <v>2</v>
      </c>
      <c r="LU17">
        <v>-1</v>
      </c>
      <c r="LV17">
        <v>1</v>
      </c>
      <c r="LW17">
        <v>1</v>
      </c>
      <c r="LX17">
        <v>1</v>
      </c>
      <c r="LY17">
        <v>1</v>
      </c>
      <c r="LZ17">
        <f t="shared" si="132"/>
        <v>1</v>
      </c>
      <c r="MA17" s="1">
        <f t="shared" si="133"/>
        <v>0</v>
      </c>
      <c r="MB17">
        <v>64</v>
      </c>
      <c r="MC17">
        <v>3</v>
      </c>
      <c r="MD17">
        <v>2</v>
      </c>
      <c r="ME17">
        <v>2</v>
      </c>
      <c r="MF17">
        <v>2</v>
      </c>
      <c r="MG17">
        <v>1</v>
      </c>
      <c r="MH17">
        <v>2</v>
      </c>
      <c r="MI17">
        <v>1</v>
      </c>
      <c r="MJ17">
        <f t="shared" si="134"/>
        <v>0</v>
      </c>
      <c r="MK17" s="1">
        <f t="shared" si="135"/>
        <v>0</v>
      </c>
      <c r="ML17">
        <v>35</v>
      </c>
      <c r="MM17">
        <v>1</v>
      </c>
      <c r="MN17">
        <v>2</v>
      </c>
      <c r="MO17">
        <v>3</v>
      </c>
      <c r="MP17">
        <v>2</v>
      </c>
      <c r="MQ17">
        <v>2</v>
      </c>
      <c r="MR17">
        <v>1</v>
      </c>
      <c r="MS17">
        <v>2</v>
      </c>
      <c r="MT17">
        <f t="shared" si="136"/>
        <v>1</v>
      </c>
      <c r="MU17">
        <f t="shared" si="137"/>
        <v>1</v>
      </c>
      <c r="MV17" s="1">
        <f t="shared" si="138"/>
        <v>0</v>
      </c>
      <c r="MW17">
        <v>27</v>
      </c>
      <c r="MX17">
        <v>20</v>
      </c>
      <c r="MY17">
        <v>27</v>
      </c>
      <c r="MZ17">
        <v>16</v>
      </c>
      <c r="NA17">
        <v>50</v>
      </c>
      <c r="NB17">
        <v>5</v>
      </c>
      <c r="NC17">
        <v>76</v>
      </c>
      <c r="ND17">
        <v>11</v>
      </c>
      <c r="NE17">
        <v>48</v>
      </c>
      <c r="NF17">
        <v>34</v>
      </c>
      <c r="NG17">
        <v>51</v>
      </c>
      <c r="NH17">
        <v>46</v>
      </c>
      <c r="NI17">
        <v>35</v>
      </c>
      <c r="NJ17">
        <v>71</v>
      </c>
      <c r="NK17">
        <v>45</v>
      </c>
      <c r="NL17">
        <v>39</v>
      </c>
      <c r="NM17">
        <v>42</v>
      </c>
      <c r="NN17">
        <v>32</v>
      </c>
      <c r="NO17">
        <v>33</v>
      </c>
      <c r="NP17">
        <v>61</v>
      </c>
      <c r="NQ17">
        <v>37</v>
      </c>
      <c r="NR17">
        <v>64</v>
      </c>
      <c r="NS17">
        <v>35</v>
      </c>
      <c r="NT17">
        <v>27</v>
      </c>
      <c r="NU17">
        <v>905</v>
      </c>
      <c r="NW17" s="2">
        <v>42920.69190972222</v>
      </c>
      <c r="NX17">
        <v>1</v>
      </c>
      <c r="NY17">
        <v>0</v>
      </c>
      <c r="NZ17">
        <v>23</v>
      </c>
      <c r="OA17">
        <v>23</v>
      </c>
      <c r="OB17">
        <v>0</v>
      </c>
      <c r="OC17">
        <v>0</v>
      </c>
      <c r="OD17">
        <v>1.25</v>
      </c>
      <c r="OE17">
        <v>16</v>
      </c>
    </row>
    <row r="18" spans="1:395" x14ac:dyDescent="0.3">
      <c r="A18">
        <v>63</v>
      </c>
      <c r="B18" s="2">
        <v>42920.689386574071</v>
      </c>
      <c r="C18">
        <v>3</v>
      </c>
      <c r="D18">
        <v>-1</v>
      </c>
      <c r="E18">
        <v>-1</v>
      </c>
      <c r="F18">
        <v>3</v>
      </c>
      <c r="G18">
        <v>1</v>
      </c>
      <c r="H18">
        <v>5788</v>
      </c>
      <c r="I18">
        <v>4</v>
      </c>
      <c r="J18">
        <f t="shared" si="1"/>
        <v>0</v>
      </c>
      <c r="K18">
        <v>11628</v>
      </c>
      <c r="L18">
        <v>3336</v>
      </c>
      <c r="M18">
        <v>3</v>
      </c>
      <c r="N18">
        <f t="shared" si="2"/>
        <v>0</v>
      </c>
      <c r="O18">
        <v>2912</v>
      </c>
      <c r="P18">
        <v>4783</v>
      </c>
      <c r="Q18">
        <v>4</v>
      </c>
      <c r="R18">
        <f t="shared" si="3"/>
        <v>1</v>
      </c>
      <c r="S18">
        <v>14782</v>
      </c>
      <c r="T18">
        <v>4933</v>
      </c>
      <c r="U18">
        <v>3</v>
      </c>
      <c r="V18">
        <f t="shared" si="4"/>
        <v>1</v>
      </c>
      <c r="W18">
        <v>5047</v>
      </c>
      <c r="X18">
        <v>6838</v>
      </c>
      <c r="Y18">
        <v>3</v>
      </c>
      <c r="Z18">
        <f t="shared" si="5"/>
        <v>0</v>
      </c>
      <c r="AA18">
        <v>15628</v>
      </c>
      <c r="AB18">
        <v>9332</v>
      </c>
      <c r="AC18">
        <v>4</v>
      </c>
      <c r="AD18">
        <f t="shared" si="6"/>
        <v>0</v>
      </c>
      <c r="AE18">
        <v>4215</v>
      </c>
      <c r="AF18">
        <v>9301</v>
      </c>
      <c r="AG18">
        <v>4</v>
      </c>
      <c r="AH18">
        <f t="shared" si="7"/>
        <v>1</v>
      </c>
      <c r="AI18">
        <v>9231</v>
      </c>
      <c r="AJ18">
        <f t="shared" si="8"/>
        <v>3</v>
      </c>
      <c r="AK18">
        <f t="shared" si="139"/>
        <v>63.442999999999998</v>
      </c>
      <c r="AL18">
        <v>4</v>
      </c>
      <c r="AM18">
        <v>4</v>
      </c>
      <c r="AN18">
        <v>4</v>
      </c>
      <c r="AO18">
        <v>2</v>
      </c>
      <c r="AP18">
        <v>4</v>
      </c>
      <c r="AQ18">
        <f t="shared" si="9"/>
        <v>18</v>
      </c>
      <c r="AR18">
        <v>-9</v>
      </c>
      <c r="AS18">
        <v>-1</v>
      </c>
      <c r="AT18" t="str">
        <f t="shared" si="10"/>
        <v/>
      </c>
      <c r="AU18">
        <f t="shared" si="11"/>
        <v>1</v>
      </c>
      <c r="AV18" t="str">
        <f t="shared" si="12"/>
        <v/>
      </c>
      <c r="AW18">
        <v>-9</v>
      </c>
      <c r="AX18">
        <v>-1</v>
      </c>
      <c r="AY18" t="str">
        <f t="shared" si="13"/>
        <v/>
      </c>
      <c r="AZ18">
        <f t="shared" si="14"/>
        <v>1</v>
      </c>
      <c r="BA18" t="str">
        <f t="shared" si="15"/>
        <v/>
      </c>
      <c r="BB18">
        <v>-9</v>
      </c>
      <c r="BC18">
        <v>-1</v>
      </c>
      <c r="BD18" t="str">
        <f t="shared" si="16"/>
        <v/>
      </c>
      <c r="BE18">
        <f t="shared" si="17"/>
        <v>1</v>
      </c>
      <c r="BF18" t="str">
        <f t="shared" si="18"/>
        <v/>
      </c>
      <c r="BG18">
        <v>-9</v>
      </c>
      <c r="BH18">
        <v>-1</v>
      </c>
      <c r="BI18" t="str">
        <f t="shared" si="19"/>
        <v/>
      </c>
      <c r="BJ18">
        <f t="shared" si="20"/>
        <v>1</v>
      </c>
      <c r="BK18" t="str">
        <f t="shared" si="21"/>
        <v/>
      </c>
      <c r="BL18">
        <v>-9</v>
      </c>
      <c r="BM18">
        <v>-1</v>
      </c>
      <c r="BN18" t="str">
        <f t="shared" si="22"/>
        <v/>
      </c>
      <c r="BO18">
        <f t="shared" si="23"/>
        <v>1</v>
      </c>
      <c r="BP18" t="str">
        <f t="shared" si="24"/>
        <v/>
      </c>
      <c r="BQ18">
        <v>-9</v>
      </c>
      <c r="BR18">
        <v>-1</v>
      </c>
      <c r="BS18" t="str">
        <f t="shared" si="25"/>
        <v/>
      </c>
      <c r="BT18">
        <f t="shared" si="26"/>
        <v>1</v>
      </c>
      <c r="BU18" t="str">
        <f t="shared" si="27"/>
        <v/>
      </c>
      <c r="BV18">
        <v>-9</v>
      </c>
      <c r="BW18">
        <v>-1</v>
      </c>
      <c r="BX18" t="str">
        <f t="shared" si="28"/>
        <v/>
      </c>
      <c r="BY18">
        <f t="shared" si="29"/>
        <v>1</v>
      </c>
      <c r="BZ18" t="str">
        <f t="shared" si="30"/>
        <v/>
      </c>
      <c r="CA18">
        <v>-9</v>
      </c>
      <c r="CB18">
        <v>-1</v>
      </c>
      <c r="CC18" t="str">
        <f t="shared" si="31"/>
        <v/>
      </c>
      <c r="CD18">
        <f t="shared" si="32"/>
        <v>1</v>
      </c>
      <c r="CE18" t="str">
        <f t="shared" si="33"/>
        <v/>
      </c>
      <c r="CF18">
        <v>-9</v>
      </c>
      <c r="CG18">
        <v>-1</v>
      </c>
      <c r="CH18" t="str">
        <f t="shared" si="34"/>
        <v/>
      </c>
      <c r="CI18">
        <f t="shared" si="35"/>
        <v>1</v>
      </c>
      <c r="CJ18" t="str">
        <f t="shared" si="36"/>
        <v/>
      </c>
      <c r="CK18">
        <v>-9</v>
      </c>
      <c r="CL18">
        <v>-1</v>
      </c>
      <c r="CM18" t="str">
        <f t="shared" si="37"/>
        <v/>
      </c>
      <c r="CN18">
        <f t="shared" si="38"/>
        <v>1</v>
      </c>
      <c r="CO18" t="str">
        <f t="shared" si="39"/>
        <v/>
      </c>
      <c r="CP18">
        <v>-9</v>
      </c>
      <c r="CQ18">
        <v>-1</v>
      </c>
      <c r="CR18" t="str">
        <f t="shared" si="40"/>
        <v/>
      </c>
      <c r="CS18">
        <f t="shared" si="41"/>
        <v>1</v>
      </c>
      <c r="CT18" t="str">
        <f t="shared" si="42"/>
        <v/>
      </c>
      <c r="CU18">
        <v>-9</v>
      </c>
      <c r="CV18">
        <v>-1</v>
      </c>
      <c r="CW18" t="str">
        <f t="shared" si="43"/>
        <v/>
      </c>
      <c r="CX18">
        <f t="shared" si="44"/>
        <v>1</v>
      </c>
      <c r="CY18" t="str">
        <f t="shared" si="45"/>
        <v/>
      </c>
      <c r="CZ18">
        <v>-9</v>
      </c>
      <c r="DA18">
        <v>-1</v>
      </c>
      <c r="DB18" t="str">
        <f t="shared" si="46"/>
        <v/>
      </c>
      <c r="DC18">
        <f t="shared" si="47"/>
        <v>1</v>
      </c>
      <c r="DD18" t="str">
        <f t="shared" si="48"/>
        <v/>
      </c>
      <c r="DE18">
        <v>1</v>
      </c>
      <c r="DF18">
        <v>696</v>
      </c>
      <c r="DG18">
        <f t="shared" si="49"/>
        <v>696</v>
      </c>
      <c r="DH18">
        <f t="shared" si="50"/>
        <v>0</v>
      </c>
      <c r="DI18">
        <f t="shared" si="51"/>
        <v>1</v>
      </c>
      <c r="DJ18">
        <v>1</v>
      </c>
      <c r="DK18">
        <v>98</v>
      </c>
      <c r="DL18">
        <f t="shared" si="52"/>
        <v>98</v>
      </c>
      <c r="DM18">
        <f t="shared" si="53"/>
        <v>0</v>
      </c>
      <c r="DN18">
        <f t="shared" si="54"/>
        <v>1</v>
      </c>
      <c r="DO18">
        <v>2</v>
      </c>
      <c r="DP18">
        <v>2281</v>
      </c>
      <c r="DQ18">
        <f t="shared" si="55"/>
        <v>2281</v>
      </c>
      <c r="DR18">
        <f t="shared" si="56"/>
        <v>0</v>
      </c>
      <c r="DS18">
        <f t="shared" si="57"/>
        <v>1</v>
      </c>
      <c r="DT18">
        <v>2</v>
      </c>
      <c r="DU18">
        <v>87</v>
      </c>
      <c r="DV18">
        <f t="shared" si="58"/>
        <v>87</v>
      </c>
      <c r="DW18">
        <f t="shared" si="59"/>
        <v>0</v>
      </c>
      <c r="DX18">
        <f t="shared" si="60"/>
        <v>1</v>
      </c>
      <c r="DY18">
        <v>2</v>
      </c>
      <c r="DZ18">
        <v>813</v>
      </c>
      <c r="EA18">
        <f t="shared" si="61"/>
        <v>813</v>
      </c>
      <c r="EB18">
        <f t="shared" si="62"/>
        <v>0</v>
      </c>
      <c r="EC18">
        <f t="shared" si="63"/>
        <v>1</v>
      </c>
      <c r="ED18">
        <v>2</v>
      </c>
      <c r="EE18">
        <v>118</v>
      </c>
      <c r="EF18">
        <f t="shared" si="64"/>
        <v>118</v>
      </c>
      <c r="EG18">
        <f t="shared" si="65"/>
        <v>0</v>
      </c>
      <c r="EH18">
        <f t="shared" si="66"/>
        <v>1</v>
      </c>
      <c r="EI18">
        <v>2</v>
      </c>
      <c r="EJ18">
        <v>713</v>
      </c>
      <c r="EK18">
        <f t="shared" si="67"/>
        <v>713</v>
      </c>
      <c r="EL18">
        <f t="shared" si="68"/>
        <v>0</v>
      </c>
      <c r="EM18">
        <f t="shared" si="69"/>
        <v>1</v>
      </c>
      <c r="EN18">
        <v>2</v>
      </c>
      <c r="EO18">
        <v>86</v>
      </c>
      <c r="EP18">
        <f t="shared" si="70"/>
        <v>86</v>
      </c>
      <c r="EQ18">
        <f t="shared" si="71"/>
        <v>0</v>
      </c>
      <c r="ER18">
        <f t="shared" si="72"/>
        <v>1</v>
      </c>
      <c r="ES18">
        <v>-9</v>
      </c>
      <c r="ET18">
        <v>-1</v>
      </c>
      <c r="EU18" t="str">
        <f t="shared" si="73"/>
        <v/>
      </c>
      <c r="EV18">
        <f t="shared" si="74"/>
        <v>1</v>
      </c>
      <c r="EW18" t="str">
        <f t="shared" si="75"/>
        <v/>
      </c>
      <c r="EX18">
        <v>2</v>
      </c>
      <c r="EY18">
        <v>246</v>
      </c>
      <c r="EZ18">
        <f t="shared" si="76"/>
        <v>246</v>
      </c>
      <c r="FA18">
        <f t="shared" si="77"/>
        <v>0</v>
      </c>
      <c r="FB18">
        <f t="shared" si="78"/>
        <v>0</v>
      </c>
      <c r="FC18">
        <v>2</v>
      </c>
      <c r="FD18">
        <v>88</v>
      </c>
      <c r="FE18">
        <f t="shared" si="79"/>
        <v>88</v>
      </c>
      <c r="FF18">
        <f t="shared" si="80"/>
        <v>0</v>
      </c>
      <c r="FG18">
        <f t="shared" si="81"/>
        <v>1</v>
      </c>
      <c r="FH18">
        <v>2</v>
      </c>
      <c r="FI18">
        <v>1447</v>
      </c>
      <c r="FJ18">
        <f t="shared" si="82"/>
        <v>1447</v>
      </c>
      <c r="FK18">
        <f t="shared" si="83"/>
        <v>0</v>
      </c>
      <c r="FL18">
        <f t="shared" si="84"/>
        <v>1</v>
      </c>
      <c r="FM18">
        <v>2</v>
      </c>
      <c r="FN18">
        <v>134</v>
      </c>
      <c r="FO18">
        <f t="shared" si="85"/>
        <v>134</v>
      </c>
      <c r="FP18">
        <f t="shared" si="86"/>
        <v>0</v>
      </c>
      <c r="FR18" s="3"/>
      <c r="FU18">
        <f t="shared" si="88"/>
        <v>42</v>
      </c>
      <c r="FV18">
        <f t="shared" si="89"/>
        <v>50</v>
      </c>
      <c r="FW18">
        <f t="shared" si="90"/>
        <v>5</v>
      </c>
      <c r="FX18">
        <f t="shared" si="140"/>
        <v>0.41666666666666669</v>
      </c>
      <c r="FY18">
        <f t="shared" si="91"/>
        <v>18</v>
      </c>
      <c r="FZ18">
        <f t="shared" si="0"/>
        <v>3</v>
      </c>
      <c r="GA18" t="str">
        <f t="shared" si="92"/>
        <v/>
      </c>
      <c r="GB18" t="str">
        <f t="shared" si="93"/>
        <v/>
      </c>
      <c r="GC18">
        <f t="shared" si="94"/>
        <v>3</v>
      </c>
      <c r="GD18">
        <f t="shared" si="95"/>
        <v>3</v>
      </c>
      <c r="GE18">
        <f t="shared" si="141"/>
        <v>63.442999999999998</v>
      </c>
      <c r="GF18" s="3"/>
      <c r="GH18" s="3"/>
      <c r="GI18">
        <v>4</v>
      </c>
      <c r="GJ18">
        <v>5</v>
      </c>
      <c r="GK18">
        <v>1</v>
      </c>
      <c r="GL18">
        <v>2</v>
      </c>
      <c r="GM18">
        <v>1</v>
      </c>
      <c r="GN18">
        <v>1</v>
      </c>
      <c r="GO18">
        <v>1</v>
      </c>
      <c r="GP18">
        <f t="shared" si="96"/>
        <v>0</v>
      </c>
      <c r="GQ18" s="1">
        <f t="shared" si="97"/>
        <v>0</v>
      </c>
      <c r="GR18">
        <v>48</v>
      </c>
      <c r="GS18">
        <v>5</v>
      </c>
      <c r="GT18">
        <v>5</v>
      </c>
      <c r="GU18">
        <v>1</v>
      </c>
      <c r="GV18">
        <v>1</v>
      </c>
      <c r="GW18">
        <v>2</v>
      </c>
      <c r="GX18">
        <v>1</v>
      </c>
      <c r="GY18">
        <v>1</v>
      </c>
      <c r="GZ18">
        <f t="shared" si="98"/>
        <v>1</v>
      </c>
      <c r="HA18" s="1">
        <f t="shared" si="99"/>
        <v>0</v>
      </c>
      <c r="HB18">
        <v>35</v>
      </c>
      <c r="HC18">
        <v>5</v>
      </c>
      <c r="HD18">
        <v>5</v>
      </c>
      <c r="HE18">
        <v>2</v>
      </c>
      <c r="HF18">
        <v>2</v>
      </c>
      <c r="HG18">
        <v>1</v>
      </c>
      <c r="HH18">
        <v>2</v>
      </c>
      <c r="HI18">
        <v>1</v>
      </c>
      <c r="HJ18">
        <f t="shared" si="100"/>
        <v>0</v>
      </c>
      <c r="HK18" s="1">
        <f t="shared" si="101"/>
        <v>0</v>
      </c>
      <c r="HL18">
        <v>71</v>
      </c>
      <c r="HM18">
        <v>3</v>
      </c>
      <c r="HN18">
        <v>4</v>
      </c>
      <c r="HO18">
        <v>2</v>
      </c>
      <c r="HP18">
        <v>1</v>
      </c>
      <c r="HQ18">
        <v>2</v>
      </c>
      <c r="HR18">
        <v>2</v>
      </c>
      <c r="HS18">
        <v>1</v>
      </c>
      <c r="HT18">
        <f t="shared" si="102"/>
        <v>1</v>
      </c>
      <c r="HU18">
        <f t="shared" si="103"/>
        <v>1</v>
      </c>
      <c r="HV18" s="1">
        <f t="shared" si="104"/>
        <v>0</v>
      </c>
      <c r="HW18">
        <v>58</v>
      </c>
      <c r="HX18">
        <v>3</v>
      </c>
      <c r="HY18">
        <v>3</v>
      </c>
      <c r="HZ18">
        <v>1</v>
      </c>
      <c r="IA18">
        <v>2</v>
      </c>
      <c r="IB18">
        <v>1</v>
      </c>
      <c r="IC18">
        <v>1</v>
      </c>
      <c r="ID18">
        <v>1</v>
      </c>
      <c r="IE18">
        <f t="shared" si="105"/>
        <v>0</v>
      </c>
      <c r="IF18">
        <f t="shared" si="106"/>
        <v>0</v>
      </c>
      <c r="IG18" s="1">
        <f t="shared" si="107"/>
        <v>0</v>
      </c>
      <c r="IH18">
        <v>61</v>
      </c>
      <c r="II18">
        <v>1</v>
      </c>
      <c r="IJ18">
        <v>2</v>
      </c>
      <c r="IK18">
        <v>-2</v>
      </c>
      <c r="IL18">
        <v>1</v>
      </c>
      <c r="IM18">
        <v>1</v>
      </c>
      <c r="IN18">
        <v>1</v>
      </c>
      <c r="IO18">
        <v>1</v>
      </c>
      <c r="IP18" t="str">
        <f t="shared" si="108"/>
        <v>Unverständlich</v>
      </c>
      <c r="IQ18" t="str">
        <f t="shared" si="109"/>
        <v/>
      </c>
      <c r="IR18" s="1">
        <f t="shared" si="110"/>
        <v>1</v>
      </c>
      <c r="IS18">
        <v>19</v>
      </c>
      <c r="IT18">
        <v>3</v>
      </c>
      <c r="IU18">
        <v>4</v>
      </c>
      <c r="IV18">
        <v>-1</v>
      </c>
      <c r="IW18">
        <v>1</v>
      </c>
      <c r="IX18">
        <v>1</v>
      </c>
      <c r="IY18">
        <v>1</v>
      </c>
      <c r="IZ18">
        <v>1</v>
      </c>
      <c r="JA18">
        <f t="shared" si="111"/>
        <v>1</v>
      </c>
      <c r="JB18" s="1">
        <f t="shared" si="112"/>
        <v>0</v>
      </c>
      <c r="JC18">
        <v>65</v>
      </c>
      <c r="JD18">
        <v>1</v>
      </c>
      <c r="JE18">
        <v>1</v>
      </c>
      <c r="JF18">
        <v>-2</v>
      </c>
      <c r="JG18">
        <v>1</v>
      </c>
      <c r="JH18">
        <v>1</v>
      </c>
      <c r="JI18">
        <v>1</v>
      </c>
      <c r="JJ18">
        <v>1</v>
      </c>
      <c r="JK18" t="str">
        <f t="shared" si="113"/>
        <v>Unverständlich</v>
      </c>
      <c r="JL18" t="str">
        <f t="shared" si="114"/>
        <v/>
      </c>
      <c r="JM18" s="1">
        <f t="shared" si="115"/>
        <v>1</v>
      </c>
      <c r="JN18">
        <v>22</v>
      </c>
      <c r="JO18">
        <v>3</v>
      </c>
      <c r="JP18">
        <v>3</v>
      </c>
      <c r="JQ18">
        <v>2</v>
      </c>
      <c r="JR18">
        <v>2</v>
      </c>
      <c r="JS18">
        <v>1</v>
      </c>
      <c r="JT18">
        <v>1</v>
      </c>
      <c r="JU18">
        <v>2</v>
      </c>
      <c r="JV18">
        <f t="shared" si="116"/>
        <v>0</v>
      </c>
      <c r="JW18">
        <f t="shared" si="117"/>
        <v>0</v>
      </c>
      <c r="JX18" s="1">
        <f t="shared" si="118"/>
        <v>0</v>
      </c>
      <c r="JY18">
        <v>48</v>
      </c>
      <c r="JZ18">
        <v>3</v>
      </c>
      <c r="KA18">
        <v>3</v>
      </c>
      <c r="KB18">
        <v>-1</v>
      </c>
      <c r="KC18">
        <v>1</v>
      </c>
      <c r="KD18">
        <v>1</v>
      </c>
      <c r="KE18">
        <v>1</v>
      </c>
      <c r="KF18">
        <v>1</v>
      </c>
      <c r="KG18">
        <f t="shared" si="119"/>
        <v>1</v>
      </c>
      <c r="KH18">
        <f t="shared" si="120"/>
        <v>1</v>
      </c>
      <c r="KI18" s="1">
        <f t="shared" si="121"/>
        <v>0</v>
      </c>
      <c r="KJ18">
        <v>37</v>
      </c>
      <c r="KK18">
        <v>3</v>
      </c>
      <c r="KL18">
        <v>4</v>
      </c>
      <c r="KM18">
        <v>1</v>
      </c>
      <c r="KN18">
        <v>2</v>
      </c>
      <c r="KO18">
        <v>1</v>
      </c>
      <c r="KP18">
        <v>1</v>
      </c>
      <c r="KQ18">
        <v>1</v>
      </c>
      <c r="KR18">
        <f t="shared" si="122"/>
        <v>0</v>
      </c>
      <c r="KS18">
        <f t="shared" si="123"/>
        <v>0</v>
      </c>
      <c r="KT18" s="1">
        <f t="shared" si="124"/>
        <v>0</v>
      </c>
      <c r="KU18">
        <v>55</v>
      </c>
      <c r="KV18">
        <v>1</v>
      </c>
      <c r="KW18">
        <v>1</v>
      </c>
      <c r="KX18">
        <v>-2</v>
      </c>
      <c r="KY18">
        <v>1</v>
      </c>
      <c r="KZ18">
        <v>1</v>
      </c>
      <c r="LA18">
        <v>1</v>
      </c>
      <c r="LB18">
        <v>1</v>
      </c>
      <c r="LC18" t="str">
        <f t="shared" si="125"/>
        <v>Unverständlich</v>
      </c>
      <c r="LD18" t="str">
        <f t="shared" si="126"/>
        <v/>
      </c>
      <c r="LE18" s="1">
        <f t="shared" si="127"/>
        <v>1</v>
      </c>
      <c r="LF18">
        <v>12</v>
      </c>
      <c r="LG18">
        <v>1</v>
      </c>
      <c r="LH18">
        <v>1</v>
      </c>
      <c r="LI18">
        <v>-2</v>
      </c>
      <c r="LJ18">
        <v>1</v>
      </c>
      <c r="LK18">
        <v>1</v>
      </c>
      <c r="LL18">
        <v>1</v>
      </c>
      <c r="LM18">
        <v>1</v>
      </c>
      <c r="LN18">
        <f t="shared" si="128"/>
        <v>1</v>
      </c>
      <c r="LO18" t="str">
        <f t="shared" si="129"/>
        <v>Unverständlich</v>
      </c>
      <c r="LP18" t="str">
        <f t="shared" si="130"/>
        <v/>
      </c>
      <c r="LQ18" s="1">
        <f t="shared" si="131"/>
        <v>1</v>
      </c>
      <c r="LR18">
        <v>15</v>
      </c>
      <c r="LS18">
        <v>3</v>
      </c>
      <c r="LT18">
        <v>4</v>
      </c>
      <c r="LU18">
        <v>1</v>
      </c>
      <c r="LV18">
        <v>1</v>
      </c>
      <c r="LW18">
        <v>2</v>
      </c>
      <c r="LX18">
        <v>1</v>
      </c>
      <c r="LY18">
        <v>1</v>
      </c>
      <c r="LZ18">
        <f t="shared" si="132"/>
        <v>0</v>
      </c>
      <c r="MA18" s="1">
        <f t="shared" si="133"/>
        <v>0</v>
      </c>
      <c r="MB18">
        <v>43</v>
      </c>
      <c r="MC18">
        <v>2</v>
      </c>
      <c r="MD18">
        <v>4</v>
      </c>
      <c r="ME18">
        <v>2</v>
      </c>
      <c r="MF18">
        <v>2</v>
      </c>
      <c r="MG18">
        <v>1</v>
      </c>
      <c r="MH18">
        <v>2</v>
      </c>
      <c r="MI18">
        <v>1</v>
      </c>
      <c r="MJ18">
        <f t="shared" si="134"/>
        <v>0</v>
      </c>
      <c r="MK18" s="1">
        <f t="shared" si="135"/>
        <v>0</v>
      </c>
      <c r="ML18">
        <v>49</v>
      </c>
      <c r="MM18">
        <v>1</v>
      </c>
      <c r="MN18">
        <v>1</v>
      </c>
      <c r="MO18">
        <v>-2</v>
      </c>
      <c r="MP18">
        <v>1</v>
      </c>
      <c r="MQ18">
        <v>1</v>
      </c>
      <c r="MR18">
        <v>1</v>
      </c>
      <c r="MS18">
        <v>1</v>
      </c>
      <c r="MT18" t="str">
        <f t="shared" si="136"/>
        <v>Unverständlich</v>
      </c>
      <c r="MU18" t="str">
        <f t="shared" si="137"/>
        <v/>
      </c>
      <c r="MV18" s="1">
        <f t="shared" si="138"/>
        <v>1</v>
      </c>
      <c r="MW18">
        <v>10</v>
      </c>
      <c r="MX18">
        <v>13</v>
      </c>
      <c r="MY18">
        <v>42</v>
      </c>
      <c r="MZ18">
        <v>44</v>
      </c>
      <c r="NA18">
        <v>44</v>
      </c>
      <c r="NB18">
        <v>6</v>
      </c>
      <c r="NC18">
        <v>142</v>
      </c>
      <c r="ND18">
        <v>9</v>
      </c>
      <c r="NE18">
        <v>48</v>
      </c>
      <c r="NF18">
        <v>35</v>
      </c>
      <c r="NG18">
        <v>71</v>
      </c>
      <c r="NH18">
        <v>58</v>
      </c>
      <c r="NI18">
        <v>61</v>
      </c>
      <c r="NJ18">
        <v>19</v>
      </c>
      <c r="NK18">
        <v>65</v>
      </c>
      <c r="NL18">
        <v>22</v>
      </c>
      <c r="NM18">
        <v>48</v>
      </c>
      <c r="NN18">
        <v>37</v>
      </c>
      <c r="NO18">
        <v>55</v>
      </c>
      <c r="NP18">
        <v>12</v>
      </c>
      <c r="NQ18">
        <v>15</v>
      </c>
      <c r="NR18">
        <v>43</v>
      </c>
      <c r="NS18">
        <v>49</v>
      </c>
      <c r="NT18">
        <v>10</v>
      </c>
      <c r="NU18">
        <v>948</v>
      </c>
      <c r="NW18" s="2">
        <v>42920.700358796297</v>
      </c>
      <c r="NX18">
        <v>1</v>
      </c>
      <c r="NY18">
        <v>0</v>
      </c>
      <c r="NZ18">
        <v>23</v>
      </c>
      <c r="OA18">
        <v>23</v>
      </c>
      <c r="OB18">
        <v>14</v>
      </c>
      <c r="OC18">
        <v>13</v>
      </c>
      <c r="OD18">
        <v>1.4</v>
      </c>
      <c r="OE18">
        <v>31</v>
      </c>
    </row>
    <row r="19" spans="1:395" x14ac:dyDescent="0.3">
      <c r="A19">
        <v>65</v>
      </c>
      <c r="B19" s="2">
        <v>42920.691724537035</v>
      </c>
      <c r="C19">
        <v>5</v>
      </c>
      <c r="D19">
        <v>-1</v>
      </c>
      <c r="E19">
        <v>1</v>
      </c>
      <c r="F19">
        <v>3</v>
      </c>
      <c r="G19">
        <v>1</v>
      </c>
      <c r="H19">
        <v>5205</v>
      </c>
      <c r="I19">
        <v>4</v>
      </c>
      <c r="J19">
        <f t="shared" si="1"/>
        <v>0</v>
      </c>
      <c r="K19">
        <v>3500</v>
      </c>
      <c r="L19">
        <v>3496</v>
      </c>
      <c r="M19">
        <v>3</v>
      </c>
      <c r="N19">
        <f t="shared" si="2"/>
        <v>0</v>
      </c>
      <c r="O19">
        <v>3127</v>
      </c>
      <c r="P19">
        <v>3436</v>
      </c>
      <c r="Q19">
        <v>2</v>
      </c>
      <c r="R19">
        <f t="shared" si="3"/>
        <v>0</v>
      </c>
      <c r="S19">
        <v>2282</v>
      </c>
      <c r="T19">
        <v>12529</v>
      </c>
      <c r="U19">
        <v>1</v>
      </c>
      <c r="V19">
        <f t="shared" si="4"/>
        <v>0</v>
      </c>
      <c r="W19">
        <v>2687</v>
      </c>
      <c r="X19">
        <v>4414</v>
      </c>
      <c r="Y19">
        <v>3</v>
      </c>
      <c r="Z19">
        <f t="shared" si="5"/>
        <v>0</v>
      </c>
      <c r="AA19">
        <v>4113</v>
      </c>
      <c r="AB19">
        <v>4890</v>
      </c>
      <c r="AC19">
        <v>4</v>
      </c>
      <c r="AD19">
        <f t="shared" si="6"/>
        <v>0</v>
      </c>
      <c r="AE19">
        <v>2650</v>
      </c>
      <c r="AF19">
        <v>5919</v>
      </c>
      <c r="AG19">
        <v>2</v>
      </c>
      <c r="AH19">
        <f t="shared" si="7"/>
        <v>0</v>
      </c>
      <c r="AI19">
        <v>15406</v>
      </c>
      <c r="AJ19">
        <f t="shared" si="8"/>
        <v>0</v>
      </c>
      <c r="AK19">
        <f t="shared" si="139"/>
        <v>33.765000000000001</v>
      </c>
      <c r="AL19">
        <v>5</v>
      </c>
      <c r="AM19">
        <v>5</v>
      </c>
      <c r="AN19">
        <v>4</v>
      </c>
      <c r="AO19">
        <v>4</v>
      </c>
      <c r="AP19">
        <v>5</v>
      </c>
      <c r="AQ19">
        <f t="shared" si="9"/>
        <v>23</v>
      </c>
      <c r="AR19">
        <v>1</v>
      </c>
      <c r="AS19">
        <v>889</v>
      </c>
      <c r="AT19">
        <f t="shared" si="10"/>
        <v>889</v>
      </c>
      <c r="AU19">
        <f t="shared" si="11"/>
        <v>0</v>
      </c>
      <c r="AV19">
        <f t="shared" si="12"/>
        <v>0</v>
      </c>
      <c r="AW19">
        <v>2</v>
      </c>
      <c r="AX19">
        <v>1130</v>
      </c>
      <c r="AY19">
        <f t="shared" si="13"/>
        <v>1130</v>
      </c>
      <c r="AZ19">
        <f t="shared" si="14"/>
        <v>0</v>
      </c>
      <c r="BA19">
        <f t="shared" si="15"/>
        <v>0</v>
      </c>
      <c r="BB19">
        <v>1</v>
      </c>
      <c r="BC19">
        <v>930</v>
      </c>
      <c r="BD19">
        <f t="shared" si="16"/>
        <v>930</v>
      </c>
      <c r="BE19">
        <f t="shared" si="17"/>
        <v>0</v>
      </c>
      <c r="BF19">
        <f t="shared" si="18"/>
        <v>0</v>
      </c>
      <c r="BG19">
        <v>2</v>
      </c>
      <c r="BH19">
        <v>1510</v>
      </c>
      <c r="BI19">
        <f t="shared" si="19"/>
        <v>1510</v>
      </c>
      <c r="BJ19">
        <f t="shared" si="20"/>
        <v>0</v>
      </c>
      <c r="BK19">
        <f t="shared" si="21"/>
        <v>1</v>
      </c>
      <c r="BL19">
        <v>2</v>
      </c>
      <c r="BM19">
        <v>1420</v>
      </c>
      <c r="BN19">
        <f t="shared" si="22"/>
        <v>1420</v>
      </c>
      <c r="BO19">
        <f t="shared" si="23"/>
        <v>0</v>
      </c>
      <c r="BP19">
        <f t="shared" si="24"/>
        <v>0</v>
      </c>
      <c r="BQ19">
        <v>1</v>
      </c>
      <c r="BR19">
        <v>890</v>
      </c>
      <c r="BS19">
        <f t="shared" si="25"/>
        <v>890</v>
      </c>
      <c r="BT19">
        <f t="shared" si="26"/>
        <v>0</v>
      </c>
      <c r="BU19">
        <f t="shared" si="27"/>
        <v>0</v>
      </c>
      <c r="BV19">
        <v>1</v>
      </c>
      <c r="BW19">
        <v>1170</v>
      </c>
      <c r="BX19">
        <f t="shared" si="28"/>
        <v>1170</v>
      </c>
      <c r="BY19">
        <f t="shared" si="29"/>
        <v>0</v>
      </c>
      <c r="BZ19">
        <f t="shared" si="30"/>
        <v>0</v>
      </c>
      <c r="CA19">
        <v>2</v>
      </c>
      <c r="CB19">
        <v>1069</v>
      </c>
      <c r="CC19">
        <f t="shared" si="31"/>
        <v>1069</v>
      </c>
      <c r="CD19">
        <f t="shared" si="32"/>
        <v>0</v>
      </c>
      <c r="CE19">
        <f t="shared" si="33"/>
        <v>0</v>
      </c>
      <c r="CF19">
        <v>2</v>
      </c>
      <c r="CG19">
        <v>910</v>
      </c>
      <c r="CH19">
        <f t="shared" si="34"/>
        <v>910</v>
      </c>
      <c r="CI19">
        <f t="shared" si="35"/>
        <v>0</v>
      </c>
      <c r="CJ19">
        <f t="shared" si="36"/>
        <v>0</v>
      </c>
      <c r="CK19">
        <v>2</v>
      </c>
      <c r="CL19">
        <v>941</v>
      </c>
      <c r="CM19">
        <f t="shared" si="37"/>
        <v>941</v>
      </c>
      <c r="CN19">
        <f t="shared" si="38"/>
        <v>0</v>
      </c>
      <c r="CO19">
        <f t="shared" si="39"/>
        <v>0</v>
      </c>
      <c r="CP19">
        <v>2</v>
      </c>
      <c r="CQ19">
        <v>919</v>
      </c>
      <c r="CR19">
        <f t="shared" si="40"/>
        <v>919</v>
      </c>
      <c r="CS19">
        <f t="shared" si="41"/>
        <v>0</v>
      </c>
      <c r="CT19">
        <f t="shared" si="42"/>
        <v>0</v>
      </c>
      <c r="CU19">
        <v>2</v>
      </c>
      <c r="CV19">
        <v>899</v>
      </c>
      <c r="CW19">
        <f t="shared" si="43"/>
        <v>899</v>
      </c>
      <c r="CX19">
        <f t="shared" si="44"/>
        <v>0</v>
      </c>
      <c r="CY19">
        <f t="shared" si="45"/>
        <v>0</v>
      </c>
      <c r="CZ19">
        <v>2</v>
      </c>
      <c r="DA19">
        <v>800</v>
      </c>
      <c r="DB19">
        <f t="shared" si="46"/>
        <v>800</v>
      </c>
      <c r="DC19">
        <f t="shared" si="47"/>
        <v>0</v>
      </c>
      <c r="DD19">
        <f t="shared" si="48"/>
        <v>0</v>
      </c>
      <c r="DE19">
        <v>1</v>
      </c>
      <c r="DF19">
        <v>971</v>
      </c>
      <c r="DG19">
        <f t="shared" si="49"/>
        <v>971</v>
      </c>
      <c r="DH19">
        <f t="shared" si="50"/>
        <v>0</v>
      </c>
      <c r="DI19">
        <f t="shared" si="51"/>
        <v>0</v>
      </c>
      <c r="DJ19">
        <v>2</v>
      </c>
      <c r="DK19">
        <v>1400</v>
      </c>
      <c r="DL19">
        <f t="shared" si="52"/>
        <v>1400</v>
      </c>
      <c r="DM19">
        <f t="shared" si="53"/>
        <v>0</v>
      </c>
      <c r="DN19">
        <f t="shared" si="54"/>
        <v>1</v>
      </c>
      <c r="DO19">
        <v>2</v>
      </c>
      <c r="DP19">
        <v>1310</v>
      </c>
      <c r="DQ19">
        <f t="shared" si="55"/>
        <v>1310</v>
      </c>
      <c r="DR19">
        <f t="shared" si="56"/>
        <v>0</v>
      </c>
      <c r="DS19">
        <f t="shared" si="57"/>
        <v>0</v>
      </c>
      <c r="DT19">
        <v>2</v>
      </c>
      <c r="DU19">
        <v>1269</v>
      </c>
      <c r="DV19">
        <f t="shared" si="58"/>
        <v>1269</v>
      </c>
      <c r="DW19">
        <f t="shared" si="59"/>
        <v>0</v>
      </c>
      <c r="DX19">
        <f t="shared" si="60"/>
        <v>0</v>
      </c>
      <c r="DY19">
        <v>2</v>
      </c>
      <c r="DZ19">
        <v>1371</v>
      </c>
      <c r="EA19">
        <f t="shared" si="61"/>
        <v>1371</v>
      </c>
      <c r="EB19">
        <f t="shared" si="62"/>
        <v>0</v>
      </c>
      <c r="EC19">
        <f t="shared" si="63"/>
        <v>0</v>
      </c>
      <c r="ED19">
        <v>2</v>
      </c>
      <c r="EE19">
        <v>1341</v>
      </c>
      <c r="EF19">
        <f t="shared" si="64"/>
        <v>1341</v>
      </c>
      <c r="EG19">
        <f t="shared" si="65"/>
        <v>0</v>
      </c>
      <c r="EH19">
        <f t="shared" si="66"/>
        <v>0</v>
      </c>
      <c r="EI19">
        <v>2</v>
      </c>
      <c r="EJ19">
        <v>1360</v>
      </c>
      <c r="EK19">
        <f t="shared" si="67"/>
        <v>1360</v>
      </c>
      <c r="EL19">
        <f t="shared" si="68"/>
        <v>0</v>
      </c>
      <c r="EM19">
        <f t="shared" si="69"/>
        <v>0</v>
      </c>
      <c r="EN19">
        <v>2</v>
      </c>
      <c r="EO19">
        <v>1619</v>
      </c>
      <c r="EP19">
        <f t="shared" si="70"/>
        <v>1619</v>
      </c>
      <c r="EQ19">
        <f t="shared" si="71"/>
        <v>0</v>
      </c>
      <c r="ER19">
        <f t="shared" si="72"/>
        <v>0</v>
      </c>
      <c r="ES19">
        <v>1</v>
      </c>
      <c r="ET19">
        <v>1010</v>
      </c>
      <c r="EU19">
        <f t="shared" si="73"/>
        <v>1010</v>
      </c>
      <c r="EV19">
        <f t="shared" si="74"/>
        <v>0</v>
      </c>
      <c r="EW19">
        <f t="shared" si="75"/>
        <v>0</v>
      </c>
      <c r="EX19">
        <v>1</v>
      </c>
      <c r="EY19">
        <v>840</v>
      </c>
      <c r="EZ19">
        <f t="shared" si="76"/>
        <v>840</v>
      </c>
      <c r="FA19">
        <f t="shared" si="77"/>
        <v>0</v>
      </c>
      <c r="FB19">
        <f t="shared" si="78"/>
        <v>0</v>
      </c>
      <c r="FC19">
        <v>2</v>
      </c>
      <c r="FD19">
        <v>710</v>
      </c>
      <c r="FE19">
        <f t="shared" si="79"/>
        <v>710</v>
      </c>
      <c r="FF19">
        <f t="shared" si="80"/>
        <v>0</v>
      </c>
      <c r="FG19">
        <f t="shared" si="81"/>
        <v>0</v>
      </c>
      <c r="FH19">
        <v>1</v>
      </c>
      <c r="FI19">
        <v>850</v>
      </c>
      <c r="FJ19">
        <f t="shared" si="82"/>
        <v>850</v>
      </c>
      <c r="FK19">
        <f t="shared" si="83"/>
        <v>0</v>
      </c>
      <c r="FL19">
        <f t="shared" si="84"/>
        <v>0</v>
      </c>
      <c r="FM19">
        <v>1</v>
      </c>
      <c r="FN19">
        <v>920</v>
      </c>
      <c r="FO19">
        <f t="shared" si="85"/>
        <v>920</v>
      </c>
      <c r="FP19">
        <f t="shared" si="86"/>
        <v>0</v>
      </c>
      <c r="FQ19">
        <f t="shared" ref="FQ19:FQ49" si="148">IF(FP19=0,IF(FM19=FM17,0,1),"")</f>
        <v>0</v>
      </c>
      <c r="FR19" s="3">
        <f t="shared" ref="FR19:FR49" si="149">(SUM(FO19,FJ19,FE19,EZ19,EU19,EP19,EK19,EF19,EA19,DV19,DQ19,DL19,DG19,DB19,CW19,CR19,CM19,CH19,CC19,BX19,BS19,BN19,BI19,BD19,AY19,AT19)/COUNT(FO19,FJ19,FE19,EZ19,EU19,EP19,EK19,EF19,EA19,DV19,DQ19,DL19,DG19,DB19,CW19,CR19,CM19,CH19,CC19,BX19,BS19,BN19,BI19,BD19,AY19,AT19))/1000</f>
        <v>1.0941538461538463</v>
      </c>
      <c r="FS19">
        <f t="shared" ref="FS19:FS49" si="150">COUNTIF(AR19:FQ19,-1)</f>
        <v>0</v>
      </c>
      <c r="FT19">
        <f t="shared" ref="FT19:FT49" si="151">SUM(FQ19,FL19,FG19,FB19,EW19,ER19,EM19,EH19,EC19,DX19,DS19,DN19,DI19,DD19,CY19,CT19,CO19,CJ19,CE19,BZ19,BU19,BP19,BK19,BF19,BA19,AV19)/COUNT(FQ19,FL19,FG19,FB19,EW19,ER19,EM19,EH19,EC19,DX19,DS19,DN19,DI19,DD19,CY19,CT19,CO19,CJ19,CE19,BZ19,BU19,BP19,BK19,BF19,BA19,AV19)</f>
        <v>7.6923076923076927E-2</v>
      </c>
      <c r="FU19">
        <f t="shared" si="88"/>
        <v>51</v>
      </c>
      <c r="FV19">
        <f t="shared" si="89"/>
        <v>54</v>
      </c>
      <c r="FW19">
        <f t="shared" si="90"/>
        <v>1</v>
      </c>
      <c r="FX19">
        <f t="shared" si="140"/>
        <v>0.13333333333333333</v>
      </c>
      <c r="FY19">
        <f t="shared" si="91"/>
        <v>23</v>
      </c>
      <c r="FZ19">
        <f t="shared" si="0"/>
        <v>5</v>
      </c>
      <c r="GA19" t="str">
        <f t="shared" si="92"/>
        <v/>
      </c>
      <c r="GB19">
        <f t="shared" si="93"/>
        <v>1</v>
      </c>
      <c r="GC19">
        <f t="shared" si="94"/>
        <v>3</v>
      </c>
      <c r="GD19">
        <f t="shared" si="95"/>
        <v>0</v>
      </c>
      <c r="GE19">
        <f t="shared" si="141"/>
        <v>33.765000000000001</v>
      </c>
      <c r="GF19" s="3">
        <f t="shared" ref="GF19:GF49" si="152">FR19</f>
        <v>1.0941538461538463</v>
      </c>
      <c r="GG19">
        <f t="shared" ref="GG19:GG49" si="153">FS19</f>
        <v>0</v>
      </c>
      <c r="GH19" s="3">
        <f t="shared" ref="GH19:GH49" si="154">FT19</f>
        <v>7.6923076923076927E-2</v>
      </c>
      <c r="GI19">
        <v>5</v>
      </c>
      <c r="GJ19">
        <v>5</v>
      </c>
      <c r="GK19">
        <v>1</v>
      </c>
      <c r="GL19">
        <v>2</v>
      </c>
      <c r="GM19">
        <v>1</v>
      </c>
      <c r="GN19">
        <v>1</v>
      </c>
      <c r="GO19">
        <v>1</v>
      </c>
      <c r="GP19">
        <f t="shared" si="96"/>
        <v>0</v>
      </c>
      <c r="GQ19" s="1">
        <f t="shared" si="97"/>
        <v>0</v>
      </c>
      <c r="GR19">
        <v>57</v>
      </c>
      <c r="GS19">
        <v>4</v>
      </c>
      <c r="GT19">
        <v>4</v>
      </c>
      <c r="GU19">
        <v>2</v>
      </c>
      <c r="GV19">
        <v>1</v>
      </c>
      <c r="GW19">
        <v>2</v>
      </c>
      <c r="GX19">
        <v>1</v>
      </c>
      <c r="GY19">
        <v>2</v>
      </c>
      <c r="GZ19">
        <f t="shared" si="98"/>
        <v>0</v>
      </c>
      <c r="HA19" s="1">
        <f t="shared" si="99"/>
        <v>0</v>
      </c>
      <c r="HB19">
        <v>61</v>
      </c>
      <c r="HC19">
        <v>4</v>
      </c>
      <c r="HD19">
        <v>3</v>
      </c>
      <c r="HE19">
        <v>2</v>
      </c>
      <c r="HF19">
        <v>2</v>
      </c>
      <c r="HG19">
        <v>1</v>
      </c>
      <c r="HH19">
        <v>2</v>
      </c>
      <c r="HI19">
        <v>1</v>
      </c>
      <c r="HJ19">
        <f t="shared" si="100"/>
        <v>0</v>
      </c>
      <c r="HK19" s="1">
        <f t="shared" si="101"/>
        <v>0</v>
      </c>
      <c r="HL19">
        <v>67</v>
      </c>
      <c r="HM19">
        <v>5</v>
      </c>
      <c r="HN19">
        <v>4</v>
      </c>
      <c r="HO19">
        <v>3</v>
      </c>
      <c r="HP19">
        <v>1</v>
      </c>
      <c r="HQ19">
        <v>2</v>
      </c>
      <c r="HR19">
        <v>2</v>
      </c>
      <c r="HS19">
        <v>2</v>
      </c>
      <c r="HT19">
        <f t="shared" si="102"/>
        <v>0</v>
      </c>
      <c r="HU19">
        <f t="shared" si="103"/>
        <v>0</v>
      </c>
      <c r="HV19" s="1">
        <f t="shared" si="104"/>
        <v>0</v>
      </c>
      <c r="HW19">
        <v>44</v>
      </c>
      <c r="HX19">
        <v>4</v>
      </c>
      <c r="HY19">
        <v>4</v>
      </c>
      <c r="HZ19">
        <v>1</v>
      </c>
      <c r="IA19">
        <v>2</v>
      </c>
      <c r="IB19">
        <v>1</v>
      </c>
      <c r="IC19">
        <v>1</v>
      </c>
      <c r="ID19">
        <v>1</v>
      </c>
      <c r="IE19">
        <f t="shared" si="105"/>
        <v>0</v>
      </c>
      <c r="IF19">
        <f t="shared" si="106"/>
        <v>0</v>
      </c>
      <c r="IG19" s="1">
        <f t="shared" si="107"/>
        <v>0</v>
      </c>
      <c r="IH19">
        <v>52</v>
      </c>
      <c r="II19">
        <v>1</v>
      </c>
      <c r="IJ19">
        <v>3</v>
      </c>
      <c r="IK19">
        <v>1</v>
      </c>
      <c r="IL19">
        <v>1</v>
      </c>
      <c r="IM19">
        <v>1</v>
      </c>
      <c r="IN19">
        <v>1</v>
      </c>
      <c r="IO19">
        <v>2</v>
      </c>
      <c r="IP19">
        <f t="shared" si="108"/>
        <v>0</v>
      </c>
      <c r="IQ19">
        <f t="shared" si="109"/>
        <v>0</v>
      </c>
      <c r="IR19" s="1">
        <f t="shared" si="110"/>
        <v>0</v>
      </c>
      <c r="IS19">
        <v>36</v>
      </c>
      <c r="IT19">
        <v>2</v>
      </c>
      <c r="IU19">
        <v>3</v>
      </c>
      <c r="IV19">
        <v>1</v>
      </c>
      <c r="IW19">
        <v>1</v>
      </c>
      <c r="IX19">
        <v>1</v>
      </c>
      <c r="IY19">
        <v>1</v>
      </c>
      <c r="IZ19">
        <v>2</v>
      </c>
      <c r="JA19">
        <f t="shared" si="111"/>
        <v>0</v>
      </c>
      <c r="JB19" s="1">
        <f t="shared" si="112"/>
        <v>0</v>
      </c>
      <c r="JC19">
        <v>36</v>
      </c>
      <c r="JD19">
        <v>3</v>
      </c>
      <c r="JE19">
        <v>3</v>
      </c>
      <c r="JF19">
        <v>1</v>
      </c>
      <c r="JG19">
        <v>1</v>
      </c>
      <c r="JH19">
        <v>1</v>
      </c>
      <c r="JI19">
        <v>2</v>
      </c>
      <c r="JJ19">
        <v>1</v>
      </c>
      <c r="JK19">
        <f t="shared" si="113"/>
        <v>0</v>
      </c>
      <c r="JL19">
        <f t="shared" si="114"/>
        <v>0</v>
      </c>
      <c r="JM19" s="1">
        <f t="shared" si="115"/>
        <v>0</v>
      </c>
      <c r="JN19">
        <v>43</v>
      </c>
      <c r="JO19">
        <v>4</v>
      </c>
      <c r="JP19">
        <v>4</v>
      </c>
      <c r="JQ19">
        <v>2</v>
      </c>
      <c r="JR19">
        <v>2</v>
      </c>
      <c r="JS19">
        <v>1</v>
      </c>
      <c r="JT19">
        <v>1</v>
      </c>
      <c r="JU19">
        <v>2</v>
      </c>
      <c r="JV19">
        <f t="shared" si="116"/>
        <v>0</v>
      </c>
      <c r="JW19">
        <f t="shared" si="117"/>
        <v>0</v>
      </c>
      <c r="JX19" s="1">
        <f t="shared" si="118"/>
        <v>0</v>
      </c>
      <c r="JY19">
        <v>49</v>
      </c>
      <c r="JZ19">
        <v>2</v>
      </c>
      <c r="KA19">
        <v>3</v>
      </c>
      <c r="KB19">
        <v>1</v>
      </c>
      <c r="KC19">
        <v>2</v>
      </c>
      <c r="KD19">
        <v>1</v>
      </c>
      <c r="KE19">
        <v>1</v>
      </c>
      <c r="KF19">
        <v>1</v>
      </c>
      <c r="KG19">
        <f t="shared" si="119"/>
        <v>0</v>
      </c>
      <c r="KH19">
        <f t="shared" si="120"/>
        <v>0</v>
      </c>
      <c r="KI19" s="1">
        <f t="shared" si="121"/>
        <v>0</v>
      </c>
      <c r="KJ19">
        <v>35</v>
      </c>
      <c r="KK19">
        <v>2</v>
      </c>
      <c r="KL19">
        <v>2</v>
      </c>
      <c r="KM19">
        <v>1</v>
      </c>
      <c r="KN19">
        <v>2</v>
      </c>
      <c r="KO19">
        <v>1</v>
      </c>
      <c r="KP19">
        <v>1</v>
      </c>
      <c r="KQ19">
        <v>1</v>
      </c>
      <c r="KR19">
        <f t="shared" si="122"/>
        <v>0</v>
      </c>
      <c r="KS19">
        <f t="shared" si="123"/>
        <v>0</v>
      </c>
      <c r="KT19" s="1">
        <f t="shared" si="124"/>
        <v>0</v>
      </c>
      <c r="KU19">
        <v>48</v>
      </c>
      <c r="KV19">
        <v>4</v>
      </c>
      <c r="KW19">
        <v>4</v>
      </c>
      <c r="KX19">
        <v>2</v>
      </c>
      <c r="KY19">
        <v>1</v>
      </c>
      <c r="KZ19">
        <v>1</v>
      </c>
      <c r="LA19">
        <v>2</v>
      </c>
      <c r="LB19">
        <v>2</v>
      </c>
      <c r="LC19">
        <f t="shared" si="125"/>
        <v>0</v>
      </c>
      <c r="LD19">
        <f t="shared" si="126"/>
        <v>0</v>
      </c>
      <c r="LE19" s="1">
        <f t="shared" si="127"/>
        <v>0</v>
      </c>
      <c r="LF19">
        <v>69</v>
      </c>
      <c r="LG19">
        <v>3</v>
      </c>
      <c r="LH19">
        <v>3</v>
      </c>
      <c r="LI19">
        <v>2</v>
      </c>
      <c r="LJ19">
        <v>1</v>
      </c>
      <c r="LK19">
        <v>1</v>
      </c>
      <c r="LL19">
        <v>2</v>
      </c>
      <c r="LM19">
        <v>2</v>
      </c>
      <c r="LN19">
        <f t="shared" si="128"/>
        <v>2</v>
      </c>
      <c r="LO19">
        <f t="shared" si="129"/>
        <v>0</v>
      </c>
      <c r="LP19">
        <f t="shared" si="130"/>
        <v>0</v>
      </c>
      <c r="LQ19" s="1">
        <f t="shared" si="131"/>
        <v>0</v>
      </c>
      <c r="LR19">
        <v>62</v>
      </c>
      <c r="LS19">
        <v>3</v>
      </c>
      <c r="LT19">
        <v>4</v>
      </c>
      <c r="LU19">
        <v>1</v>
      </c>
      <c r="LV19">
        <v>1</v>
      </c>
      <c r="LW19">
        <v>2</v>
      </c>
      <c r="LX19">
        <v>1</v>
      </c>
      <c r="LY19">
        <v>1</v>
      </c>
      <c r="LZ19">
        <f t="shared" si="132"/>
        <v>0</v>
      </c>
      <c r="MA19" s="1">
        <f t="shared" si="133"/>
        <v>0</v>
      </c>
      <c r="MB19">
        <v>31</v>
      </c>
      <c r="MC19">
        <v>4</v>
      </c>
      <c r="MD19">
        <v>4</v>
      </c>
      <c r="ME19">
        <v>2</v>
      </c>
      <c r="MF19">
        <v>2</v>
      </c>
      <c r="MG19">
        <v>1</v>
      </c>
      <c r="MH19">
        <v>2</v>
      </c>
      <c r="MI19">
        <v>1</v>
      </c>
      <c r="MJ19">
        <f t="shared" si="134"/>
        <v>0</v>
      </c>
      <c r="MK19" s="1">
        <f t="shared" si="135"/>
        <v>0</v>
      </c>
      <c r="ML19">
        <v>37</v>
      </c>
      <c r="MM19">
        <v>1</v>
      </c>
      <c r="MN19">
        <v>1</v>
      </c>
      <c r="MO19">
        <v>-2</v>
      </c>
      <c r="MP19">
        <v>1</v>
      </c>
      <c r="MQ19">
        <v>1</v>
      </c>
      <c r="MR19">
        <v>1</v>
      </c>
      <c r="MS19">
        <v>1</v>
      </c>
      <c r="MT19" t="str">
        <f t="shared" si="136"/>
        <v>Unverständlich</v>
      </c>
      <c r="MU19" t="str">
        <f t="shared" si="137"/>
        <v/>
      </c>
      <c r="MV19" s="1">
        <f t="shared" si="138"/>
        <v>1</v>
      </c>
      <c r="MW19">
        <v>32</v>
      </c>
      <c r="MX19">
        <v>3</v>
      </c>
      <c r="MY19">
        <v>44</v>
      </c>
      <c r="MZ19">
        <v>34</v>
      </c>
      <c r="NA19">
        <v>71</v>
      </c>
      <c r="NB19">
        <v>16</v>
      </c>
      <c r="NC19">
        <v>108</v>
      </c>
      <c r="ND19">
        <v>8</v>
      </c>
      <c r="NE19">
        <v>57</v>
      </c>
      <c r="NF19">
        <v>61</v>
      </c>
      <c r="NG19">
        <v>67</v>
      </c>
      <c r="NH19">
        <v>44</v>
      </c>
      <c r="NI19">
        <v>52</v>
      </c>
      <c r="NJ19">
        <v>36</v>
      </c>
      <c r="NK19">
        <v>36</v>
      </c>
      <c r="NL19">
        <v>43</v>
      </c>
      <c r="NM19">
        <v>49</v>
      </c>
      <c r="NN19">
        <v>35</v>
      </c>
      <c r="NO19">
        <v>48</v>
      </c>
      <c r="NP19">
        <v>69</v>
      </c>
      <c r="NQ19">
        <v>62</v>
      </c>
      <c r="NR19">
        <v>31</v>
      </c>
      <c r="NS19">
        <v>37</v>
      </c>
      <c r="NT19">
        <v>32</v>
      </c>
      <c r="NU19">
        <v>1043</v>
      </c>
      <c r="NW19" s="2">
        <v>42920.703796296293</v>
      </c>
      <c r="NX19">
        <v>1</v>
      </c>
      <c r="NY19">
        <v>0</v>
      </c>
      <c r="NZ19">
        <v>23</v>
      </c>
      <c r="OA19">
        <v>23</v>
      </c>
      <c r="OB19">
        <v>0</v>
      </c>
      <c r="OC19">
        <v>0</v>
      </c>
      <c r="OD19">
        <v>1.1100000000000001</v>
      </c>
      <c r="OE19">
        <v>9</v>
      </c>
    </row>
    <row r="20" spans="1:395" x14ac:dyDescent="0.3">
      <c r="A20">
        <v>67</v>
      </c>
      <c r="B20" s="2">
        <v>42920.693923611114</v>
      </c>
      <c r="C20">
        <v>5</v>
      </c>
      <c r="D20">
        <v>1</v>
      </c>
      <c r="E20">
        <v>3</v>
      </c>
      <c r="F20">
        <v>3</v>
      </c>
      <c r="G20">
        <v>1</v>
      </c>
      <c r="H20">
        <v>8163</v>
      </c>
      <c r="I20">
        <v>4</v>
      </c>
      <c r="J20">
        <f t="shared" si="1"/>
        <v>0</v>
      </c>
      <c r="K20">
        <v>2761</v>
      </c>
      <c r="L20">
        <v>2492</v>
      </c>
      <c r="M20">
        <v>3</v>
      </c>
      <c r="N20">
        <f t="shared" si="2"/>
        <v>0</v>
      </c>
      <c r="O20">
        <v>1204</v>
      </c>
      <c r="P20">
        <v>2909</v>
      </c>
      <c r="Q20">
        <v>2</v>
      </c>
      <c r="R20">
        <f t="shared" si="3"/>
        <v>0</v>
      </c>
      <c r="S20">
        <v>1853</v>
      </c>
      <c r="T20">
        <v>9341</v>
      </c>
      <c r="U20">
        <v>1</v>
      </c>
      <c r="V20">
        <f t="shared" si="4"/>
        <v>0</v>
      </c>
      <c r="W20">
        <v>2421</v>
      </c>
      <c r="X20">
        <v>3068</v>
      </c>
      <c r="Y20">
        <v>3</v>
      </c>
      <c r="Z20">
        <f t="shared" si="5"/>
        <v>0</v>
      </c>
      <c r="AA20">
        <v>2781</v>
      </c>
      <c r="AB20">
        <v>5821</v>
      </c>
      <c r="AC20">
        <v>4</v>
      </c>
      <c r="AD20">
        <f t="shared" si="6"/>
        <v>0</v>
      </c>
      <c r="AE20">
        <v>4468</v>
      </c>
      <c r="AF20">
        <v>8646</v>
      </c>
      <c r="AG20">
        <v>2</v>
      </c>
      <c r="AH20">
        <f t="shared" si="7"/>
        <v>0</v>
      </c>
      <c r="AI20">
        <v>4172</v>
      </c>
      <c r="AJ20">
        <f t="shared" si="8"/>
        <v>0</v>
      </c>
      <c r="AK20">
        <f t="shared" si="139"/>
        <v>19.66</v>
      </c>
      <c r="AL20">
        <v>4</v>
      </c>
      <c r="AM20">
        <v>4</v>
      </c>
      <c r="AN20">
        <v>4</v>
      </c>
      <c r="AO20">
        <v>3</v>
      </c>
      <c r="AP20">
        <v>4</v>
      </c>
      <c r="AQ20">
        <f t="shared" si="9"/>
        <v>19</v>
      </c>
      <c r="AR20">
        <v>1</v>
      </c>
      <c r="AS20">
        <v>1598</v>
      </c>
      <c r="AT20">
        <f t="shared" si="10"/>
        <v>1598</v>
      </c>
      <c r="AU20">
        <f t="shared" si="11"/>
        <v>0</v>
      </c>
      <c r="AV20">
        <f t="shared" si="12"/>
        <v>0</v>
      </c>
      <c r="AW20">
        <v>2</v>
      </c>
      <c r="AX20">
        <v>1141</v>
      </c>
      <c r="AY20">
        <f t="shared" si="13"/>
        <v>1141</v>
      </c>
      <c r="AZ20">
        <f t="shared" si="14"/>
        <v>0</v>
      </c>
      <c r="BA20">
        <f t="shared" si="15"/>
        <v>1</v>
      </c>
      <c r="BB20">
        <v>1</v>
      </c>
      <c r="BC20">
        <v>1463</v>
      </c>
      <c r="BD20">
        <f t="shared" si="16"/>
        <v>1463</v>
      </c>
      <c r="BE20">
        <f t="shared" si="17"/>
        <v>0</v>
      </c>
      <c r="BF20">
        <f t="shared" si="18"/>
        <v>1</v>
      </c>
      <c r="BG20">
        <v>2</v>
      </c>
      <c r="BH20">
        <v>1407</v>
      </c>
      <c r="BI20">
        <f t="shared" si="19"/>
        <v>1407</v>
      </c>
      <c r="BJ20">
        <f t="shared" si="20"/>
        <v>0</v>
      </c>
      <c r="BK20">
        <f t="shared" si="21"/>
        <v>1</v>
      </c>
      <c r="BL20">
        <v>1</v>
      </c>
      <c r="BM20">
        <v>1271</v>
      </c>
      <c r="BN20">
        <f t="shared" si="22"/>
        <v>1271</v>
      </c>
      <c r="BO20">
        <f t="shared" si="23"/>
        <v>0</v>
      </c>
      <c r="BP20">
        <f t="shared" si="24"/>
        <v>1</v>
      </c>
      <c r="BQ20">
        <v>1</v>
      </c>
      <c r="BR20">
        <v>1360</v>
      </c>
      <c r="BS20">
        <f t="shared" si="25"/>
        <v>1360</v>
      </c>
      <c r="BT20">
        <f t="shared" si="26"/>
        <v>0</v>
      </c>
      <c r="BU20">
        <f t="shared" si="27"/>
        <v>1</v>
      </c>
      <c r="BV20">
        <v>1</v>
      </c>
      <c r="BW20">
        <v>944</v>
      </c>
      <c r="BX20">
        <f t="shared" si="28"/>
        <v>944</v>
      </c>
      <c r="BY20">
        <f t="shared" si="29"/>
        <v>0</v>
      </c>
      <c r="BZ20">
        <f t="shared" si="30"/>
        <v>1</v>
      </c>
      <c r="CA20">
        <v>2</v>
      </c>
      <c r="CB20">
        <v>962</v>
      </c>
      <c r="CC20">
        <f t="shared" si="31"/>
        <v>962</v>
      </c>
      <c r="CD20">
        <f t="shared" si="32"/>
        <v>0</v>
      </c>
      <c r="CE20">
        <f t="shared" si="33"/>
        <v>1</v>
      </c>
      <c r="CF20">
        <v>2</v>
      </c>
      <c r="CG20">
        <v>1038</v>
      </c>
      <c r="CH20">
        <f t="shared" si="34"/>
        <v>1038</v>
      </c>
      <c r="CI20">
        <f t="shared" si="35"/>
        <v>0</v>
      </c>
      <c r="CJ20">
        <f t="shared" si="36"/>
        <v>1</v>
      </c>
      <c r="CK20">
        <v>2</v>
      </c>
      <c r="CL20">
        <v>1135</v>
      </c>
      <c r="CM20">
        <f t="shared" si="37"/>
        <v>1135</v>
      </c>
      <c r="CN20">
        <f t="shared" si="38"/>
        <v>0</v>
      </c>
      <c r="CO20">
        <f t="shared" si="39"/>
        <v>1</v>
      </c>
      <c r="CP20">
        <v>1</v>
      </c>
      <c r="CQ20">
        <v>1361</v>
      </c>
      <c r="CR20">
        <f t="shared" si="40"/>
        <v>1361</v>
      </c>
      <c r="CS20">
        <f t="shared" si="41"/>
        <v>0</v>
      </c>
      <c r="CT20">
        <f t="shared" si="42"/>
        <v>1</v>
      </c>
      <c r="CU20">
        <v>2</v>
      </c>
      <c r="CV20">
        <v>1080</v>
      </c>
      <c r="CW20">
        <f t="shared" si="43"/>
        <v>1080</v>
      </c>
      <c r="CX20">
        <f t="shared" si="44"/>
        <v>0</v>
      </c>
      <c r="CY20">
        <f t="shared" si="45"/>
        <v>1</v>
      </c>
      <c r="CZ20">
        <v>2</v>
      </c>
      <c r="DA20">
        <v>1392</v>
      </c>
      <c r="DB20">
        <f t="shared" si="46"/>
        <v>1392</v>
      </c>
      <c r="DC20">
        <f t="shared" si="47"/>
        <v>0</v>
      </c>
      <c r="DD20">
        <f t="shared" si="48"/>
        <v>1</v>
      </c>
      <c r="DE20">
        <v>1</v>
      </c>
      <c r="DF20">
        <v>889</v>
      </c>
      <c r="DG20">
        <f t="shared" si="49"/>
        <v>889</v>
      </c>
      <c r="DH20">
        <f t="shared" si="50"/>
        <v>0</v>
      </c>
      <c r="DI20">
        <f t="shared" si="51"/>
        <v>0</v>
      </c>
      <c r="DJ20">
        <v>2</v>
      </c>
      <c r="DK20">
        <v>2456</v>
      </c>
      <c r="DL20">
        <f t="shared" si="52"/>
        <v>2456</v>
      </c>
      <c r="DM20">
        <f t="shared" si="53"/>
        <v>0</v>
      </c>
      <c r="DN20">
        <f t="shared" si="54"/>
        <v>1</v>
      </c>
      <c r="DO20">
        <v>2</v>
      </c>
      <c r="DP20">
        <v>1945</v>
      </c>
      <c r="DQ20">
        <f t="shared" si="55"/>
        <v>1945</v>
      </c>
      <c r="DR20">
        <f t="shared" si="56"/>
        <v>0</v>
      </c>
      <c r="DS20">
        <f t="shared" si="57"/>
        <v>0</v>
      </c>
      <c r="DT20">
        <v>2</v>
      </c>
      <c r="DU20">
        <v>893</v>
      </c>
      <c r="DV20">
        <f t="shared" si="58"/>
        <v>893</v>
      </c>
      <c r="DW20">
        <f t="shared" si="59"/>
        <v>0</v>
      </c>
      <c r="DX20">
        <f t="shared" si="60"/>
        <v>0</v>
      </c>
      <c r="DY20">
        <v>2</v>
      </c>
      <c r="DZ20">
        <v>1320</v>
      </c>
      <c r="EA20">
        <f t="shared" si="61"/>
        <v>1320</v>
      </c>
      <c r="EB20">
        <f t="shared" si="62"/>
        <v>0</v>
      </c>
      <c r="EC20">
        <f t="shared" si="63"/>
        <v>0</v>
      </c>
      <c r="ED20">
        <v>2</v>
      </c>
      <c r="EE20">
        <v>1079</v>
      </c>
      <c r="EF20">
        <f t="shared" si="64"/>
        <v>1079</v>
      </c>
      <c r="EG20">
        <f t="shared" si="65"/>
        <v>0</v>
      </c>
      <c r="EH20">
        <f t="shared" si="66"/>
        <v>0</v>
      </c>
      <c r="EI20">
        <v>2</v>
      </c>
      <c r="EJ20">
        <v>1440</v>
      </c>
      <c r="EK20">
        <f t="shared" si="67"/>
        <v>1440</v>
      </c>
      <c r="EL20">
        <f t="shared" si="68"/>
        <v>0</v>
      </c>
      <c r="EM20">
        <f t="shared" si="69"/>
        <v>0</v>
      </c>
      <c r="EN20">
        <v>2</v>
      </c>
      <c r="EO20">
        <v>1632</v>
      </c>
      <c r="EP20">
        <f t="shared" si="70"/>
        <v>1632</v>
      </c>
      <c r="EQ20">
        <f t="shared" si="71"/>
        <v>0</v>
      </c>
      <c r="ER20">
        <f t="shared" si="72"/>
        <v>0</v>
      </c>
      <c r="ES20">
        <v>1</v>
      </c>
      <c r="ET20">
        <v>904</v>
      </c>
      <c r="EU20">
        <f t="shared" si="73"/>
        <v>904</v>
      </c>
      <c r="EV20">
        <f t="shared" si="74"/>
        <v>0</v>
      </c>
      <c r="EW20">
        <f t="shared" si="75"/>
        <v>1</v>
      </c>
      <c r="EX20">
        <v>1</v>
      </c>
      <c r="EY20">
        <v>1048</v>
      </c>
      <c r="EZ20">
        <f t="shared" si="76"/>
        <v>1048</v>
      </c>
      <c r="FA20">
        <f t="shared" si="77"/>
        <v>0</v>
      </c>
      <c r="FB20">
        <f t="shared" si="78"/>
        <v>1</v>
      </c>
      <c r="FC20">
        <v>2</v>
      </c>
      <c r="FD20">
        <v>1352</v>
      </c>
      <c r="FE20">
        <f t="shared" si="79"/>
        <v>1352</v>
      </c>
      <c r="FF20">
        <f t="shared" si="80"/>
        <v>0</v>
      </c>
      <c r="FG20">
        <f t="shared" si="81"/>
        <v>0</v>
      </c>
      <c r="FH20">
        <v>1</v>
      </c>
      <c r="FI20">
        <v>1498</v>
      </c>
      <c r="FJ20">
        <f t="shared" si="82"/>
        <v>1498</v>
      </c>
      <c r="FK20">
        <f t="shared" si="83"/>
        <v>0</v>
      </c>
      <c r="FL20">
        <f t="shared" si="84"/>
        <v>1</v>
      </c>
      <c r="FM20">
        <v>1</v>
      </c>
      <c r="FN20">
        <v>862</v>
      </c>
      <c r="FO20">
        <f t="shared" si="85"/>
        <v>862</v>
      </c>
      <c r="FP20">
        <f t="shared" si="86"/>
        <v>0</v>
      </c>
      <c r="FQ20">
        <f t="shared" si="148"/>
        <v>1</v>
      </c>
      <c r="FR20" s="3">
        <f t="shared" si="149"/>
        <v>1.2873076923076925</v>
      </c>
      <c r="FS20">
        <f t="shared" si="150"/>
        <v>0</v>
      </c>
      <c r="FT20">
        <f t="shared" si="151"/>
        <v>0.65384615384615385</v>
      </c>
      <c r="FU20">
        <f t="shared" si="88"/>
        <v>45</v>
      </c>
      <c r="FV20">
        <f t="shared" si="89"/>
        <v>47</v>
      </c>
      <c r="FW20">
        <f t="shared" si="90"/>
        <v>1</v>
      </c>
      <c r="FX20">
        <f t="shared" si="140"/>
        <v>0.26666666666666666</v>
      </c>
      <c r="FY20">
        <f t="shared" si="91"/>
        <v>19</v>
      </c>
      <c r="FZ20">
        <f t="shared" si="0"/>
        <v>5</v>
      </c>
      <c r="GA20">
        <f t="shared" si="92"/>
        <v>1</v>
      </c>
      <c r="GB20">
        <f t="shared" si="93"/>
        <v>3</v>
      </c>
      <c r="GC20">
        <f t="shared" si="94"/>
        <v>3</v>
      </c>
      <c r="GD20">
        <f t="shared" si="95"/>
        <v>0</v>
      </c>
      <c r="GE20">
        <f t="shared" si="141"/>
        <v>19.66</v>
      </c>
      <c r="GF20" s="3">
        <f t="shared" si="152"/>
        <v>1.2873076923076925</v>
      </c>
      <c r="GG20">
        <f t="shared" si="153"/>
        <v>0</v>
      </c>
      <c r="GH20" s="3">
        <f t="shared" si="154"/>
        <v>0.65384615384615385</v>
      </c>
      <c r="GI20">
        <v>4</v>
      </c>
      <c r="GJ20">
        <v>3</v>
      </c>
      <c r="GK20">
        <v>1</v>
      </c>
      <c r="GL20">
        <v>2</v>
      </c>
      <c r="GM20">
        <v>1</v>
      </c>
      <c r="GN20">
        <v>1</v>
      </c>
      <c r="GO20">
        <v>1</v>
      </c>
      <c r="GP20">
        <f t="shared" si="96"/>
        <v>0</v>
      </c>
      <c r="GQ20" s="1">
        <f t="shared" si="97"/>
        <v>0</v>
      </c>
      <c r="GR20">
        <v>47</v>
      </c>
      <c r="GS20">
        <v>4</v>
      </c>
      <c r="GT20">
        <v>4</v>
      </c>
      <c r="GU20">
        <v>2</v>
      </c>
      <c r="GV20">
        <v>1</v>
      </c>
      <c r="GW20">
        <v>2</v>
      </c>
      <c r="GX20">
        <v>1</v>
      </c>
      <c r="GY20">
        <v>2</v>
      </c>
      <c r="GZ20">
        <f t="shared" si="98"/>
        <v>0</v>
      </c>
      <c r="HA20" s="1">
        <f t="shared" si="99"/>
        <v>0</v>
      </c>
      <c r="HB20">
        <v>51</v>
      </c>
      <c r="HC20">
        <v>4</v>
      </c>
      <c r="HD20">
        <v>3</v>
      </c>
      <c r="HE20">
        <v>2</v>
      </c>
      <c r="HF20">
        <v>1</v>
      </c>
      <c r="HG20">
        <v>1</v>
      </c>
      <c r="HH20">
        <v>2</v>
      </c>
      <c r="HI20">
        <v>2</v>
      </c>
      <c r="HJ20">
        <f t="shared" si="100"/>
        <v>2</v>
      </c>
      <c r="HK20" s="1">
        <f t="shared" si="101"/>
        <v>0</v>
      </c>
      <c r="HL20">
        <v>82</v>
      </c>
      <c r="HM20">
        <v>2</v>
      </c>
      <c r="HN20">
        <v>2</v>
      </c>
      <c r="HO20">
        <v>3</v>
      </c>
      <c r="HP20">
        <v>1</v>
      </c>
      <c r="HQ20">
        <v>2</v>
      </c>
      <c r="HR20">
        <v>2</v>
      </c>
      <c r="HS20">
        <v>2</v>
      </c>
      <c r="HT20">
        <f t="shared" si="102"/>
        <v>0</v>
      </c>
      <c r="HU20">
        <f t="shared" si="103"/>
        <v>0</v>
      </c>
      <c r="HV20" s="1">
        <f t="shared" si="104"/>
        <v>0</v>
      </c>
      <c r="HW20">
        <v>58</v>
      </c>
      <c r="HX20">
        <v>1</v>
      </c>
      <c r="HY20">
        <v>1</v>
      </c>
      <c r="HZ20">
        <v>-2</v>
      </c>
      <c r="IA20">
        <v>1</v>
      </c>
      <c r="IB20">
        <v>1</v>
      </c>
      <c r="IC20">
        <v>1</v>
      </c>
      <c r="ID20">
        <v>1</v>
      </c>
      <c r="IE20" t="str">
        <f t="shared" si="105"/>
        <v>Unverständlich</v>
      </c>
      <c r="IF20" t="str">
        <f t="shared" si="106"/>
        <v/>
      </c>
      <c r="IG20" s="1">
        <f t="shared" si="107"/>
        <v>1</v>
      </c>
      <c r="IH20">
        <v>28</v>
      </c>
      <c r="II20">
        <v>3</v>
      </c>
      <c r="IJ20">
        <v>2</v>
      </c>
      <c r="IK20">
        <v>1</v>
      </c>
      <c r="IL20">
        <v>1</v>
      </c>
      <c r="IM20">
        <v>1</v>
      </c>
      <c r="IN20">
        <v>1</v>
      </c>
      <c r="IO20">
        <v>2</v>
      </c>
      <c r="IP20">
        <f t="shared" si="108"/>
        <v>0</v>
      </c>
      <c r="IQ20">
        <f t="shared" si="109"/>
        <v>0</v>
      </c>
      <c r="IR20" s="1">
        <f t="shared" si="110"/>
        <v>0</v>
      </c>
      <c r="IS20">
        <v>80</v>
      </c>
      <c r="IT20">
        <v>4</v>
      </c>
      <c r="IU20">
        <v>4</v>
      </c>
      <c r="IV20">
        <v>1</v>
      </c>
      <c r="IW20">
        <v>1</v>
      </c>
      <c r="IX20">
        <v>1</v>
      </c>
      <c r="IY20">
        <v>1</v>
      </c>
      <c r="IZ20">
        <v>2</v>
      </c>
      <c r="JA20">
        <f t="shared" si="111"/>
        <v>0</v>
      </c>
      <c r="JB20" s="1">
        <f t="shared" si="112"/>
        <v>0</v>
      </c>
      <c r="JC20">
        <v>54</v>
      </c>
      <c r="JD20">
        <v>4</v>
      </c>
      <c r="JE20">
        <v>3</v>
      </c>
      <c r="JF20">
        <v>-1</v>
      </c>
      <c r="JG20">
        <v>1</v>
      </c>
      <c r="JH20">
        <v>1</v>
      </c>
      <c r="JI20">
        <v>1</v>
      </c>
      <c r="JJ20">
        <v>1</v>
      </c>
      <c r="JK20">
        <f t="shared" si="113"/>
        <v>1</v>
      </c>
      <c r="JL20">
        <f t="shared" si="114"/>
        <v>1</v>
      </c>
      <c r="JM20" s="1">
        <f t="shared" si="115"/>
        <v>0</v>
      </c>
      <c r="JN20">
        <v>82</v>
      </c>
      <c r="JO20">
        <v>3</v>
      </c>
      <c r="JP20">
        <v>4</v>
      </c>
      <c r="JQ20">
        <v>2</v>
      </c>
      <c r="JR20">
        <v>2</v>
      </c>
      <c r="JS20">
        <v>1</v>
      </c>
      <c r="JT20">
        <v>1</v>
      </c>
      <c r="JU20">
        <v>2</v>
      </c>
      <c r="JV20">
        <f t="shared" si="116"/>
        <v>0</v>
      </c>
      <c r="JW20">
        <f t="shared" si="117"/>
        <v>0</v>
      </c>
      <c r="JX20" s="1">
        <f t="shared" si="118"/>
        <v>0</v>
      </c>
      <c r="JY20">
        <v>77</v>
      </c>
      <c r="JZ20">
        <v>2</v>
      </c>
      <c r="KA20">
        <v>3</v>
      </c>
      <c r="KB20">
        <v>1</v>
      </c>
      <c r="KC20">
        <v>2</v>
      </c>
      <c r="KD20">
        <v>1</v>
      </c>
      <c r="KE20">
        <v>1</v>
      </c>
      <c r="KF20">
        <v>1</v>
      </c>
      <c r="KG20">
        <f t="shared" si="119"/>
        <v>0</v>
      </c>
      <c r="KH20">
        <f t="shared" si="120"/>
        <v>0</v>
      </c>
      <c r="KI20" s="1">
        <f t="shared" si="121"/>
        <v>0</v>
      </c>
      <c r="KJ20">
        <v>43</v>
      </c>
      <c r="KK20">
        <v>2</v>
      </c>
      <c r="KL20">
        <v>3</v>
      </c>
      <c r="KM20">
        <v>1</v>
      </c>
      <c r="KN20">
        <v>2</v>
      </c>
      <c r="KO20">
        <v>1</v>
      </c>
      <c r="KP20">
        <v>1</v>
      </c>
      <c r="KQ20">
        <v>1</v>
      </c>
      <c r="KR20">
        <f t="shared" si="122"/>
        <v>0</v>
      </c>
      <c r="KS20">
        <f t="shared" si="123"/>
        <v>0</v>
      </c>
      <c r="KT20" s="1">
        <f t="shared" si="124"/>
        <v>0</v>
      </c>
      <c r="KU20">
        <v>67</v>
      </c>
      <c r="KV20">
        <v>1</v>
      </c>
      <c r="KW20">
        <v>2</v>
      </c>
      <c r="KX20">
        <v>2</v>
      </c>
      <c r="KY20">
        <v>1</v>
      </c>
      <c r="KZ20">
        <v>1</v>
      </c>
      <c r="LA20">
        <v>2</v>
      </c>
      <c r="LB20">
        <v>2</v>
      </c>
      <c r="LC20">
        <f t="shared" si="125"/>
        <v>0</v>
      </c>
      <c r="LD20">
        <f t="shared" si="126"/>
        <v>0</v>
      </c>
      <c r="LE20" s="1">
        <f t="shared" si="127"/>
        <v>0</v>
      </c>
      <c r="LF20">
        <v>39</v>
      </c>
      <c r="LG20">
        <v>1</v>
      </c>
      <c r="LH20">
        <v>2</v>
      </c>
      <c r="LI20">
        <v>1</v>
      </c>
      <c r="LJ20">
        <v>1</v>
      </c>
      <c r="LK20">
        <v>1</v>
      </c>
      <c r="LL20">
        <v>2</v>
      </c>
      <c r="LM20">
        <v>1</v>
      </c>
      <c r="LN20">
        <f t="shared" si="128"/>
        <v>1</v>
      </c>
      <c r="LO20">
        <f t="shared" si="129"/>
        <v>1</v>
      </c>
      <c r="LP20">
        <f t="shared" si="130"/>
        <v>1</v>
      </c>
      <c r="LQ20" s="1">
        <f t="shared" si="131"/>
        <v>0</v>
      </c>
      <c r="LR20">
        <v>67</v>
      </c>
      <c r="LS20">
        <v>4</v>
      </c>
      <c r="LT20">
        <v>4</v>
      </c>
      <c r="LU20">
        <v>1</v>
      </c>
      <c r="LV20">
        <v>1</v>
      </c>
      <c r="LW20">
        <v>2</v>
      </c>
      <c r="LX20">
        <v>1</v>
      </c>
      <c r="LY20">
        <v>1</v>
      </c>
      <c r="LZ20">
        <f t="shared" si="132"/>
        <v>0</v>
      </c>
      <c r="MA20" s="1">
        <f t="shared" si="133"/>
        <v>0</v>
      </c>
      <c r="MB20">
        <v>42</v>
      </c>
      <c r="MC20">
        <v>4</v>
      </c>
      <c r="MD20">
        <v>4</v>
      </c>
      <c r="ME20">
        <v>2</v>
      </c>
      <c r="MF20">
        <v>2</v>
      </c>
      <c r="MG20">
        <v>1</v>
      </c>
      <c r="MH20">
        <v>2</v>
      </c>
      <c r="MI20">
        <v>1</v>
      </c>
      <c r="MJ20">
        <f t="shared" si="134"/>
        <v>0</v>
      </c>
      <c r="MK20" s="1">
        <f t="shared" si="135"/>
        <v>0</v>
      </c>
      <c r="ML20">
        <v>42</v>
      </c>
      <c r="MM20">
        <v>2</v>
      </c>
      <c r="MN20">
        <v>3</v>
      </c>
      <c r="MO20">
        <v>2</v>
      </c>
      <c r="MP20">
        <v>2</v>
      </c>
      <c r="MQ20">
        <v>1</v>
      </c>
      <c r="MR20">
        <v>1</v>
      </c>
      <c r="MS20">
        <v>2</v>
      </c>
      <c r="MT20">
        <f t="shared" si="136"/>
        <v>0</v>
      </c>
      <c r="MU20">
        <f t="shared" si="137"/>
        <v>0</v>
      </c>
      <c r="MV20" s="1">
        <f t="shared" si="138"/>
        <v>0</v>
      </c>
      <c r="MW20">
        <v>141</v>
      </c>
      <c r="MX20">
        <v>94</v>
      </c>
      <c r="MY20">
        <v>29</v>
      </c>
      <c r="MZ20">
        <v>24</v>
      </c>
      <c r="NA20">
        <v>168</v>
      </c>
      <c r="NB20">
        <v>10</v>
      </c>
      <c r="NC20">
        <v>94</v>
      </c>
      <c r="ND20">
        <v>11</v>
      </c>
      <c r="NE20">
        <v>47</v>
      </c>
      <c r="NF20">
        <v>51</v>
      </c>
      <c r="NG20">
        <v>82</v>
      </c>
      <c r="NH20">
        <v>58</v>
      </c>
      <c r="NI20">
        <v>28</v>
      </c>
      <c r="NJ20">
        <v>80</v>
      </c>
      <c r="NK20">
        <v>54</v>
      </c>
      <c r="NL20">
        <v>82</v>
      </c>
      <c r="NM20">
        <v>77</v>
      </c>
      <c r="NN20">
        <v>43</v>
      </c>
      <c r="NO20">
        <v>67</v>
      </c>
      <c r="NP20">
        <v>39</v>
      </c>
      <c r="NQ20">
        <v>67</v>
      </c>
      <c r="NR20">
        <v>42</v>
      </c>
      <c r="NS20">
        <v>42</v>
      </c>
      <c r="NT20">
        <v>141</v>
      </c>
      <c r="NU20">
        <v>1132</v>
      </c>
      <c r="NW20" s="2">
        <v>42920.710474537038</v>
      </c>
      <c r="NX20">
        <v>1</v>
      </c>
      <c r="NY20">
        <v>0</v>
      </c>
      <c r="NZ20">
        <v>23</v>
      </c>
      <c r="OA20">
        <v>23</v>
      </c>
      <c r="OB20">
        <v>0</v>
      </c>
      <c r="OC20">
        <v>0</v>
      </c>
      <c r="OD20">
        <v>0.9</v>
      </c>
      <c r="OE20">
        <v>4</v>
      </c>
    </row>
    <row r="21" spans="1:395" x14ac:dyDescent="0.3">
      <c r="A21">
        <v>69</v>
      </c>
      <c r="B21" s="2">
        <v>42920.69427083333</v>
      </c>
      <c r="C21">
        <v>6</v>
      </c>
      <c r="D21">
        <v>1</v>
      </c>
      <c r="E21">
        <v>1</v>
      </c>
      <c r="F21">
        <v>3</v>
      </c>
      <c r="G21">
        <v>1</v>
      </c>
      <c r="H21">
        <v>11969</v>
      </c>
      <c r="I21">
        <v>4</v>
      </c>
      <c r="J21">
        <f t="shared" si="1"/>
        <v>0</v>
      </c>
      <c r="K21">
        <v>3132</v>
      </c>
      <c r="L21">
        <v>7952</v>
      </c>
      <c r="M21">
        <v>3</v>
      </c>
      <c r="N21">
        <f t="shared" si="2"/>
        <v>0</v>
      </c>
      <c r="O21">
        <v>1512</v>
      </c>
      <c r="P21">
        <v>14633</v>
      </c>
      <c r="Q21">
        <v>2</v>
      </c>
      <c r="R21">
        <f t="shared" si="3"/>
        <v>0</v>
      </c>
      <c r="S21">
        <v>1303</v>
      </c>
      <c r="T21">
        <v>21355</v>
      </c>
      <c r="U21">
        <v>1</v>
      </c>
      <c r="V21">
        <f t="shared" si="4"/>
        <v>0</v>
      </c>
      <c r="W21">
        <v>3037</v>
      </c>
      <c r="X21">
        <v>24806</v>
      </c>
      <c r="Y21">
        <v>3</v>
      </c>
      <c r="Z21">
        <f t="shared" si="5"/>
        <v>0</v>
      </c>
      <c r="AA21">
        <v>1769</v>
      </c>
      <c r="AB21">
        <v>10837</v>
      </c>
      <c r="AC21">
        <v>4</v>
      </c>
      <c r="AD21">
        <f t="shared" si="6"/>
        <v>0</v>
      </c>
      <c r="AE21">
        <v>5797</v>
      </c>
      <c r="AF21">
        <v>25264</v>
      </c>
      <c r="AG21">
        <v>2</v>
      </c>
      <c r="AH21">
        <f t="shared" si="7"/>
        <v>0</v>
      </c>
      <c r="AI21">
        <v>15924</v>
      </c>
      <c r="AJ21">
        <f t="shared" si="8"/>
        <v>0</v>
      </c>
      <c r="AK21">
        <f t="shared" si="139"/>
        <v>32.473999999999997</v>
      </c>
      <c r="AL21">
        <v>5</v>
      </c>
      <c r="AM21">
        <v>5</v>
      </c>
      <c r="AN21">
        <v>5</v>
      </c>
      <c r="AO21">
        <v>4</v>
      </c>
      <c r="AP21">
        <v>3</v>
      </c>
      <c r="AQ21">
        <f t="shared" si="9"/>
        <v>22</v>
      </c>
      <c r="AR21">
        <v>1</v>
      </c>
      <c r="AS21">
        <v>1068</v>
      </c>
      <c r="AT21">
        <f t="shared" si="10"/>
        <v>1068</v>
      </c>
      <c r="AU21">
        <f t="shared" si="11"/>
        <v>0</v>
      </c>
      <c r="AV21">
        <f t="shared" si="12"/>
        <v>0</v>
      </c>
      <c r="AW21">
        <v>2</v>
      </c>
      <c r="AX21">
        <v>1069</v>
      </c>
      <c r="AY21">
        <f t="shared" si="13"/>
        <v>1069</v>
      </c>
      <c r="AZ21">
        <f t="shared" si="14"/>
        <v>0</v>
      </c>
      <c r="BA21">
        <f t="shared" si="15"/>
        <v>0</v>
      </c>
      <c r="BB21">
        <v>1</v>
      </c>
      <c r="BC21">
        <v>623</v>
      </c>
      <c r="BD21">
        <f t="shared" si="16"/>
        <v>623</v>
      </c>
      <c r="BE21">
        <f t="shared" si="17"/>
        <v>0</v>
      </c>
      <c r="BF21">
        <f t="shared" si="18"/>
        <v>0</v>
      </c>
      <c r="BG21">
        <v>2</v>
      </c>
      <c r="BH21">
        <v>881</v>
      </c>
      <c r="BI21">
        <f t="shared" si="19"/>
        <v>881</v>
      </c>
      <c r="BJ21">
        <f t="shared" si="20"/>
        <v>0</v>
      </c>
      <c r="BK21">
        <f t="shared" si="21"/>
        <v>0</v>
      </c>
      <c r="BL21">
        <v>2</v>
      </c>
      <c r="BM21">
        <v>862</v>
      </c>
      <c r="BN21">
        <f t="shared" si="22"/>
        <v>862</v>
      </c>
      <c r="BO21">
        <f t="shared" si="23"/>
        <v>0</v>
      </c>
      <c r="BP21">
        <f t="shared" si="24"/>
        <v>0</v>
      </c>
      <c r="BQ21">
        <v>1</v>
      </c>
      <c r="BR21">
        <v>816</v>
      </c>
      <c r="BS21">
        <f t="shared" si="25"/>
        <v>816</v>
      </c>
      <c r="BT21">
        <f t="shared" si="26"/>
        <v>0</v>
      </c>
      <c r="BU21">
        <f t="shared" si="27"/>
        <v>0</v>
      </c>
      <c r="BV21">
        <v>1</v>
      </c>
      <c r="BW21">
        <v>822</v>
      </c>
      <c r="BX21">
        <f t="shared" si="28"/>
        <v>822</v>
      </c>
      <c r="BY21">
        <f t="shared" si="29"/>
        <v>0</v>
      </c>
      <c r="BZ21">
        <f t="shared" si="30"/>
        <v>0</v>
      </c>
      <c r="CA21">
        <v>2</v>
      </c>
      <c r="CB21">
        <v>687</v>
      </c>
      <c r="CC21">
        <f t="shared" si="31"/>
        <v>687</v>
      </c>
      <c r="CD21">
        <f t="shared" si="32"/>
        <v>0</v>
      </c>
      <c r="CE21">
        <f t="shared" si="33"/>
        <v>0</v>
      </c>
      <c r="CF21">
        <v>2</v>
      </c>
      <c r="CG21">
        <v>1503</v>
      </c>
      <c r="CH21">
        <f t="shared" si="34"/>
        <v>1503</v>
      </c>
      <c r="CI21">
        <f t="shared" si="35"/>
        <v>0</v>
      </c>
      <c r="CJ21">
        <f t="shared" si="36"/>
        <v>0</v>
      </c>
      <c r="CK21">
        <v>2</v>
      </c>
      <c r="CL21">
        <v>1463</v>
      </c>
      <c r="CM21">
        <f t="shared" si="37"/>
        <v>1463</v>
      </c>
      <c r="CN21">
        <f t="shared" si="38"/>
        <v>0</v>
      </c>
      <c r="CO21">
        <f t="shared" si="39"/>
        <v>0</v>
      </c>
      <c r="CP21">
        <v>2</v>
      </c>
      <c r="CQ21">
        <v>951</v>
      </c>
      <c r="CR21">
        <f t="shared" si="40"/>
        <v>951</v>
      </c>
      <c r="CS21">
        <f t="shared" si="41"/>
        <v>0</v>
      </c>
      <c r="CT21">
        <f t="shared" si="42"/>
        <v>0</v>
      </c>
      <c r="CU21">
        <v>2</v>
      </c>
      <c r="CV21">
        <v>782</v>
      </c>
      <c r="CW21">
        <f t="shared" si="43"/>
        <v>782</v>
      </c>
      <c r="CX21">
        <f t="shared" si="44"/>
        <v>0</v>
      </c>
      <c r="CY21">
        <f t="shared" si="45"/>
        <v>0</v>
      </c>
      <c r="CZ21">
        <v>2</v>
      </c>
      <c r="DA21">
        <v>816</v>
      </c>
      <c r="DB21">
        <f t="shared" si="46"/>
        <v>816</v>
      </c>
      <c r="DC21">
        <f t="shared" si="47"/>
        <v>0</v>
      </c>
      <c r="DD21">
        <f t="shared" si="48"/>
        <v>0</v>
      </c>
      <c r="DE21">
        <v>2</v>
      </c>
      <c r="DF21">
        <v>878</v>
      </c>
      <c r="DG21">
        <f t="shared" si="49"/>
        <v>878</v>
      </c>
      <c r="DH21">
        <f t="shared" si="50"/>
        <v>0</v>
      </c>
      <c r="DI21">
        <f t="shared" si="51"/>
        <v>1</v>
      </c>
      <c r="DJ21">
        <v>1</v>
      </c>
      <c r="DK21">
        <v>760</v>
      </c>
      <c r="DL21">
        <f t="shared" si="52"/>
        <v>760</v>
      </c>
      <c r="DM21">
        <f t="shared" si="53"/>
        <v>0</v>
      </c>
      <c r="DN21">
        <f t="shared" si="54"/>
        <v>1</v>
      </c>
      <c r="DO21">
        <v>2</v>
      </c>
      <c r="DP21">
        <v>760</v>
      </c>
      <c r="DQ21">
        <f t="shared" si="55"/>
        <v>760</v>
      </c>
      <c r="DR21">
        <f t="shared" si="56"/>
        <v>0</v>
      </c>
      <c r="DS21">
        <f t="shared" si="57"/>
        <v>0</v>
      </c>
      <c r="DT21">
        <v>2</v>
      </c>
      <c r="DU21">
        <v>829</v>
      </c>
      <c r="DV21">
        <f t="shared" si="58"/>
        <v>829</v>
      </c>
      <c r="DW21">
        <f t="shared" si="59"/>
        <v>0</v>
      </c>
      <c r="DX21">
        <f t="shared" si="60"/>
        <v>0</v>
      </c>
      <c r="DY21">
        <v>2</v>
      </c>
      <c r="DZ21">
        <v>920</v>
      </c>
      <c r="EA21">
        <f t="shared" si="61"/>
        <v>920</v>
      </c>
      <c r="EB21">
        <f t="shared" si="62"/>
        <v>0</v>
      </c>
      <c r="EC21">
        <f t="shared" si="63"/>
        <v>0</v>
      </c>
      <c r="ED21">
        <v>2</v>
      </c>
      <c r="EE21">
        <v>839</v>
      </c>
      <c r="EF21">
        <f t="shared" si="64"/>
        <v>839</v>
      </c>
      <c r="EG21">
        <f t="shared" si="65"/>
        <v>0</v>
      </c>
      <c r="EH21">
        <f t="shared" si="66"/>
        <v>0</v>
      </c>
      <c r="EI21">
        <v>2</v>
      </c>
      <c r="EJ21">
        <v>998</v>
      </c>
      <c r="EK21">
        <f t="shared" si="67"/>
        <v>998</v>
      </c>
      <c r="EL21">
        <f t="shared" si="68"/>
        <v>0</v>
      </c>
      <c r="EM21">
        <f t="shared" si="69"/>
        <v>0</v>
      </c>
      <c r="EN21">
        <v>2</v>
      </c>
      <c r="EO21">
        <v>1551</v>
      </c>
      <c r="EP21">
        <f t="shared" si="70"/>
        <v>1551</v>
      </c>
      <c r="EQ21">
        <f t="shared" si="71"/>
        <v>0</v>
      </c>
      <c r="ER21">
        <f t="shared" si="72"/>
        <v>0</v>
      </c>
      <c r="ES21">
        <v>1</v>
      </c>
      <c r="ET21">
        <v>950</v>
      </c>
      <c r="EU21">
        <f t="shared" si="73"/>
        <v>950</v>
      </c>
      <c r="EV21">
        <f t="shared" si="74"/>
        <v>0</v>
      </c>
      <c r="EW21">
        <f t="shared" si="75"/>
        <v>0</v>
      </c>
      <c r="EX21">
        <v>1</v>
      </c>
      <c r="EY21">
        <v>673</v>
      </c>
      <c r="EZ21">
        <f t="shared" si="76"/>
        <v>673</v>
      </c>
      <c r="FA21">
        <f t="shared" si="77"/>
        <v>0</v>
      </c>
      <c r="FB21">
        <f t="shared" si="78"/>
        <v>0</v>
      </c>
      <c r="FC21">
        <v>2</v>
      </c>
      <c r="FD21">
        <v>735</v>
      </c>
      <c r="FE21">
        <f t="shared" si="79"/>
        <v>735</v>
      </c>
      <c r="FF21">
        <f t="shared" si="80"/>
        <v>0</v>
      </c>
      <c r="FG21">
        <f t="shared" si="81"/>
        <v>0</v>
      </c>
      <c r="FH21">
        <v>1</v>
      </c>
      <c r="FI21">
        <v>759</v>
      </c>
      <c r="FJ21">
        <f t="shared" si="82"/>
        <v>759</v>
      </c>
      <c r="FK21">
        <f t="shared" si="83"/>
        <v>0</v>
      </c>
      <c r="FL21">
        <f t="shared" si="84"/>
        <v>0</v>
      </c>
      <c r="FM21">
        <v>1</v>
      </c>
      <c r="FN21">
        <v>1046</v>
      </c>
      <c r="FO21">
        <f t="shared" si="85"/>
        <v>1046</v>
      </c>
      <c r="FP21">
        <f t="shared" si="86"/>
        <v>0</v>
      </c>
      <c r="FQ21">
        <f t="shared" si="148"/>
        <v>0</v>
      </c>
      <c r="FR21" s="3">
        <f t="shared" si="149"/>
        <v>0.92465384615384616</v>
      </c>
      <c r="FS21">
        <f t="shared" si="150"/>
        <v>0</v>
      </c>
      <c r="FT21">
        <f t="shared" si="151"/>
        <v>7.6923076923076927E-2</v>
      </c>
      <c r="FU21">
        <f t="shared" si="88"/>
        <v>39</v>
      </c>
      <c r="FV21">
        <f t="shared" si="89"/>
        <v>31</v>
      </c>
      <c r="FW21">
        <f t="shared" si="90"/>
        <v>5</v>
      </c>
      <c r="FX21">
        <f t="shared" si="140"/>
        <v>0.66666666666666663</v>
      </c>
      <c r="FY21">
        <f t="shared" si="91"/>
        <v>22</v>
      </c>
      <c r="FZ21">
        <f t="shared" si="0"/>
        <v>6</v>
      </c>
      <c r="GA21">
        <f t="shared" si="92"/>
        <v>1</v>
      </c>
      <c r="GB21">
        <f t="shared" si="93"/>
        <v>1</v>
      </c>
      <c r="GC21">
        <f t="shared" si="94"/>
        <v>3</v>
      </c>
      <c r="GD21">
        <f t="shared" si="95"/>
        <v>0</v>
      </c>
      <c r="GE21">
        <f t="shared" si="141"/>
        <v>32.473999999999997</v>
      </c>
      <c r="GF21" s="3">
        <f t="shared" si="152"/>
        <v>0.92465384615384616</v>
      </c>
      <c r="GG21">
        <f t="shared" si="153"/>
        <v>0</v>
      </c>
      <c r="GH21" s="3">
        <f t="shared" si="154"/>
        <v>7.6923076923076927E-2</v>
      </c>
      <c r="GI21">
        <v>2</v>
      </c>
      <c r="GJ21">
        <v>2</v>
      </c>
      <c r="GK21">
        <v>-1</v>
      </c>
      <c r="GL21">
        <v>1</v>
      </c>
      <c r="GM21">
        <v>1</v>
      </c>
      <c r="GN21">
        <v>1</v>
      </c>
      <c r="GO21">
        <v>1</v>
      </c>
      <c r="GP21">
        <f t="shared" si="96"/>
        <v>1</v>
      </c>
      <c r="GQ21" s="1">
        <f t="shared" si="97"/>
        <v>0</v>
      </c>
      <c r="GR21">
        <v>172</v>
      </c>
      <c r="GS21">
        <v>4</v>
      </c>
      <c r="GT21">
        <v>4</v>
      </c>
      <c r="GU21">
        <v>2</v>
      </c>
      <c r="GV21">
        <v>1</v>
      </c>
      <c r="GW21">
        <v>2</v>
      </c>
      <c r="GX21">
        <v>1</v>
      </c>
      <c r="GY21">
        <v>2</v>
      </c>
      <c r="GZ21">
        <f t="shared" si="98"/>
        <v>0</v>
      </c>
      <c r="HA21" s="1">
        <f t="shared" si="99"/>
        <v>0</v>
      </c>
      <c r="HB21">
        <v>81</v>
      </c>
      <c r="HC21">
        <v>4</v>
      </c>
      <c r="HD21">
        <v>2</v>
      </c>
      <c r="HE21">
        <v>2</v>
      </c>
      <c r="HF21">
        <v>2</v>
      </c>
      <c r="HG21">
        <v>1</v>
      </c>
      <c r="HH21">
        <v>1</v>
      </c>
      <c r="HI21">
        <v>2</v>
      </c>
      <c r="HJ21">
        <f t="shared" si="100"/>
        <v>2</v>
      </c>
      <c r="HK21" s="1">
        <f t="shared" si="101"/>
        <v>0</v>
      </c>
      <c r="HL21">
        <v>84</v>
      </c>
      <c r="HM21">
        <v>3</v>
      </c>
      <c r="HN21">
        <v>2</v>
      </c>
      <c r="HO21">
        <v>2</v>
      </c>
      <c r="HP21">
        <v>1</v>
      </c>
      <c r="HQ21">
        <v>2</v>
      </c>
      <c r="HR21">
        <v>2</v>
      </c>
      <c r="HS21">
        <v>1</v>
      </c>
      <c r="HT21">
        <f t="shared" si="102"/>
        <v>1</v>
      </c>
      <c r="HU21">
        <f t="shared" si="103"/>
        <v>1</v>
      </c>
      <c r="HV21" s="1">
        <f t="shared" si="104"/>
        <v>0</v>
      </c>
      <c r="HW21">
        <v>68</v>
      </c>
      <c r="HX21">
        <v>1</v>
      </c>
      <c r="HY21">
        <v>1</v>
      </c>
      <c r="HZ21">
        <v>-2</v>
      </c>
      <c r="IA21">
        <v>1</v>
      </c>
      <c r="IB21">
        <v>1</v>
      </c>
      <c r="IC21">
        <v>1</v>
      </c>
      <c r="ID21">
        <v>1</v>
      </c>
      <c r="IE21" t="str">
        <f t="shared" si="105"/>
        <v>Unverständlich</v>
      </c>
      <c r="IF21" t="str">
        <f t="shared" si="106"/>
        <v/>
      </c>
      <c r="IG21" s="1">
        <f t="shared" si="107"/>
        <v>1</v>
      </c>
      <c r="IH21">
        <v>31</v>
      </c>
      <c r="II21">
        <v>2</v>
      </c>
      <c r="IJ21">
        <v>2</v>
      </c>
      <c r="IK21">
        <v>1</v>
      </c>
      <c r="IL21">
        <v>1</v>
      </c>
      <c r="IM21">
        <v>1</v>
      </c>
      <c r="IN21">
        <v>1</v>
      </c>
      <c r="IO21">
        <v>2</v>
      </c>
      <c r="IP21">
        <f t="shared" si="108"/>
        <v>0</v>
      </c>
      <c r="IQ21">
        <f t="shared" si="109"/>
        <v>0</v>
      </c>
      <c r="IR21" s="1">
        <f t="shared" si="110"/>
        <v>0</v>
      </c>
      <c r="IS21">
        <v>58</v>
      </c>
      <c r="IT21">
        <v>3</v>
      </c>
      <c r="IU21">
        <v>3</v>
      </c>
      <c r="IV21">
        <v>1</v>
      </c>
      <c r="IW21">
        <v>1</v>
      </c>
      <c r="IX21">
        <v>1</v>
      </c>
      <c r="IY21">
        <v>1</v>
      </c>
      <c r="IZ21">
        <v>2</v>
      </c>
      <c r="JA21">
        <f t="shared" si="111"/>
        <v>0</v>
      </c>
      <c r="JB21" s="1">
        <f t="shared" si="112"/>
        <v>0</v>
      </c>
      <c r="JC21">
        <v>87</v>
      </c>
      <c r="JD21">
        <v>1</v>
      </c>
      <c r="JE21">
        <v>1</v>
      </c>
      <c r="JF21">
        <v>-2</v>
      </c>
      <c r="JG21">
        <v>1</v>
      </c>
      <c r="JH21">
        <v>1</v>
      </c>
      <c r="JI21">
        <v>1</v>
      </c>
      <c r="JJ21">
        <v>1</v>
      </c>
      <c r="JK21" t="str">
        <f t="shared" si="113"/>
        <v>Unverständlich</v>
      </c>
      <c r="JL21" t="str">
        <f t="shared" si="114"/>
        <v/>
      </c>
      <c r="JM21" s="1">
        <f t="shared" si="115"/>
        <v>1</v>
      </c>
      <c r="JN21">
        <v>65</v>
      </c>
      <c r="JO21">
        <v>3</v>
      </c>
      <c r="JP21">
        <v>2</v>
      </c>
      <c r="JQ21">
        <v>1</v>
      </c>
      <c r="JR21">
        <v>1</v>
      </c>
      <c r="JS21">
        <v>1</v>
      </c>
      <c r="JT21">
        <v>1</v>
      </c>
      <c r="JU21">
        <v>2</v>
      </c>
      <c r="JV21">
        <f t="shared" si="116"/>
        <v>1</v>
      </c>
      <c r="JW21">
        <f t="shared" si="117"/>
        <v>1</v>
      </c>
      <c r="JX21" s="1">
        <f t="shared" si="118"/>
        <v>0</v>
      </c>
      <c r="JY21">
        <v>38</v>
      </c>
      <c r="JZ21">
        <v>2</v>
      </c>
      <c r="KA21">
        <v>3</v>
      </c>
      <c r="KB21">
        <v>2</v>
      </c>
      <c r="KC21">
        <v>2</v>
      </c>
      <c r="KD21">
        <v>1</v>
      </c>
      <c r="KE21">
        <v>1</v>
      </c>
      <c r="KF21">
        <v>2</v>
      </c>
      <c r="KG21">
        <f t="shared" si="119"/>
        <v>1</v>
      </c>
      <c r="KH21">
        <f t="shared" si="120"/>
        <v>1</v>
      </c>
      <c r="KI21" s="1">
        <f t="shared" si="121"/>
        <v>0</v>
      </c>
      <c r="KK21">
        <v>1</v>
      </c>
      <c r="KL21">
        <v>1</v>
      </c>
      <c r="KM21">
        <v>-2</v>
      </c>
      <c r="KN21">
        <v>1</v>
      </c>
      <c r="KO21">
        <v>1</v>
      </c>
      <c r="KP21">
        <v>1</v>
      </c>
      <c r="KQ21">
        <v>1</v>
      </c>
      <c r="KR21" t="str">
        <f t="shared" si="122"/>
        <v>Unverständlich</v>
      </c>
      <c r="KS21" t="str">
        <f t="shared" si="123"/>
        <v/>
      </c>
      <c r="KT21" s="1">
        <f t="shared" si="124"/>
        <v>1</v>
      </c>
      <c r="KU21">
        <v>61</v>
      </c>
      <c r="KV21">
        <v>4</v>
      </c>
      <c r="KW21">
        <v>3</v>
      </c>
      <c r="KX21">
        <v>2</v>
      </c>
      <c r="KY21">
        <v>1</v>
      </c>
      <c r="KZ21">
        <v>1</v>
      </c>
      <c r="LA21">
        <v>2</v>
      </c>
      <c r="LB21">
        <v>2</v>
      </c>
      <c r="LC21">
        <f t="shared" si="125"/>
        <v>0</v>
      </c>
      <c r="LD21">
        <f t="shared" si="126"/>
        <v>0</v>
      </c>
      <c r="LE21" s="1">
        <f t="shared" si="127"/>
        <v>0</v>
      </c>
      <c r="LF21">
        <v>78</v>
      </c>
      <c r="LG21">
        <v>1</v>
      </c>
      <c r="LH21">
        <v>1</v>
      </c>
      <c r="LI21">
        <v>-2</v>
      </c>
      <c r="LJ21">
        <v>1</v>
      </c>
      <c r="LK21">
        <v>1</v>
      </c>
      <c r="LL21">
        <v>1</v>
      </c>
      <c r="LM21">
        <v>1</v>
      </c>
      <c r="LN21">
        <f t="shared" si="128"/>
        <v>1</v>
      </c>
      <c r="LO21" t="str">
        <f t="shared" si="129"/>
        <v>Unverständlich</v>
      </c>
      <c r="LP21" t="str">
        <f t="shared" si="130"/>
        <v/>
      </c>
      <c r="LQ21" s="1">
        <f t="shared" si="131"/>
        <v>1</v>
      </c>
      <c r="LR21">
        <v>15</v>
      </c>
      <c r="LS21">
        <v>3</v>
      </c>
      <c r="LT21">
        <v>2</v>
      </c>
      <c r="LU21">
        <v>-1</v>
      </c>
      <c r="LV21">
        <v>1</v>
      </c>
      <c r="LW21">
        <v>1</v>
      </c>
      <c r="LX21">
        <v>1</v>
      </c>
      <c r="LY21">
        <v>1</v>
      </c>
      <c r="LZ21">
        <f t="shared" si="132"/>
        <v>1</v>
      </c>
      <c r="MA21" s="1">
        <f t="shared" si="133"/>
        <v>0</v>
      </c>
      <c r="MB21">
        <v>49</v>
      </c>
      <c r="MC21">
        <v>4</v>
      </c>
      <c r="MD21">
        <v>1</v>
      </c>
      <c r="ME21">
        <v>2</v>
      </c>
      <c r="MF21">
        <v>2</v>
      </c>
      <c r="MG21">
        <v>1</v>
      </c>
      <c r="MH21">
        <v>2</v>
      </c>
      <c r="MI21">
        <v>1</v>
      </c>
      <c r="MJ21">
        <f t="shared" si="134"/>
        <v>0</v>
      </c>
      <c r="MK21" s="1">
        <f t="shared" si="135"/>
        <v>0</v>
      </c>
      <c r="ML21">
        <v>64</v>
      </c>
      <c r="MM21">
        <v>1</v>
      </c>
      <c r="MN21">
        <v>1</v>
      </c>
      <c r="MO21">
        <v>-2</v>
      </c>
      <c r="MP21">
        <v>1</v>
      </c>
      <c r="MQ21">
        <v>1</v>
      </c>
      <c r="MR21">
        <v>1</v>
      </c>
      <c r="MS21">
        <v>1</v>
      </c>
      <c r="MT21" t="str">
        <f t="shared" si="136"/>
        <v>Unverständlich</v>
      </c>
      <c r="MU21" t="str">
        <f t="shared" si="137"/>
        <v/>
      </c>
      <c r="MV21" s="1">
        <f t="shared" si="138"/>
        <v>1</v>
      </c>
      <c r="MW21">
        <v>44</v>
      </c>
      <c r="MX21">
        <v>9</v>
      </c>
      <c r="MY21">
        <v>27</v>
      </c>
      <c r="MZ21">
        <v>37</v>
      </c>
      <c r="NA21">
        <v>82</v>
      </c>
      <c r="NB21">
        <v>12</v>
      </c>
      <c r="NC21">
        <v>183</v>
      </c>
      <c r="ND21">
        <v>10</v>
      </c>
      <c r="NE21">
        <v>172</v>
      </c>
      <c r="NF21">
        <v>81</v>
      </c>
      <c r="NG21">
        <v>84</v>
      </c>
      <c r="NH21">
        <v>68</v>
      </c>
      <c r="NI21">
        <v>31</v>
      </c>
      <c r="NJ21">
        <v>58</v>
      </c>
      <c r="NK21">
        <v>87</v>
      </c>
      <c r="NL21">
        <v>65</v>
      </c>
      <c r="NM21">
        <v>38</v>
      </c>
      <c r="NN21">
        <v>1276</v>
      </c>
      <c r="NO21">
        <v>61</v>
      </c>
      <c r="NP21">
        <v>78</v>
      </c>
      <c r="NQ21">
        <v>15</v>
      </c>
      <c r="NR21">
        <v>49</v>
      </c>
      <c r="NS21">
        <v>64</v>
      </c>
      <c r="NT21">
        <v>44</v>
      </c>
      <c r="NU21">
        <v>1280</v>
      </c>
      <c r="NW21" s="2">
        <v>42920.724722222221</v>
      </c>
      <c r="NX21">
        <v>1</v>
      </c>
      <c r="NY21">
        <v>0</v>
      </c>
      <c r="NZ21">
        <v>23</v>
      </c>
      <c r="OA21">
        <v>23</v>
      </c>
      <c r="OB21">
        <v>0</v>
      </c>
      <c r="OC21">
        <v>0</v>
      </c>
      <c r="OD21">
        <v>0.9</v>
      </c>
      <c r="OE21">
        <v>7</v>
      </c>
    </row>
    <row r="22" spans="1:395" x14ac:dyDescent="0.3">
      <c r="A22">
        <v>73</v>
      </c>
      <c r="B22" s="2">
        <v>42920.696620370371</v>
      </c>
      <c r="C22">
        <v>6</v>
      </c>
      <c r="D22">
        <v>1</v>
      </c>
      <c r="E22">
        <v>1</v>
      </c>
      <c r="F22">
        <v>3</v>
      </c>
      <c r="G22">
        <v>2</v>
      </c>
      <c r="H22">
        <v>9552</v>
      </c>
      <c r="I22">
        <v>4</v>
      </c>
      <c r="J22">
        <f t="shared" si="1"/>
        <v>0</v>
      </c>
      <c r="K22">
        <v>5816</v>
      </c>
      <c r="L22">
        <v>4925</v>
      </c>
      <c r="M22">
        <v>3</v>
      </c>
      <c r="N22">
        <f t="shared" si="2"/>
        <v>0</v>
      </c>
      <c r="O22">
        <v>2405</v>
      </c>
      <c r="P22">
        <v>5587</v>
      </c>
      <c r="Q22">
        <v>1</v>
      </c>
      <c r="R22">
        <f t="shared" si="3"/>
        <v>1</v>
      </c>
      <c r="S22">
        <v>21949</v>
      </c>
      <c r="T22">
        <v>6406</v>
      </c>
      <c r="U22">
        <v>3</v>
      </c>
      <c r="V22">
        <f t="shared" si="4"/>
        <v>1</v>
      </c>
      <c r="W22">
        <v>7942</v>
      </c>
      <c r="X22">
        <v>10416</v>
      </c>
      <c r="Y22">
        <v>3</v>
      </c>
      <c r="Z22">
        <f t="shared" si="5"/>
        <v>0</v>
      </c>
      <c r="AA22">
        <v>18099</v>
      </c>
      <c r="AB22">
        <v>4444</v>
      </c>
      <c r="AC22">
        <v>4</v>
      </c>
      <c r="AD22">
        <f t="shared" si="6"/>
        <v>0</v>
      </c>
      <c r="AE22">
        <v>3311</v>
      </c>
      <c r="AF22">
        <v>3138</v>
      </c>
      <c r="AG22">
        <v>1</v>
      </c>
      <c r="AH22">
        <f t="shared" si="7"/>
        <v>1</v>
      </c>
      <c r="AI22">
        <v>7186</v>
      </c>
      <c r="AJ22">
        <f t="shared" si="8"/>
        <v>3</v>
      </c>
      <c r="AK22">
        <f t="shared" si="139"/>
        <v>66.707999999999998</v>
      </c>
      <c r="AL22">
        <v>4</v>
      </c>
      <c r="AM22">
        <v>3</v>
      </c>
      <c r="AN22">
        <v>4</v>
      </c>
      <c r="AO22">
        <v>3</v>
      </c>
      <c r="AP22">
        <v>3</v>
      </c>
      <c r="AQ22">
        <f t="shared" si="9"/>
        <v>17</v>
      </c>
      <c r="AR22">
        <v>-9</v>
      </c>
      <c r="AS22">
        <v>-1</v>
      </c>
      <c r="AT22" t="str">
        <f t="shared" si="10"/>
        <v/>
      </c>
      <c r="AU22">
        <f t="shared" si="11"/>
        <v>1</v>
      </c>
      <c r="AV22" t="str">
        <f t="shared" si="12"/>
        <v/>
      </c>
      <c r="AW22">
        <v>2</v>
      </c>
      <c r="AX22">
        <v>1427</v>
      </c>
      <c r="AY22">
        <f t="shared" si="13"/>
        <v>1427</v>
      </c>
      <c r="AZ22">
        <f t="shared" si="14"/>
        <v>0</v>
      </c>
      <c r="BA22">
        <f t="shared" si="15"/>
        <v>0</v>
      </c>
      <c r="BB22">
        <v>1</v>
      </c>
      <c r="BC22">
        <v>946</v>
      </c>
      <c r="BD22">
        <f t="shared" si="16"/>
        <v>946</v>
      </c>
      <c r="BE22">
        <f t="shared" si="17"/>
        <v>0</v>
      </c>
      <c r="BF22">
        <f t="shared" si="18"/>
        <v>0</v>
      </c>
      <c r="BG22">
        <v>2</v>
      </c>
      <c r="BH22">
        <v>1229</v>
      </c>
      <c r="BI22">
        <f t="shared" si="19"/>
        <v>1229</v>
      </c>
      <c r="BJ22">
        <f t="shared" si="20"/>
        <v>0</v>
      </c>
      <c r="BK22">
        <f t="shared" si="21"/>
        <v>0</v>
      </c>
      <c r="BL22">
        <v>2</v>
      </c>
      <c r="BM22">
        <v>1361</v>
      </c>
      <c r="BN22">
        <f t="shared" si="22"/>
        <v>1361</v>
      </c>
      <c r="BO22">
        <f t="shared" si="23"/>
        <v>0</v>
      </c>
      <c r="BP22">
        <f t="shared" si="24"/>
        <v>1</v>
      </c>
      <c r="BQ22">
        <v>1</v>
      </c>
      <c r="BR22">
        <v>1259</v>
      </c>
      <c r="BS22">
        <f t="shared" si="25"/>
        <v>1259</v>
      </c>
      <c r="BT22">
        <f t="shared" si="26"/>
        <v>0</v>
      </c>
      <c r="BU22">
        <f t="shared" si="27"/>
        <v>0</v>
      </c>
      <c r="BV22">
        <v>-9</v>
      </c>
      <c r="BW22">
        <v>-1</v>
      </c>
      <c r="BX22" t="str">
        <f t="shared" si="28"/>
        <v/>
      </c>
      <c r="BY22">
        <f t="shared" si="29"/>
        <v>1</v>
      </c>
      <c r="BZ22" t="str">
        <f t="shared" si="30"/>
        <v/>
      </c>
      <c r="CA22">
        <v>2</v>
      </c>
      <c r="CB22">
        <v>1211</v>
      </c>
      <c r="CC22">
        <f t="shared" si="31"/>
        <v>1211</v>
      </c>
      <c r="CD22">
        <f t="shared" si="32"/>
        <v>0</v>
      </c>
      <c r="CE22">
        <f t="shared" si="33"/>
        <v>0</v>
      </c>
      <c r="CF22">
        <v>2</v>
      </c>
      <c r="CG22">
        <v>1372</v>
      </c>
      <c r="CH22">
        <f t="shared" si="34"/>
        <v>1372</v>
      </c>
      <c r="CI22">
        <f t="shared" si="35"/>
        <v>0</v>
      </c>
      <c r="CJ22">
        <f t="shared" si="36"/>
        <v>0</v>
      </c>
      <c r="CK22">
        <v>2</v>
      </c>
      <c r="CL22">
        <v>1023</v>
      </c>
      <c r="CM22">
        <f t="shared" si="37"/>
        <v>1023</v>
      </c>
      <c r="CN22">
        <f t="shared" si="38"/>
        <v>0</v>
      </c>
      <c r="CO22">
        <f t="shared" si="39"/>
        <v>0</v>
      </c>
      <c r="CP22">
        <v>2</v>
      </c>
      <c r="CQ22">
        <v>1034</v>
      </c>
      <c r="CR22">
        <f t="shared" si="40"/>
        <v>1034</v>
      </c>
      <c r="CS22">
        <f t="shared" si="41"/>
        <v>0</v>
      </c>
      <c r="CT22">
        <f t="shared" si="42"/>
        <v>1</v>
      </c>
      <c r="CU22">
        <v>2</v>
      </c>
      <c r="CV22">
        <v>1005</v>
      </c>
      <c r="CW22">
        <f t="shared" si="43"/>
        <v>1005</v>
      </c>
      <c r="CX22">
        <f t="shared" si="44"/>
        <v>0</v>
      </c>
      <c r="CY22">
        <f t="shared" si="45"/>
        <v>0</v>
      </c>
      <c r="CZ22">
        <v>2</v>
      </c>
      <c r="DA22">
        <v>1046</v>
      </c>
      <c r="DB22">
        <f t="shared" si="46"/>
        <v>1046</v>
      </c>
      <c r="DC22">
        <f t="shared" si="47"/>
        <v>0</v>
      </c>
      <c r="DD22">
        <f t="shared" si="48"/>
        <v>0</v>
      </c>
      <c r="DE22">
        <v>1</v>
      </c>
      <c r="DF22">
        <v>976</v>
      </c>
      <c r="DG22">
        <f t="shared" si="49"/>
        <v>976</v>
      </c>
      <c r="DH22">
        <f t="shared" si="50"/>
        <v>0</v>
      </c>
      <c r="DI22">
        <f t="shared" si="51"/>
        <v>0</v>
      </c>
      <c r="DJ22">
        <v>2</v>
      </c>
      <c r="DK22">
        <v>1677</v>
      </c>
      <c r="DL22">
        <f t="shared" si="52"/>
        <v>1677</v>
      </c>
      <c r="DM22">
        <f t="shared" si="53"/>
        <v>0</v>
      </c>
      <c r="DN22">
        <f t="shared" si="54"/>
        <v>0</v>
      </c>
      <c r="DO22">
        <v>2</v>
      </c>
      <c r="DP22">
        <v>1140</v>
      </c>
      <c r="DQ22">
        <f t="shared" si="55"/>
        <v>1140</v>
      </c>
      <c r="DR22">
        <f t="shared" si="56"/>
        <v>0</v>
      </c>
      <c r="DS22">
        <f t="shared" si="57"/>
        <v>0</v>
      </c>
      <c r="DT22">
        <v>2</v>
      </c>
      <c r="DU22">
        <v>989</v>
      </c>
      <c r="DV22">
        <f t="shared" si="58"/>
        <v>989</v>
      </c>
      <c r="DW22">
        <f t="shared" si="59"/>
        <v>0</v>
      </c>
      <c r="DX22">
        <f t="shared" si="60"/>
        <v>0</v>
      </c>
      <c r="DY22">
        <v>2</v>
      </c>
      <c r="DZ22">
        <v>1002</v>
      </c>
      <c r="EA22">
        <f t="shared" si="61"/>
        <v>1002</v>
      </c>
      <c r="EB22">
        <f t="shared" si="62"/>
        <v>0</v>
      </c>
      <c r="EC22">
        <f t="shared" si="63"/>
        <v>0</v>
      </c>
      <c r="ED22">
        <v>2</v>
      </c>
      <c r="EE22">
        <v>959</v>
      </c>
      <c r="EF22">
        <f t="shared" si="64"/>
        <v>959</v>
      </c>
      <c r="EG22">
        <f t="shared" si="65"/>
        <v>0</v>
      </c>
      <c r="EH22">
        <f t="shared" si="66"/>
        <v>0</v>
      </c>
      <c r="EI22">
        <v>2</v>
      </c>
      <c r="EJ22">
        <v>1065</v>
      </c>
      <c r="EK22">
        <f t="shared" si="67"/>
        <v>1065</v>
      </c>
      <c r="EL22">
        <f t="shared" si="68"/>
        <v>0</v>
      </c>
      <c r="EM22">
        <f t="shared" si="69"/>
        <v>0</v>
      </c>
      <c r="EN22">
        <v>2</v>
      </c>
      <c r="EO22">
        <v>1067</v>
      </c>
      <c r="EP22">
        <f t="shared" si="70"/>
        <v>1067</v>
      </c>
      <c r="EQ22">
        <f t="shared" si="71"/>
        <v>0</v>
      </c>
      <c r="ER22">
        <f t="shared" si="72"/>
        <v>0</v>
      </c>
      <c r="ES22">
        <v>1</v>
      </c>
      <c r="ET22">
        <v>1062</v>
      </c>
      <c r="EU22">
        <f t="shared" si="73"/>
        <v>1062</v>
      </c>
      <c r="EV22">
        <f t="shared" si="74"/>
        <v>0</v>
      </c>
      <c r="EW22">
        <f t="shared" si="75"/>
        <v>0</v>
      </c>
      <c r="EX22">
        <v>1</v>
      </c>
      <c r="EY22">
        <v>1035</v>
      </c>
      <c r="EZ22">
        <f t="shared" si="76"/>
        <v>1035</v>
      </c>
      <c r="FA22">
        <f t="shared" si="77"/>
        <v>0</v>
      </c>
      <c r="FB22">
        <f t="shared" si="78"/>
        <v>0</v>
      </c>
      <c r="FC22">
        <v>2</v>
      </c>
      <c r="FD22">
        <v>1184</v>
      </c>
      <c r="FE22">
        <f t="shared" si="79"/>
        <v>1184</v>
      </c>
      <c r="FF22">
        <f t="shared" si="80"/>
        <v>0</v>
      </c>
      <c r="FG22">
        <f t="shared" si="81"/>
        <v>0</v>
      </c>
      <c r="FH22">
        <v>2</v>
      </c>
      <c r="FI22">
        <v>752</v>
      </c>
      <c r="FJ22">
        <f t="shared" si="82"/>
        <v>752</v>
      </c>
      <c r="FK22">
        <f t="shared" si="83"/>
        <v>0</v>
      </c>
      <c r="FL22">
        <f t="shared" si="84"/>
        <v>1</v>
      </c>
      <c r="FM22">
        <v>1</v>
      </c>
      <c r="FN22">
        <v>1140</v>
      </c>
      <c r="FO22">
        <f t="shared" si="85"/>
        <v>1140</v>
      </c>
      <c r="FP22">
        <f t="shared" si="86"/>
        <v>0</v>
      </c>
      <c r="FQ22">
        <f t="shared" si="148"/>
        <v>0</v>
      </c>
      <c r="FR22" s="3">
        <f t="shared" si="149"/>
        <v>1.123375</v>
      </c>
      <c r="FS22">
        <f t="shared" si="150"/>
        <v>2</v>
      </c>
      <c r="FT22">
        <f t="shared" si="151"/>
        <v>0.125</v>
      </c>
      <c r="FU22">
        <f t="shared" si="88"/>
        <v>47</v>
      </c>
      <c r="FV22">
        <f t="shared" si="89"/>
        <v>44</v>
      </c>
      <c r="FW22">
        <f t="shared" si="90"/>
        <v>5</v>
      </c>
      <c r="FX22">
        <f t="shared" si="140"/>
        <v>0.66666666666666663</v>
      </c>
      <c r="FY22">
        <f t="shared" si="91"/>
        <v>17</v>
      </c>
      <c r="FZ22">
        <f t="shared" si="0"/>
        <v>6</v>
      </c>
      <c r="GA22">
        <f t="shared" si="92"/>
        <v>1</v>
      </c>
      <c r="GB22">
        <f t="shared" si="93"/>
        <v>1</v>
      </c>
      <c r="GC22">
        <f t="shared" si="94"/>
        <v>3</v>
      </c>
      <c r="GD22">
        <f t="shared" si="95"/>
        <v>3</v>
      </c>
      <c r="GE22">
        <f t="shared" si="141"/>
        <v>66.707999999999998</v>
      </c>
      <c r="GF22" s="3">
        <f t="shared" si="152"/>
        <v>1.123375</v>
      </c>
      <c r="GG22">
        <f t="shared" si="153"/>
        <v>2</v>
      </c>
      <c r="GH22" s="3">
        <f t="shared" si="154"/>
        <v>0.125</v>
      </c>
      <c r="GI22">
        <v>4</v>
      </c>
      <c r="GJ22">
        <v>4</v>
      </c>
      <c r="GK22">
        <v>1</v>
      </c>
      <c r="GL22">
        <v>2</v>
      </c>
      <c r="GM22">
        <v>1</v>
      </c>
      <c r="GN22">
        <v>1</v>
      </c>
      <c r="GO22">
        <v>1</v>
      </c>
      <c r="GP22">
        <f t="shared" si="96"/>
        <v>0</v>
      </c>
      <c r="GQ22" s="1">
        <f t="shared" si="97"/>
        <v>0</v>
      </c>
      <c r="GR22">
        <v>51</v>
      </c>
      <c r="GS22">
        <v>5</v>
      </c>
      <c r="GT22">
        <v>5</v>
      </c>
      <c r="GU22">
        <v>1</v>
      </c>
      <c r="GV22">
        <v>1</v>
      </c>
      <c r="GW22">
        <v>2</v>
      </c>
      <c r="GX22">
        <v>1</v>
      </c>
      <c r="GY22">
        <v>1</v>
      </c>
      <c r="GZ22">
        <f t="shared" si="98"/>
        <v>1</v>
      </c>
      <c r="HA22" s="1">
        <f t="shared" si="99"/>
        <v>0</v>
      </c>
      <c r="HB22">
        <v>70</v>
      </c>
      <c r="HC22">
        <v>4</v>
      </c>
      <c r="HD22">
        <v>4</v>
      </c>
      <c r="HE22">
        <v>1</v>
      </c>
      <c r="HF22">
        <v>2</v>
      </c>
      <c r="HG22">
        <v>1</v>
      </c>
      <c r="HH22">
        <v>1</v>
      </c>
      <c r="HI22">
        <v>1</v>
      </c>
      <c r="HJ22">
        <f t="shared" si="100"/>
        <v>1</v>
      </c>
      <c r="HK22" s="1">
        <f t="shared" si="101"/>
        <v>0</v>
      </c>
      <c r="HL22">
        <v>68</v>
      </c>
      <c r="HM22">
        <v>4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2</v>
      </c>
      <c r="HT22">
        <f t="shared" si="102"/>
        <v>2</v>
      </c>
      <c r="HU22">
        <f t="shared" si="103"/>
        <v>2</v>
      </c>
      <c r="HV22" s="1">
        <f t="shared" si="104"/>
        <v>0</v>
      </c>
      <c r="HW22">
        <v>60</v>
      </c>
      <c r="HX22">
        <v>4</v>
      </c>
      <c r="HY22">
        <v>4</v>
      </c>
      <c r="HZ22">
        <v>1</v>
      </c>
      <c r="IA22">
        <v>2</v>
      </c>
      <c r="IB22">
        <v>1</v>
      </c>
      <c r="IC22">
        <v>1</v>
      </c>
      <c r="ID22">
        <v>1</v>
      </c>
      <c r="IE22">
        <f t="shared" si="105"/>
        <v>0</v>
      </c>
      <c r="IF22">
        <f t="shared" si="106"/>
        <v>0</v>
      </c>
      <c r="IG22" s="1">
        <f t="shared" si="107"/>
        <v>0</v>
      </c>
      <c r="IH22">
        <v>49</v>
      </c>
      <c r="II22">
        <v>1</v>
      </c>
      <c r="IJ22">
        <v>1</v>
      </c>
      <c r="IK22">
        <v>-2</v>
      </c>
      <c r="IL22">
        <v>1</v>
      </c>
      <c r="IM22">
        <v>1</v>
      </c>
      <c r="IN22">
        <v>1</v>
      </c>
      <c r="IO22">
        <v>1</v>
      </c>
      <c r="IP22" t="str">
        <f t="shared" si="108"/>
        <v>Unverständlich</v>
      </c>
      <c r="IQ22" t="str">
        <f t="shared" si="109"/>
        <v/>
      </c>
      <c r="IR22" s="1">
        <f t="shared" si="110"/>
        <v>1</v>
      </c>
      <c r="IS22">
        <v>58</v>
      </c>
      <c r="IT22">
        <v>3</v>
      </c>
      <c r="IU22">
        <v>3</v>
      </c>
      <c r="IV22">
        <v>1</v>
      </c>
      <c r="IW22">
        <v>1</v>
      </c>
      <c r="IX22">
        <v>1</v>
      </c>
      <c r="IY22">
        <v>1</v>
      </c>
      <c r="IZ22">
        <v>2</v>
      </c>
      <c r="JA22">
        <f t="shared" si="111"/>
        <v>0</v>
      </c>
      <c r="JB22" s="1">
        <f t="shared" si="112"/>
        <v>0</v>
      </c>
      <c r="JC22">
        <v>52</v>
      </c>
      <c r="JD22">
        <v>4</v>
      </c>
      <c r="JE22">
        <v>3</v>
      </c>
      <c r="JF22">
        <v>-1</v>
      </c>
      <c r="JG22">
        <v>1</v>
      </c>
      <c r="JH22">
        <v>1</v>
      </c>
      <c r="JI22">
        <v>1</v>
      </c>
      <c r="JJ22">
        <v>1</v>
      </c>
      <c r="JK22">
        <f t="shared" si="113"/>
        <v>1</v>
      </c>
      <c r="JL22">
        <f t="shared" si="114"/>
        <v>1</v>
      </c>
      <c r="JM22" s="1">
        <f t="shared" si="115"/>
        <v>0</v>
      </c>
      <c r="JN22">
        <v>65</v>
      </c>
      <c r="JO22">
        <v>2</v>
      </c>
      <c r="JP22">
        <v>4</v>
      </c>
      <c r="JQ22">
        <v>1</v>
      </c>
      <c r="JR22">
        <v>2</v>
      </c>
      <c r="JS22">
        <v>1</v>
      </c>
      <c r="JT22">
        <v>1</v>
      </c>
      <c r="JU22">
        <v>1</v>
      </c>
      <c r="JV22">
        <f t="shared" si="116"/>
        <v>1</v>
      </c>
      <c r="JW22">
        <f t="shared" si="117"/>
        <v>1</v>
      </c>
      <c r="JX22" s="1">
        <f t="shared" si="118"/>
        <v>0</v>
      </c>
      <c r="JY22">
        <v>37</v>
      </c>
      <c r="JZ22">
        <v>2</v>
      </c>
      <c r="KA22">
        <v>2</v>
      </c>
      <c r="KB22">
        <v>-2</v>
      </c>
      <c r="KC22">
        <v>1</v>
      </c>
      <c r="KD22">
        <v>1</v>
      </c>
      <c r="KE22">
        <v>1</v>
      </c>
      <c r="KF22">
        <v>1</v>
      </c>
      <c r="KG22" t="str">
        <f t="shared" si="119"/>
        <v>Unverständlich</v>
      </c>
      <c r="KH22" t="str">
        <f t="shared" si="120"/>
        <v/>
      </c>
      <c r="KI22" s="1">
        <f t="shared" si="121"/>
        <v>1</v>
      </c>
      <c r="KJ22">
        <v>57</v>
      </c>
      <c r="KK22">
        <v>3</v>
      </c>
      <c r="KL22">
        <v>2</v>
      </c>
      <c r="KM22">
        <v>-2</v>
      </c>
      <c r="KN22">
        <v>1</v>
      </c>
      <c r="KO22">
        <v>1</v>
      </c>
      <c r="KP22">
        <v>1</v>
      </c>
      <c r="KQ22">
        <v>1</v>
      </c>
      <c r="KR22" t="str">
        <f t="shared" si="122"/>
        <v>Unverständlich</v>
      </c>
      <c r="KS22" t="str">
        <f t="shared" si="123"/>
        <v/>
      </c>
      <c r="KT22" s="1">
        <f t="shared" si="124"/>
        <v>1</v>
      </c>
      <c r="KU22">
        <v>52</v>
      </c>
      <c r="KV22">
        <v>2</v>
      </c>
      <c r="KW22">
        <v>2</v>
      </c>
      <c r="KX22">
        <v>2</v>
      </c>
      <c r="KY22">
        <v>1</v>
      </c>
      <c r="KZ22">
        <v>1</v>
      </c>
      <c r="LA22">
        <v>2</v>
      </c>
      <c r="LB22">
        <v>2</v>
      </c>
      <c r="LC22">
        <f t="shared" si="125"/>
        <v>0</v>
      </c>
      <c r="LD22">
        <f t="shared" si="126"/>
        <v>0</v>
      </c>
      <c r="LE22" s="1">
        <f t="shared" si="127"/>
        <v>0</v>
      </c>
      <c r="LF22">
        <v>84</v>
      </c>
      <c r="LG22">
        <v>1</v>
      </c>
      <c r="LH22">
        <v>1</v>
      </c>
      <c r="LI22">
        <v>-2</v>
      </c>
      <c r="LJ22">
        <v>1</v>
      </c>
      <c r="LK22">
        <v>1</v>
      </c>
      <c r="LL22">
        <v>1</v>
      </c>
      <c r="LM22">
        <v>1</v>
      </c>
      <c r="LN22">
        <f t="shared" si="128"/>
        <v>1</v>
      </c>
      <c r="LO22" t="str">
        <f t="shared" si="129"/>
        <v>Unverständlich</v>
      </c>
      <c r="LP22" t="str">
        <f t="shared" si="130"/>
        <v/>
      </c>
      <c r="LQ22" s="1">
        <f t="shared" si="131"/>
        <v>1</v>
      </c>
      <c r="LR22">
        <v>74</v>
      </c>
      <c r="LS22">
        <v>4</v>
      </c>
      <c r="LT22">
        <v>4</v>
      </c>
      <c r="LU22">
        <v>1</v>
      </c>
      <c r="LV22">
        <v>1</v>
      </c>
      <c r="LW22">
        <v>2</v>
      </c>
      <c r="LX22">
        <v>1</v>
      </c>
      <c r="LY22">
        <v>1</v>
      </c>
      <c r="LZ22">
        <f t="shared" si="132"/>
        <v>0</v>
      </c>
      <c r="MA22" s="1">
        <f t="shared" si="133"/>
        <v>0</v>
      </c>
      <c r="MB22">
        <v>43</v>
      </c>
      <c r="MC22">
        <v>3</v>
      </c>
      <c r="MD22">
        <v>3</v>
      </c>
      <c r="ME22">
        <v>1</v>
      </c>
      <c r="MF22">
        <v>1</v>
      </c>
      <c r="MG22">
        <v>1</v>
      </c>
      <c r="MH22">
        <v>2</v>
      </c>
      <c r="MI22">
        <v>1</v>
      </c>
      <c r="MJ22">
        <f t="shared" si="134"/>
        <v>1</v>
      </c>
      <c r="MK22" s="1">
        <f t="shared" si="135"/>
        <v>0</v>
      </c>
      <c r="ML22">
        <v>70</v>
      </c>
      <c r="MM22">
        <v>1</v>
      </c>
      <c r="MN22">
        <v>1</v>
      </c>
      <c r="MO22">
        <v>-2</v>
      </c>
      <c r="MP22">
        <v>1</v>
      </c>
      <c r="MQ22">
        <v>1</v>
      </c>
      <c r="MR22">
        <v>1</v>
      </c>
      <c r="MS22">
        <v>1</v>
      </c>
      <c r="MT22" t="str">
        <f t="shared" si="136"/>
        <v>Unverständlich</v>
      </c>
      <c r="MU22" t="str">
        <f t="shared" si="137"/>
        <v/>
      </c>
      <c r="MV22" s="1">
        <f t="shared" si="138"/>
        <v>1</v>
      </c>
      <c r="MW22">
        <v>43</v>
      </c>
      <c r="MX22">
        <v>1</v>
      </c>
      <c r="MY22">
        <v>14</v>
      </c>
      <c r="MZ22">
        <v>10</v>
      </c>
      <c r="NA22">
        <v>56</v>
      </c>
      <c r="NB22">
        <v>8</v>
      </c>
      <c r="NC22">
        <v>145</v>
      </c>
      <c r="ND22">
        <v>11</v>
      </c>
      <c r="NE22">
        <v>51</v>
      </c>
      <c r="NF22">
        <v>70</v>
      </c>
      <c r="NG22">
        <v>68</v>
      </c>
      <c r="NH22">
        <v>60</v>
      </c>
      <c r="NI22">
        <v>49</v>
      </c>
      <c r="NJ22">
        <v>58</v>
      </c>
      <c r="NK22">
        <v>52</v>
      </c>
      <c r="NL22">
        <v>65</v>
      </c>
      <c r="NM22">
        <v>37</v>
      </c>
      <c r="NN22">
        <v>57</v>
      </c>
      <c r="NO22">
        <v>52</v>
      </c>
      <c r="NP22">
        <v>84</v>
      </c>
      <c r="NQ22">
        <v>74</v>
      </c>
      <c r="NR22">
        <v>43</v>
      </c>
      <c r="NS22">
        <v>70</v>
      </c>
      <c r="NT22">
        <v>43</v>
      </c>
      <c r="NU22">
        <v>1178</v>
      </c>
      <c r="NW22" s="2">
        <v>42920.710266203707</v>
      </c>
      <c r="NX22">
        <v>1</v>
      </c>
      <c r="NY22">
        <v>0</v>
      </c>
      <c r="NZ22">
        <v>23</v>
      </c>
      <c r="OA22">
        <v>23</v>
      </c>
      <c r="OB22">
        <v>2</v>
      </c>
      <c r="OC22">
        <v>2</v>
      </c>
      <c r="OD22">
        <v>1.1399999999999999</v>
      </c>
      <c r="OE22">
        <v>18</v>
      </c>
    </row>
    <row r="23" spans="1:395" x14ac:dyDescent="0.3">
      <c r="A23">
        <v>81</v>
      </c>
      <c r="B23" s="2">
        <v>42920.712002314816</v>
      </c>
      <c r="C23">
        <v>5</v>
      </c>
      <c r="D23">
        <v>2</v>
      </c>
      <c r="E23">
        <v>1</v>
      </c>
      <c r="F23">
        <v>4</v>
      </c>
      <c r="G23">
        <v>1</v>
      </c>
      <c r="H23">
        <v>4944</v>
      </c>
      <c r="I23">
        <v>4</v>
      </c>
      <c r="J23">
        <f t="shared" si="1"/>
        <v>0</v>
      </c>
      <c r="K23">
        <v>2304</v>
      </c>
      <c r="L23">
        <v>1977</v>
      </c>
      <c r="M23">
        <v>3</v>
      </c>
      <c r="N23">
        <f t="shared" si="2"/>
        <v>0</v>
      </c>
      <c r="O23">
        <v>1047</v>
      </c>
      <c r="P23">
        <v>4631</v>
      </c>
      <c r="Q23">
        <v>2</v>
      </c>
      <c r="R23">
        <f t="shared" si="3"/>
        <v>0</v>
      </c>
      <c r="S23">
        <v>1503</v>
      </c>
      <c r="T23">
        <v>3232</v>
      </c>
      <c r="U23">
        <v>1</v>
      </c>
      <c r="V23">
        <f t="shared" si="4"/>
        <v>0</v>
      </c>
      <c r="W23">
        <v>3116</v>
      </c>
      <c r="X23">
        <v>2617</v>
      </c>
      <c r="Y23">
        <v>3</v>
      </c>
      <c r="Z23">
        <f t="shared" si="5"/>
        <v>0</v>
      </c>
      <c r="AA23">
        <v>2232</v>
      </c>
      <c r="AB23">
        <v>4185</v>
      </c>
      <c r="AC23">
        <v>4</v>
      </c>
      <c r="AD23">
        <f t="shared" si="6"/>
        <v>0</v>
      </c>
      <c r="AE23">
        <v>2037</v>
      </c>
      <c r="AF23">
        <v>5617</v>
      </c>
      <c r="AG23">
        <v>2</v>
      </c>
      <c r="AH23">
        <f t="shared" si="7"/>
        <v>0</v>
      </c>
      <c r="AI23">
        <v>3105</v>
      </c>
      <c r="AJ23">
        <f t="shared" si="8"/>
        <v>0</v>
      </c>
      <c r="AK23">
        <f t="shared" si="139"/>
        <v>15.343999999999999</v>
      </c>
      <c r="AL23">
        <v>5</v>
      </c>
      <c r="AM23">
        <v>5</v>
      </c>
      <c r="AN23">
        <v>5</v>
      </c>
      <c r="AO23">
        <v>4</v>
      </c>
      <c r="AP23">
        <v>4</v>
      </c>
      <c r="AQ23">
        <f t="shared" si="9"/>
        <v>23</v>
      </c>
      <c r="AR23">
        <v>1</v>
      </c>
      <c r="AS23">
        <v>1139</v>
      </c>
      <c r="AT23">
        <f t="shared" si="10"/>
        <v>1139</v>
      </c>
      <c r="AU23">
        <f t="shared" si="11"/>
        <v>0</v>
      </c>
      <c r="AV23">
        <f t="shared" si="12"/>
        <v>0</v>
      </c>
      <c r="AW23">
        <v>2</v>
      </c>
      <c r="AX23">
        <v>1095</v>
      </c>
      <c r="AY23">
        <f t="shared" si="13"/>
        <v>1095</v>
      </c>
      <c r="AZ23">
        <f t="shared" si="14"/>
        <v>0</v>
      </c>
      <c r="BA23">
        <f t="shared" si="15"/>
        <v>0</v>
      </c>
      <c r="BB23">
        <v>1</v>
      </c>
      <c r="BC23">
        <v>642</v>
      </c>
      <c r="BD23">
        <f t="shared" si="16"/>
        <v>642</v>
      </c>
      <c r="BE23">
        <f t="shared" si="17"/>
        <v>0</v>
      </c>
      <c r="BF23">
        <f t="shared" si="18"/>
        <v>0</v>
      </c>
      <c r="BG23">
        <v>2</v>
      </c>
      <c r="BH23">
        <v>1157</v>
      </c>
      <c r="BI23">
        <f t="shared" si="19"/>
        <v>1157</v>
      </c>
      <c r="BJ23">
        <f t="shared" si="20"/>
        <v>0</v>
      </c>
      <c r="BK23">
        <f t="shared" si="21"/>
        <v>0</v>
      </c>
      <c r="BL23">
        <v>2</v>
      </c>
      <c r="BM23">
        <v>898</v>
      </c>
      <c r="BN23">
        <f t="shared" si="22"/>
        <v>898</v>
      </c>
      <c r="BO23">
        <f t="shared" si="23"/>
        <v>0</v>
      </c>
      <c r="BP23">
        <f t="shared" si="24"/>
        <v>0</v>
      </c>
      <c r="BQ23">
        <v>1</v>
      </c>
      <c r="BR23">
        <v>934</v>
      </c>
      <c r="BS23">
        <f t="shared" si="25"/>
        <v>934</v>
      </c>
      <c r="BT23">
        <f t="shared" si="26"/>
        <v>0</v>
      </c>
      <c r="BU23">
        <f t="shared" si="27"/>
        <v>0</v>
      </c>
      <c r="BV23">
        <v>1</v>
      </c>
      <c r="BW23">
        <v>828</v>
      </c>
      <c r="BX23">
        <f t="shared" si="28"/>
        <v>828</v>
      </c>
      <c r="BY23">
        <f t="shared" si="29"/>
        <v>0</v>
      </c>
      <c r="BZ23">
        <f t="shared" si="30"/>
        <v>0</v>
      </c>
      <c r="CA23">
        <v>2</v>
      </c>
      <c r="CB23">
        <v>794</v>
      </c>
      <c r="CC23">
        <f t="shared" si="31"/>
        <v>794</v>
      </c>
      <c r="CD23">
        <f t="shared" si="32"/>
        <v>0</v>
      </c>
      <c r="CE23">
        <f t="shared" si="33"/>
        <v>0</v>
      </c>
      <c r="CF23">
        <v>2</v>
      </c>
      <c r="CG23">
        <v>1196</v>
      </c>
      <c r="CH23">
        <f t="shared" si="34"/>
        <v>1196</v>
      </c>
      <c r="CI23">
        <f t="shared" si="35"/>
        <v>0</v>
      </c>
      <c r="CJ23">
        <f t="shared" si="36"/>
        <v>0</v>
      </c>
      <c r="CK23">
        <v>2</v>
      </c>
      <c r="CL23">
        <v>782</v>
      </c>
      <c r="CM23">
        <f t="shared" si="37"/>
        <v>782</v>
      </c>
      <c r="CN23">
        <f t="shared" si="38"/>
        <v>0</v>
      </c>
      <c r="CO23">
        <f t="shared" si="39"/>
        <v>0</v>
      </c>
      <c r="CP23">
        <v>2</v>
      </c>
      <c r="CQ23">
        <v>985</v>
      </c>
      <c r="CR23">
        <f t="shared" si="40"/>
        <v>985</v>
      </c>
      <c r="CS23">
        <f t="shared" si="41"/>
        <v>0</v>
      </c>
      <c r="CT23">
        <f t="shared" si="42"/>
        <v>0</v>
      </c>
      <c r="CU23">
        <v>2</v>
      </c>
      <c r="CV23">
        <v>850</v>
      </c>
      <c r="CW23">
        <f t="shared" si="43"/>
        <v>850</v>
      </c>
      <c r="CX23">
        <f t="shared" si="44"/>
        <v>0</v>
      </c>
      <c r="CY23">
        <f t="shared" si="45"/>
        <v>0</v>
      </c>
      <c r="CZ23">
        <v>2</v>
      </c>
      <c r="DA23">
        <v>1023</v>
      </c>
      <c r="DB23">
        <f t="shared" si="46"/>
        <v>1023</v>
      </c>
      <c r="DC23">
        <f t="shared" si="47"/>
        <v>0</v>
      </c>
      <c r="DD23">
        <f t="shared" si="48"/>
        <v>0</v>
      </c>
      <c r="DE23">
        <v>1</v>
      </c>
      <c r="DF23">
        <v>926</v>
      </c>
      <c r="DG23">
        <f t="shared" si="49"/>
        <v>926</v>
      </c>
      <c r="DH23">
        <f t="shared" si="50"/>
        <v>0</v>
      </c>
      <c r="DI23">
        <f t="shared" si="51"/>
        <v>1</v>
      </c>
      <c r="DJ23">
        <v>1</v>
      </c>
      <c r="DK23">
        <v>650</v>
      </c>
      <c r="DL23">
        <f t="shared" si="52"/>
        <v>650</v>
      </c>
      <c r="DM23">
        <f t="shared" si="53"/>
        <v>0</v>
      </c>
      <c r="DN23">
        <f t="shared" si="54"/>
        <v>0</v>
      </c>
      <c r="DO23">
        <v>2</v>
      </c>
      <c r="DP23">
        <v>1412</v>
      </c>
      <c r="DQ23">
        <f t="shared" si="55"/>
        <v>1412</v>
      </c>
      <c r="DR23">
        <f t="shared" si="56"/>
        <v>0</v>
      </c>
      <c r="DS23">
        <f t="shared" si="57"/>
        <v>0</v>
      </c>
      <c r="DT23">
        <v>2</v>
      </c>
      <c r="DU23">
        <v>965</v>
      </c>
      <c r="DV23">
        <f t="shared" si="58"/>
        <v>965</v>
      </c>
      <c r="DW23">
        <f t="shared" si="59"/>
        <v>0</v>
      </c>
      <c r="DX23">
        <f t="shared" si="60"/>
        <v>0</v>
      </c>
      <c r="DY23">
        <v>2</v>
      </c>
      <c r="DZ23">
        <v>1170</v>
      </c>
      <c r="EA23">
        <f t="shared" si="61"/>
        <v>1170</v>
      </c>
      <c r="EB23">
        <f t="shared" si="62"/>
        <v>0</v>
      </c>
      <c r="EC23">
        <f t="shared" si="63"/>
        <v>0</v>
      </c>
      <c r="ED23">
        <v>2</v>
      </c>
      <c r="EE23">
        <v>1020</v>
      </c>
      <c r="EF23">
        <f t="shared" si="64"/>
        <v>1020</v>
      </c>
      <c r="EG23">
        <f t="shared" si="65"/>
        <v>0</v>
      </c>
      <c r="EH23">
        <f t="shared" si="66"/>
        <v>0</v>
      </c>
      <c r="EI23">
        <v>2</v>
      </c>
      <c r="EJ23">
        <v>924</v>
      </c>
      <c r="EK23">
        <f t="shared" si="67"/>
        <v>924</v>
      </c>
      <c r="EL23">
        <f t="shared" si="68"/>
        <v>0</v>
      </c>
      <c r="EM23">
        <f t="shared" si="69"/>
        <v>0</v>
      </c>
      <c r="EN23">
        <v>2</v>
      </c>
      <c r="EO23">
        <v>1242</v>
      </c>
      <c r="EP23">
        <f t="shared" si="70"/>
        <v>1242</v>
      </c>
      <c r="EQ23">
        <f t="shared" si="71"/>
        <v>0</v>
      </c>
      <c r="ER23">
        <f t="shared" si="72"/>
        <v>0</v>
      </c>
      <c r="ES23">
        <v>1</v>
      </c>
      <c r="ET23">
        <v>954</v>
      </c>
      <c r="EU23">
        <f t="shared" si="73"/>
        <v>954</v>
      </c>
      <c r="EV23">
        <f t="shared" si="74"/>
        <v>0</v>
      </c>
      <c r="EW23">
        <f t="shared" si="75"/>
        <v>0</v>
      </c>
      <c r="EX23">
        <v>1</v>
      </c>
      <c r="EY23">
        <v>706</v>
      </c>
      <c r="EZ23">
        <f t="shared" si="76"/>
        <v>706</v>
      </c>
      <c r="FA23">
        <f t="shared" si="77"/>
        <v>0</v>
      </c>
      <c r="FB23">
        <f t="shared" si="78"/>
        <v>0</v>
      </c>
      <c r="FC23">
        <v>2</v>
      </c>
      <c r="FD23">
        <v>943</v>
      </c>
      <c r="FE23">
        <f t="shared" si="79"/>
        <v>943</v>
      </c>
      <c r="FF23">
        <f t="shared" si="80"/>
        <v>0</v>
      </c>
      <c r="FG23">
        <f t="shared" si="81"/>
        <v>0</v>
      </c>
      <c r="FH23">
        <v>1</v>
      </c>
      <c r="FI23">
        <v>888</v>
      </c>
      <c r="FJ23">
        <f t="shared" si="82"/>
        <v>888</v>
      </c>
      <c r="FK23">
        <f t="shared" si="83"/>
        <v>0</v>
      </c>
      <c r="FL23">
        <f t="shared" si="84"/>
        <v>0</v>
      </c>
      <c r="FM23">
        <v>1</v>
      </c>
      <c r="FN23">
        <v>1187</v>
      </c>
      <c r="FO23">
        <f t="shared" si="85"/>
        <v>1187</v>
      </c>
      <c r="FP23">
        <f t="shared" si="86"/>
        <v>0</v>
      </c>
      <c r="FQ23">
        <f t="shared" si="148"/>
        <v>0</v>
      </c>
      <c r="FR23" s="3">
        <f t="shared" si="149"/>
        <v>0.97346153846153849</v>
      </c>
      <c r="FS23">
        <f t="shared" si="150"/>
        <v>0</v>
      </c>
      <c r="FT23">
        <f t="shared" si="151"/>
        <v>3.8461538461538464E-2</v>
      </c>
      <c r="FU23">
        <f t="shared" si="88"/>
        <v>58</v>
      </c>
      <c r="FV23">
        <f t="shared" si="89"/>
        <v>66</v>
      </c>
      <c r="FW23">
        <f t="shared" si="90"/>
        <v>1</v>
      </c>
      <c r="FX23">
        <f t="shared" si="140"/>
        <v>0.6</v>
      </c>
      <c r="FY23">
        <f t="shared" si="91"/>
        <v>23</v>
      </c>
      <c r="FZ23">
        <f t="shared" si="0"/>
        <v>5</v>
      </c>
      <c r="GA23">
        <f t="shared" si="92"/>
        <v>2</v>
      </c>
      <c r="GB23">
        <f t="shared" si="93"/>
        <v>1</v>
      </c>
      <c r="GC23">
        <f t="shared" si="94"/>
        <v>4</v>
      </c>
      <c r="GD23">
        <f t="shared" si="95"/>
        <v>0</v>
      </c>
      <c r="GE23">
        <f t="shared" si="141"/>
        <v>15.343999999999999</v>
      </c>
      <c r="GF23" s="3">
        <f t="shared" si="152"/>
        <v>0.97346153846153849</v>
      </c>
      <c r="GG23">
        <f t="shared" si="153"/>
        <v>0</v>
      </c>
      <c r="GH23" s="3">
        <f t="shared" si="154"/>
        <v>3.8461538461538464E-2</v>
      </c>
      <c r="GI23">
        <v>5</v>
      </c>
      <c r="GJ23">
        <v>5</v>
      </c>
      <c r="GK23">
        <v>1</v>
      </c>
      <c r="GL23">
        <v>2</v>
      </c>
      <c r="GM23">
        <v>1</v>
      </c>
      <c r="GN23">
        <v>1</v>
      </c>
      <c r="GO23">
        <v>1</v>
      </c>
      <c r="GP23">
        <f t="shared" si="96"/>
        <v>0</v>
      </c>
      <c r="GQ23" s="1">
        <f t="shared" si="97"/>
        <v>0</v>
      </c>
      <c r="GR23">
        <v>46</v>
      </c>
      <c r="GS23">
        <v>5</v>
      </c>
      <c r="GT23">
        <v>5</v>
      </c>
      <c r="GU23">
        <v>3</v>
      </c>
      <c r="GV23">
        <v>1</v>
      </c>
      <c r="GW23">
        <v>2</v>
      </c>
      <c r="GX23">
        <v>2</v>
      </c>
      <c r="GY23">
        <v>2</v>
      </c>
      <c r="GZ23">
        <f t="shared" si="98"/>
        <v>1</v>
      </c>
      <c r="HA23" s="1">
        <f t="shared" si="99"/>
        <v>0</v>
      </c>
      <c r="HB23">
        <v>42</v>
      </c>
      <c r="HC23">
        <v>5</v>
      </c>
      <c r="HD23">
        <v>5</v>
      </c>
      <c r="HE23">
        <v>3</v>
      </c>
      <c r="HF23">
        <v>2</v>
      </c>
      <c r="HG23">
        <v>1</v>
      </c>
      <c r="HH23">
        <v>2</v>
      </c>
      <c r="HI23">
        <v>2</v>
      </c>
      <c r="HJ23">
        <f t="shared" si="100"/>
        <v>1</v>
      </c>
      <c r="HK23" s="1">
        <f t="shared" si="101"/>
        <v>0</v>
      </c>
      <c r="HL23">
        <v>84</v>
      </c>
      <c r="HM23">
        <v>5</v>
      </c>
      <c r="HN23">
        <v>5</v>
      </c>
      <c r="HO23">
        <v>2</v>
      </c>
      <c r="HP23">
        <v>1</v>
      </c>
      <c r="HQ23">
        <v>1</v>
      </c>
      <c r="HR23">
        <v>2</v>
      </c>
      <c r="HS23">
        <v>2</v>
      </c>
      <c r="HT23">
        <f t="shared" si="102"/>
        <v>1</v>
      </c>
      <c r="HU23">
        <f t="shared" si="103"/>
        <v>1</v>
      </c>
      <c r="HV23" s="1">
        <f t="shared" si="104"/>
        <v>0</v>
      </c>
      <c r="HW23">
        <v>78</v>
      </c>
      <c r="HX23">
        <v>5</v>
      </c>
      <c r="HY23">
        <v>5</v>
      </c>
      <c r="HZ23">
        <v>1</v>
      </c>
      <c r="IA23">
        <v>2</v>
      </c>
      <c r="IB23">
        <v>1</v>
      </c>
      <c r="IC23">
        <v>1</v>
      </c>
      <c r="ID23">
        <v>1</v>
      </c>
      <c r="IE23">
        <f t="shared" si="105"/>
        <v>0</v>
      </c>
      <c r="IF23">
        <f t="shared" si="106"/>
        <v>0</v>
      </c>
      <c r="IG23" s="1">
        <f t="shared" si="107"/>
        <v>0</v>
      </c>
      <c r="IH23">
        <v>80</v>
      </c>
      <c r="II23">
        <v>1</v>
      </c>
      <c r="IJ23">
        <v>1</v>
      </c>
      <c r="IK23">
        <v>1</v>
      </c>
      <c r="IL23">
        <v>1</v>
      </c>
      <c r="IM23">
        <v>1</v>
      </c>
      <c r="IN23">
        <v>1</v>
      </c>
      <c r="IO23">
        <v>2</v>
      </c>
      <c r="IP23">
        <f t="shared" si="108"/>
        <v>0</v>
      </c>
      <c r="IQ23">
        <f t="shared" si="109"/>
        <v>0</v>
      </c>
      <c r="IR23" s="1">
        <f t="shared" si="110"/>
        <v>0</v>
      </c>
      <c r="IS23">
        <v>38</v>
      </c>
      <c r="IT23">
        <v>1</v>
      </c>
      <c r="IU23">
        <v>5</v>
      </c>
      <c r="IV23">
        <v>1</v>
      </c>
      <c r="IW23">
        <v>1</v>
      </c>
      <c r="IX23">
        <v>1</v>
      </c>
      <c r="IY23">
        <v>1</v>
      </c>
      <c r="IZ23">
        <v>2</v>
      </c>
      <c r="JA23">
        <f t="shared" si="111"/>
        <v>0</v>
      </c>
      <c r="JB23" s="1">
        <f t="shared" si="112"/>
        <v>0</v>
      </c>
      <c r="JC23">
        <v>42</v>
      </c>
      <c r="JD23">
        <v>5</v>
      </c>
      <c r="JE23">
        <v>4</v>
      </c>
      <c r="JF23">
        <v>1</v>
      </c>
      <c r="JG23">
        <v>1</v>
      </c>
      <c r="JH23">
        <v>1</v>
      </c>
      <c r="JI23">
        <v>2</v>
      </c>
      <c r="JJ23">
        <v>1</v>
      </c>
      <c r="JK23">
        <f t="shared" si="113"/>
        <v>0</v>
      </c>
      <c r="JL23">
        <f t="shared" si="114"/>
        <v>0</v>
      </c>
      <c r="JM23" s="1">
        <f t="shared" si="115"/>
        <v>0</v>
      </c>
      <c r="JN23">
        <v>70</v>
      </c>
      <c r="JO23">
        <v>5</v>
      </c>
      <c r="JP23">
        <v>5</v>
      </c>
      <c r="JQ23">
        <v>-2</v>
      </c>
      <c r="JR23">
        <v>1</v>
      </c>
      <c r="JS23">
        <v>1</v>
      </c>
      <c r="JT23">
        <v>1</v>
      </c>
      <c r="JU23">
        <v>1</v>
      </c>
      <c r="JV23" t="str">
        <f t="shared" si="116"/>
        <v>Unverständlich</v>
      </c>
      <c r="JW23" t="str">
        <f t="shared" si="117"/>
        <v/>
      </c>
      <c r="JX23" s="1">
        <f t="shared" si="118"/>
        <v>1</v>
      </c>
      <c r="JY23">
        <v>49</v>
      </c>
      <c r="JZ23">
        <v>4</v>
      </c>
      <c r="KA23">
        <v>5</v>
      </c>
      <c r="KB23">
        <v>1</v>
      </c>
      <c r="KC23">
        <v>2</v>
      </c>
      <c r="KD23">
        <v>1</v>
      </c>
      <c r="KE23">
        <v>1</v>
      </c>
      <c r="KF23">
        <v>1</v>
      </c>
      <c r="KG23">
        <f t="shared" si="119"/>
        <v>0</v>
      </c>
      <c r="KH23">
        <f t="shared" si="120"/>
        <v>0</v>
      </c>
      <c r="KI23" s="1">
        <f t="shared" si="121"/>
        <v>0</v>
      </c>
      <c r="KJ23">
        <v>38</v>
      </c>
      <c r="KK23">
        <v>5</v>
      </c>
      <c r="KL23">
        <v>5</v>
      </c>
      <c r="KM23">
        <v>1</v>
      </c>
      <c r="KN23">
        <v>2</v>
      </c>
      <c r="KO23">
        <v>1</v>
      </c>
      <c r="KP23">
        <v>1</v>
      </c>
      <c r="KQ23">
        <v>1</v>
      </c>
      <c r="KR23">
        <f t="shared" si="122"/>
        <v>0</v>
      </c>
      <c r="KS23">
        <f t="shared" si="123"/>
        <v>0</v>
      </c>
      <c r="KT23" s="1">
        <f t="shared" si="124"/>
        <v>0</v>
      </c>
      <c r="KU23">
        <v>76</v>
      </c>
      <c r="KV23">
        <v>4</v>
      </c>
      <c r="KW23">
        <v>4</v>
      </c>
      <c r="KX23">
        <v>2</v>
      </c>
      <c r="KY23">
        <v>1</v>
      </c>
      <c r="KZ23">
        <v>1</v>
      </c>
      <c r="LA23">
        <v>2</v>
      </c>
      <c r="LB23">
        <v>2</v>
      </c>
      <c r="LC23">
        <f t="shared" si="125"/>
        <v>0</v>
      </c>
      <c r="LD23">
        <f t="shared" si="126"/>
        <v>0</v>
      </c>
      <c r="LE23" s="1">
        <f t="shared" si="127"/>
        <v>0</v>
      </c>
      <c r="LF23">
        <v>69</v>
      </c>
      <c r="LG23">
        <v>1</v>
      </c>
      <c r="LH23">
        <v>4</v>
      </c>
      <c r="LI23">
        <v>2</v>
      </c>
      <c r="LJ23">
        <v>1</v>
      </c>
      <c r="LK23">
        <v>2</v>
      </c>
      <c r="LL23">
        <v>1</v>
      </c>
      <c r="LM23">
        <v>2</v>
      </c>
      <c r="LN23">
        <f t="shared" si="128"/>
        <v>2</v>
      </c>
      <c r="LO23">
        <f t="shared" si="129"/>
        <v>2</v>
      </c>
      <c r="LP23">
        <f t="shared" si="130"/>
        <v>2</v>
      </c>
      <c r="LQ23" s="1">
        <f t="shared" si="131"/>
        <v>0</v>
      </c>
      <c r="LR23">
        <v>128</v>
      </c>
      <c r="LS23">
        <v>1</v>
      </c>
      <c r="LT23">
        <v>3</v>
      </c>
      <c r="LU23">
        <v>1</v>
      </c>
      <c r="LV23">
        <v>1</v>
      </c>
      <c r="LW23">
        <v>2</v>
      </c>
      <c r="LX23">
        <v>1</v>
      </c>
      <c r="LY23">
        <v>1</v>
      </c>
      <c r="LZ23">
        <f t="shared" si="132"/>
        <v>0</v>
      </c>
      <c r="MA23" s="1">
        <f t="shared" si="133"/>
        <v>0</v>
      </c>
      <c r="MB23">
        <v>33</v>
      </c>
      <c r="MC23">
        <v>5</v>
      </c>
      <c r="MD23">
        <v>3</v>
      </c>
      <c r="ME23">
        <v>3</v>
      </c>
      <c r="MF23">
        <v>2</v>
      </c>
      <c r="MG23">
        <v>2</v>
      </c>
      <c r="MH23">
        <v>2</v>
      </c>
      <c r="MI23">
        <v>1</v>
      </c>
      <c r="MJ23">
        <f t="shared" si="134"/>
        <v>1</v>
      </c>
      <c r="MK23" s="1">
        <f t="shared" si="135"/>
        <v>0</v>
      </c>
      <c r="ML23">
        <v>42</v>
      </c>
      <c r="MM23">
        <v>1</v>
      </c>
      <c r="MN23">
        <v>2</v>
      </c>
      <c r="MO23">
        <v>3</v>
      </c>
      <c r="MP23">
        <v>2</v>
      </c>
      <c r="MQ23">
        <v>2</v>
      </c>
      <c r="MR23">
        <v>2</v>
      </c>
      <c r="MS23">
        <v>1</v>
      </c>
      <c r="MT23">
        <f t="shared" si="136"/>
        <v>3</v>
      </c>
      <c r="MU23">
        <f t="shared" si="137"/>
        <v>3</v>
      </c>
      <c r="MV23" s="1">
        <f t="shared" si="138"/>
        <v>0</v>
      </c>
      <c r="MW23">
        <v>66</v>
      </c>
      <c r="MX23">
        <v>101</v>
      </c>
      <c r="MY23">
        <v>24</v>
      </c>
      <c r="MZ23">
        <v>23</v>
      </c>
      <c r="NA23">
        <v>52</v>
      </c>
      <c r="NB23">
        <v>7</v>
      </c>
      <c r="NC23">
        <v>76</v>
      </c>
      <c r="ND23">
        <v>24</v>
      </c>
      <c r="NE23">
        <v>46</v>
      </c>
      <c r="NF23">
        <v>42</v>
      </c>
      <c r="NG23">
        <v>84</v>
      </c>
      <c r="NH23">
        <v>78</v>
      </c>
      <c r="NI23">
        <v>80</v>
      </c>
      <c r="NJ23">
        <v>38</v>
      </c>
      <c r="NK23">
        <v>42</v>
      </c>
      <c r="NL23">
        <v>70</v>
      </c>
      <c r="NM23">
        <v>49</v>
      </c>
      <c r="NN23">
        <v>38</v>
      </c>
      <c r="NO23">
        <v>76</v>
      </c>
      <c r="NP23">
        <v>69</v>
      </c>
      <c r="NQ23">
        <v>128</v>
      </c>
      <c r="NR23">
        <v>33</v>
      </c>
      <c r="NS23">
        <v>42</v>
      </c>
      <c r="NT23">
        <v>66</v>
      </c>
      <c r="NU23">
        <v>1111</v>
      </c>
      <c r="NW23" s="2">
        <v>42920.726909722223</v>
      </c>
      <c r="NX23">
        <v>1</v>
      </c>
      <c r="NY23">
        <v>0</v>
      </c>
      <c r="NZ23">
        <v>23</v>
      </c>
      <c r="OA23">
        <v>23</v>
      </c>
      <c r="OB23">
        <v>0</v>
      </c>
      <c r="OC23">
        <v>0</v>
      </c>
      <c r="OD23">
        <v>0.95</v>
      </c>
      <c r="OE23">
        <v>6</v>
      </c>
    </row>
    <row r="24" spans="1:395" x14ac:dyDescent="0.3">
      <c r="A24">
        <v>84</v>
      </c>
      <c r="B24" s="2">
        <v>42920.717662037037</v>
      </c>
      <c r="C24">
        <v>6</v>
      </c>
      <c r="D24">
        <v>1</v>
      </c>
      <c r="E24">
        <v>2</v>
      </c>
      <c r="F24">
        <v>4</v>
      </c>
      <c r="G24">
        <v>1</v>
      </c>
      <c r="H24">
        <v>37089</v>
      </c>
      <c r="I24">
        <v>4</v>
      </c>
      <c r="J24">
        <f t="shared" si="1"/>
        <v>0</v>
      </c>
      <c r="K24">
        <v>14405</v>
      </c>
      <c r="L24">
        <v>13259</v>
      </c>
      <c r="M24">
        <v>3</v>
      </c>
      <c r="N24">
        <f t="shared" si="2"/>
        <v>0</v>
      </c>
      <c r="O24">
        <v>2624</v>
      </c>
      <c r="P24">
        <v>7225</v>
      </c>
      <c r="Q24">
        <v>2</v>
      </c>
      <c r="R24">
        <f t="shared" si="3"/>
        <v>0</v>
      </c>
      <c r="S24">
        <v>3293</v>
      </c>
      <c r="T24">
        <v>5417</v>
      </c>
      <c r="U24">
        <v>1</v>
      </c>
      <c r="V24">
        <f t="shared" si="4"/>
        <v>0</v>
      </c>
      <c r="W24">
        <v>6195</v>
      </c>
      <c r="X24">
        <v>15314</v>
      </c>
      <c r="Y24">
        <v>3</v>
      </c>
      <c r="Z24">
        <f t="shared" si="5"/>
        <v>0</v>
      </c>
      <c r="AA24">
        <v>4676</v>
      </c>
      <c r="AB24">
        <v>27917</v>
      </c>
      <c r="AC24">
        <v>4</v>
      </c>
      <c r="AD24">
        <f t="shared" si="6"/>
        <v>0</v>
      </c>
      <c r="AE24">
        <v>8151</v>
      </c>
      <c r="AF24">
        <v>21769</v>
      </c>
      <c r="AG24">
        <v>2</v>
      </c>
      <c r="AH24">
        <f t="shared" si="7"/>
        <v>0</v>
      </c>
      <c r="AI24">
        <v>12448</v>
      </c>
      <c r="AJ24">
        <f t="shared" si="8"/>
        <v>0</v>
      </c>
      <c r="AK24">
        <f t="shared" si="139"/>
        <v>51.792000000000002</v>
      </c>
      <c r="AL24">
        <v>4</v>
      </c>
      <c r="AM24">
        <v>4</v>
      </c>
      <c r="AN24">
        <v>4</v>
      </c>
      <c r="AO24">
        <v>3</v>
      </c>
      <c r="AP24">
        <v>3</v>
      </c>
      <c r="AQ24">
        <f t="shared" si="9"/>
        <v>18</v>
      </c>
      <c r="AR24">
        <v>1</v>
      </c>
      <c r="AS24">
        <v>875</v>
      </c>
      <c r="AT24">
        <f t="shared" si="10"/>
        <v>875</v>
      </c>
      <c r="AU24">
        <f t="shared" si="11"/>
        <v>0</v>
      </c>
      <c r="AV24">
        <f t="shared" si="12"/>
        <v>0</v>
      </c>
      <c r="AW24">
        <v>2</v>
      </c>
      <c r="AX24">
        <v>1087</v>
      </c>
      <c r="AY24">
        <f t="shared" si="13"/>
        <v>1087</v>
      </c>
      <c r="AZ24">
        <f t="shared" si="14"/>
        <v>0</v>
      </c>
      <c r="BA24">
        <f t="shared" si="15"/>
        <v>0</v>
      </c>
      <c r="BB24">
        <v>1</v>
      </c>
      <c r="BC24">
        <v>1783</v>
      </c>
      <c r="BD24">
        <f t="shared" si="16"/>
        <v>1783</v>
      </c>
      <c r="BE24">
        <f t="shared" si="17"/>
        <v>0</v>
      </c>
      <c r="BF24">
        <f t="shared" si="18"/>
        <v>0</v>
      </c>
      <c r="BG24">
        <v>2</v>
      </c>
      <c r="BH24">
        <v>1065</v>
      </c>
      <c r="BI24">
        <f t="shared" si="19"/>
        <v>1065</v>
      </c>
      <c r="BJ24">
        <f t="shared" si="20"/>
        <v>0</v>
      </c>
      <c r="BK24">
        <f t="shared" si="21"/>
        <v>0</v>
      </c>
      <c r="BL24">
        <v>2</v>
      </c>
      <c r="BM24">
        <v>1191</v>
      </c>
      <c r="BN24">
        <f t="shared" si="22"/>
        <v>1191</v>
      </c>
      <c r="BO24">
        <f t="shared" si="23"/>
        <v>0</v>
      </c>
      <c r="BP24">
        <f t="shared" si="24"/>
        <v>0</v>
      </c>
      <c r="BQ24">
        <v>1</v>
      </c>
      <c r="BR24">
        <v>968</v>
      </c>
      <c r="BS24">
        <f t="shared" si="25"/>
        <v>968</v>
      </c>
      <c r="BT24">
        <f t="shared" si="26"/>
        <v>0</v>
      </c>
      <c r="BU24">
        <f t="shared" si="27"/>
        <v>0</v>
      </c>
      <c r="BV24">
        <v>1</v>
      </c>
      <c r="BW24">
        <v>1272</v>
      </c>
      <c r="BX24">
        <f t="shared" si="28"/>
        <v>1272</v>
      </c>
      <c r="BY24">
        <f t="shared" si="29"/>
        <v>0</v>
      </c>
      <c r="BZ24">
        <f t="shared" si="30"/>
        <v>1</v>
      </c>
      <c r="CA24">
        <v>2</v>
      </c>
      <c r="CB24">
        <v>999</v>
      </c>
      <c r="CC24">
        <f t="shared" si="31"/>
        <v>999</v>
      </c>
      <c r="CD24">
        <f t="shared" si="32"/>
        <v>0</v>
      </c>
      <c r="CE24">
        <f t="shared" si="33"/>
        <v>0</v>
      </c>
      <c r="CF24">
        <v>2</v>
      </c>
      <c r="CG24">
        <v>1331</v>
      </c>
      <c r="CH24">
        <f t="shared" si="34"/>
        <v>1331</v>
      </c>
      <c r="CI24">
        <f t="shared" si="35"/>
        <v>0</v>
      </c>
      <c r="CJ24">
        <f t="shared" si="36"/>
        <v>0</v>
      </c>
      <c r="CK24">
        <v>2</v>
      </c>
      <c r="CL24">
        <v>1005</v>
      </c>
      <c r="CM24">
        <f t="shared" si="37"/>
        <v>1005</v>
      </c>
      <c r="CN24">
        <f t="shared" si="38"/>
        <v>0</v>
      </c>
      <c r="CO24">
        <f t="shared" si="39"/>
        <v>0</v>
      </c>
      <c r="CP24">
        <v>2</v>
      </c>
      <c r="CQ24">
        <v>1136</v>
      </c>
      <c r="CR24">
        <f t="shared" si="40"/>
        <v>1136</v>
      </c>
      <c r="CS24">
        <f t="shared" si="41"/>
        <v>0</v>
      </c>
      <c r="CT24">
        <f t="shared" si="42"/>
        <v>0</v>
      </c>
      <c r="CU24">
        <v>2</v>
      </c>
      <c r="CV24">
        <v>1095</v>
      </c>
      <c r="CW24">
        <f t="shared" si="43"/>
        <v>1095</v>
      </c>
      <c r="CX24">
        <f t="shared" si="44"/>
        <v>0</v>
      </c>
      <c r="CY24">
        <f t="shared" si="45"/>
        <v>0</v>
      </c>
      <c r="CZ24">
        <v>2</v>
      </c>
      <c r="DA24">
        <v>983</v>
      </c>
      <c r="DB24">
        <f t="shared" si="46"/>
        <v>983</v>
      </c>
      <c r="DC24">
        <f t="shared" si="47"/>
        <v>0</v>
      </c>
      <c r="DD24">
        <f t="shared" si="48"/>
        <v>0</v>
      </c>
      <c r="DE24">
        <v>2</v>
      </c>
      <c r="DF24">
        <v>992</v>
      </c>
      <c r="DG24">
        <f t="shared" si="49"/>
        <v>992</v>
      </c>
      <c r="DH24">
        <f t="shared" si="50"/>
        <v>0</v>
      </c>
      <c r="DI24">
        <f t="shared" si="51"/>
        <v>1</v>
      </c>
      <c r="DJ24">
        <v>1</v>
      </c>
      <c r="DK24">
        <v>841</v>
      </c>
      <c r="DL24">
        <f t="shared" si="52"/>
        <v>841</v>
      </c>
      <c r="DM24">
        <f t="shared" si="53"/>
        <v>0</v>
      </c>
      <c r="DN24">
        <f t="shared" si="54"/>
        <v>1</v>
      </c>
      <c r="DO24">
        <v>2</v>
      </c>
      <c r="DP24">
        <v>1312</v>
      </c>
      <c r="DQ24">
        <f t="shared" si="55"/>
        <v>1312</v>
      </c>
      <c r="DR24">
        <f t="shared" si="56"/>
        <v>0</v>
      </c>
      <c r="DS24">
        <f t="shared" si="57"/>
        <v>0</v>
      </c>
      <c r="DT24">
        <v>2</v>
      </c>
      <c r="DU24">
        <v>1120</v>
      </c>
      <c r="DV24">
        <f t="shared" si="58"/>
        <v>1120</v>
      </c>
      <c r="DW24">
        <f t="shared" si="59"/>
        <v>0</v>
      </c>
      <c r="DX24">
        <f t="shared" si="60"/>
        <v>0</v>
      </c>
      <c r="DY24">
        <v>2</v>
      </c>
      <c r="DZ24">
        <v>992</v>
      </c>
      <c r="EA24">
        <f t="shared" si="61"/>
        <v>992</v>
      </c>
      <c r="EB24">
        <f t="shared" si="62"/>
        <v>0</v>
      </c>
      <c r="EC24">
        <f t="shared" si="63"/>
        <v>0</v>
      </c>
      <c r="ED24">
        <v>2</v>
      </c>
      <c r="EE24">
        <v>1017</v>
      </c>
      <c r="EF24">
        <f t="shared" si="64"/>
        <v>1017</v>
      </c>
      <c r="EG24">
        <f t="shared" si="65"/>
        <v>0</v>
      </c>
      <c r="EH24">
        <f t="shared" si="66"/>
        <v>0</v>
      </c>
      <c r="EI24">
        <v>2</v>
      </c>
      <c r="EJ24">
        <v>1111</v>
      </c>
      <c r="EK24">
        <f t="shared" si="67"/>
        <v>1111</v>
      </c>
      <c r="EL24">
        <f t="shared" si="68"/>
        <v>0</v>
      </c>
      <c r="EM24">
        <f t="shared" si="69"/>
        <v>0</v>
      </c>
      <c r="EN24">
        <v>2</v>
      </c>
      <c r="EO24">
        <v>880</v>
      </c>
      <c r="EP24">
        <f t="shared" si="70"/>
        <v>880</v>
      </c>
      <c r="EQ24">
        <f t="shared" si="71"/>
        <v>0</v>
      </c>
      <c r="ER24">
        <f t="shared" si="72"/>
        <v>0</v>
      </c>
      <c r="ES24">
        <v>1</v>
      </c>
      <c r="ET24">
        <v>943</v>
      </c>
      <c r="EU24">
        <f t="shared" si="73"/>
        <v>943</v>
      </c>
      <c r="EV24">
        <f t="shared" si="74"/>
        <v>0</v>
      </c>
      <c r="EW24">
        <f t="shared" si="75"/>
        <v>0</v>
      </c>
      <c r="EX24">
        <v>1</v>
      </c>
      <c r="EY24">
        <v>824</v>
      </c>
      <c r="EZ24">
        <f t="shared" si="76"/>
        <v>824</v>
      </c>
      <c r="FA24">
        <f t="shared" si="77"/>
        <v>0</v>
      </c>
      <c r="FB24">
        <f t="shared" si="78"/>
        <v>0</v>
      </c>
      <c r="FC24">
        <v>2</v>
      </c>
      <c r="FD24">
        <v>865</v>
      </c>
      <c r="FE24">
        <f t="shared" si="79"/>
        <v>865</v>
      </c>
      <c r="FF24">
        <f t="shared" si="80"/>
        <v>0</v>
      </c>
      <c r="FG24">
        <f t="shared" si="81"/>
        <v>0</v>
      </c>
      <c r="FH24">
        <v>1</v>
      </c>
      <c r="FI24">
        <v>1087</v>
      </c>
      <c r="FJ24">
        <f t="shared" si="82"/>
        <v>1087</v>
      </c>
      <c r="FK24">
        <f t="shared" si="83"/>
        <v>0</v>
      </c>
      <c r="FL24">
        <f t="shared" si="84"/>
        <v>1</v>
      </c>
      <c r="FM24">
        <v>1</v>
      </c>
      <c r="FN24">
        <v>1113</v>
      </c>
      <c r="FO24">
        <f t="shared" si="85"/>
        <v>1113</v>
      </c>
      <c r="FP24">
        <f t="shared" si="86"/>
        <v>0</v>
      </c>
      <c r="FQ24">
        <f t="shared" si="148"/>
        <v>0</v>
      </c>
      <c r="FR24" s="3">
        <f t="shared" si="149"/>
        <v>1.0725769230769231</v>
      </c>
      <c r="FS24">
        <f t="shared" si="150"/>
        <v>0</v>
      </c>
      <c r="FT24">
        <f t="shared" si="151"/>
        <v>0.15384615384615385</v>
      </c>
      <c r="FU24">
        <f t="shared" si="88"/>
        <v>48</v>
      </c>
      <c r="FV24">
        <f t="shared" si="89"/>
        <v>54</v>
      </c>
      <c r="FW24">
        <f t="shared" si="90"/>
        <v>0</v>
      </c>
      <c r="FX24">
        <f t="shared" si="140"/>
        <v>1</v>
      </c>
      <c r="FY24">
        <f t="shared" si="91"/>
        <v>18</v>
      </c>
      <c r="FZ24">
        <f t="shared" si="0"/>
        <v>6</v>
      </c>
      <c r="GA24">
        <f t="shared" si="92"/>
        <v>1</v>
      </c>
      <c r="GB24">
        <f t="shared" si="93"/>
        <v>2</v>
      </c>
      <c r="GC24">
        <f t="shared" si="94"/>
        <v>4</v>
      </c>
      <c r="GD24">
        <f t="shared" si="95"/>
        <v>0</v>
      </c>
      <c r="GE24">
        <f t="shared" si="141"/>
        <v>51.792000000000002</v>
      </c>
      <c r="GF24" s="3">
        <f t="shared" si="152"/>
        <v>1.0725769230769231</v>
      </c>
      <c r="GG24">
        <f t="shared" si="153"/>
        <v>0</v>
      </c>
      <c r="GH24" s="3">
        <f t="shared" si="154"/>
        <v>0.15384615384615385</v>
      </c>
      <c r="GI24">
        <v>4</v>
      </c>
      <c r="GJ24">
        <v>4</v>
      </c>
      <c r="GK24">
        <v>1</v>
      </c>
      <c r="GL24">
        <v>2</v>
      </c>
      <c r="GM24">
        <v>1</v>
      </c>
      <c r="GN24">
        <v>1</v>
      </c>
      <c r="GO24">
        <v>1</v>
      </c>
      <c r="GP24">
        <f t="shared" si="96"/>
        <v>0</v>
      </c>
      <c r="GQ24" s="1">
        <f t="shared" si="97"/>
        <v>0</v>
      </c>
      <c r="GR24">
        <v>101</v>
      </c>
      <c r="GS24">
        <v>4</v>
      </c>
      <c r="GT24">
        <v>4</v>
      </c>
      <c r="GU24">
        <v>2</v>
      </c>
      <c r="GV24">
        <v>1</v>
      </c>
      <c r="GW24">
        <v>2</v>
      </c>
      <c r="GX24">
        <v>2</v>
      </c>
      <c r="GY24">
        <v>1</v>
      </c>
      <c r="GZ24">
        <f t="shared" si="98"/>
        <v>2</v>
      </c>
      <c r="HA24" s="1">
        <f t="shared" si="99"/>
        <v>0</v>
      </c>
      <c r="HB24">
        <v>91</v>
      </c>
      <c r="HC24">
        <v>4</v>
      </c>
      <c r="HD24">
        <v>4</v>
      </c>
      <c r="HE24">
        <v>2</v>
      </c>
      <c r="HF24">
        <v>1</v>
      </c>
      <c r="HG24">
        <v>1</v>
      </c>
      <c r="HH24">
        <v>2</v>
      </c>
      <c r="HI24">
        <v>2</v>
      </c>
      <c r="HJ24">
        <f t="shared" si="100"/>
        <v>2</v>
      </c>
      <c r="HK24" s="1">
        <f t="shared" si="101"/>
        <v>0</v>
      </c>
      <c r="HL24">
        <v>201</v>
      </c>
      <c r="HM24">
        <v>4</v>
      </c>
      <c r="HN24">
        <v>4</v>
      </c>
      <c r="HO24">
        <v>1</v>
      </c>
      <c r="HP24">
        <v>1</v>
      </c>
      <c r="HQ24">
        <v>1</v>
      </c>
      <c r="HR24">
        <v>2</v>
      </c>
      <c r="HS24">
        <v>1</v>
      </c>
      <c r="HT24">
        <f t="shared" si="102"/>
        <v>2</v>
      </c>
      <c r="HU24">
        <f t="shared" si="103"/>
        <v>2</v>
      </c>
      <c r="HV24" s="1">
        <f t="shared" si="104"/>
        <v>0</v>
      </c>
      <c r="HW24">
        <v>130</v>
      </c>
      <c r="HX24">
        <v>4</v>
      </c>
      <c r="HY24">
        <v>4</v>
      </c>
      <c r="HZ24">
        <v>1</v>
      </c>
      <c r="IA24">
        <v>2</v>
      </c>
      <c r="IB24">
        <v>1</v>
      </c>
      <c r="IC24">
        <v>1</v>
      </c>
      <c r="ID24">
        <v>1</v>
      </c>
      <c r="IE24">
        <f t="shared" si="105"/>
        <v>0</v>
      </c>
      <c r="IF24">
        <f t="shared" si="106"/>
        <v>0</v>
      </c>
      <c r="IG24" s="1">
        <f t="shared" si="107"/>
        <v>0</v>
      </c>
      <c r="IH24">
        <v>46</v>
      </c>
      <c r="II24">
        <v>2</v>
      </c>
      <c r="IJ24">
        <v>2</v>
      </c>
      <c r="IK24">
        <v>1</v>
      </c>
      <c r="IL24">
        <v>1</v>
      </c>
      <c r="IM24">
        <v>1</v>
      </c>
      <c r="IN24">
        <v>1</v>
      </c>
      <c r="IO24">
        <v>2</v>
      </c>
      <c r="IP24">
        <f t="shared" si="108"/>
        <v>0</v>
      </c>
      <c r="IQ24">
        <f t="shared" si="109"/>
        <v>0</v>
      </c>
      <c r="IR24" s="1">
        <f t="shared" si="110"/>
        <v>0</v>
      </c>
      <c r="IS24">
        <v>49</v>
      </c>
      <c r="IT24">
        <v>3</v>
      </c>
      <c r="IU24">
        <v>4</v>
      </c>
      <c r="IV24">
        <v>1</v>
      </c>
      <c r="IW24">
        <v>1</v>
      </c>
      <c r="IX24">
        <v>1</v>
      </c>
      <c r="IY24">
        <v>1</v>
      </c>
      <c r="IZ24">
        <v>2</v>
      </c>
      <c r="JA24">
        <f t="shared" si="111"/>
        <v>0</v>
      </c>
      <c r="JB24" s="1">
        <f t="shared" si="112"/>
        <v>0</v>
      </c>
      <c r="JC24">
        <v>52</v>
      </c>
      <c r="JD24">
        <v>4</v>
      </c>
      <c r="JE24">
        <v>4</v>
      </c>
      <c r="JF24">
        <v>2</v>
      </c>
      <c r="JG24">
        <v>1</v>
      </c>
      <c r="JH24">
        <v>2</v>
      </c>
      <c r="JI24">
        <v>2</v>
      </c>
      <c r="JJ24">
        <v>1</v>
      </c>
      <c r="JK24">
        <f t="shared" si="113"/>
        <v>1</v>
      </c>
      <c r="JL24">
        <f t="shared" si="114"/>
        <v>1</v>
      </c>
      <c r="JM24" s="1">
        <f t="shared" si="115"/>
        <v>0</v>
      </c>
      <c r="JN24">
        <v>114</v>
      </c>
      <c r="JO24">
        <v>4</v>
      </c>
      <c r="JP24">
        <v>4</v>
      </c>
      <c r="JQ24">
        <v>1</v>
      </c>
      <c r="JR24">
        <v>2</v>
      </c>
      <c r="JS24">
        <v>1</v>
      </c>
      <c r="JT24">
        <v>1</v>
      </c>
      <c r="JU24">
        <v>1</v>
      </c>
      <c r="JV24">
        <f t="shared" si="116"/>
        <v>1</v>
      </c>
      <c r="JW24">
        <f t="shared" si="117"/>
        <v>1</v>
      </c>
      <c r="JX24" s="1">
        <f t="shared" si="118"/>
        <v>0</v>
      </c>
      <c r="JY24">
        <v>58</v>
      </c>
      <c r="JZ24">
        <v>3</v>
      </c>
      <c r="KA24">
        <v>3</v>
      </c>
      <c r="KB24">
        <v>-1</v>
      </c>
      <c r="KC24">
        <v>1</v>
      </c>
      <c r="KD24">
        <v>1</v>
      </c>
      <c r="KE24">
        <v>1</v>
      </c>
      <c r="KF24">
        <v>1</v>
      </c>
      <c r="KG24">
        <f t="shared" si="119"/>
        <v>1</v>
      </c>
      <c r="KH24">
        <f t="shared" si="120"/>
        <v>1</v>
      </c>
      <c r="KI24" s="1">
        <f t="shared" si="121"/>
        <v>0</v>
      </c>
      <c r="KJ24">
        <v>45</v>
      </c>
      <c r="KK24">
        <v>2</v>
      </c>
      <c r="KL24">
        <v>3</v>
      </c>
      <c r="KM24">
        <v>1</v>
      </c>
      <c r="KN24">
        <v>1</v>
      </c>
      <c r="KO24">
        <v>1</v>
      </c>
      <c r="KP24">
        <v>2</v>
      </c>
      <c r="KQ24">
        <v>1</v>
      </c>
      <c r="KR24">
        <f t="shared" si="122"/>
        <v>2</v>
      </c>
      <c r="KS24">
        <f t="shared" si="123"/>
        <v>2</v>
      </c>
      <c r="KT24" s="1">
        <f t="shared" si="124"/>
        <v>0</v>
      </c>
      <c r="KU24">
        <v>93</v>
      </c>
      <c r="KV24">
        <v>3</v>
      </c>
      <c r="KW24">
        <v>3</v>
      </c>
      <c r="KX24">
        <v>2</v>
      </c>
      <c r="KY24">
        <v>1</v>
      </c>
      <c r="KZ24">
        <v>1</v>
      </c>
      <c r="LA24">
        <v>2</v>
      </c>
      <c r="LB24">
        <v>2</v>
      </c>
      <c r="LC24">
        <f t="shared" si="125"/>
        <v>0</v>
      </c>
      <c r="LD24">
        <f t="shared" si="126"/>
        <v>0</v>
      </c>
      <c r="LE24" s="1">
        <f t="shared" si="127"/>
        <v>0</v>
      </c>
      <c r="LF24">
        <v>51</v>
      </c>
      <c r="LG24">
        <v>3</v>
      </c>
      <c r="LH24">
        <v>3</v>
      </c>
      <c r="LI24">
        <v>2</v>
      </c>
      <c r="LJ24">
        <v>1</v>
      </c>
      <c r="LK24">
        <v>1</v>
      </c>
      <c r="LL24">
        <v>2</v>
      </c>
      <c r="LM24">
        <v>2</v>
      </c>
      <c r="LN24">
        <f t="shared" si="128"/>
        <v>2</v>
      </c>
      <c r="LO24">
        <f t="shared" si="129"/>
        <v>0</v>
      </c>
      <c r="LP24">
        <f t="shared" si="130"/>
        <v>0</v>
      </c>
      <c r="LQ24" s="1">
        <f t="shared" si="131"/>
        <v>0</v>
      </c>
      <c r="LR24">
        <v>48</v>
      </c>
      <c r="LS24">
        <v>1</v>
      </c>
      <c r="LT24">
        <v>3</v>
      </c>
      <c r="LU24">
        <v>1</v>
      </c>
      <c r="LV24">
        <v>1</v>
      </c>
      <c r="LW24">
        <v>2</v>
      </c>
      <c r="LX24">
        <v>1</v>
      </c>
      <c r="LY24">
        <v>1</v>
      </c>
      <c r="LZ24">
        <f t="shared" si="132"/>
        <v>0</v>
      </c>
      <c r="MA24" s="1">
        <f t="shared" si="133"/>
        <v>0</v>
      </c>
      <c r="MB24">
        <v>50</v>
      </c>
      <c r="MC24">
        <v>2</v>
      </c>
      <c r="MD24">
        <v>3</v>
      </c>
      <c r="ME24">
        <v>1</v>
      </c>
      <c r="MF24">
        <v>1</v>
      </c>
      <c r="MG24">
        <v>1</v>
      </c>
      <c r="MH24">
        <v>2</v>
      </c>
      <c r="MI24">
        <v>1</v>
      </c>
      <c r="MJ24">
        <f t="shared" si="134"/>
        <v>1</v>
      </c>
      <c r="MK24" s="1">
        <f t="shared" si="135"/>
        <v>0</v>
      </c>
      <c r="ML24">
        <v>53</v>
      </c>
      <c r="MM24">
        <v>1</v>
      </c>
      <c r="MN24">
        <v>2</v>
      </c>
      <c r="MO24">
        <v>2</v>
      </c>
      <c r="MP24">
        <v>1</v>
      </c>
      <c r="MQ24">
        <v>2</v>
      </c>
      <c r="MR24">
        <v>1</v>
      </c>
      <c r="MS24">
        <v>2</v>
      </c>
      <c r="MT24">
        <f t="shared" si="136"/>
        <v>2</v>
      </c>
      <c r="MU24">
        <f t="shared" si="137"/>
        <v>2</v>
      </c>
      <c r="MV24" s="1">
        <f t="shared" si="138"/>
        <v>0</v>
      </c>
      <c r="MW24">
        <v>62</v>
      </c>
      <c r="MX24">
        <v>10</v>
      </c>
      <c r="MY24">
        <v>41</v>
      </c>
      <c r="MZ24">
        <v>63</v>
      </c>
      <c r="NA24">
        <v>74</v>
      </c>
      <c r="NB24">
        <v>15</v>
      </c>
      <c r="NC24">
        <v>214</v>
      </c>
      <c r="ND24">
        <v>7</v>
      </c>
      <c r="NE24">
        <v>101</v>
      </c>
      <c r="NF24">
        <v>91</v>
      </c>
      <c r="NG24">
        <v>201</v>
      </c>
      <c r="NH24">
        <v>130</v>
      </c>
      <c r="NI24">
        <v>46</v>
      </c>
      <c r="NJ24">
        <v>49</v>
      </c>
      <c r="NK24">
        <v>52</v>
      </c>
      <c r="NL24">
        <v>114</v>
      </c>
      <c r="NM24">
        <v>58</v>
      </c>
      <c r="NN24">
        <v>45</v>
      </c>
      <c r="NO24">
        <v>93</v>
      </c>
      <c r="NP24">
        <v>51</v>
      </c>
      <c r="NQ24">
        <v>48</v>
      </c>
      <c r="NR24">
        <v>50</v>
      </c>
      <c r="NS24">
        <v>53</v>
      </c>
      <c r="NT24">
        <v>62</v>
      </c>
      <c r="NU24">
        <v>1467</v>
      </c>
      <c r="NW24" s="2">
        <v>42920.736967592595</v>
      </c>
      <c r="NX24">
        <v>1</v>
      </c>
      <c r="NY24">
        <v>0</v>
      </c>
      <c r="NZ24">
        <v>23</v>
      </c>
      <c r="OA24">
        <v>23</v>
      </c>
      <c r="OB24">
        <v>0</v>
      </c>
      <c r="OC24">
        <v>0</v>
      </c>
      <c r="OD24">
        <v>0.76</v>
      </c>
      <c r="OE24">
        <v>2</v>
      </c>
    </row>
    <row r="25" spans="1:395" x14ac:dyDescent="0.3">
      <c r="A25">
        <v>86</v>
      </c>
      <c r="B25" s="2">
        <v>42920.721134259256</v>
      </c>
      <c r="C25">
        <v>5</v>
      </c>
      <c r="D25">
        <v>2</v>
      </c>
      <c r="E25">
        <v>2</v>
      </c>
      <c r="F25">
        <v>3</v>
      </c>
      <c r="G25">
        <v>2</v>
      </c>
      <c r="H25">
        <v>11064</v>
      </c>
      <c r="I25">
        <v>4</v>
      </c>
      <c r="J25">
        <f t="shared" si="1"/>
        <v>0</v>
      </c>
      <c r="K25">
        <v>10455</v>
      </c>
      <c r="L25">
        <v>5044</v>
      </c>
      <c r="M25">
        <v>3</v>
      </c>
      <c r="N25">
        <f t="shared" si="2"/>
        <v>0</v>
      </c>
      <c r="O25">
        <v>20889</v>
      </c>
      <c r="P25">
        <v>11522</v>
      </c>
      <c r="Q25">
        <v>2</v>
      </c>
      <c r="R25">
        <f t="shared" si="3"/>
        <v>0</v>
      </c>
      <c r="S25">
        <v>3835</v>
      </c>
      <c r="T25">
        <v>5848</v>
      </c>
      <c r="U25">
        <v>1</v>
      </c>
      <c r="V25">
        <f t="shared" si="4"/>
        <v>0</v>
      </c>
      <c r="W25">
        <v>2316</v>
      </c>
      <c r="X25">
        <v>5998</v>
      </c>
      <c r="Y25">
        <v>3</v>
      </c>
      <c r="Z25">
        <f t="shared" si="5"/>
        <v>0</v>
      </c>
      <c r="AA25">
        <v>4098</v>
      </c>
      <c r="AB25">
        <v>5654</v>
      </c>
      <c r="AC25">
        <v>4</v>
      </c>
      <c r="AD25">
        <f t="shared" si="6"/>
        <v>0</v>
      </c>
      <c r="AE25">
        <v>2755</v>
      </c>
      <c r="AF25">
        <v>4684</v>
      </c>
      <c r="AG25">
        <v>2</v>
      </c>
      <c r="AH25">
        <f t="shared" si="7"/>
        <v>0</v>
      </c>
      <c r="AI25">
        <v>5688</v>
      </c>
      <c r="AJ25">
        <f t="shared" si="8"/>
        <v>0</v>
      </c>
      <c r="AK25">
        <f t="shared" si="139"/>
        <v>50.036000000000001</v>
      </c>
      <c r="AL25">
        <v>4</v>
      </c>
      <c r="AM25">
        <v>3</v>
      </c>
      <c r="AN25">
        <v>4</v>
      </c>
      <c r="AO25">
        <v>4</v>
      </c>
      <c r="AP25">
        <v>4</v>
      </c>
      <c r="AQ25">
        <f t="shared" si="9"/>
        <v>19</v>
      </c>
      <c r="AR25">
        <v>-9</v>
      </c>
      <c r="AS25">
        <v>-1</v>
      </c>
      <c r="AT25" t="str">
        <f t="shared" si="10"/>
        <v/>
      </c>
      <c r="AU25">
        <f t="shared" si="11"/>
        <v>1</v>
      </c>
      <c r="AV25" t="str">
        <f t="shared" si="12"/>
        <v/>
      </c>
      <c r="AW25">
        <v>2</v>
      </c>
      <c r="AX25">
        <v>1564</v>
      </c>
      <c r="AY25">
        <f t="shared" si="13"/>
        <v>1564</v>
      </c>
      <c r="AZ25">
        <f t="shared" si="14"/>
        <v>0</v>
      </c>
      <c r="BA25">
        <f t="shared" si="15"/>
        <v>0</v>
      </c>
      <c r="BB25">
        <v>1</v>
      </c>
      <c r="BC25">
        <v>988</v>
      </c>
      <c r="BD25">
        <f t="shared" si="16"/>
        <v>988</v>
      </c>
      <c r="BE25">
        <f t="shared" si="17"/>
        <v>0</v>
      </c>
      <c r="BF25">
        <f t="shared" si="18"/>
        <v>0</v>
      </c>
      <c r="BG25">
        <v>2</v>
      </c>
      <c r="BH25">
        <v>1071</v>
      </c>
      <c r="BI25">
        <f t="shared" si="19"/>
        <v>1071</v>
      </c>
      <c r="BJ25">
        <f t="shared" si="20"/>
        <v>0</v>
      </c>
      <c r="BK25">
        <f t="shared" si="21"/>
        <v>0</v>
      </c>
      <c r="BL25">
        <v>2</v>
      </c>
      <c r="BM25">
        <v>1081</v>
      </c>
      <c r="BN25">
        <f t="shared" si="22"/>
        <v>1081</v>
      </c>
      <c r="BO25">
        <f t="shared" si="23"/>
        <v>0</v>
      </c>
      <c r="BP25">
        <f t="shared" si="24"/>
        <v>0</v>
      </c>
      <c r="BQ25">
        <v>1</v>
      </c>
      <c r="BR25">
        <v>1173</v>
      </c>
      <c r="BS25">
        <f t="shared" si="25"/>
        <v>1173</v>
      </c>
      <c r="BT25">
        <f t="shared" si="26"/>
        <v>0</v>
      </c>
      <c r="BU25">
        <f t="shared" si="27"/>
        <v>0</v>
      </c>
      <c r="BV25">
        <v>1</v>
      </c>
      <c r="BW25">
        <v>1108</v>
      </c>
      <c r="BX25">
        <f t="shared" si="28"/>
        <v>1108</v>
      </c>
      <c r="BY25">
        <f t="shared" si="29"/>
        <v>0</v>
      </c>
      <c r="BZ25">
        <f t="shared" si="30"/>
        <v>0</v>
      </c>
      <c r="CA25">
        <v>2</v>
      </c>
      <c r="CB25">
        <v>1035</v>
      </c>
      <c r="CC25">
        <f t="shared" si="31"/>
        <v>1035</v>
      </c>
      <c r="CD25">
        <f t="shared" si="32"/>
        <v>0</v>
      </c>
      <c r="CE25">
        <f t="shared" si="33"/>
        <v>0</v>
      </c>
      <c r="CF25">
        <v>2</v>
      </c>
      <c r="CG25">
        <v>1723</v>
      </c>
      <c r="CH25">
        <f t="shared" si="34"/>
        <v>1723</v>
      </c>
      <c r="CI25">
        <f t="shared" si="35"/>
        <v>0</v>
      </c>
      <c r="CJ25">
        <f t="shared" si="36"/>
        <v>0</v>
      </c>
      <c r="CK25">
        <v>2</v>
      </c>
      <c r="CL25">
        <v>1155</v>
      </c>
      <c r="CM25">
        <f t="shared" si="37"/>
        <v>1155</v>
      </c>
      <c r="CN25">
        <f t="shared" si="38"/>
        <v>0</v>
      </c>
      <c r="CO25">
        <f t="shared" si="39"/>
        <v>0</v>
      </c>
      <c r="CP25">
        <v>2</v>
      </c>
      <c r="CQ25">
        <v>1062</v>
      </c>
      <c r="CR25">
        <f t="shared" si="40"/>
        <v>1062</v>
      </c>
      <c r="CS25">
        <f t="shared" si="41"/>
        <v>0</v>
      </c>
      <c r="CT25">
        <f t="shared" si="42"/>
        <v>0</v>
      </c>
      <c r="CU25">
        <v>2</v>
      </c>
      <c r="CV25">
        <v>962</v>
      </c>
      <c r="CW25">
        <f t="shared" si="43"/>
        <v>962</v>
      </c>
      <c r="CX25">
        <f t="shared" si="44"/>
        <v>0</v>
      </c>
      <c r="CY25">
        <f t="shared" si="45"/>
        <v>0</v>
      </c>
      <c r="CZ25">
        <v>2</v>
      </c>
      <c r="DA25">
        <v>1200</v>
      </c>
      <c r="DB25">
        <f t="shared" si="46"/>
        <v>1200</v>
      </c>
      <c r="DC25">
        <f t="shared" si="47"/>
        <v>0</v>
      </c>
      <c r="DD25">
        <f t="shared" si="48"/>
        <v>0</v>
      </c>
      <c r="DE25">
        <v>1</v>
      </c>
      <c r="DF25">
        <v>942</v>
      </c>
      <c r="DG25">
        <f t="shared" si="49"/>
        <v>942</v>
      </c>
      <c r="DH25">
        <f t="shared" si="50"/>
        <v>0</v>
      </c>
      <c r="DI25">
        <f t="shared" si="51"/>
        <v>0</v>
      </c>
      <c r="DJ25">
        <v>2</v>
      </c>
      <c r="DK25">
        <v>1224</v>
      </c>
      <c r="DL25">
        <f t="shared" si="52"/>
        <v>1224</v>
      </c>
      <c r="DM25">
        <f t="shared" si="53"/>
        <v>0</v>
      </c>
      <c r="DN25">
        <f t="shared" si="54"/>
        <v>1</v>
      </c>
      <c r="DO25">
        <v>2</v>
      </c>
      <c r="DP25">
        <v>1091</v>
      </c>
      <c r="DQ25">
        <f t="shared" si="55"/>
        <v>1091</v>
      </c>
      <c r="DR25">
        <f t="shared" si="56"/>
        <v>0</v>
      </c>
      <c r="DS25">
        <f t="shared" si="57"/>
        <v>0</v>
      </c>
      <c r="DT25">
        <v>2</v>
      </c>
      <c r="DU25">
        <v>1303</v>
      </c>
      <c r="DV25">
        <f t="shared" si="58"/>
        <v>1303</v>
      </c>
      <c r="DW25">
        <f t="shared" si="59"/>
        <v>0</v>
      </c>
      <c r="DX25">
        <f t="shared" si="60"/>
        <v>0</v>
      </c>
      <c r="DY25">
        <v>2</v>
      </c>
      <c r="DZ25">
        <v>1126</v>
      </c>
      <c r="EA25">
        <f t="shared" si="61"/>
        <v>1126</v>
      </c>
      <c r="EB25">
        <f t="shared" si="62"/>
        <v>0</v>
      </c>
      <c r="EC25">
        <f t="shared" si="63"/>
        <v>0</v>
      </c>
      <c r="ED25">
        <v>2</v>
      </c>
      <c r="EE25">
        <v>971</v>
      </c>
      <c r="EF25">
        <f t="shared" si="64"/>
        <v>971</v>
      </c>
      <c r="EG25">
        <f t="shared" si="65"/>
        <v>0</v>
      </c>
      <c r="EH25">
        <f t="shared" si="66"/>
        <v>0</v>
      </c>
      <c r="EI25">
        <v>2</v>
      </c>
      <c r="EJ25">
        <v>924</v>
      </c>
      <c r="EK25">
        <f t="shared" si="67"/>
        <v>924</v>
      </c>
      <c r="EL25">
        <f t="shared" si="68"/>
        <v>0</v>
      </c>
      <c r="EM25">
        <f t="shared" si="69"/>
        <v>0</v>
      </c>
      <c r="EN25">
        <v>2</v>
      </c>
      <c r="EO25">
        <v>981</v>
      </c>
      <c r="EP25">
        <f t="shared" si="70"/>
        <v>981</v>
      </c>
      <c r="EQ25">
        <f t="shared" si="71"/>
        <v>0</v>
      </c>
      <c r="ER25">
        <f t="shared" si="72"/>
        <v>0</v>
      </c>
      <c r="ES25">
        <v>1</v>
      </c>
      <c r="ET25">
        <v>1185</v>
      </c>
      <c r="EU25">
        <f t="shared" si="73"/>
        <v>1185</v>
      </c>
      <c r="EV25">
        <f t="shared" si="74"/>
        <v>0</v>
      </c>
      <c r="EW25">
        <f t="shared" si="75"/>
        <v>0</v>
      </c>
      <c r="EX25">
        <v>1</v>
      </c>
      <c r="EY25">
        <v>949</v>
      </c>
      <c r="EZ25">
        <f t="shared" si="76"/>
        <v>949</v>
      </c>
      <c r="FA25">
        <f t="shared" si="77"/>
        <v>0</v>
      </c>
      <c r="FB25">
        <f t="shared" si="78"/>
        <v>0</v>
      </c>
      <c r="FC25">
        <v>2</v>
      </c>
      <c r="FD25">
        <v>971</v>
      </c>
      <c r="FE25">
        <f t="shared" si="79"/>
        <v>971</v>
      </c>
      <c r="FF25">
        <f t="shared" si="80"/>
        <v>0</v>
      </c>
      <c r="FG25">
        <f t="shared" si="81"/>
        <v>0</v>
      </c>
      <c r="FH25">
        <v>1</v>
      </c>
      <c r="FI25">
        <v>1166</v>
      </c>
      <c r="FJ25">
        <f t="shared" si="82"/>
        <v>1166</v>
      </c>
      <c r="FK25">
        <f t="shared" si="83"/>
        <v>0</v>
      </c>
      <c r="FL25">
        <f t="shared" si="84"/>
        <v>0</v>
      </c>
      <c r="FM25">
        <v>1</v>
      </c>
      <c r="FN25">
        <v>1200</v>
      </c>
      <c r="FO25">
        <f t="shared" si="85"/>
        <v>1200</v>
      </c>
      <c r="FP25">
        <f t="shared" si="86"/>
        <v>0</v>
      </c>
      <c r="FQ25">
        <f t="shared" si="148"/>
        <v>0</v>
      </c>
      <c r="FR25" s="3">
        <f t="shared" si="149"/>
        <v>1.1262000000000001</v>
      </c>
      <c r="FS25">
        <f t="shared" si="150"/>
        <v>1</v>
      </c>
      <c r="FT25">
        <f t="shared" si="151"/>
        <v>0.04</v>
      </c>
      <c r="FU25">
        <f t="shared" si="88"/>
        <v>25</v>
      </c>
      <c r="FV25">
        <f t="shared" si="89"/>
        <v>30</v>
      </c>
      <c r="FW25">
        <f t="shared" si="90"/>
        <v>2</v>
      </c>
      <c r="FX25">
        <f t="shared" si="140"/>
        <v>0.93333333333333335</v>
      </c>
      <c r="FY25">
        <f t="shared" si="91"/>
        <v>19</v>
      </c>
      <c r="FZ25">
        <f t="shared" si="0"/>
        <v>5</v>
      </c>
      <c r="GA25">
        <f t="shared" si="92"/>
        <v>2</v>
      </c>
      <c r="GB25">
        <f t="shared" si="93"/>
        <v>2</v>
      </c>
      <c r="GC25">
        <f t="shared" si="94"/>
        <v>3</v>
      </c>
      <c r="GD25">
        <f t="shared" si="95"/>
        <v>0</v>
      </c>
      <c r="GE25">
        <f t="shared" si="141"/>
        <v>50.036000000000001</v>
      </c>
      <c r="GF25" s="3">
        <f t="shared" si="152"/>
        <v>1.1262000000000001</v>
      </c>
      <c r="GG25">
        <f t="shared" si="153"/>
        <v>1</v>
      </c>
      <c r="GH25" s="3">
        <f t="shared" si="154"/>
        <v>0.04</v>
      </c>
      <c r="GI25">
        <v>2</v>
      </c>
      <c r="GJ25">
        <v>3</v>
      </c>
      <c r="GK25">
        <v>1</v>
      </c>
      <c r="GL25">
        <v>2</v>
      </c>
      <c r="GM25">
        <v>1</v>
      </c>
      <c r="GN25">
        <v>1</v>
      </c>
      <c r="GO25">
        <v>1</v>
      </c>
      <c r="GP25">
        <f t="shared" si="96"/>
        <v>0</v>
      </c>
      <c r="GQ25" s="1">
        <f t="shared" si="97"/>
        <v>0</v>
      </c>
      <c r="GR25">
        <v>67</v>
      </c>
      <c r="GS25">
        <v>3</v>
      </c>
      <c r="GT25">
        <v>3</v>
      </c>
      <c r="GU25">
        <v>2</v>
      </c>
      <c r="GV25">
        <v>1</v>
      </c>
      <c r="GW25">
        <v>2</v>
      </c>
      <c r="GX25">
        <v>2</v>
      </c>
      <c r="GY25">
        <v>1</v>
      </c>
      <c r="GZ25">
        <f t="shared" si="98"/>
        <v>2</v>
      </c>
      <c r="HA25" s="1">
        <f t="shared" si="99"/>
        <v>0</v>
      </c>
      <c r="HB25">
        <v>76</v>
      </c>
      <c r="HC25">
        <v>4</v>
      </c>
      <c r="HD25">
        <v>4</v>
      </c>
      <c r="HE25">
        <v>2</v>
      </c>
      <c r="HF25">
        <v>2</v>
      </c>
      <c r="HG25">
        <v>1</v>
      </c>
      <c r="HH25">
        <v>2</v>
      </c>
      <c r="HI25">
        <v>1</v>
      </c>
      <c r="HJ25">
        <f t="shared" si="100"/>
        <v>0</v>
      </c>
      <c r="HK25" s="1">
        <f t="shared" si="101"/>
        <v>0</v>
      </c>
      <c r="HL25">
        <v>85</v>
      </c>
      <c r="HM25">
        <v>1</v>
      </c>
      <c r="HN25">
        <v>2</v>
      </c>
      <c r="HO25">
        <v>1</v>
      </c>
      <c r="HP25">
        <v>1</v>
      </c>
      <c r="HQ25">
        <v>1</v>
      </c>
      <c r="HR25">
        <v>2</v>
      </c>
      <c r="HS25">
        <v>1</v>
      </c>
      <c r="HT25">
        <f t="shared" si="102"/>
        <v>2</v>
      </c>
      <c r="HU25">
        <f t="shared" si="103"/>
        <v>2</v>
      </c>
      <c r="HV25" s="1">
        <f t="shared" si="104"/>
        <v>0</v>
      </c>
      <c r="HW25">
        <v>73</v>
      </c>
      <c r="HX25">
        <v>1</v>
      </c>
      <c r="HY25">
        <v>1</v>
      </c>
      <c r="HZ25">
        <v>-2</v>
      </c>
      <c r="IA25">
        <v>1</v>
      </c>
      <c r="IB25">
        <v>1</v>
      </c>
      <c r="IC25">
        <v>1</v>
      </c>
      <c r="ID25">
        <v>1</v>
      </c>
      <c r="IE25" t="str">
        <f t="shared" si="105"/>
        <v>Unverständlich</v>
      </c>
      <c r="IF25" t="str">
        <f t="shared" si="106"/>
        <v/>
      </c>
      <c r="IG25" s="1">
        <f t="shared" si="107"/>
        <v>1</v>
      </c>
      <c r="IH25">
        <v>41</v>
      </c>
      <c r="II25">
        <v>1</v>
      </c>
      <c r="IJ25">
        <v>1</v>
      </c>
      <c r="IK25">
        <v>1</v>
      </c>
      <c r="IL25">
        <v>1</v>
      </c>
      <c r="IM25">
        <v>1</v>
      </c>
      <c r="IN25">
        <v>1</v>
      </c>
      <c r="IO25">
        <v>2</v>
      </c>
      <c r="IP25">
        <f t="shared" si="108"/>
        <v>0</v>
      </c>
      <c r="IQ25">
        <f t="shared" si="109"/>
        <v>0</v>
      </c>
      <c r="IR25" s="1">
        <f t="shared" si="110"/>
        <v>0</v>
      </c>
      <c r="IS25">
        <v>60</v>
      </c>
      <c r="IT25">
        <v>2</v>
      </c>
      <c r="IU25">
        <v>2</v>
      </c>
      <c r="IV25">
        <v>1</v>
      </c>
      <c r="IW25">
        <v>1</v>
      </c>
      <c r="IX25">
        <v>1</v>
      </c>
      <c r="IY25">
        <v>1</v>
      </c>
      <c r="IZ25">
        <v>2</v>
      </c>
      <c r="JA25">
        <f t="shared" si="111"/>
        <v>0</v>
      </c>
      <c r="JB25" s="1">
        <f t="shared" si="112"/>
        <v>0</v>
      </c>
      <c r="JC25">
        <v>51</v>
      </c>
      <c r="JD25">
        <v>2</v>
      </c>
      <c r="JE25">
        <v>2</v>
      </c>
      <c r="JF25">
        <v>1</v>
      </c>
      <c r="JG25">
        <v>1</v>
      </c>
      <c r="JH25">
        <v>2</v>
      </c>
      <c r="JI25">
        <v>1</v>
      </c>
      <c r="JJ25">
        <v>1</v>
      </c>
      <c r="JK25">
        <f t="shared" si="113"/>
        <v>2</v>
      </c>
      <c r="JL25">
        <f t="shared" si="114"/>
        <v>2</v>
      </c>
      <c r="JM25" s="1">
        <f t="shared" si="115"/>
        <v>0</v>
      </c>
      <c r="JN25">
        <v>48</v>
      </c>
      <c r="JO25">
        <v>1</v>
      </c>
      <c r="JP25">
        <v>2</v>
      </c>
      <c r="JQ25">
        <v>1</v>
      </c>
      <c r="JR25">
        <v>2</v>
      </c>
      <c r="JS25">
        <v>1</v>
      </c>
      <c r="JT25">
        <v>1</v>
      </c>
      <c r="JU25">
        <v>1</v>
      </c>
      <c r="JV25">
        <f t="shared" si="116"/>
        <v>1</v>
      </c>
      <c r="JW25">
        <f t="shared" si="117"/>
        <v>1</v>
      </c>
      <c r="JX25" s="1">
        <f t="shared" si="118"/>
        <v>0</v>
      </c>
      <c r="JY25">
        <v>51</v>
      </c>
      <c r="JZ25">
        <v>1</v>
      </c>
      <c r="KA25">
        <v>1</v>
      </c>
      <c r="KB25">
        <v>-1</v>
      </c>
      <c r="KC25">
        <v>1</v>
      </c>
      <c r="KD25">
        <v>1</v>
      </c>
      <c r="KE25">
        <v>1</v>
      </c>
      <c r="KF25">
        <v>1</v>
      </c>
      <c r="KG25">
        <f t="shared" si="119"/>
        <v>1</v>
      </c>
      <c r="KH25">
        <f t="shared" si="120"/>
        <v>1</v>
      </c>
      <c r="KI25" s="1">
        <f t="shared" si="121"/>
        <v>0</v>
      </c>
      <c r="KJ25">
        <v>57</v>
      </c>
      <c r="KK25">
        <v>1</v>
      </c>
      <c r="KL25">
        <v>1</v>
      </c>
      <c r="KM25">
        <v>1</v>
      </c>
      <c r="KN25">
        <v>2</v>
      </c>
      <c r="KO25">
        <v>1</v>
      </c>
      <c r="KP25">
        <v>1</v>
      </c>
      <c r="KQ25">
        <v>1</v>
      </c>
      <c r="KR25">
        <f t="shared" si="122"/>
        <v>0</v>
      </c>
      <c r="KS25">
        <f t="shared" si="123"/>
        <v>0</v>
      </c>
      <c r="KT25" s="1">
        <f t="shared" si="124"/>
        <v>0</v>
      </c>
      <c r="KU25">
        <v>44</v>
      </c>
      <c r="KV25">
        <v>1</v>
      </c>
      <c r="KW25">
        <v>1</v>
      </c>
      <c r="KX25">
        <v>1</v>
      </c>
      <c r="KY25">
        <v>1</v>
      </c>
      <c r="KZ25">
        <v>1</v>
      </c>
      <c r="LA25">
        <v>2</v>
      </c>
      <c r="LB25">
        <v>1</v>
      </c>
      <c r="LC25">
        <f t="shared" si="125"/>
        <v>1</v>
      </c>
      <c r="LD25">
        <f t="shared" si="126"/>
        <v>1</v>
      </c>
      <c r="LE25" s="1">
        <f t="shared" si="127"/>
        <v>0</v>
      </c>
      <c r="LF25">
        <v>42</v>
      </c>
      <c r="LG25">
        <v>1</v>
      </c>
      <c r="LH25">
        <v>1</v>
      </c>
      <c r="LI25">
        <v>-2</v>
      </c>
      <c r="LJ25">
        <v>1</v>
      </c>
      <c r="LK25">
        <v>1</v>
      </c>
      <c r="LL25">
        <v>1</v>
      </c>
      <c r="LM25">
        <v>1</v>
      </c>
      <c r="LN25">
        <f t="shared" si="128"/>
        <v>1</v>
      </c>
      <c r="LO25" t="str">
        <f t="shared" si="129"/>
        <v>Unverständlich</v>
      </c>
      <c r="LP25" t="str">
        <f t="shared" si="130"/>
        <v/>
      </c>
      <c r="LQ25" s="1">
        <f t="shared" si="131"/>
        <v>1</v>
      </c>
      <c r="LR25">
        <v>28</v>
      </c>
      <c r="LS25">
        <v>1</v>
      </c>
      <c r="LT25">
        <v>2</v>
      </c>
      <c r="LU25">
        <v>1</v>
      </c>
      <c r="LV25">
        <v>1</v>
      </c>
      <c r="LW25">
        <v>2</v>
      </c>
      <c r="LX25">
        <v>1</v>
      </c>
      <c r="LY25">
        <v>1</v>
      </c>
      <c r="LZ25">
        <f t="shared" si="132"/>
        <v>0</v>
      </c>
      <c r="MA25" s="1">
        <f t="shared" si="133"/>
        <v>0</v>
      </c>
      <c r="MB25">
        <v>48</v>
      </c>
      <c r="MC25">
        <v>2</v>
      </c>
      <c r="MD25">
        <v>2</v>
      </c>
      <c r="ME25">
        <v>1</v>
      </c>
      <c r="MF25">
        <v>1</v>
      </c>
      <c r="MG25">
        <v>1</v>
      </c>
      <c r="MH25">
        <v>2</v>
      </c>
      <c r="MI25">
        <v>1</v>
      </c>
      <c r="MJ25">
        <f t="shared" si="134"/>
        <v>1</v>
      </c>
      <c r="MK25" s="1">
        <f t="shared" si="135"/>
        <v>0</v>
      </c>
      <c r="ML25">
        <v>52</v>
      </c>
      <c r="MM25">
        <v>1</v>
      </c>
      <c r="MN25">
        <v>2</v>
      </c>
      <c r="MO25">
        <v>1</v>
      </c>
      <c r="MP25">
        <v>1</v>
      </c>
      <c r="MQ25">
        <v>2</v>
      </c>
      <c r="MR25">
        <v>1</v>
      </c>
      <c r="MS25">
        <v>1</v>
      </c>
      <c r="MT25">
        <f t="shared" si="136"/>
        <v>3</v>
      </c>
      <c r="MU25">
        <f t="shared" si="137"/>
        <v>3</v>
      </c>
      <c r="MV25" s="1">
        <f t="shared" si="138"/>
        <v>0</v>
      </c>
      <c r="MW25">
        <v>46</v>
      </c>
      <c r="MX25">
        <v>11</v>
      </c>
      <c r="MY25">
        <v>32</v>
      </c>
      <c r="MZ25">
        <v>37</v>
      </c>
      <c r="NA25">
        <v>82</v>
      </c>
      <c r="NB25">
        <v>9</v>
      </c>
      <c r="NC25">
        <v>134</v>
      </c>
      <c r="ND25">
        <v>18</v>
      </c>
      <c r="NE25">
        <v>67</v>
      </c>
      <c r="NF25">
        <v>76</v>
      </c>
      <c r="NG25">
        <v>85</v>
      </c>
      <c r="NH25">
        <v>73</v>
      </c>
      <c r="NI25">
        <v>41</v>
      </c>
      <c r="NJ25">
        <v>60</v>
      </c>
      <c r="NK25">
        <v>51</v>
      </c>
      <c r="NL25">
        <v>48</v>
      </c>
      <c r="NM25">
        <v>51</v>
      </c>
      <c r="NN25">
        <v>57</v>
      </c>
      <c r="NO25">
        <v>44</v>
      </c>
      <c r="NP25">
        <v>42</v>
      </c>
      <c r="NQ25">
        <v>28</v>
      </c>
      <c r="NR25">
        <v>48</v>
      </c>
      <c r="NS25">
        <v>52</v>
      </c>
      <c r="NT25">
        <v>46</v>
      </c>
      <c r="NU25">
        <v>1192</v>
      </c>
      <c r="NW25" s="2">
        <v>42920.734930555554</v>
      </c>
      <c r="NX25">
        <v>1</v>
      </c>
      <c r="NY25">
        <v>0</v>
      </c>
      <c r="NZ25">
        <v>23</v>
      </c>
      <c r="OA25">
        <v>23</v>
      </c>
      <c r="OB25">
        <v>1</v>
      </c>
      <c r="OC25">
        <v>1</v>
      </c>
      <c r="OD25">
        <v>0.93</v>
      </c>
      <c r="OE25">
        <v>3</v>
      </c>
    </row>
    <row r="26" spans="1:395" x14ac:dyDescent="0.3">
      <c r="A26">
        <v>90</v>
      </c>
      <c r="B26" s="2">
        <v>42920.733368055553</v>
      </c>
      <c r="C26">
        <v>6</v>
      </c>
      <c r="D26">
        <v>1</v>
      </c>
      <c r="E26">
        <v>1</v>
      </c>
      <c r="F26">
        <v>4</v>
      </c>
      <c r="G26">
        <v>2</v>
      </c>
      <c r="H26">
        <v>13497</v>
      </c>
      <c r="I26">
        <v>4</v>
      </c>
      <c r="J26">
        <f t="shared" si="1"/>
        <v>0</v>
      </c>
      <c r="K26">
        <v>3538</v>
      </c>
      <c r="L26">
        <v>6892</v>
      </c>
      <c r="M26">
        <v>3</v>
      </c>
      <c r="N26">
        <f t="shared" si="2"/>
        <v>0</v>
      </c>
      <c r="O26">
        <v>1429</v>
      </c>
      <c r="P26">
        <v>2173</v>
      </c>
      <c r="Q26">
        <v>2</v>
      </c>
      <c r="R26">
        <f t="shared" si="3"/>
        <v>0</v>
      </c>
      <c r="S26">
        <v>2316</v>
      </c>
      <c r="T26">
        <v>5558</v>
      </c>
      <c r="U26">
        <v>1</v>
      </c>
      <c r="V26">
        <f t="shared" si="4"/>
        <v>0</v>
      </c>
      <c r="W26">
        <v>2325</v>
      </c>
      <c r="X26">
        <v>6350</v>
      </c>
      <c r="Y26">
        <v>3</v>
      </c>
      <c r="Z26">
        <f t="shared" si="5"/>
        <v>0</v>
      </c>
      <c r="AA26">
        <v>2772</v>
      </c>
      <c r="AB26">
        <v>3405</v>
      </c>
      <c r="AC26">
        <v>4</v>
      </c>
      <c r="AD26">
        <f t="shared" si="6"/>
        <v>0</v>
      </c>
      <c r="AE26">
        <v>3141</v>
      </c>
      <c r="AF26">
        <v>10442</v>
      </c>
      <c r="AG26">
        <v>2</v>
      </c>
      <c r="AH26">
        <f t="shared" si="7"/>
        <v>0</v>
      </c>
      <c r="AI26">
        <v>5565</v>
      </c>
      <c r="AJ26">
        <f t="shared" si="8"/>
        <v>0</v>
      </c>
      <c r="AK26">
        <f t="shared" si="139"/>
        <v>21.085999999999999</v>
      </c>
      <c r="AL26">
        <v>5</v>
      </c>
      <c r="AM26">
        <v>5</v>
      </c>
      <c r="AN26">
        <v>5</v>
      </c>
      <c r="AO26">
        <v>3</v>
      </c>
      <c r="AP26">
        <v>3</v>
      </c>
      <c r="AQ26">
        <f t="shared" si="9"/>
        <v>21</v>
      </c>
      <c r="AR26">
        <v>1</v>
      </c>
      <c r="AS26">
        <v>642</v>
      </c>
      <c r="AT26">
        <f t="shared" si="10"/>
        <v>642</v>
      </c>
      <c r="AU26">
        <f t="shared" si="11"/>
        <v>0</v>
      </c>
      <c r="AV26">
        <f t="shared" si="12"/>
        <v>0</v>
      </c>
      <c r="AW26">
        <v>2</v>
      </c>
      <c r="AX26">
        <v>990</v>
      </c>
      <c r="AY26">
        <f t="shared" si="13"/>
        <v>990</v>
      </c>
      <c r="AZ26">
        <f t="shared" si="14"/>
        <v>0</v>
      </c>
      <c r="BA26">
        <f t="shared" si="15"/>
        <v>0</v>
      </c>
      <c r="BB26">
        <v>1</v>
      </c>
      <c r="BC26">
        <v>755</v>
      </c>
      <c r="BD26">
        <f t="shared" si="16"/>
        <v>755</v>
      </c>
      <c r="BE26">
        <f t="shared" si="17"/>
        <v>0</v>
      </c>
      <c r="BF26">
        <f t="shared" si="18"/>
        <v>0</v>
      </c>
      <c r="BG26">
        <v>2</v>
      </c>
      <c r="BH26">
        <v>858</v>
      </c>
      <c r="BI26">
        <f t="shared" si="19"/>
        <v>858</v>
      </c>
      <c r="BJ26">
        <f t="shared" si="20"/>
        <v>0</v>
      </c>
      <c r="BK26">
        <f t="shared" si="21"/>
        <v>0</v>
      </c>
      <c r="BL26">
        <v>2</v>
      </c>
      <c r="BM26">
        <v>864</v>
      </c>
      <c r="BN26">
        <f t="shared" si="22"/>
        <v>864</v>
      </c>
      <c r="BO26">
        <f t="shared" si="23"/>
        <v>0</v>
      </c>
      <c r="BP26">
        <f t="shared" si="24"/>
        <v>0</v>
      </c>
      <c r="BQ26">
        <v>1</v>
      </c>
      <c r="BR26">
        <v>783</v>
      </c>
      <c r="BS26">
        <f t="shared" si="25"/>
        <v>783</v>
      </c>
      <c r="BT26">
        <f t="shared" si="26"/>
        <v>0</v>
      </c>
      <c r="BU26">
        <f t="shared" si="27"/>
        <v>0</v>
      </c>
      <c r="BV26">
        <v>1</v>
      </c>
      <c r="BW26">
        <v>942</v>
      </c>
      <c r="BX26">
        <f t="shared" si="28"/>
        <v>942</v>
      </c>
      <c r="BY26">
        <f t="shared" si="29"/>
        <v>0</v>
      </c>
      <c r="BZ26">
        <f t="shared" si="30"/>
        <v>0</v>
      </c>
      <c r="CA26">
        <v>2</v>
      </c>
      <c r="CB26">
        <v>957</v>
      </c>
      <c r="CC26">
        <f t="shared" si="31"/>
        <v>957</v>
      </c>
      <c r="CD26">
        <f t="shared" si="32"/>
        <v>0</v>
      </c>
      <c r="CE26">
        <f t="shared" si="33"/>
        <v>0</v>
      </c>
      <c r="CF26">
        <v>2</v>
      </c>
      <c r="CG26">
        <v>843</v>
      </c>
      <c r="CH26">
        <f t="shared" si="34"/>
        <v>843</v>
      </c>
      <c r="CI26">
        <f t="shared" si="35"/>
        <v>0</v>
      </c>
      <c r="CJ26">
        <f t="shared" si="36"/>
        <v>0</v>
      </c>
      <c r="CK26">
        <v>2</v>
      </c>
      <c r="CL26">
        <v>1066</v>
      </c>
      <c r="CM26">
        <f t="shared" si="37"/>
        <v>1066</v>
      </c>
      <c r="CN26">
        <f t="shared" si="38"/>
        <v>0</v>
      </c>
      <c r="CO26">
        <f t="shared" si="39"/>
        <v>0</v>
      </c>
      <c r="CP26">
        <v>2</v>
      </c>
      <c r="CQ26">
        <v>892</v>
      </c>
      <c r="CR26">
        <f t="shared" si="40"/>
        <v>892</v>
      </c>
      <c r="CS26">
        <f t="shared" si="41"/>
        <v>0</v>
      </c>
      <c r="CT26">
        <f t="shared" si="42"/>
        <v>0</v>
      </c>
      <c r="CU26">
        <v>2</v>
      </c>
      <c r="CV26">
        <v>896</v>
      </c>
      <c r="CW26">
        <f t="shared" si="43"/>
        <v>896</v>
      </c>
      <c r="CX26">
        <f t="shared" si="44"/>
        <v>0</v>
      </c>
      <c r="CY26">
        <f t="shared" si="45"/>
        <v>0</v>
      </c>
      <c r="CZ26">
        <v>2</v>
      </c>
      <c r="DA26">
        <v>814</v>
      </c>
      <c r="DB26">
        <f t="shared" si="46"/>
        <v>814</v>
      </c>
      <c r="DC26">
        <f t="shared" si="47"/>
        <v>0</v>
      </c>
      <c r="DD26">
        <f t="shared" si="48"/>
        <v>0</v>
      </c>
      <c r="DE26">
        <v>1</v>
      </c>
      <c r="DF26">
        <v>688</v>
      </c>
      <c r="DG26">
        <f t="shared" si="49"/>
        <v>688</v>
      </c>
      <c r="DH26">
        <f t="shared" si="50"/>
        <v>0</v>
      </c>
      <c r="DI26">
        <f t="shared" si="51"/>
        <v>1</v>
      </c>
      <c r="DJ26">
        <v>1</v>
      </c>
      <c r="DK26">
        <v>565</v>
      </c>
      <c r="DL26">
        <f t="shared" si="52"/>
        <v>565</v>
      </c>
      <c r="DM26">
        <f t="shared" si="53"/>
        <v>0</v>
      </c>
      <c r="DN26">
        <f t="shared" si="54"/>
        <v>0</v>
      </c>
      <c r="DO26">
        <v>2</v>
      </c>
      <c r="DP26">
        <v>1737</v>
      </c>
      <c r="DQ26">
        <f t="shared" si="55"/>
        <v>1737</v>
      </c>
      <c r="DR26">
        <f t="shared" si="56"/>
        <v>0</v>
      </c>
      <c r="DS26">
        <f t="shared" si="57"/>
        <v>0</v>
      </c>
      <c r="DT26">
        <v>2</v>
      </c>
      <c r="DU26">
        <v>961</v>
      </c>
      <c r="DV26">
        <f t="shared" si="58"/>
        <v>961</v>
      </c>
      <c r="DW26">
        <f t="shared" si="59"/>
        <v>0</v>
      </c>
      <c r="DX26">
        <f t="shared" si="60"/>
        <v>0</v>
      </c>
      <c r="DY26">
        <v>2</v>
      </c>
      <c r="DZ26">
        <v>1094</v>
      </c>
      <c r="EA26">
        <f t="shared" si="61"/>
        <v>1094</v>
      </c>
      <c r="EB26">
        <f t="shared" si="62"/>
        <v>0</v>
      </c>
      <c r="EC26">
        <f t="shared" si="63"/>
        <v>0</v>
      </c>
      <c r="ED26">
        <v>2</v>
      </c>
      <c r="EE26">
        <v>1022</v>
      </c>
      <c r="EF26">
        <f t="shared" si="64"/>
        <v>1022</v>
      </c>
      <c r="EG26">
        <f t="shared" si="65"/>
        <v>0</v>
      </c>
      <c r="EH26">
        <f t="shared" si="66"/>
        <v>0</v>
      </c>
      <c r="EI26">
        <v>2</v>
      </c>
      <c r="EJ26">
        <v>734</v>
      </c>
      <c r="EK26">
        <f t="shared" si="67"/>
        <v>734</v>
      </c>
      <c r="EL26">
        <f t="shared" si="68"/>
        <v>0</v>
      </c>
      <c r="EM26">
        <f t="shared" si="69"/>
        <v>0</v>
      </c>
      <c r="EN26">
        <v>2</v>
      </c>
      <c r="EO26">
        <v>767</v>
      </c>
      <c r="EP26">
        <f t="shared" si="70"/>
        <v>767</v>
      </c>
      <c r="EQ26">
        <f t="shared" si="71"/>
        <v>0</v>
      </c>
      <c r="ER26">
        <f t="shared" si="72"/>
        <v>0</v>
      </c>
      <c r="ES26">
        <v>1</v>
      </c>
      <c r="ET26">
        <v>939</v>
      </c>
      <c r="EU26">
        <f t="shared" si="73"/>
        <v>939</v>
      </c>
      <c r="EV26">
        <f t="shared" si="74"/>
        <v>0</v>
      </c>
      <c r="EW26">
        <f t="shared" si="75"/>
        <v>0</v>
      </c>
      <c r="EX26">
        <v>1</v>
      </c>
      <c r="EY26">
        <v>728</v>
      </c>
      <c r="EZ26">
        <f t="shared" si="76"/>
        <v>728</v>
      </c>
      <c r="FA26">
        <f t="shared" si="77"/>
        <v>0</v>
      </c>
      <c r="FB26">
        <f t="shared" si="78"/>
        <v>0</v>
      </c>
      <c r="FC26">
        <v>2</v>
      </c>
      <c r="FD26">
        <v>688</v>
      </c>
      <c r="FE26">
        <f t="shared" si="79"/>
        <v>688</v>
      </c>
      <c r="FF26">
        <f t="shared" si="80"/>
        <v>0</v>
      </c>
      <c r="FG26">
        <f t="shared" si="81"/>
        <v>0</v>
      </c>
      <c r="FH26">
        <v>1</v>
      </c>
      <c r="FI26">
        <v>1347</v>
      </c>
      <c r="FJ26">
        <f t="shared" si="82"/>
        <v>1347</v>
      </c>
      <c r="FK26">
        <f t="shared" si="83"/>
        <v>0</v>
      </c>
      <c r="FL26">
        <f t="shared" si="84"/>
        <v>0</v>
      </c>
      <c r="FM26">
        <v>1</v>
      </c>
      <c r="FN26">
        <v>1205</v>
      </c>
      <c r="FO26">
        <f t="shared" si="85"/>
        <v>1205</v>
      </c>
      <c r="FP26">
        <f t="shared" si="86"/>
        <v>0</v>
      </c>
      <c r="FQ26">
        <f t="shared" si="148"/>
        <v>0</v>
      </c>
      <c r="FR26" s="3">
        <f t="shared" si="149"/>
        <v>0.91449999999999998</v>
      </c>
      <c r="FS26">
        <f t="shared" si="150"/>
        <v>0</v>
      </c>
      <c r="FT26">
        <f t="shared" si="151"/>
        <v>3.8461538461538464E-2</v>
      </c>
      <c r="FU26">
        <f t="shared" si="88"/>
        <v>57</v>
      </c>
      <c r="FV26">
        <f t="shared" si="89"/>
        <v>57</v>
      </c>
      <c r="FW26">
        <f t="shared" si="90"/>
        <v>1</v>
      </c>
      <c r="FX26">
        <f t="shared" si="140"/>
        <v>0.6</v>
      </c>
      <c r="FY26">
        <f t="shared" si="91"/>
        <v>21</v>
      </c>
      <c r="FZ26">
        <f t="shared" si="0"/>
        <v>6</v>
      </c>
      <c r="GA26">
        <f t="shared" si="92"/>
        <v>1</v>
      </c>
      <c r="GB26">
        <f t="shared" si="93"/>
        <v>1</v>
      </c>
      <c r="GC26">
        <f t="shared" si="94"/>
        <v>4</v>
      </c>
      <c r="GD26">
        <f t="shared" si="95"/>
        <v>0</v>
      </c>
      <c r="GE26">
        <f t="shared" si="141"/>
        <v>21.085999999999999</v>
      </c>
      <c r="GF26" s="3">
        <f t="shared" si="152"/>
        <v>0.91449999999999998</v>
      </c>
      <c r="GG26">
        <f t="shared" si="153"/>
        <v>0</v>
      </c>
      <c r="GH26" s="3">
        <f t="shared" si="154"/>
        <v>3.8461538461538464E-2</v>
      </c>
      <c r="GI26">
        <v>5</v>
      </c>
      <c r="GJ26">
        <v>5</v>
      </c>
      <c r="GK26">
        <v>1</v>
      </c>
      <c r="GL26">
        <v>2</v>
      </c>
      <c r="GM26">
        <v>1</v>
      </c>
      <c r="GN26">
        <v>1</v>
      </c>
      <c r="GO26">
        <v>1</v>
      </c>
      <c r="GP26">
        <f t="shared" si="96"/>
        <v>0</v>
      </c>
      <c r="GQ26" s="1">
        <f t="shared" si="97"/>
        <v>0</v>
      </c>
      <c r="GR26">
        <v>60</v>
      </c>
      <c r="GS26">
        <v>5</v>
      </c>
      <c r="GT26">
        <v>5</v>
      </c>
      <c r="GU26">
        <v>2</v>
      </c>
      <c r="GV26">
        <v>1</v>
      </c>
      <c r="GW26">
        <v>2</v>
      </c>
      <c r="GX26">
        <v>2</v>
      </c>
      <c r="GY26">
        <v>1</v>
      </c>
      <c r="GZ26">
        <f t="shared" si="98"/>
        <v>2</v>
      </c>
      <c r="HA26" s="1">
        <f t="shared" si="99"/>
        <v>0</v>
      </c>
      <c r="HB26">
        <v>28</v>
      </c>
      <c r="HC26">
        <v>5</v>
      </c>
      <c r="HD26">
        <v>5</v>
      </c>
      <c r="HE26">
        <v>3</v>
      </c>
      <c r="HF26">
        <v>2</v>
      </c>
      <c r="HG26">
        <v>2</v>
      </c>
      <c r="HH26">
        <v>2</v>
      </c>
      <c r="HI26">
        <v>1</v>
      </c>
      <c r="HJ26">
        <f t="shared" si="100"/>
        <v>1</v>
      </c>
      <c r="HK26" s="1">
        <f t="shared" si="101"/>
        <v>0</v>
      </c>
      <c r="HL26">
        <v>59</v>
      </c>
      <c r="HM26">
        <v>5</v>
      </c>
      <c r="HN26">
        <v>5</v>
      </c>
      <c r="HO26">
        <v>3</v>
      </c>
      <c r="HP26">
        <v>1</v>
      </c>
      <c r="HQ26">
        <v>2</v>
      </c>
      <c r="HR26">
        <v>2</v>
      </c>
      <c r="HS26">
        <v>2</v>
      </c>
      <c r="HT26">
        <f t="shared" si="102"/>
        <v>0</v>
      </c>
      <c r="HU26">
        <f t="shared" si="103"/>
        <v>0</v>
      </c>
      <c r="HV26" s="1">
        <f t="shared" si="104"/>
        <v>0</v>
      </c>
      <c r="HW26">
        <v>45</v>
      </c>
      <c r="HX26">
        <v>3</v>
      </c>
      <c r="HY26">
        <v>3</v>
      </c>
      <c r="HZ26">
        <v>1</v>
      </c>
      <c r="IA26">
        <v>2</v>
      </c>
      <c r="IB26">
        <v>1</v>
      </c>
      <c r="IC26">
        <v>1</v>
      </c>
      <c r="ID26">
        <v>1</v>
      </c>
      <c r="IE26">
        <f t="shared" si="105"/>
        <v>0</v>
      </c>
      <c r="IF26">
        <f t="shared" si="106"/>
        <v>0</v>
      </c>
      <c r="IG26" s="1">
        <f t="shared" si="107"/>
        <v>0</v>
      </c>
      <c r="IH26">
        <v>36</v>
      </c>
      <c r="II26">
        <v>2</v>
      </c>
      <c r="IJ26">
        <v>2</v>
      </c>
      <c r="IK26">
        <v>1</v>
      </c>
      <c r="IL26">
        <v>1</v>
      </c>
      <c r="IM26">
        <v>1</v>
      </c>
      <c r="IN26">
        <v>1</v>
      </c>
      <c r="IO26">
        <v>2</v>
      </c>
      <c r="IP26">
        <f t="shared" si="108"/>
        <v>0</v>
      </c>
      <c r="IQ26">
        <f t="shared" si="109"/>
        <v>0</v>
      </c>
      <c r="IR26" s="1">
        <f t="shared" si="110"/>
        <v>0</v>
      </c>
      <c r="IS26">
        <v>29</v>
      </c>
      <c r="IT26">
        <v>4</v>
      </c>
      <c r="IU26">
        <v>4</v>
      </c>
      <c r="IV26">
        <v>1</v>
      </c>
      <c r="IW26">
        <v>1</v>
      </c>
      <c r="IX26">
        <v>1</v>
      </c>
      <c r="IY26">
        <v>1</v>
      </c>
      <c r="IZ26">
        <v>2</v>
      </c>
      <c r="JA26">
        <f t="shared" si="111"/>
        <v>0</v>
      </c>
      <c r="JB26" s="1">
        <f t="shared" si="112"/>
        <v>0</v>
      </c>
      <c r="JC26">
        <v>25</v>
      </c>
      <c r="JD26">
        <v>5</v>
      </c>
      <c r="JE26">
        <v>5</v>
      </c>
      <c r="JF26">
        <v>-1</v>
      </c>
      <c r="JG26">
        <v>1</v>
      </c>
      <c r="JH26">
        <v>1</v>
      </c>
      <c r="JI26">
        <v>1</v>
      </c>
      <c r="JJ26">
        <v>1</v>
      </c>
      <c r="JK26">
        <f t="shared" si="113"/>
        <v>1</v>
      </c>
      <c r="JL26">
        <f t="shared" si="114"/>
        <v>1</v>
      </c>
      <c r="JM26" s="1">
        <f t="shared" si="115"/>
        <v>0</v>
      </c>
      <c r="JN26">
        <v>51</v>
      </c>
      <c r="JO26">
        <v>5</v>
      </c>
      <c r="JP26">
        <v>5</v>
      </c>
      <c r="JQ26">
        <v>1</v>
      </c>
      <c r="JR26">
        <v>2</v>
      </c>
      <c r="JS26">
        <v>1</v>
      </c>
      <c r="JT26">
        <v>1</v>
      </c>
      <c r="JU26">
        <v>1</v>
      </c>
      <c r="JV26">
        <f t="shared" si="116"/>
        <v>1</v>
      </c>
      <c r="JW26">
        <f t="shared" si="117"/>
        <v>1</v>
      </c>
      <c r="JX26" s="1">
        <f t="shared" si="118"/>
        <v>0</v>
      </c>
      <c r="JY26">
        <v>27</v>
      </c>
      <c r="JZ26">
        <v>5</v>
      </c>
      <c r="KA26">
        <v>5</v>
      </c>
      <c r="KB26">
        <v>-1</v>
      </c>
      <c r="KC26">
        <v>1</v>
      </c>
      <c r="KD26">
        <v>1</v>
      </c>
      <c r="KE26">
        <v>1</v>
      </c>
      <c r="KF26">
        <v>1</v>
      </c>
      <c r="KG26">
        <f t="shared" si="119"/>
        <v>1</v>
      </c>
      <c r="KH26">
        <f t="shared" si="120"/>
        <v>1</v>
      </c>
      <c r="KI26" s="1">
        <f t="shared" si="121"/>
        <v>0</v>
      </c>
      <c r="KJ26">
        <v>27</v>
      </c>
      <c r="KK26">
        <v>3</v>
      </c>
      <c r="KL26">
        <v>3</v>
      </c>
      <c r="KM26">
        <v>1</v>
      </c>
      <c r="KN26">
        <v>2</v>
      </c>
      <c r="KO26">
        <v>1</v>
      </c>
      <c r="KP26">
        <v>1</v>
      </c>
      <c r="KQ26">
        <v>1</v>
      </c>
      <c r="KR26">
        <f t="shared" si="122"/>
        <v>0</v>
      </c>
      <c r="KS26">
        <f t="shared" si="123"/>
        <v>0</v>
      </c>
      <c r="KT26" s="1">
        <f t="shared" si="124"/>
        <v>0</v>
      </c>
      <c r="KU26">
        <v>42</v>
      </c>
      <c r="KV26">
        <v>1</v>
      </c>
      <c r="KW26">
        <v>1</v>
      </c>
      <c r="KX26">
        <v>1</v>
      </c>
      <c r="KY26">
        <v>1</v>
      </c>
      <c r="KZ26">
        <v>1</v>
      </c>
      <c r="LA26">
        <v>1</v>
      </c>
      <c r="LB26">
        <v>2</v>
      </c>
      <c r="LC26">
        <f t="shared" si="125"/>
        <v>1</v>
      </c>
      <c r="LD26">
        <f t="shared" si="126"/>
        <v>1</v>
      </c>
      <c r="LE26" s="1">
        <f t="shared" si="127"/>
        <v>0</v>
      </c>
      <c r="LF26">
        <v>84</v>
      </c>
      <c r="LG26">
        <v>1</v>
      </c>
      <c r="LH26">
        <v>1</v>
      </c>
      <c r="LI26">
        <v>2</v>
      </c>
      <c r="LJ26">
        <v>1</v>
      </c>
      <c r="LK26">
        <v>1</v>
      </c>
      <c r="LL26">
        <v>2</v>
      </c>
      <c r="LM26">
        <v>2</v>
      </c>
      <c r="LN26">
        <f t="shared" si="128"/>
        <v>2</v>
      </c>
      <c r="LO26">
        <f t="shared" si="129"/>
        <v>0</v>
      </c>
      <c r="LP26">
        <f t="shared" si="130"/>
        <v>0</v>
      </c>
      <c r="LQ26" s="1">
        <f t="shared" si="131"/>
        <v>0</v>
      </c>
      <c r="LR26">
        <v>43</v>
      </c>
      <c r="LS26">
        <v>3</v>
      </c>
      <c r="LT26">
        <v>3</v>
      </c>
      <c r="LU26">
        <v>1</v>
      </c>
      <c r="LV26">
        <v>1</v>
      </c>
      <c r="LW26">
        <v>2</v>
      </c>
      <c r="LX26">
        <v>1</v>
      </c>
      <c r="LY26">
        <v>1</v>
      </c>
      <c r="LZ26">
        <f t="shared" si="132"/>
        <v>0</v>
      </c>
      <c r="MA26" s="1">
        <f t="shared" si="133"/>
        <v>0</v>
      </c>
      <c r="MB26">
        <v>34</v>
      </c>
      <c r="MC26">
        <v>4</v>
      </c>
      <c r="MD26">
        <v>4</v>
      </c>
      <c r="ME26">
        <v>2</v>
      </c>
      <c r="MF26">
        <v>2</v>
      </c>
      <c r="MG26">
        <v>1</v>
      </c>
      <c r="MH26">
        <v>2</v>
      </c>
      <c r="MI26">
        <v>1</v>
      </c>
      <c r="MJ26">
        <f t="shared" si="134"/>
        <v>0</v>
      </c>
      <c r="MK26" s="1">
        <f t="shared" si="135"/>
        <v>0</v>
      </c>
      <c r="ML26">
        <v>41</v>
      </c>
      <c r="MM26">
        <v>1</v>
      </c>
      <c r="MN26">
        <v>1</v>
      </c>
      <c r="MO26">
        <v>-2</v>
      </c>
      <c r="MP26">
        <v>1</v>
      </c>
      <c r="MQ26">
        <v>1</v>
      </c>
      <c r="MR26">
        <v>1</v>
      </c>
      <c r="MS26">
        <v>1</v>
      </c>
      <c r="MT26" t="str">
        <f t="shared" si="136"/>
        <v>Unverständlich</v>
      </c>
      <c r="MU26" t="str">
        <f t="shared" si="137"/>
        <v/>
      </c>
      <c r="MV26" s="1">
        <f t="shared" si="138"/>
        <v>1</v>
      </c>
      <c r="MW26">
        <v>147</v>
      </c>
      <c r="MX26">
        <v>4</v>
      </c>
      <c r="MY26">
        <v>13</v>
      </c>
      <c r="MZ26">
        <v>13</v>
      </c>
      <c r="NA26">
        <v>51</v>
      </c>
      <c r="NB26">
        <v>8</v>
      </c>
      <c r="NC26">
        <v>104</v>
      </c>
      <c r="ND26">
        <v>5</v>
      </c>
      <c r="NE26">
        <v>60</v>
      </c>
      <c r="NF26">
        <v>28</v>
      </c>
      <c r="NG26">
        <v>59</v>
      </c>
      <c r="NH26">
        <v>45</v>
      </c>
      <c r="NI26">
        <v>36</v>
      </c>
      <c r="NJ26">
        <v>29</v>
      </c>
      <c r="NK26">
        <v>25</v>
      </c>
      <c r="NL26">
        <v>51</v>
      </c>
      <c r="NM26">
        <v>27</v>
      </c>
      <c r="NN26">
        <v>27</v>
      </c>
      <c r="NO26">
        <v>42</v>
      </c>
      <c r="NP26">
        <v>84</v>
      </c>
      <c r="NQ26">
        <v>43</v>
      </c>
      <c r="NR26">
        <v>34</v>
      </c>
      <c r="NS26">
        <v>41</v>
      </c>
      <c r="NT26">
        <v>147</v>
      </c>
      <c r="NU26">
        <v>872</v>
      </c>
      <c r="NW26" s="2">
        <v>42920.744664351849</v>
      </c>
      <c r="NX26">
        <v>1</v>
      </c>
      <c r="NY26">
        <v>0</v>
      </c>
      <c r="NZ26">
        <v>23</v>
      </c>
      <c r="OA26">
        <v>23</v>
      </c>
      <c r="OB26">
        <v>0</v>
      </c>
      <c r="OC26">
        <v>0</v>
      </c>
      <c r="OD26">
        <v>1.4</v>
      </c>
      <c r="OE26">
        <v>22</v>
      </c>
    </row>
    <row r="27" spans="1:395" x14ac:dyDescent="0.3">
      <c r="A27">
        <v>94</v>
      </c>
      <c r="B27" s="2">
        <v>42920.744571759256</v>
      </c>
      <c r="C27">
        <v>3</v>
      </c>
      <c r="D27">
        <v>-1</v>
      </c>
      <c r="E27">
        <v>-1</v>
      </c>
      <c r="F27">
        <v>3</v>
      </c>
      <c r="G27">
        <v>1</v>
      </c>
      <c r="H27">
        <v>7230</v>
      </c>
      <c r="I27">
        <v>4</v>
      </c>
      <c r="J27">
        <f t="shared" si="1"/>
        <v>0</v>
      </c>
      <c r="K27">
        <v>2545</v>
      </c>
      <c r="L27">
        <v>2487</v>
      </c>
      <c r="M27">
        <v>3</v>
      </c>
      <c r="N27">
        <f t="shared" si="2"/>
        <v>0</v>
      </c>
      <c r="O27">
        <v>1018</v>
      </c>
      <c r="P27">
        <v>11278</v>
      </c>
      <c r="Q27">
        <v>2</v>
      </c>
      <c r="R27">
        <f t="shared" si="3"/>
        <v>0</v>
      </c>
      <c r="S27">
        <v>2681</v>
      </c>
      <c r="T27">
        <v>9043</v>
      </c>
      <c r="U27">
        <v>1</v>
      </c>
      <c r="V27">
        <f t="shared" si="4"/>
        <v>0</v>
      </c>
      <c r="W27">
        <v>2483</v>
      </c>
      <c r="X27">
        <v>10668</v>
      </c>
      <c r="Y27">
        <v>3</v>
      </c>
      <c r="Z27">
        <f t="shared" si="5"/>
        <v>0</v>
      </c>
      <c r="AA27">
        <v>1986</v>
      </c>
      <c r="AB27">
        <v>6395</v>
      </c>
      <c r="AC27">
        <v>4</v>
      </c>
      <c r="AD27">
        <f t="shared" si="6"/>
        <v>0</v>
      </c>
      <c r="AE27">
        <v>5838</v>
      </c>
      <c r="AF27">
        <v>12349</v>
      </c>
      <c r="AG27">
        <v>2</v>
      </c>
      <c r="AH27">
        <f t="shared" si="7"/>
        <v>0</v>
      </c>
      <c r="AI27">
        <v>10741</v>
      </c>
      <c r="AJ27">
        <f t="shared" si="8"/>
        <v>0</v>
      </c>
      <c r="AK27">
        <f t="shared" si="139"/>
        <v>27.292000000000002</v>
      </c>
      <c r="AL27">
        <v>4</v>
      </c>
      <c r="AM27">
        <v>5</v>
      </c>
      <c r="AN27">
        <v>5</v>
      </c>
      <c r="AO27">
        <v>4</v>
      </c>
      <c r="AP27">
        <v>5</v>
      </c>
      <c r="AQ27">
        <f t="shared" si="9"/>
        <v>23</v>
      </c>
      <c r="AR27">
        <v>2</v>
      </c>
      <c r="AS27">
        <v>1689</v>
      </c>
      <c r="AT27">
        <f t="shared" si="10"/>
        <v>1689</v>
      </c>
      <c r="AU27">
        <f t="shared" si="11"/>
        <v>0</v>
      </c>
      <c r="AV27">
        <f t="shared" si="12"/>
        <v>1</v>
      </c>
      <c r="AW27">
        <v>2</v>
      </c>
      <c r="AX27">
        <v>952</v>
      </c>
      <c r="AY27">
        <f t="shared" si="13"/>
        <v>952</v>
      </c>
      <c r="AZ27">
        <f t="shared" si="14"/>
        <v>0</v>
      </c>
      <c r="BA27">
        <f t="shared" si="15"/>
        <v>0</v>
      </c>
      <c r="BB27">
        <v>1</v>
      </c>
      <c r="BC27">
        <v>2445</v>
      </c>
      <c r="BD27">
        <f t="shared" si="16"/>
        <v>2445</v>
      </c>
      <c r="BE27">
        <f t="shared" si="17"/>
        <v>0</v>
      </c>
      <c r="BF27">
        <f t="shared" si="18"/>
        <v>0</v>
      </c>
      <c r="BG27">
        <v>-9</v>
      </c>
      <c r="BH27">
        <v>-1</v>
      </c>
      <c r="BI27" t="str">
        <f t="shared" si="19"/>
        <v/>
      </c>
      <c r="BJ27">
        <f t="shared" si="20"/>
        <v>1</v>
      </c>
      <c r="BK27" t="str">
        <f t="shared" si="21"/>
        <v/>
      </c>
      <c r="BL27">
        <v>2</v>
      </c>
      <c r="BM27">
        <v>1714</v>
      </c>
      <c r="BN27">
        <f t="shared" si="22"/>
        <v>1714</v>
      </c>
      <c r="BO27">
        <f t="shared" si="23"/>
        <v>0</v>
      </c>
      <c r="BP27">
        <f t="shared" si="24"/>
        <v>0</v>
      </c>
      <c r="BQ27">
        <v>1</v>
      </c>
      <c r="BR27">
        <v>1444</v>
      </c>
      <c r="BS27">
        <f t="shared" si="25"/>
        <v>1444</v>
      </c>
      <c r="BT27">
        <f t="shared" si="26"/>
        <v>0</v>
      </c>
      <c r="BU27">
        <f t="shared" si="27"/>
        <v>0</v>
      </c>
      <c r="BV27">
        <v>1</v>
      </c>
      <c r="BW27">
        <v>1036</v>
      </c>
      <c r="BX27">
        <f t="shared" si="28"/>
        <v>1036</v>
      </c>
      <c r="BY27">
        <f t="shared" si="29"/>
        <v>0</v>
      </c>
      <c r="BZ27">
        <f t="shared" si="30"/>
        <v>0</v>
      </c>
      <c r="CA27">
        <v>2</v>
      </c>
      <c r="CB27">
        <v>1272</v>
      </c>
      <c r="CC27">
        <f t="shared" si="31"/>
        <v>1272</v>
      </c>
      <c r="CD27">
        <f t="shared" si="32"/>
        <v>0</v>
      </c>
      <c r="CE27">
        <f t="shared" si="33"/>
        <v>0</v>
      </c>
      <c r="CF27">
        <v>2</v>
      </c>
      <c r="CG27">
        <v>1487</v>
      </c>
      <c r="CH27">
        <f t="shared" si="34"/>
        <v>1487</v>
      </c>
      <c r="CI27">
        <f t="shared" si="35"/>
        <v>0</v>
      </c>
      <c r="CJ27">
        <f t="shared" si="36"/>
        <v>0</v>
      </c>
      <c r="CK27">
        <v>2</v>
      </c>
      <c r="CL27">
        <v>793</v>
      </c>
      <c r="CM27">
        <f t="shared" si="37"/>
        <v>793</v>
      </c>
      <c r="CN27">
        <f t="shared" si="38"/>
        <v>0</v>
      </c>
      <c r="CO27">
        <f t="shared" si="39"/>
        <v>0</v>
      </c>
      <c r="CP27">
        <v>2</v>
      </c>
      <c r="CQ27">
        <v>902</v>
      </c>
      <c r="CR27">
        <f t="shared" si="40"/>
        <v>902</v>
      </c>
      <c r="CS27">
        <f t="shared" si="41"/>
        <v>0</v>
      </c>
      <c r="CT27">
        <f t="shared" si="42"/>
        <v>0</v>
      </c>
      <c r="CU27">
        <v>2</v>
      </c>
      <c r="CV27">
        <v>976</v>
      </c>
      <c r="CW27">
        <f t="shared" si="43"/>
        <v>976</v>
      </c>
      <c r="CX27">
        <f t="shared" si="44"/>
        <v>0</v>
      </c>
      <c r="CY27">
        <f t="shared" si="45"/>
        <v>0</v>
      </c>
      <c r="CZ27">
        <v>2</v>
      </c>
      <c r="DA27">
        <v>753</v>
      </c>
      <c r="DB27">
        <f t="shared" si="46"/>
        <v>753</v>
      </c>
      <c r="DC27">
        <f t="shared" si="47"/>
        <v>0</v>
      </c>
      <c r="DD27">
        <f t="shared" si="48"/>
        <v>0</v>
      </c>
      <c r="DE27">
        <v>1</v>
      </c>
      <c r="DF27">
        <v>1358</v>
      </c>
      <c r="DG27">
        <f t="shared" si="49"/>
        <v>1358</v>
      </c>
      <c r="DH27">
        <f t="shared" si="50"/>
        <v>0</v>
      </c>
      <c r="DI27">
        <f t="shared" si="51"/>
        <v>0</v>
      </c>
      <c r="DJ27">
        <v>2</v>
      </c>
      <c r="DK27">
        <v>1725</v>
      </c>
      <c r="DL27">
        <f t="shared" si="52"/>
        <v>1725</v>
      </c>
      <c r="DM27">
        <f t="shared" si="53"/>
        <v>0</v>
      </c>
      <c r="DN27">
        <f t="shared" si="54"/>
        <v>0</v>
      </c>
      <c r="DO27">
        <v>2</v>
      </c>
      <c r="DP27">
        <v>1528</v>
      </c>
      <c r="DQ27">
        <f t="shared" si="55"/>
        <v>1528</v>
      </c>
      <c r="DR27">
        <f t="shared" si="56"/>
        <v>0</v>
      </c>
      <c r="DS27">
        <f t="shared" si="57"/>
        <v>0</v>
      </c>
      <c r="DT27">
        <v>2</v>
      </c>
      <c r="DU27">
        <v>1095</v>
      </c>
      <c r="DV27">
        <f t="shared" si="58"/>
        <v>1095</v>
      </c>
      <c r="DW27">
        <f t="shared" si="59"/>
        <v>0</v>
      </c>
      <c r="DX27">
        <f t="shared" si="60"/>
        <v>0</v>
      </c>
      <c r="DY27">
        <v>2</v>
      </c>
      <c r="DZ27">
        <v>1178</v>
      </c>
      <c r="EA27">
        <f t="shared" si="61"/>
        <v>1178</v>
      </c>
      <c r="EB27">
        <f t="shared" si="62"/>
        <v>0</v>
      </c>
      <c r="EC27">
        <f t="shared" si="63"/>
        <v>0</v>
      </c>
      <c r="ED27">
        <v>2</v>
      </c>
      <c r="EE27">
        <v>1116</v>
      </c>
      <c r="EF27">
        <f t="shared" si="64"/>
        <v>1116</v>
      </c>
      <c r="EG27">
        <f t="shared" si="65"/>
        <v>0</v>
      </c>
      <c r="EH27">
        <f t="shared" si="66"/>
        <v>0</v>
      </c>
      <c r="EI27">
        <v>2</v>
      </c>
      <c r="EJ27">
        <v>896</v>
      </c>
      <c r="EK27">
        <f t="shared" si="67"/>
        <v>896</v>
      </c>
      <c r="EL27">
        <f t="shared" si="68"/>
        <v>0</v>
      </c>
      <c r="EM27">
        <f t="shared" si="69"/>
        <v>0</v>
      </c>
      <c r="EN27">
        <v>2</v>
      </c>
      <c r="EO27">
        <v>1846</v>
      </c>
      <c r="EP27">
        <f t="shared" si="70"/>
        <v>1846</v>
      </c>
      <c r="EQ27">
        <f t="shared" si="71"/>
        <v>0</v>
      </c>
      <c r="ER27">
        <f t="shared" si="72"/>
        <v>0</v>
      </c>
      <c r="ES27">
        <v>1</v>
      </c>
      <c r="ET27">
        <v>1239</v>
      </c>
      <c r="EU27">
        <f t="shared" si="73"/>
        <v>1239</v>
      </c>
      <c r="EV27">
        <f t="shared" si="74"/>
        <v>0</v>
      </c>
      <c r="EW27">
        <f t="shared" si="75"/>
        <v>0</v>
      </c>
      <c r="EX27">
        <v>1</v>
      </c>
      <c r="EY27">
        <v>801</v>
      </c>
      <c r="EZ27">
        <f t="shared" si="76"/>
        <v>801</v>
      </c>
      <c r="FA27">
        <f t="shared" si="77"/>
        <v>0</v>
      </c>
      <c r="FB27">
        <f t="shared" si="78"/>
        <v>0</v>
      </c>
      <c r="FC27">
        <v>2</v>
      </c>
      <c r="FD27">
        <v>1159</v>
      </c>
      <c r="FE27">
        <f t="shared" si="79"/>
        <v>1159</v>
      </c>
      <c r="FF27">
        <f t="shared" si="80"/>
        <v>0</v>
      </c>
      <c r="FG27">
        <f t="shared" si="81"/>
        <v>0</v>
      </c>
      <c r="FH27">
        <v>1</v>
      </c>
      <c r="FI27">
        <v>1285</v>
      </c>
      <c r="FJ27">
        <f t="shared" si="82"/>
        <v>1285</v>
      </c>
      <c r="FK27">
        <f t="shared" si="83"/>
        <v>0</v>
      </c>
      <c r="FL27">
        <f t="shared" si="84"/>
        <v>0</v>
      </c>
      <c r="FM27">
        <v>1</v>
      </c>
      <c r="FN27">
        <v>1056</v>
      </c>
      <c r="FO27">
        <f t="shared" si="85"/>
        <v>1056</v>
      </c>
      <c r="FP27">
        <f t="shared" si="86"/>
        <v>0</v>
      </c>
      <c r="FQ27">
        <f t="shared" si="148"/>
        <v>0</v>
      </c>
      <c r="FR27" s="3">
        <f t="shared" si="149"/>
        <v>1.2698</v>
      </c>
      <c r="FS27">
        <f t="shared" si="150"/>
        <v>1</v>
      </c>
      <c r="FT27">
        <f t="shared" si="151"/>
        <v>0.04</v>
      </c>
      <c r="FU27">
        <f t="shared" si="88"/>
        <v>35</v>
      </c>
      <c r="FV27">
        <f t="shared" si="89"/>
        <v>39</v>
      </c>
      <c r="FW27">
        <f t="shared" si="90"/>
        <v>0</v>
      </c>
      <c r="FX27">
        <f t="shared" si="140"/>
        <v>0.375</v>
      </c>
      <c r="FY27">
        <f t="shared" si="91"/>
        <v>23</v>
      </c>
      <c r="FZ27">
        <f t="shared" si="0"/>
        <v>3</v>
      </c>
      <c r="GA27" t="str">
        <f t="shared" si="92"/>
        <v/>
      </c>
      <c r="GB27" t="str">
        <f t="shared" si="93"/>
        <v/>
      </c>
      <c r="GC27">
        <f t="shared" si="94"/>
        <v>3</v>
      </c>
      <c r="GD27">
        <f t="shared" si="95"/>
        <v>0</v>
      </c>
      <c r="GE27">
        <f t="shared" si="141"/>
        <v>27.292000000000002</v>
      </c>
      <c r="GF27" s="3">
        <f t="shared" si="152"/>
        <v>1.2698</v>
      </c>
      <c r="GG27">
        <f t="shared" si="153"/>
        <v>1</v>
      </c>
      <c r="GH27" s="3">
        <f t="shared" si="154"/>
        <v>0.04</v>
      </c>
      <c r="GI27">
        <v>3</v>
      </c>
      <c r="GJ27">
        <v>5</v>
      </c>
      <c r="GK27">
        <v>1</v>
      </c>
      <c r="GL27">
        <v>2</v>
      </c>
      <c r="GM27">
        <v>1</v>
      </c>
      <c r="GN27">
        <v>1</v>
      </c>
      <c r="GO27">
        <v>1</v>
      </c>
      <c r="GP27">
        <f t="shared" si="96"/>
        <v>0</v>
      </c>
      <c r="GQ27" s="1">
        <f t="shared" si="97"/>
        <v>0</v>
      </c>
      <c r="GR27">
        <v>94</v>
      </c>
      <c r="GS27">
        <v>4</v>
      </c>
      <c r="GT27">
        <v>4</v>
      </c>
      <c r="GU27">
        <v>2</v>
      </c>
      <c r="GV27">
        <v>1</v>
      </c>
      <c r="GW27">
        <v>2</v>
      </c>
      <c r="GX27">
        <v>1</v>
      </c>
      <c r="GY27">
        <v>2</v>
      </c>
      <c r="GZ27">
        <f t="shared" si="98"/>
        <v>0</v>
      </c>
      <c r="HA27" s="1">
        <f t="shared" si="99"/>
        <v>0</v>
      </c>
      <c r="HB27">
        <v>102</v>
      </c>
      <c r="HC27">
        <v>2</v>
      </c>
      <c r="HD27">
        <v>3</v>
      </c>
      <c r="HE27">
        <v>2</v>
      </c>
      <c r="HF27">
        <v>2</v>
      </c>
      <c r="HG27">
        <v>1</v>
      </c>
      <c r="HH27">
        <v>2</v>
      </c>
      <c r="HI27">
        <v>1</v>
      </c>
      <c r="HJ27">
        <f t="shared" si="100"/>
        <v>0</v>
      </c>
      <c r="HK27" s="1">
        <f t="shared" si="101"/>
        <v>0</v>
      </c>
      <c r="HL27">
        <v>122</v>
      </c>
      <c r="HM27">
        <v>3</v>
      </c>
      <c r="HN27">
        <v>2</v>
      </c>
      <c r="HO27">
        <v>3</v>
      </c>
      <c r="HP27">
        <v>1</v>
      </c>
      <c r="HQ27">
        <v>2</v>
      </c>
      <c r="HR27">
        <v>2</v>
      </c>
      <c r="HS27">
        <v>2</v>
      </c>
      <c r="HT27">
        <f t="shared" si="102"/>
        <v>0</v>
      </c>
      <c r="HU27">
        <f t="shared" si="103"/>
        <v>0</v>
      </c>
      <c r="HV27" s="1">
        <f t="shared" si="104"/>
        <v>0</v>
      </c>
      <c r="HW27">
        <v>55</v>
      </c>
      <c r="HX27">
        <v>2</v>
      </c>
      <c r="HY27">
        <v>1</v>
      </c>
      <c r="HZ27">
        <v>1</v>
      </c>
      <c r="IA27">
        <v>2</v>
      </c>
      <c r="IB27">
        <v>1</v>
      </c>
      <c r="IC27">
        <v>1</v>
      </c>
      <c r="ID27">
        <v>1</v>
      </c>
      <c r="IE27">
        <f t="shared" si="105"/>
        <v>0</v>
      </c>
      <c r="IF27">
        <f t="shared" si="106"/>
        <v>0</v>
      </c>
      <c r="IG27" s="1">
        <f t="shared" si="107"/>
        <v>0</v>
      </c>
      <c r="IH27">
        <v>73</v>
      </c>
      <c r="II27">
        <v>1</v>
      </c>
      <c r="IJ27">
        <v>1</v>
      </c>
      <c r="IK27">
        <v>1</v>
      </c>
      <c r="IL27">
        <v>1</v>
      </c>
      <c r="IM27">
        <v>1</v>
      </c>
      <c r="IN27">
        <v>1</v>
      </c>
      <c r="IO27">
        <v>2</v>
      </c>
      <c r="IP27">
        <f t="shared" si="108"/>
        <v>0</v>
      </c>
      <c r="IQ27">
        <f t="shared" si="109"/>
        <v>0</v>
      </c>
      <c r="IR27" s="1">
        <f t="shared" si="110"/>
        <v>0</v>
      </c>
      <c r="IS27">
        <v>82</v>
      </c>
      <c r="IT27">
        <v>3</v>
      </c>
      <c r="IU27">
        <v>2</v>
      </c>
      <c r="IV27">
        <v>1</v>
      </c>
      <c r="IW27">
        <v>1</v>
      </c>
      <c r="IX27">
        <v>1</v>
      </c>
      <c r="IY27">
        <v>1</v>
      </c>
      <c r="IZ27">
        <v>2</v>
      </c>
      <c r="JA27">
        <f t="shared" si="111"/>
        <v>0</v>
      </c>
      <c r="JB27" s="1">
        <f t="shared" si="112"/>
        <v>0</v>
      </c>
      <c r="JC27">
        <v>73</v>
      </c>
      <c r="JD27">
        <v>3</v>
      </c>
      <c r="JE27">
        <v>3</v>
      </c>
      <c r="JF27">
        <v>1</v>
      </c>
      <c r="JG27">
        <v>1</v>
      </c>
      <c r="JH27">
        <v>1</v>
      </c>
      <c r="JI27">
        <v>2</v>
      </c>
      <c r="JJ27">
        <v>1</v>
      </c>
      <c r="JK27">
        <f t="shared" si="113"/>
        <v>0</v>
      </c>
      <c r="JL27">
        <f t="shared" si="114"/>
        <v>0</v>
      </c>
      <c r="JM27" s="1">
        <f t="shared" si="115"/>
        <v>0</v>
      </c>
      <c r="JN27">
        <v>91</v>
      </c>
      <c r="JO27">
        <v>3</v>
      </c>
      <c r="JP27">
        <v>3</v>
      </c>
      <c r="JQ27">
        <v>2</v>
      </c>
      <c r="JR27">
        <v>2</v>
      </c>
      <c r="JS27">
        <v>1</v>
      </c>
      <c r="JT27">
        <v>1</v>
      </c>
      <c r="JU27">
        <v>2</v>
      </c>
      <c r="JV27">
        <f t="shared" si="116"/>
        <v>0</v>
      </c>
      <c r="JW27">
        <f t="shared" si="117"/>
        <v>0</v>
      </c>
      <c r="JX27" s="1">
        <f t="shared" si="118"/>
        <v>0</v>
      </c>
      <c r="JY27">
        <v>84</v>
      </c>
      <c r="JZ27">
        <v>2</v>
      </c>
      <c r="KA27">
        <v>2</v>
      </c>
      <c r="KB27">
        <v>-1</v>
      </c>
      <c r="KC27">
        <v>1</v>
      </c>
      <c r="KD27">
        <v>1</v>
      </c>
      <c r="KE27">
        <v>1</v>
      </c>
      <c r="KF27">
        <v>1</v>
      </c>
      <c r="KG27">
        <f t="shared" si="119"/>
        <v>1</v>
      </c>
      <c r="KH27">
        <f t="shared" si="120"/>
        <v>1</v>
      </c>
      <c r="KI27" s="1">
        <f t="shared" si="121"/>
        <v>0</v>
      </c>
      <c r="KJ27">
        <v>62</v>
      </c>
      <c r="KK27">
        <v>1</v>
      </c>
      <c r="KL27">
        <v>1</v>
      </c>
      <c r="KM27">
        <v>1</v>
      </c>
      <c r="KN27">
        <v>2</v>
      </c>
      <c r="KO27">
        <v>1</v>
      </c>
      <c r="KP27">
        <v>1</v>
      </c>
      <c r="KQ27">
        <v>1</v>
      </c>
      <c r="KR27">
        <f t="shared" si="122"/>
        <v>0</v>
      </c>
      <c r="KS27">
        <f t="shared" si="123"/>
        <v>0</v>
      </c>
      <c r="KT27" s="1">
        <f t="shared" si="124"/>
        <v>0</v>
      </c>
      <c r="KU27">
        <v>75</v>
      </c>
      <c r="KV27">
        <v>1</v>
      </c>
      <c r="KW27">
        <v>1</v>
      </c>
      <c r="KX27">
        <v>2</v>
      </c>
      <c r="KY27">
        <v>1</v>
      </c>
      <c r="KZ27">
        <v>1</v>
      </c>
      <c r="LA27">
        <v>2</v>
      </c>
      <c r="LB27">
        <v>2</v>
      </c>
      <c r="LC27">
        <f t="shared" si="125"/>
        <v>0</v>
      </c>
      <c r="LD27">
        <f t="shared" si="126"/>
        <v>0</v>
      </c>
      <c r="LE27" s="1">
        <f t="shared" si="127"/>
        <v>0</v>
      </c>
      <c r="LF27">
        <v>102</v>
      </c>
      <c r="LG27">
        <v>1</v>
      </c>
      <c r="LH27">
        <v>2</v>
      </c>
      <c r="LI27">
        <v>2</v>
      </c>
      <c r="LJ27">
        <v>1</v>
      </c>
      <c r="LK27">
        <v>1</v>
      </c>
      <c r="LL27">
        <v>2</v>
      </c>
      <c r="LM27">
        <v>2</v>
      </c>
      <c r="LN27">
        <f t="shared" si="128"/>
        <v>2</v>
      </c>
      <c r="LO27">
        <f t="shared" si="129"/>
        <v>0</v>
      </c>
      <c r="LP27">
        <f t="shared" si="130"/>
        <v>0</v>
      </c>
      <c r="LQ27" s="1">
        <f t="shared" si="131"/>
        <v>0</v>
      </c>
      <c r="LR27">
        <v>64</v>
      </c>
      <c r="LS27">
        <v>2</v>
      </c>
      <c r="LT27">
        <v>4</v>
      </c>
      <c r="LU27">
        <v>-1</v>
      </c>
      <c r="LV27">
        <v>1</v>
      </c>
      <c r="LW27">
        <v>1</v>
      </c>
      <c r="LX27">
        <v>1</v>
      </c>
      <c r="LY27">
        <v>1</v>
      </c>
      <c r="LZ27">
        <f t="shared" si="132"/>
        <v>1</v>
      </c>
      <c r="MA27" s="1">
        <f t="shared" si="133"/>
        <v>0</v>
      </c>
      <c r="MB27">
        <v>40</v>
      </c>
      <c r="MC27">
        <v>3</v>
      </c>
      <c r="MD27">
        <v>4</v>
      </c>
      <c r="ME27">
        <v>2</v>
      </c>
      <c r="MF27">
        <v>2</v>
      </c>
      <c r="MG27">
        <v>1</v>
      </c>
      <c r="MH27">
        <v>2</v>
      </c>
      <c r="MI27">
        <v>1</v>
      </c>
      <c r="MJ27">
        <f t="shared" si="134"/>
        <v>0</v>
      </c>
      <c r="MK27" s="1">
        <f t="shared" si="135"/>
        <v>0</v>
      </c>
      <c r="ML27">
        <v>54</v>
      </c>
      <c r="MM27">
        <v>1</v>
      </c>
      <c r="MN27">
        <v>1</v>
      </c>
      <c r="MO27">
        <v>2</v>
      </c>
      <c r="MP27">
        <v>1</v>
      </c>
      <c r="MQ27">
        <v>2</v>
      </c>
      <c r="MR27">
        <v>1</v>
      </c>
      <c r="MS27">
        <v>2</v>
      </c>
      <c r="MT27">
        <f t="shared" si="136"/>
        <v>2</v>
      </c>
      <c r="MU27">
        <f t="shared" si="137"/>
        <v>2</v>
      </c>
      <c r="MV27" s="1">
        <f t="shared" si="138"/>
        <v>0</v>
      </c>
      <c r="MW27">
        <v>162</v>
      </c>
      <c r="MX27">
        <v>29</v>
      </c>
      <c r="MY27">
        <v>27</v>
      </c>
      <c r="MZ27">
        <v>26</v>
      </c>
      <c r="NA27">
        <v>68</v>
      </c>
      <c r="NB27">
        <v>117</v>
      </c>
      <c r="NC27">
        <v>121</v>
      </c>
      <c r="ND27">
        <v>36</v>
      </c>
      <c r="NE27">
        <v>94</v>
      </c>
      <c r="NF27">
        <v>102</v>
      </c>
      <c r="NG27">
        <v>122</v>
      </c>
      <c r="NH27">
        <v>55</v>
      </c>
      <c r="NI27">
        <v>73</v>
      </c>
      <c r="NJ27">
        <v>82</v>
      </c>
      <c r="NK27">
        <v>73</v>
      </c>
      <c r="NL27">
        <v>91</v>
      </c>
      <c r="NM27">
        <v>84</v>
      </c>
      <c r="NN27">
        <v>62</v>
      </c>
      <c r="NO27">
        <v>75</v>
      </c>
      <c r="NP27">
        <v>102</v>
      </c>
      <c r="NQ27">
        <v>64</v>
      </c>
      <c r="NR27">
        <v>40</v>
      </c>
      <c r="NS27">
        <v>54</v>
      </c>
      <c r="NT27">
        <v>162</v>
      </c>
      <c r="NU27">
        <v>1484</v>
      </c>
      <c r="NW27" s="2">
        <v>42920.764930555553</v>
      </c>
      <c r="NX27">
        <v>1</v>
      </c>
      <c r="NY27">
        <v>0</v>
      </c>
      <c r="NZ27">
        <v>23</v>
      </c>
      <c r="OA27">
        <v>23</v>
      </c>
      <c r="OB27">
        <v>1</v>
      </c>
      <c r="OC27">
        <v>1</v>
      </c>
      <c r="OD27">
        <v>0.67</v>
      </c>
      <c r="OE27">
        <v>0</v>
      </c>
    </row>
    <row r="28" spans="1:395" x14ac:dyDescent="0.3">
      <c r="A28">
        <v>111</v>
      </c>
      <c r="B28" s="2">
        <v>42920.787847222222</v>
      </c>
      <c r="C28">
        <v>5</v>
      </c>
      <c r="D28">
        <v>1</v>
      </c>
      <c r="E28">
        <v>1</v>
      </c>
      <c r="F28">
        <v>4</v>
      </c>
      <c r="G28">
        <v>1</v>
      </c>
      <c r="H28">
        <v>4738</v>
      </c>
      <c r="I28">
        <v>4</v>
      </c>
      <c r="J28">
        <f t="shared" si="1"/>
        <v>0</v>
      </c>
      <c r="K28">
        <v>1655</v>
      </c>
      <c r="L28">
        <v>6894</v>
      </c>
      <c r="M28">
        <v>3</v>
      </c>
      <c r="N28">
        <f t="shared" si="2"/>
        <v>0</v>
      </c>
      <c r="O28">
        <v>1039</v>
      </c>
      <c r="P28">
        <v>3402</v>
      </c>
      <c r="Q28">
        <v>2</v>
      </c>
      <c r="R28">
        <f t="shared" si="3"/>
        <v>0</v>
      </c>
      <c r="S28">
        <v>1595</v>
      </c>
      <c r="T28">
        <v>1975</v>
      </c>
      <c r="U28">
        <v>1</v>
      </c>
      <c r="V28">
        <f t="shared" si="4"/>
        <v>0</v>
      </c>
      <c r="W28">
        <v>2361</v>
      </c>
      <c r="X28">
        <v>1482</v>
      </c>
      <c r="Y28">
        <v>3</v>
      </c>
      <c r="Z28">
        <f t="shared" si="5"/>
        <v>0</v>
      </c>
      <c r="AA28">
        <v>3911</v>
      </c>
      <c r="AB28">
        <v>3238</v>
      </c>
      <c r="AC28">
        <v>4</v>
      </c>
      <c r="AD28">
        <f t="shared" si="6"/>
        <v>0</v>
      </c>
      <c r="AE28">
        <v>2291</v>
      </c>
      <c r="AF28">
        <v>1150</v>
      </c>
      <c r="AG28">
        <v>1</v>
      </c>
      <c r="AH28">
        <f t="shared" si="7"/>
        <v>1</v>
      </c>
      <c r="AI28">
        <v>3020</v>
      </c>
      <c r="AJ28">
        <f t="shared" si="8"/>
        <v>1</v>
      </c>
      <c r="AK28">
        <f t="shared" si="139"/>
        <v>15.872</v>
      </c>
      <c r="AL28">
        <v>3</v>
      </c>
      <c r="AM28">
        <v>3</v>
      </c>
      <c r="AN28">
        <v>3</v>
      </c>
      <c r="AO28">
        <v>3</v>
      </c>
      <c r="AP28">
        <v>3</v>
      </c>
      <c r="AQ28">
        <f t="shared" si="9"/>
        <v>15</v>
      </c>
      <c r="AR28">
        <v>2</v>
      </c>
      <c r="AS28">
        <v>1319</v>
      </c>
      <c r="AT28">
        <f t="shared" si="10"/>
        <v>1319</v>
      </c>
      <c r="AU28">
        <f t="shared" si="11"/>
        <v>0</v>
      </c>
      <c r="AV28">
        <f t="shared" si="12"/>
        <v>1</v>
      </c>
      <c r="AW28">
        <v>2</v>
      </c>
      <c r="AX28">
        <v>477</v>
      </c>
      <c r="AY28">
        <f t="shared" si="13"/>
        <v>477</v>
      </c>
      <c r="AZ28">
        <f t="shared" si="14"/>
        <v>0</v>
      </c>
      <c r="BA28">
        <f t="shared" si="15"/>
        <v>0</v>
      </c>
      <c r="BB28">
        <v>2</v>
      </c>
      <c r="BC28">
        <v>470</v>
      </c>
      <c r="BD28">
        <f t="shared" si="16"/>
        <v>470</v>
      </c>
      <c r="BE28">
        <f t="shared" si="17"/>
        <v>0</v>
      </c>
      <c r="BF28">
        <f t="shared" si="18"/>
        <v>1</v>
      </c>
      <c r="BG28">
        <v>2</v>
      </c>
      <c r="BH28">
        <v>430</v>
      </c>
      <c r="BI28">
        <f t="shared" si="19"/>
        <v>430</v>
      </c>
      <c r="BJ28">
        <f t="shared" si="20"/>
        <v>0</v>
      </c>
      <c r="BK28">
        <f t="shared" si="21"/>
        <v>0</v>
      </c>
      <c r="BL28">
        <v>2</v>
      </c>
      <c r="BM28">
        <v>507</v>
      </c>
      <c r="BN28">
        <f t="shared" si="22"/>
        <v>507</v>
      </c>
      <c r="BO28">
        <f t="shared" si="23"/>
        <v>0</v>
      </c>
      <c r="BP28">
        <f t="shared" si="24"/>
        <v>0</v>
      </c>
      <c r="BQ28">
        <v>2</v>
      </c>
      <c r="BR28">
        <v>462</v>
      </c>
      <c r="BS28">
        <f t="shared" si="25"/>
        <v>462</v>
      </c>
      <c r="BT28">
        <f t="shared" si="26"/>
        <v>0</v>
      </c>
      <c r="BU28">
        <f t="shared" si="27"/>
        <v>1</v>
      </c>
      <c r="BV28">
        <v>2</v>
      </c>
      <c r="BW28">
        <v>482</v>
      </c>
      <c r="BX28">
        <f t="shared" si="28"/>
        <v>482</v>
      </c>
      <c r="BY28">
        <f t="shared" si="29"/>
        <v>0</v>
      </c>
      <c r="BZ28">
        <f t="shared" si="30"/>
        <v>1</v>
      </c>
      <c r="CA28">
        <v>2</v>
      </c>
      <c r="CB28">
        <v>460</v>
      </c>
      <c r="CC28">
        <f t="shared" si="31"/>
        <v>460</v>
      </c>
      <c r="CD28">
        <f t="shared" si="32"/>
        <v>0</v>
      </c>
      <c r="CE28">
        <f t="shared" si="33"/>
        <v>0</v>
      </c>
      <c r="CF28">
        <v>2</v>
      </c>
      <c r="CG28">
        <v>457</v>
      </c>
      <c r="CH28">
        <f t="shared" si="34"/>
        <v>457</v>
      </c>
      <c r="CI28">
        <f t="shared" si="35"/>
        <v>0</v>
      </c>
      <c r="CJ28">
        <f t="shared" si="36"/>
        <v>0</v>
      </c>
      <c r="CK28">
        <v>2</v>
      </c>
      <c r="CL28">
        <v>691</v>
      </c>
      <c r="CM28">
        <f t="shared" si="37"/>
        <v>691</v>
      </c>
      <c r="CN28">
        <f t="shared" si="38"/>
        <v>0</v>
      </c>
      <c r="CO28">
        <f t="shared" si="39"/>
        <v>0</v>
      </c>
      <c r="CP28">
        <v>2</v>
      </c>
      <c r="CQ28">
        <v>452</v>
      </c>
      <c r="CR28">
        <f t="shared" si="40"/>
        <v>452</v>
      </c>
      <c r="CS28">
        <f t="shared" si="41"/>
        <v>0</v>
      </c>
      <c r="CT28">
        <f t="shared" si="42"/>
        <v>0</v>
      </c>
      <c r="CU28">
        <v>2</v>
      </c>
      <c r="CV28">
        <v>544</v>
      </c>
      <c r="CW28">
        <f t="shared" si="43"/>
        <v>544</v>
      </c>
      <c r="CX28">
        <f t="shared" si="44"/>
        <v>0</v>
      </c>
      <c r="CY28">
        <f t="shared" si="45"/>
        <v>0</v>
      </c>
      <c r="CZ28">
        <v>2</v>
      </c>
      <c r="DA28">
        <v>470</v>
      </c>
      <c r="DB28">
        <f t="shared" si="46"/>
        <v>470</v>
      </c>
      <c r="DC28">
        <f t="shared" si="47"/>
        <v>0</v>
      </c>
      <c r="DD28">
        <f t="shared" si="48"/>
        <v>0</v>
      </c>
      <c r="DE28">
        <v>2</v>
      </c>
      <c r="DF28">
        <v>408</v>
      </c>
      <c r="DG28">
        <f t="shared" si="49"/>
        <v>408</v>
      </c>
      <c r="DH28">
        <f t="shared" si="50"/>
        <v>0</v>
      </c>
      <c r="DI28">
        <f t="shared" si="51"/>
        <v>1</v>
      </c>
      <c r="DJ28">
        <v>-9</v>
      </c>
      <c r="DK28">
        <v>-1</v>
      </c>
      <c r="DL28" t="str">
        <f t="shared" si="52"/>
        <v/>
      </c>
      <c r="DM28">
        <f t="shared" si="53"/>
        <v>1</v>
      </c>
      <c r="DN28" t="str">
        <f t="shared" si="54"/>
        <v/>
      </c>
      <c r="DO28">
        <v>2</v>
      </c>
      <c r="DP28">
        <v>980</v>
      </c>
      <c r="DQ28">
        <f t="shared" si="55"/>
        <v>980</v>
      </c>
      <c r="DR28">
        <f t="shared" si="56"/>
        <v>0</v>
      </c>
      <c r="DS28">
        <f t="shared" si="57"/>
        <v>0</v>
      </c>
      <c r="DT28">
        <v>2</v>
      </c>
      <c r="DU28">
        <v>1807</v>
      </c>
      <c r="DV28">
        <f t="shared" si="58"/>
        <v>1807</v>
      </c>
      <c r="DW28">
        <f t="shared" si="59"/>
        <v>0</v>
      </c>
      <c r="DX28">
        <f t="shared" si="60"/>
        <v>0</v>
      </c>
      <c r="DY28">
        <v>2</v>
      </c>
      <c r="DZ28">
        <v>704</v>
      </c>
      <c r="EA28">
        <f t="shared" si="61"/>
        <v>704</v>
      </c>
      <c r="EB28">
        <f t="shared" si="62"/>
        <v>0</v>
      </c>
      <c r="EC28">
        <f t="shared" si="63"/>
        <v>0</v>
      </c>
      <c r="ED28">
        <v>2</v>
      </c>
      <c r="EE28">
        <v>559</v>
      </c>
      <c r="EF28">
        <f t="shared" si="64"/>
        <v>559</v>
      </c>
      <c r="EG28">
        <f t="shared" si="65"/>
        <v>0</v>
      </c>
      <c r="EH28">
        <f t="shared" si="66"/>
        <v>0</v>
      </c>
      <c r="EI28">
        <v>2</v>
      </c>
      <c r="EJ28">
        <v>426</v>
      </c>
      <c r="EK28">
        <f t="shared" si="67"/>
        <v>426</v>
      </c>
      <c r="EL28">
        <f t="shared" si="68"/>
        <v>0</v>
      </c>
      <c r="EM28">
        <f t="shared" si="69"/>
        <v>0</v>
      </c>
      <c r="EN28">
        <v>2</v>
      </c>
      <c r="EO28">
        <v>425</v>
      </c>
      <c r="EP28">
        <f t="shared" si="70"/>
        <v>425</v>
      </c>
      <c r="EQ28">
        <f t="shared" si="71"/>
        <v>0</v>
      </c>
      <c r="ER28">
        <f t="shared" si="72"/>
        <v>0</v>
      </c>
      <c r="ES28">
        <v>2</v>
      </c>
      <c r="ET28">
        <v>416</v>
      </c>
      <c r="EU28">
        <f t="shared" si="73"/>
        <v>416</v>
      </c>
      <c r="EV28">
        <f t="shared" si="74"/>
        <v>0</v>
      </c>
      <c r="EW28">
        <f t="shared" si="75"/>
        <v>1</v>
      </c>
      <c r="EX28">
        <v>2</v>
      </c>
      <c r="EY28">
        <v>598</v>
      </c>
      <c r="EZ28">
        <f t="shared" si="76"/>
        <v>598</v>
      </c>
      <c r="FA28">
        <f t="shared" si="77"/>
        <v>0</v>
      </c>
      <c r="FB28">
        <f t="shared" si="78"/>
        <v>1</v>
      </c>
      <c r="FC28">
        <v>2</v>
      </c>
      <c r="FD28">
        <v>456</v>
      </c>
      <c r="FE28">
        <f t="shared" si="79"/>
        <v>456</v>
      </c>
      <c r="FF28">
        <f t="shared" si="80"/>
        <v>0</v>
      </c>
      <c r="FG28">
        <f t="shared" si="81"/>
        <v>0</v>
      </c>
      <c r="FH28">
        <v>2</v>
      </c>
      <c r="FI28">
        <v>473</v>
      </c>
      <c r="FJ28">
        <f t="shared" si="82"/>
        <v>473</v>
      </c>
      <c r="FK28">
        <f t="shared" si="83"/>
        <v>0</v>
      </c>
      <c r="FL28">
        <f t="shared" si="84"/>
        <v>1</v>
      </c>
      <c r="FM28">
        <v>2</v>
      </c>
      <c r="FN28">
        <v>346</v>
      </c>
      <c r="FO28">
        <f t="shared" si="85"/>
        <v>346</v>
      </c>
      <c r="FP28">
        <f t="shared" si="86"/>
        <v>0</v>
      </c>
      <c r="FQ28">
        <f t="shared" si="148"/>
        <v>1</v>
      </c>
      <c r="FR28" s="3">
        <f t="shared" si="149"/>
        <v>0.59275999999999995</v>
      </c>
      <c r="FS28">
        <f t="shared" si="150"/>
        <v>1</v>
      </c>
      <c r="FT28">
        <f t="shared" si="151"/>
        <v>0.36</v>
      </c>
      <c r="FU28">
        <f t="shared" si="88"/>
        <v>34</v>
      </c>
      <c r="FV28">
        <f t="shared" si="89"/>
        <v>34</v>
      </c>
      <c r="FW28">
        <f t="shared" si="90"/>
        <v>3</v>
      </c>
      <c r="FX28">
        <f t="shared" si="140"/>
        <v>0.35714285714285715</v>
      </c>
      <c r="FY28">
        <f t="shared" si="91"/>
        <v>15</v>
      </c>
      <c r="FZ28">
        <f t="shared" si="0"/>
        <v>5</v>
      </c>
      <c r="GA28">
        <f t="shared" si="92"/>
        <v>1</v>
      </c>
      <c r="GB28">
        <f t="shared" si="93"/>
        <v>1</v>
      </c>
      <c r="GC28">
        <f t="shared" si="94"/>
        <v>4</v>
      </c>
      <c r="GD28">
        <f t="shared" si="95"/>
        <v>1</v>
      </c>
      <c r="GE28">
        <f t="shared" si="141"/>
        <v>15.872</v>
      </c>
      <c r="GF28" s="3">
        <f t="shared" si="152"/>
        <v>0.59275999999999995</v>
      </c>
      <c r="GG28">
        <f t="shared" si="153"/>
        <v>1</v>
      </c>
      <c r="GH28" s="3">
        <f t="shared" si="154"/>
        <v>0.36</v>
      </c>
      <c r="GI28">
        <v>3</v>
      </c>
      <c r="GJ28">
        <v>3</v>
      </c>
      <c r="GK28">
        <v>1</v>
      </c>
      <c r="GL28">
        <v>2</v>
      </c>
      <c r="GM28">
        <v>1</v>
      </c>
      <c r="GN28">
        <v>1</v>
      </c>
      <c r="GO28">
        <v>1</v>
      </c>
      <c r="GP28">
        <f t="shared" si="96"/>
        <v>0</v>
      </c>
      <c r="GQ28" s="1">
        <f t="shared" si="97"/>
        <v>0</v>
      </c>
      <c r="GR28">
        <v>63</v>
      </c>
      <c r="GS28">
        <v>3</v>
      </c>
      <c r="GT28">
        <v>3</v>
      </c>
      <c r="GU28">
        <v>2</v>
      </c>
      <c r="GV28">
        <v>1</v>
      </c>
      <c r="GW28">
        <v>2</v>
      </c>
      <c r="GX28">
        <v>1</v>
      </c>
      <c r="GY28">
        <v>2</v>
      </c>
      <c r="GZ28">
        <f t="shared" si="98"/>
        <v>0</v>
      </c>
      <c r="HA28" s="1">
        <f t="shared" si="99"/>
        <v>0</v>
      </c>
      <c r="HB28">
        <v>72</v>
      </c>
      <c r="HC28">
        <v>3</v>
      </c>
      <c r="HD28">
        <v>3</v>
      </c>
      <c r="HE28">
        <v>2</v>
      </c>
      <c r="HF28">
        <v>2</v>
      </c>
      <c r="HG28">
        <v>1</v>
      </c>
      <c r="HH28">
        <v>1</v>
      </c>
      <c r="HI28">
        <v>2</v>
      </c>
      <c r="HJ28">
        <f t="shared" si="100"/>
        <v>2</v>
      </c>
      <c r="HK28" s="1">
        <f t="shared" si="101"/>
        <v>0</v>
      </c>
      <c r="HL28">
        <v>76</v>
      </c>
      <c r="HM28">
        <v>1</v>
      </c>
      <c r="HN28">
        <v>1</v>
      </c>
      <c r="HO28">
        <v>3</v>
      </c>
      <c r="HP28">
        <v>1</v>
      </c>
      <c r="HQ28">
        <v>2</v>
      </c>
      <c r="HR28">
        <v>2</v>
      </c>
      <c r="HS28">
        <v>2</v>
      </c>
      <c r="HT28">
        <f t="shared" si="102"/>
        <v>0</v>
      </c>
      <c r="HU28">
        <f t="shared" si="103"/>
        <v>0</v>
      </c>
      <c r="HV28" s="1">
        <f t="shared" si="104"/>
        <v>0</v>
      </c>
      <c r="HW28">
        <v>53</v>
      </c>
      <c r="HX28">
        <v>1</v>
      </c>
      <c r="HY28">
        <v>1</v>
      </c>
      <c r="HZ28">
        <v>-2</v>
      </c>
      <c r="IA28">
        <v>1</v>
      </c>
      <c r="IB28">
        <v>1</v>
      </c>
      <c r="IC28">
        <v>1</v>
      </c>
      <c r="ID28">
        <v>1</v>
      </c>
      <c r="IE28" t="str">
        <f t="shared" si="105"/>
        <v>Unverständlich</v>
      </c>
      <c r="IF28" t="str">
        <f t="shared" si="106"/>
        <v/>
      </c>
      <c r="IG28" s="1">
        <f t="shared" si="107"/>
        <v>1</v>
      </c>
      <c r="IH28">
        <v>58</v>
      </c>
      <c r="II28">
        <v>4</v>
      </c>
      <c r="IJ28">
        <v>4</v>
      </c>
      <c r="IK28">
        <v>1</v>
      </c>
      <c r="IL28">
        <v>1</v>
      </c>
      <c r="IM28">
        <v>1</v>
      </c>
      <c r="IN28">
        <v>1</v>
      </c>
      <c r="IO28">
        <v>2</v>
      </c>
      <c r="IP28">
        <f t="shared" si="108"/>
        <v>0</v>
      </c>
      <c r="IQ28">
        <f t="shared" si="109"/>
        <v>0</v>
      </c>
      <c r="IR28" s="1">
        <f t="shared" si="110"/>
        <v>0</v>
      </c>
      <c r="IS28">
        <v>74</v>
      </c>
      <c r="IT28">
        <v>5</v>
      </c>
      <c r="IU28">
        <v>3</v>
      </c>
      <c r="IV28">
        <v>1</v>
      </c>
      <c r="IW28">
        <v>1</v>
      </c>
      <c r="IX28">
        <v>1</v>
      </c>
      <c r="IY28">
        <v>1</v>
      </c>
      <c r="IZ28">
        <v>2</v>
      </c>
      <c r="JA28">
        <f t="shared" si="111"/>
        <v>0</v>
      </c>
      <c r="JB28" s="1">
        <f t="shared" si="112"/>
        <v>0</v>
      </c>
      <c r="JC28">
        <v>89</v>
      </c>
      <c r="JD28">
        <v>3</v>
      </c>
      <c r="JE28">
        <v>2</v>
      </c>
      <c r="JF28">
        <v>1</v>
      </c>
      <c r="JG28">
        <v>1</v>
      </c>
      <c r="JH28">
        <v>1</v>
      </c>
      <c r="JI28">
        <v>2</v>
      </c>
      <c r="JJ28">
        <v>1</v>
      </c>
      <c r="JK28">
        <f t="shared" si="113"/>
        <v>0</v>
      </c>
      <c r="JL28">
        <f t="shared" si="114"/>
        <v>0</v>
      </c>
      <c r="JM28" s="1">
        <f t="shared" si="115"/>
        <v>0</v>
      </c>
      <c r="JN28">
        <v>97</v>
      </c>
      <c r="JO28">
        <v>1</v>
      </c>
      <c r="JP28">
        <v>2</v>
      </c>
      <c r="JQ28">
        <v>2</v>
      </c>
      <c r="JR28">
        <v>2</v>
      </c>
      <c r="JS28">
        <v>2</v>
      </c>
      <c r="JT28">
        <v>1</v>
      </c>
      <c r="JU28">
        <v>1</v>
      </c>
      <c r="JV28">
        <f t="shared" si="116"/>
        <v>2</v>
      </c>
      <c r="JW28">
        <f t="shared" si="117"/>
        <v>2</v>
      </c>
      <c r="JX28" s="1">
        <f t="shared" si="118"/>
        <v>0</v>
      </c>
      <c r="JY28">
        <v>54</v>
      </c>
      <c r="JZ28">
        <v>1</v>
      </c>
      <c r="KA28">
        <v>2</v>
      </c>
      <c r="KB28">
        <v>1</v>
      </c>
      <c r="KC28">
        <v>2</v>
      </c>
      <c r="KD28">
        <v>1</v>
      </c>
      <c r="KE28">
        <v>1</v>
      </c>
      <c r="KF28">
        <v>1</v>
      </c>
      <c r="KG28">
        <f t="shared" si="119"/>
        <v>0</v>
      </c>
      <c r="KH28">
        <f t="shared" si="120"/>
        <v>0</v>
      </c>
      <c r="KI28" s="1">
        <f t="shared" si="121"/>
        <v>0</v>
      </c>
      <c r="KJ28">
        <v>63</v>
      </c>
      <c r="KK28">
        <v>1</v>
      </c>
      <c r="KL28">
        <v>2</v>
      </c>
      <c r="KM28">
        <v>1</v>
      </c>
      <c r="KN28">
        <v>2</v>
      </c>
      <c r="KO28">
        <v>1</v>
      </c>
      <c r="KP28">
        <v>1</v>
      </c>
      <c r="KQ28">
        <v>1</v>
      </c>
      <c r="KR28">
        <f t="shared" si="122"/>
        <v>0</v>
      </c>
      <c r="KS28">
        <f t="shared" si="123"/>
        <v>0</v>
      </c>
      <c r="KT28" s="1">
        <f t="shared" si="124"/>
        <v>0</v>
      </c>
      <c r="KU28">
        <v>38</v>
      </c>
      <c r="KV28">
        <v>1</v>
      </c>
      <c r="KW28">
        <v>1</v>
      </c>
      <c r="KX28">
        <v>2</v>
      </c>
      <c r="KY28">
        <v>1</v>
      </c>
      <c r="KZ28">
        <v>1</v>
      </c>
      <c r="LA28">
        <v>2</v>
      </c>
      <c r="LB28">
        <v>2</v>
      </c>
      <c r="LC28">
        <f t="shared" si="125"/>
        <v>0</v>
      </c>
      <c r="LD28">
        <f t="shared" si="126"/>
        <v>0</v>
      </c>
      <c r="LE28" s="1">
        <f t="shared" si="127"/>
        <v>0</v>
      </c>
      <c r="LF28">
        <v>58</v>
      </c>
      <c r="LG28">
        <v>1</v>
      </c>
      <c r="LH28">
        <v>1</v>
      </c>
      <c r="LI28">
        <v>-2</v>
      </c>
      <c r="LJ28">
        <v>1</v>
      </c>
      <c r="LK28">
        <v>1</v>
      </c>
      <c r="LL28">
        <v>1</v>
      </c>
      <c r="LM28">
        <v>1</v>
      </c>
      <c r="LN28">
        <f t="shared" si="128"/>
        <v>1</v>
      </c>
      <c r="LO28" t="str">
        <f t="shared" si="129"/>
        <v>Unverständlich</v>
      </c>
      <c r="LP28" t="str">
        <f t="shared" si="130"/>
        <v/>
      </c>
      <c r="LQ28" s="1">
        <f t="shared" si="131"/>
        <v>1</v>
      </c>
      <c r="LR28">
        <v>54</v>
      </c>
      <c r="LS28">
        <v>2</v>
      </c>
      <c r="LT28">
        <v>2</v>
      </c>
      <c r="LU28">
        <v>1</v>
      </c>
      <c r="LV28">
        <v>1</v>
      </c>
      <c r="LW28">
        <v>2</v>
      </c>
      <c r="LX28">
        <v>1</v>
      </c>
      <c r="LY28">
        <v>1</v>
      </c>
      <c r="LZ28">
        <f t="shared" si="132"/>
        <v>0</v>
      </c>
      <c r="MA28" s="1">
        <f t="shared" si="133"/>
        <v>0</v>
      </c>
      <c r="MB28">
        <v>27</v>
      </c>
      <c r="MC28">
        <v>3</v>
      </c>
      <c r="MD28">
        <v>3</v>
      </c>
      <c r="ME28">
        <v>2</v>
      </c>
      <c r="MF28">
        <v>2</v>
      </c>
      <c r="MG28">
        <v>1</v>
      </c>
      <c r="MH28">
        <v>2</v>
      </c>
      <c r="MI28">
        <v>1</v>
      </c>
      <c r="MJ28">
        <f t="shared" si="134"/>
        <v>0</v>
      </c>
      <c r="MK28" s="1">
        <f t="shared" si="135"/>
        <v>0</v>
      </c>
      <c r="ML28">
        <v>52</v>
      </c>
      <c r="MM28">
        <v>1</v>
      </c>
      <c r="MN28">
        <v>1</v>
      </c>
      <c r="MO28">
        <v>-2</v>
      </c>
      <c r="MP28">
        <v>1</v>
      </c>
      <c r="MQ28">
        <v>1</v>
      </c>
      <c r="MR28">
        <v>1</v>
      </c>
      <c r="MS28">
        <v>1</v>
      </c>
      <c r="MT28" t="str">
        <f t="shared" si="136"/>
        <v>Unverständlich</v>
      </c>
      <c r="MU28" t="str">
        <f t="shared" si="137"/>
        <v/>
      </c>
      <c r="MV28" s="1">
        <f t="shared" si="138"/>
        <v>1</v>
      </c>
      <c r="MW28">
        <v>49</v>
      </c>
      <c r="MX28">
        <v>2</v>
      </c>
      <c r="MY28">
        <v>56</v>
      </c>
      <c r="MZ28">
        <v>161</v>
      </c>
      <c r="NA28">
        <v>729</v>
      </c>
      <c r="NB28">
        <v>3</v>
      </c>
      <c r="NC28">
        <v>73</v>
      </c>
      <c r="ND28">
        <v>2</v>
      </c>
      <c r="NE28">
        <v>63</v>
      </c>
      <c r="NF28">
        <v>72</v>
      </c>
      <c r="NG28">
        <v>76</v>
      </c>
      <c r="NH28">
        <v>53</v>
      </c>
      <c r="NI28">
        <v>58</v>
      </c>
      <c r="NJ28">
        <v>74</v>
      </c>
      <c r="NK28">
        <v>89</v>
      </c>
      <c r="NL28">
        <v>97</v>
      </c>
      <c r="NM28">
        <v>54</v>
      </c>
      <c r="NN28">
        <v>63</v>
      </c>
      <c r="NO28">
        <v>38</v>
      </c>
      <c r="NP28">
        <v>58</v>
      </c>
      <c r="NQ28">
        <v>54</v>
      </c>
      <c r="NR28">
        <v>27</v>
      </c>
      <c r="NS28">
        <v>52</v>
      </c>
      <c r="NT28">
        <v>49</v>
      </c>
      <c r="NU28">
        <v>1168</v>
      </c>
      <c r="NW28" s="2">
        <v>42920.811030092591</v>
      </c>
      <c r="NX28">
        <v>1</v>
      </c>
      <c r="NY28">
        <v>0</v>
      </c>
      <c r="NZ28">
        <v>23</v>
      </c>
      <c r="OA28">
        <v>23</v>
      </c>
      <c r="OB28">
        <v>1</v>
      </c>
      <c r="OC28">
        <v>1</v>
      </c>
      <c r="OD28">
        <v>1.1299999999999999</v>
      </c>
      <c r="OE28">
        <v>22</v>
      </c>
    </row>
    <row r="29" spans="1:395" x14ac:dyDescent="0.3">
      <c r="A29">
        <v>128</v>
      </c>
      <c r="B29" s="2">
        <v>42920.92627314815</v>
      </c>
      <c r="C29">
        <v>6</v>
      </c>
      <c r="D29">
        <v>-1</v>
      </c>
      <c r="E29">
        <v>-1</v>
      </c>
      <c r="F29">
        <v>3</v>
      </c>
      <c r="G29">
        <v>1</v>
      </c>
      <c r="H29">
        <v>3809</v>
      </c>
      <c r="I29">
        <v>4</v>
      </c>
      <c r="J29">
        <f t="shared" si="1"/>
        <v>0</v>
      </c>
      <c r="K29">
        <v>2571</v>
      </c>
      <c r="L29">
        <v>6104</v>
      </c>
      <c r="M29">
        <v>3</v>
      </c>
      <c r="N29">
        <f t="shared" si="2"/>
        <v>0</v>
      </c>
      <c r="O29">
        <v>1662</v>
      </c>
      <c r="P29">
        <v>5323</v>
      </c>
      <c r="Q29">
        <v>2</v>
      </c>
      <c r="R29">
        <f t="shared" si="3"/>
        <v>0</v>
      </c>
      <c r="S29">
        <v>4902</v>
      </c>
      <c r="T29">
        <v>2844</v>
      </c>
      <c r="U29">
        <v>1</v>
      </c>
      <c r="V29">
        <f t="shared" si="4"/>
        <v>0</v>
      </c>
      <c r="W29">
        <v>1438</v>
      </c>
      <c r="X29">
        <v>3549</v>
      </c>
      <c r="Y29">
        <v>3</v>
      </c>
      <c r="Z29">
        <f t="shared" si="5"/>
        <v>0</v>
      </c>
      <c r="AA29">
        <v>1325</v>
      </c>
      <c r="AB29">
        <v>4859</v>
      </c>
      <c r="AC29">
        <v>4</v>
      </c>
      <c r="AD29">
        <f t="shared" si="6"/>
        <v>0</v>
      </c>
      <c r="AE29">
        <v>4403</v>
      </c>
      <c r="AF29">
        <v>6887</v>
      </c>
      <c r="AG29">
        <v>2</v>
      </c>
      <c r="AH29">
        <f t="shared" si="7"/>
        <v>0</v>
      </c>
      <c r="AI29">
        <v>4993</v>
      </c>
      <c r="AJ29">
        <f t="shared" si="8"/>
        <v>0</v>
      </c>
      <c r="AK29">
        <f t="shared" si="139"/>
        <v>21.294</v>
      </c>
      <c r="AL29">
        <v>5</v>
      </c>
      <c r="AM29">
        <v>5</v>
      </c>
      <c r="AN29">
        <v>5</v>
      </c>
      <c r="AO29">
        <v>3</v>
      </c>
      <c r="AP29">
        <v>2</v>
      </c>
      <c r="AQ29">
        <f t="shared" si="9"/>
        <v>20</v>
      </c>
      <c r="AR29">
        <v>-9</v>
      </c>
      <c r="AS29">
        <v>-1</v>
      </c>
      <c r="AT29" t="str">
        <f t="shared" si="10"/>
        <v/>
      </c>
      <c r="AU29">
        <f t="shared" si="11"/>
        <v>1</v>
      </c>
      <c r="AV29" t="str">
        <f t="shared" si="12"/>
        <v/>
      </c>
      <c r="AW29">
        <v>1</v>
      </c>
      <c r="AX29">
        <v>158</v>
      </c>
      <c r="AY29">
        <f t="shared" si="13"/>
        <v>158</v>
      </c>
      <c r="AZ29">
        <f t="shared" si="14"/>
        <v>0</v>
      </c>
      <c r="BA29">
        <f t="shared" si="15"/>
        <v>1</v>
      </c>
      <c r="BB29">
        <v>1</v>
      </c>
      <c r="BC29">
        <v>1014</v>
      </c>
      <c r="BD29">
        <f t="shared" si="16"/>
        <v>1014</v>
      </c>
      <c r="BE29">
        <f t="shared" si="17"/>
        <v>0</v>
      </c>
      <c r="BF29">
        <f t="shared" si="18"/>
        <v>0</v>
      </c>
      <c r="BG29">
        <v>1</v>
      </c>
      <c r="BH29">
        <v>1103</v>
      </c>
      <c r="BI29">
        <f t="shared" si="19"/>
        <v>1103</v>
      </c>
      <c r="BJ29">
        <f t="shared" si="20"/>
        <v>0</v>
      </c>
      <c r="BK29">
        <f t="shared" si="21"/>
        <v>1</v>
      </c>
      <c r="BL29">
        <v>2</v>
      </c>
      <c r="BM29">
        <v>596</v>
      </c>
      <c r="BN29">
        <f t="shared" si="22"/>
        <v>596</v>
      </c>
      <c r="BO29">
        <f t="shared" si="23"/>
        <v>0</v>
      </c>
      <c r="BP29">
        <f t="shared" si="24"/>
        <v>0</v>
      </c>
      <c r="BQ29">
        <v>1</v>
      </c>
      <c r="BR29">
        <v>1604</v>
      </c>
      <c r="BS29">
        <f t="shared" si="25"/>
        <v>1604</v>
      </c>
      <c r="BT29">
        <f t="shared" si="26"/>
        <v>0</v>
      </c>
      <c r="BU29">
        <f t="shared" si="27"/>
        <v>0</v>
      </c>
      <c r="BV29">
        <v>1</v>
      </c>
      <c r="BW29">
        <v>892</v>
      </c>
      <c r="BX29">
        <f t="shared" si="28"/>
        <v>892</v>
      </c>
      <c r="BY29">
        <f t="shared" si="29"/>
        <v>0</v>
      </c>
      <c r="BZ29">
        <f t="shared" si="30"/>
        <v>0</v>
      </c>
      <c r="CA29">
        <v>1</v>
      </c>
      <c r="CB29">
        <v>715</v>
      </c>
      <c r="CC29">
        <f t="shared" si="31"/>
        <v>715</v>
      </c>
      <c r="CD29">
        <f t="shared" si="32"/>
        <v>0</v>
      </c>
      <c r="CE29">
        <f t="shared" si="33"/>
        <v>1</v>
      </c>
      <c r="CF29">
        <v>2</v>
      </c>
      <c r="CG29">
        <v>2387</v>
      </c>
      <c r="CH29">
        <f t="shared" si="34"/>
        <v>2387</v>
      </c>
      <c r="CI29">
        <f t="shared" si="35"/>
        <v>0</v>
      </c>
      <c r="CJ29">
        <f t="shared" si="36"/>
        <v>0</v>
      </c>
      <c r="CK29">
        <v>2</v>
      </c>
      <c r="CL29">
        <v>357</v>
      </c>
      <c r="CM29">
        <f t="shared" si="37"/>
        <v>357</v>
      </c>
      <c r="CN29">
        <f t="shared" si="38"/>
        <v>0</v>
      </c>
      <c r="CO29">
        <f t="shared" si="39"/>
        <v>0</v>
      </c>
      <c r="CP29">
        <v>2</v>
      </c>
      <c r="CQ29">
        <v>327</v>
      </c>
      <c r="CR29">
        <f t="shared" si="40"/>
        <v>327</v>
      </c>
      <c r="CS29">
        <f t="shared" si="41"/>
        <v>0</v>
      </c>
      <c r="CT29">
        <f t="shared" si="42"/>
        <v>0</v>
      </c>
      <c r="CU29">
        <v>2</v>
      </c>
      <c r="CV29">
        <v>291</v>
      </c>
      <c r="CW29">
        <f t="shared" si="43"/>
        <v>291</v>
      </c>
      <c r="CX29">
        <f t="shared" si="44"/>
        <v>0</v>
      </c>
      <c r="CY29">
        <f t="shared" si="45"/>
        <v>0</v>
      </c>
      <c r="CZ29">
        <v>2</v>
      </c>
      <c r="DA29">
        <v>334</v>
      </c>
      <c r="DB29">
        <f t="shared" si="46"/>
        <v>334</v>
      </c>
      <c r="DC29">
        <f t="shared" si="47"/>
        <v>0</v>
      </c>
      <c r="DD29">
        <f t="shared" si="48"/>
        <v>0</v>
      </c>
      <c r="DE29">
        <v>2</v>
      </c>
      <c r="DF29">
        <v>304</v>
      </c>
      <c r="DG29">
        <f t="shared" si="49"/>
        <v>304</v>
      </c>
      <c r="DH29">
        <f t="shared" si="50"/>
        <v>0</v>
      </c>
      <c r="DI29">
        <f t="shared" si="51"/>
        <v>1</v>
      </c>
      <c r="DJ29">
        <v>2</v>
      </c>
      <c r="DK29">
        <v>257</v>
      </c>
      <c r="DL29">
        <f t="shared" si="52"/>
        <v>257</v>
      </c>
      <c r="DM29">
        <f t="shared" si="53"/>
        <v>0</v>
      </c>
      <c r="DN29">
        <f t="shared" si="54"/>
        <v>0</v>
      </c>
      <c r="DO29">
        <v>2</v>
      </c>
      <c r="DP29">
        <v>660</v>
      </c>
      <c r="DQ29">
        <f t="shared" si="55"/>
        <v>660</v>
      </c>
      <c r="DR29">
        <f t="shared" si="56"/>
        <v>0</v>
      </c>
      <c r="DS29">
        <f t="shared" si="57"/>
        <v>0</v>
      </c>
      <c r="DT29">
        <v>2</v>
      </c>
      <c r="DU29">
        <v>340</v>
      </c>
      <c r="DV29">
        <f t="shared" si="58"/>
        <v>340</v>
      </c>
      <c r="DW29">
        <f t="shared" si="59"/>
        <v>0</v>
      </c>
      <c r="DX29">
        <f t="shared" si="60"/>
        <v>0</v>
      </c>
      <c r="DY29">
        <v>2</v>
      </c>
      <c r="DZ29">
        <v>351</v>
      </c>
      <c r="EA29">
        <f t="shared" si="61"/>
        <v>351</v>
      </c>
      <c r="EB29">
        <f t="shared" si="62"/>
        <v>0</v>
      </c>
      <c r="EC29">
        <f t="shared" si="63"/>
        <v>0</v>
      </c>
      <c r="ED29">
        <v>2</v>
      </c>
      <c r="EE29">
        <v>371</v>
      </c>
      <c r="EF29">
        <f t="shared" si="64"/>
        <v>371</v>
      </c>
      <c r="EG29">
        <f t="shared" si="65"/>
        <v>0</v>
      </c>
      <c r="EH29">
        <f t="shared" si="66"/>
        <v>0</v>
      </c>
      <c r="EI29">
        <v>2</v>
      </c>
      <c r="EJ29">
        <v>356</v>
      </c>
      <c r="EK29">
        <f t="shared" si="67"/>
        <v>356</v>
      </c>
      <c r="EL29">
        <f t="shared" si="68"/>
        <v>0</v>
      </c>
      <c r="EM29">
        <f t="shared" si="69"/>
        <v>0</v>
      </c>
      <c r="EN29">
        <v>2</v>
      </c>
      <c r="EO29">
        <v>423</v>
      </c>
      <c r="EP29">
        <f t="shared" si="70"/>
        <v>423</v>
      </c>
      <c r="EQ29">
        <f t="shared" si="71"/>
        <v>0</v>
      </c>
      <c r="ER29">
        <f t="shared" si="72"/>
        <v>0</v>
      </c>
      <c r="ES29">
        <v>2</v>
      </c>
      <c r="ET29">
        <v>422</v>
      </c>
      <c r="EU29">
        <f t="shared" si="73"/>
        <v>422</v>
      </c>
      <c r="EV29">
        <f t="shared" si="74"/>
        <v>0</v>
      </c>
      <c r="EW29">
        <f t="shared" si="75"/>
        <v>1</v>
      </c>
      <c r="EX29">
        <v>2</v>
      </c>
      <c r="EY29">
        <v>396</v>
      </c>
      <c r="EZ29">
        <f t="shared" si="76"/>
        <v>396</v>
      </c>
      <c r="FA29">
        <f t="shared" si="77"/>
        <v>0</v>
      </c>
      <c r="FB29">
        <f t="shared" si="78"/>
        <v>1</v>
      </c>
      <c r="FC29">
        <v>2</v>
      </c>
      <c r="FD29">
        <v>490</v>
      </c>
      <c r="FE29">
        <f t="shared" si="79"/>
        <v>490</v>
      </c>
      <c r="FF29">
        <f t="shared" si="80"/>
        <v>0</v>
      </c>
      <c r="FG29">
        <f t="shared" si="81"/>
        <v>0</v>
      </c>
      <c r="FH29">
        <v>2</v>
      </c>
      <c r="FI29">
        <v>490</v>
      </c>
      <c r="FJ29">
        <f t="shared" si="82"/>
        <v>490</v>
      </c>
      <c r="FK29">
        <f t="shared" si="83"/>
        <v>0</v>
      </c>
      <c r="FL29">
        <f t="shared" si="84"/>
        <v>1</v>
      </c>
      <c r="FM29">
        <v>2</v>
      </c>
      <c r="FN29">
        <v>485</v>
      </c>
      <c r="FO29">
        <f t="shared" si="85"/>
        <v>485</v>
      </c>
      <c r="FP29">
        <f t="shared" si="86"/>
        <v>0</v>
      </c>
      <c r="FQ29">
        <f t="shared" si="148"/>
        <v>1</v>
      </c>
      <c r="FR29" s="3">
        <f t="shared" si="149"/>
        <v>0.60492000000000001</v>
      </c>
      <c r="FS29">
        <f t="shared" si="150"/>
        <v>1</v>
      </c>
      <c r="FT29">
        <f t="shared" si="151"/>
        <v>0.32</v>
      </c>
      <c r="FU29">
        <f t="shared" si="88"/>
        <v>50</v>
      </c>
      <c r="FV29">
        <f t="shared" si="89"/>
        <v>44</v>
      </c>
      <c r="FW29">
        <f t="shared" si="90"/>
        <v>4</v>
      </c>
      <c r="FX29">
        <f t="shared" si="140"/>
        <v>0.92307692307692313</v>
      </c>
      <c r="FY29">
        <f t="shared" si="91"/>
        <v>20</v>
      </c>
      <c r="FZ29">
        <f t="shared" si="0"/>
        <v>6</v>
      </c>
      <c r="GA29" t="str">
        <f t="shared" si="92"/>
        <v/>
      </c>
      <c r="GB29" t="str">
        <f t="shared" si="93"/>
        <v/>
      </c>
      <c r="GC29">
        <f t="shared" si="94"/>
        <v>3</v>
      </c>
      <c r="GD29">
        <f t="shared" si="95"/>
        <v>0</v>
      </c>
      <c r="GE29">
        <f t="shared" si="141"/>
        <v>21.294</v>
      </c>
      <c r="GF29" s="3">
        <f t="shared" si="152"/>
        <v>0.60492000000000001</v>
      </c>
      <c r="GG29">
        <f t="shared" si="153"/>
        <v>1</v>
      </c>
      <c r="GH29" s="3">
        <f t="shared" si="154"/>
        <v>0.32</v>
      </c>
      <c r="GI29">
        <v>4</v>
      </c>
      <c r="GJ29">
        <v>3</v>
      </c>
      <c r="GK29">
        <v>1</v>
      </c>
      <c r="GL29">
        <v>2</v>
      </c>
      <c r="GM29">
        <v>1</v>
      </c>
      <c r="GN29">
        <v>1</v>
      </c>
      <c r="GO29">
        <v>1</v>
      </c>
      <c r="GP29">
        <f t="shared" si="96"/>
        <v>0</v>
      </c>
      <c r="GQ29" s="1">
        <f t="shared" si="97"/>
        <v>0</v>
      </c>
      <c r="GR29">
        <v>33</v>
      </c>
      <c r="GS29">
        <v>4</v>
      </c>
      <c r="GT29">
        <v>3</v>
      </c>
      <c r="GU29">
        <v>4</v>
      </c>
      <c r="GV29">
        <v>2</v>
      </c>
      <c r="GW29">
        <v>2</v>
      </c>
      <c r="GX29">
        <v>2</v>
      </c>
      <c r="GY29">
        <v>2</v>
      </c>
      <c r="GZ29">
        <f t="shared" si="98"/>
        <v>2</v>
      </c>
      <c r="HA29" s="1">
        <f t="shared" si="99"/>
        <v>0</v>
      </c>
      <c r="HB29">
        <v>35</v>
      </c>
      <c r="HC29">
        <v>5</v>
      </c>
      <c r="HD29">
        <v>4</v>
      </c>
      <c r="HE29">
        <v>2</v>
      </c>
      <c r="HF29">
        <v>2</v>
      </c>
      <c r="HG29">
        <v>1</v>
      </c>
      <c r="HH29">
        <v>2</v>
      </c>
      <c r="HI29">
        <v>1</v>
      </c>
      <c r="HJ29">
        <f t="shared" si="100"/>
        <v>0</v>
      </c>
      <c r="HK29" s="1">
        <f t="shared" si="101"/>
        <v>0</v>
      </c>
      <c r="HL29">
        <v>78</v>
      </c>
      <c r="HM29">
        <v>3</v>
      </c>
      <c r="HN29">
        <v>3</v>
      </c>
      <c r="HO29">
        <v>3</v>
      </c>
      <c r="HP29">
        <v>2</v>
      </c>
      <c r="HQ29">
        <v>2</v>
      </c>
      <c r="HR29">
        <v>2</v>
      </c>
      <c r="HS29">
        <v>1</v>
      </c>
      <c r="HT29">
        <f t="shared" si="102"/>
        <v>2</v>
      </c>
      <c r="HU29">
        <f t="shared" si="103"/>
        <v>2</v>
      </c>
      <c r="HV29" s="1">
        <f t="shared" si="104"/>
        <v>0</v>
      </c>
      <c r="HW29">
        <v>58</v>
      </c>
      <c r="HX29">
        <v>2</v>
      </c>
      <c r="HY29">
        <v>2</v>
      </c>
      <c r="HZ29">
        <v>-2</v>
      </c>
      <c r="IA29">
        <v>1</v>
      </c>
      <c r="IB29">
        <v>1</v>
      </c>
      <c r="IC29">
        <v>1</v>
      </c>
      <c r="ID29">
        <v>1</v>
      </c>
      <c r="IE29" t="str">
        <f t="shared" si="105"/>
        <v>Unverständlich</v>
      </c>
      <c r="IF29" t="str">
        <f t="shared" si="106"/>
        <v/>
      </c>
      <c r="IG29" s="1">
        <f t="shared" si="107"/>
        <v>1</v>
      </c>
      <c r="IH29">
        <v>30</v>
      </c>
      <c r="II29">
        <v>1</v>
      </c>
      <c r="IJ29">
        <v>1</v>
      </c>
      <c r="IK29">
        <v>1</v>
      </c>
      <c r="IL29">
        <v>1</v>
      </c>
      <c r="IM29">
        <v>1</v>
      </c>
      <c r="IN29">
        <v>1</v>
      </c>
      <c r="IO29">
        <v>2</v>
      </c>
      <c r="IP29">
        <f t="shared" si="108"/>
        <v>0</v>
      </c>
      <c r="IQ29">
        <f t="shared" si="109"/>
        <v>0</v>
      </c>
      <c r="IR29" s="1">
        <f t="shared" si="110"/>
        <v>0</v>
      </c>
      <c r="IS29">
        <v>36</v>
      </c>
      <c r="IT29">
        <v>5</v>
      </c>
      <c r="IU29">
        <v>4</v>
      </c>
      <c r="IV29">
        <v>1</v>
      </c>
      <c r="IW29">
        <v>1</v>
      </c>
      <c r="IX29">
        <v>1</v>
      </c>
      <c r="IY29">
        <v>1</v>
      </c>
      <c r="IZ29">
        <v>2</v>
      </c>
      <c r="JA29">
        <f t="shared" si="111"/>
        <v>0</v>
      </c>
      <c r="JB29" s="1">
        <f t="shared" si="112"/>
        <v>0</v>
      </c>
      <c r="JC29">
        <v>53</v>
      </c>
      <c r="JD29">
        <v>4</v>
      </c>
      <c r="JE29">
        <v>3</v>
      </c>
      <c r="JF29">
        <v>1</v>
      </c>
      <c r="JG29">
        <v>2</v>
      </c>
      <c r="JH29">
        <v>1</v>
      </c>
      <c r="JI29">
        <v>1</v>
      </c>
      <c r="JJ29">
        <v>1</v>
      </c>
      <c r="JK29">
        <f t="shared" si="113"/>
        <v>2</v>
      </c>
      <c r="JL29">
        <f t="shared" si="114"/>
        <v>2</v>
      </c>
      <c r="JM29" s="1">
        <f t="shared" si="115"/>
        <v>0</v>
      </c>
      <c r="JN29">
        <v>55</v>
      </c>
      <c r="JO29">
        <v>5</v>
      </c>
      <c r="JP29">
        <v>4</v>
      </c>
      <c r="JQ29">
        <v>-1</v>
      </c>
      <c r="JR29">
        <v>1</v>
      </c>
      <c r="JS29">
        <v>1</v>
      </c>
      <c r="JT29">
        <v>1</v>
      </c>
      <c r="JU29">
        <v>1</v>
      </c>
      <c r="JV29">
        <f t="shared" si="116"/>
        <v>2</v>
      </c>
      <c r="JW29">
        <f t="shared" si="117"/>
        <v>2</v>
      </c>
      <c r="JX29" s="1">
        <f t="shared" si="118"/>
        <v>0</v>
      </c>
      <c r="JY29">
        <v>42</v>
      </c>
      <c r="JZ29">
        <v>4</v>
      </c>
      <c r="KA29">
        <v>4</v>
      </c>
      <c r="KB29">
        <v>-1</v>
      </c>
      <c r="KC29">
        <v>1</v>
      </c>
      <c r="KD29">
        <v>1</v>
      </c>
      <c r="KE29">
        <v>1</v>
      </c>
      <c r="KF29">
        <v>1</v>
      </c>
      <c r="KG29">
        <f t="shared" si="119"/>
        <v>1</v>
      </c>
      <c r="KH29">
        <f t="shared" si="120"/>
        <v>1</v>
      </c>
      <c r="KI29" s="1">
        <f t="shared" si="121"/>
        <v>0</v>
      </c>
      <c r="KJ29">
        <v>38</v>
      </c>
      <c r="KK29">
        <v>1</v>
      </c>
      <c r="KL29">
        <v>1</v>
      </c>
      <c r="KM29">
        <v>-2</v>
      </c>
      <c r="KN29">
        <v>1</v>
      </c>
      <c r="KO29">
        <v>1</v>
      </c>
      <c r="KP29">
        <v>1</v>
      </c>
      <c r="KQ29">
        <v>1</v>
      </c>
      <c r="KR29" t="str">
        <f t="shared" si="122"/>
        <v>Unverständlich</v>
      </c>
      <c r="KS29" t="str">
        <f t="shared" si="123"/>
        <v/>
      </c>
      <c r="KT29" s="1">
        <f t="shared" si="124"/>
        <v>1</v>
      </c>
      <c r="KU29">
        <v>8</v>
      </c>
      <c r="KV29">
        <v>1</v>
      </c>
      <c r="KW29">
        <v>1</v>
      </c>
      <c r="KX29">
        <v>-2</v>
      </c>
      <c r="KY29">
        <v>1</v>
      </c>
      <c r="KZ29">
        <v>1</v>
      </c>
      <c r="LA29">
        <v>1</v>
      </c>
      <c r="LB29">
        <v>1</v>
      </c>
      <c r="LC29" t="str">
        <f t="shared" si="125"/>
        <v>Unverständlich</v>
      </c>
      <c r="LD29" t="str">
        <f t="shared" si="126"/>
        <v/>
      </c>
      <c r="LE29" s="1">
        <f t="shared" si="127"/>
        <v>1</v>
      </c>
      <c r="LF29">
        <v>8</v>
      </c>
      <c r="LG29">
        <v>2</v>
      </c>
      <c r="LH29">
        <v>2</v>
      </c>
      <c r="LI29">
        <v>-2</v>
      </c>
      <c r="LJ29">
        <v>1</v>
      </c>
      <c r="LK29">
        <v>1</v>
      </c>
      <c r="LL29">
        <v>1</v>
      </c>
      <c r="LM29">
        <v>1</v>
      </c>
      <c r="LN29">
        <f t="shared" si="128"/>
        <v>1</v>
      </c>
      <c r="LO29" t="str">
        <f t="shared" si="129"/>
        <v>Unverständlich</v>
      </c>
      <c r="LP29" t="str">
        <f t="shared" si="130"/>
        <v/>
      </c>
      <c r="LQ29" s="1">
        <f t="shared" si="131"/>
        <v>1</v>
      </c>
      <c r="LR29">
        <v>43</v>
      </c>
      <c r="LS29">
        <v>3</v>
      </c>
      <c r="LT29">
        <v>3</v>
      </c>
      <c r="LU29">
        <v>1</v>
      </c>
      <c r="LV29">
        <v>1</v>
      </c>
      <c r="LW29">
        <v>2</v>
      </c>
      <c r="LX29">
        <v>1</v>
      </c>
      <c r="LY29">
        <v>1</v>
      </c>
      <c r="LZ29">
        <f t="shared" si="132"/>
        <v>0</v>
      </c>
      <c r="MA29" s="1">
        <f t="shared" si="133"/>
        <v>0</v>
      </c>
      <c r="MB29">
        <v>31</v>
      </c>
      <c r="MC29">
        <v>4</v>
      </c>
      <c r="MD29">
        <v>4</v>
      </c>
      <c r="ME29">
        <v>2</v>
      </c>
      <c r="MF29">
        <v>2</v>
      </c>
      <c r="MG29">
        <v>1</v>
      </c>
      <c r="MH29">
        <v>2</v>
      </c>
      <c r="MI29">
        <v>1</v>
      </c>
      <c r="MJ29">
        <f t="shared" si="134"/>
        <v>0</v>
      </c>
      <c r="MK29" s="1">
        <f t="shared" si="135"/>
        <v>0</v>
      </c>
      <c r="ML29">
        <v>49</v>
      </c>
      <c r="MM29">
        <v>2</v>
      </c>
      <c r="MN29">
        <v>2</v>
      </c>
      <c r="MO29">
        <v>2</v>
      </c>
      <c r="MP29">
        <v>1</v>
      </c>
      <c r="MQ29">
        <v>2</v>
      </c>
      <c r="MR29">
        <v>1</v>
      </c>
      <c r="MS29">
        <v>2</v>
      </c>
      <c r="MT29">
        <f t="shared" si="136"/>
        <v>2</v>
      </c>
      <c r="MU29">
        <f t="shared" si="137"/>
        <v>2</v>
      </c>
      <c r="MV29" s="1">
        <f t="shared" si="138"/>
        <v>0</v>
      </c>
      <c r="MW29">
        <v>36</v>
      </c>
      <c r="MX29">
        <v>5</v>
      </c>
      <c r="MY29">
        <v>25</v>
      </c>
      <c r="MZ29">
        <v>18</v>
      </c>
      <c r="NA29">
        <v>49</v>
      </c>
      <c r="NB29">
        <v>6</v>
      </c>
      <c r="NC29">
        <v>89</v>
      </c>
      <c r="ND29">
        <v>10</v>
      </c>
      <c r="NE29">
        <v>33</v>
      </c>
      <c r="NF29">
        <v>35</v>
      </c>
      <c r="NG29">
        <v>78</v>
      </c>
      <c r="NH29">
        <v>58</v>
      </c>
      <c r="NI29">
        <v>30</v>
      </c>
      <c r="NJ29">
        <v>36</v>
      </c>
      <c r="NK29">
        <v>53</v>
      </c>
      <c r="NL29">
        <v>55</v>
      </c>
      <c r="NM29">
        <v>42</v>
      </c>
      <c r="NN29">
        <v>38</v>
      </c>
      <c r="NO29">
        <v>8</v>
      </c>
      <c r="NP29">
        <v>8</v>
      </c>
      <c r="NQ29">
        <v>43</v>
      </c>
      <c r="NR29">
        <v>31</v>
      </c>
      <c r="NS29">
        <v>49</v>
      </c>
      <c r="NT29">
        <v>36</v>
      </c>
      <c r="NU29">
        <v>835</v>
      </c>
      <c r="NW29" s="2">
        <v>42920.935937499999</v>
      </c>
      <c r="NX29">
        <v>1</v>
      </c>
      <c r="NY29">
        <v>0</v>
      </c>
      <c r="NZ29">
        <v>23</v>
      </c>
      <c r="OA29">
        <v>23</v>
      </c>
      <c r="OB29">
        <v>1</v>
      </c>
      <c r="OC29">
        <v>1</v>
      </c>
      <c r="OD29">
        <v>1.39</v>
      </c>
      <c r="OE29">
        <v>36</v>
      </c>
    </row>
    <row r="30" spans="1:395" x14ac:dyDescent="0.3">
      <c r="A30">
        <v>156</v>
      </c>
      <c r="B30" s="2">
        <v>42920.995381944442</v>
      </c>
      <c r="C30">
        <v>5</v>
      </c>
      <c r="D30">
        <v>1</v>
      </c>
      <c r="E30">
        <v>1</v>
      </c>
      <c r="F30">
        <v>4</v>
      </c>
      <c r="G30">
        <v>1</v>
      </c>
      <c r="H30">
        <v>14389</v>
      </c>
      <c r="I30">
        <v>4</v>
      </c>
      <c r="J30">
        <f t="shared" si="1"/>
        <v>0</v>
      </c>
      <c r="K30">
        <v>2181</v>
      </c>
      <c r="L30">
        <v>5725</v>
      </c>
      <c r="M30">
        <v>3</v>
      </c>
      <c r="N30">
        <f t="shared" si="2"/>
        <v>0</v>
      </c>
      <c r="O30">
        <v>1621</v>
      </c>
      <c r="P30">
        <v>12117</v>
      </c>
      <c r="Q30">
        <v>2</v>
      </c>
      <c r="R30">
        <f t="shared" si="3"/>
        <v>0</v>
      </c>
      <c r="S30">
        <v>2301</v>
      </c>
      <c r="T30">
        <v>9134</v>
      </c>
      <c r="U30">
        <v>1</v>
      </c>
      <c r="V30">
        <f t="shared" si="4"/>
        <v>0</v>
      </c>
      <c r="W30">
        <v>2829</v>
      </c>
      <c r="X30">
        <v>11356</v>
      </c>
      <c r="Y30">
        <v>3</v>
      </c>
      <c r="Z30">
        <f t="shared" si="5"/>
        <v>0</v>
      </c>
      <c r="AA30">
        <v>2309</v>
      </c>
      <c r="AB30">
        <v>10877</v>
      </c>
      <c r="AC30">
        <v>4</v>
      </c>
      <c r="AD30">
        <f t="shared" si="6"/>
        <v>0</v>
      </c>
      <c r="AE30">
        <v>3046</v>
      </c>
      <c r="AF30">
        <v>24877</v>
      </c>
      <c r="AG30">
        <v>2</v>
      </c>
      <c r="AH30">
        <f t="shared" si="7"/>
        <v>0</v>
      </c>
      <c r="AI30">
        <v>8885</v>
      </c>
      <c r="AJ30">
        <f t="shared" si="8"/>
        <v>0</v>
      </c>
      <c r="AK30">
        <f t="shared" si="139"/>
        <v>23.172000000000001</v>
      </c>
      <c r="AL30">
        <v>5</v>
      </c>
      <c r="AM30">
        <v>5</v>
      </c>
      <c r="AN30">
        <v>5</v>
      </c>
      <c r="AO30">
        <v>4</v>
      </c>
      <c r="AP30">
        <v>4</v>
      </c>
      <c r="AQ30">
        <f t="shared" si="9"/>
        <v>23</v>
      </c>
      <c r="AR30">
        <v>1</v>
      </c>
      <c r="AS30">
        <v>726</v>
      </c>
      <c r="AT30">
        <f t="shared" si="10"/>
        <v>726</v>
      </c>
      <c r="AU30">
        <f t="shared" si="11"/>
        <v>0</v>
      </c>
      <c r="AV30">
        <f t="shared" si="12"/>
        <v>0</v>
      </c>
      <c r="AW30">
        <v>2</v>
      </c>
      <c r="AX30">
        <v>800</v>
      </c>
      <c r="AY30">
        <f t="shared" si="13"/>
        <v>800</v>
      </c>
      <c r="AZ30">
        <f t="shared" si="14"/>
        <v>0</v>
      </c>
      <c r="BA30">
        <f t="shared" si="15"/>
        <v>0</v>
      </c>
      <c r="BB30">
        <v>1</v>
      </c>
      <c r="BC30">
        <v>784</v>
      </c>
      <c r="BD30">
        <f t="shared" si="16"/>
        <v>784</v>
      </c>
      <c r="BE30">
        <f t="shared" si="17"/>
        <v>0</v>
      </c>
      <c r="BF30">
        <f t="shared" si="18"/>
        <v>1</v>
      </c>
      <c r="BG30">
        <v>2</v>
      </c>
      <c r="BH30">
        <v>863</v>
      </c>
      <c r="BI30">
        <f t="shared" si="19"/>
        <v>863</v>
      </c>
      <c r="BJ30">
        <f t="shared" si="20"/>
        <v>0</v>
      </c>
      <c r="BK30">
        <f t="shared" si="21"/>
        <v>0</v>
      </c>
      <c r="BL30">
        <v>2</v>
      </c>
      <c r="BM30">
        <v>928</v>
      </c>
      <c r="BN30">
        <f t="shared" si="22"/>
        <v>928</v>
      </c>
      <c r="BO30">
        <f t="shared" si="23"/>
        <v>0</v>
      </c>
      <c r="BP30">
        <f t="shared" si="24"/>
        <v>0</v>
      </c>
      <c r="BQ30">
        <v>1</v>
      </c>
      <c r="BR30">
        <v>824</v>
      </c>
      <c r="BS30">
        <f t="shared" si="25"/>
        <v>824</v>
      </c>
      <c r="BT30">
        <f t="shared" si="26"/>
        <v>0</v>
      </c>
      <c r="BU30">
        <f t="shared" si="27"/>
        <v>1</v>
      </c>
      <c r="BV30">
        <v>1</v>
      </c>
      <c r="BW30">
        <v>832</v>
      </c>
      <c r="BX30">
        <f t="shared" si="28"/>
        <v>832</v>
      </c>
      <c r="BY30">
        <f t="shared" si="29"/>
        <v>0</v>
      </c>
      <c r="BZ30">
        <f t="shared" si="30"/>
        <v>1</v>
      </c>
      <c r="CA30">
        <v>2</v>
      </c>
      <c r="CB30">
        <v>888</v>
      </c>
      <c r="CC30">
        <f t="shared" si="31"/>
        <v>888</v>
      </c>
      <c r="CD30">
        <f t="shared" si="32"/>
        <v>0</v>
      </c>
      <c r="CE30">
        <f t="shared" si="33"/>
        <v>0</v>
      </c>
      <c r="CF30">
        <v>2</v>
      </c>
      <c r="CG30">
        <v>856</v>
      </c>
      <c r="CH30">
        <f t="shared" si="34"/>
        <v>856</v>
      </c>
      <c r="CI30">
        <f t="shared" si="35"/>
        <v>0</v>
      </c>
      <c r="CJ30">
        <f t="shared" si="36"/>
        <v>0</v>
      </c>
      <c r="CK30">
        <v>2</v>
      </c>
      <c r="CL30">
        <v>904</v>
      </c>
      <c r="CM30">
        <f t="shared" si="37"/>
        <v>904</v>
      </c>
      <c r="CN30">
        <f t="shared" si="38"/>
        <v>0</v>
      </c>
      <c r="CO30">
        <f t="shared" si="39"/>
        <v>0</v>
      </c>
      <c r="CP30">
        <v>2</v>
      </c>
      <c r="CQ30">
        <v>824</v>
      </c>
      <c r="CR30">
        <f t="shared" si="40"/>
        <v>824</v>
      </c>
      <c r="CS30">
        <f t="shared" si="41"/>
        <v>0</v>
      </c>
      <c r="CT30">
        <f t="shared" si="42"/>
        <v>0</v>
      </c>
      <c r="CU30">
        <v>2</v>
      </c>
      <c r="CV30">
        <v>848</v>
      </c>
      <c r="CW30">
        <f t="shared" si="43"/>
        <v>848</v>
      </c>
      <c r="CX30">
        <f t="shared" si="44"/>
        <v>0</v>
      </c>
      <c r="CY30">
        <f t="shared" si="45"/>
        <v>0</v>
      </c>
      <c r="CZ30">
        <v>2</v>
      </c>
      <c r="DA30">
        <v>743</v>
      </c>
      <c r="DB30">
        <f t="shared" si="46"/>
        <v>743</v>
      </c>
      <c r="DC30">
        <f t="shared" si="47"/>
        <v>0</v>
      </c>
      <c r="DD30">
        <f t="shared" si="48"/>
        <v>0</v>
      </c>
      <c r="DE30">
        <v>1</v>
      </c>
      <c r="DF30">
        <v>792</v>
      </c>
      <c r="DG30">
        <f t="shared" si="49"/>
        <v>792</v>
      </c>
      <c r="DH30">
        <f t="shared" si="50"/>
        <v>0</v>
      </c>
      <c r="DI30">
        <f t="shared" si="51"/>
        <v>1</v>
      </c>
      <c r="DJ30">
        <v>2</v>
      </c>
      <c r="DK30">
        <v>808</v>
      </c>
      <c r="DL30">
        <f t="shared" si="52"/>
        <v>808</v>
      </c>
      <c r="DM30">
        <f t="shared" si="53"/>
        <v>0</v>
      </c>
      <c r="DN30">
        <f t="shared" si="54"/>
        <v>1</v>
      </c>
      <c r="DO30">
        <v>2</v>
      </c>
      <c r="DP30">
        <v>1040</v>
      </c>
      <c r="DQ30">
        <f t="shared" si="55"/>
        <v>1040</v>
      </c>
      <c r="DR30">
        <f t="shared" si="56"/>
        <v>0</v>
      </c>
      <c r="DS30">
        <f t="shared" si="57"/>
        <v>0</v>
      </c>
      <c r="DT30">
        <v>2</v>
      </c>
      <c r="DU30">
        <v>1032</v>
      </c>
      <c r="DV30">
        <f t="shared" si="58"/>
        <v>1032</v>
      </c>
      <c r="DW30">
        <f t="shared" si="59"/>
        <v>0</v>
      </c>
      <c r="DX30">
        <f t="shared" si="60"/>
        <v>0</v>
      </c>
      <c r="DY30">
        <v>2</v>
      </c>
      <c r="DZ30">
        <v>1080</v>
      </c>
      <c r="EA30">
        <f t="shared" si="61"/>
        <v>1080</v>
      </c>
      <c r="EB30">
        <f t="shared" si="62"/>
        <v>0</v>
      </c>
      <c r="EC30">
        <f t="shared" si="63"/>
        <v>0</v>
      </c>
      <c r="ED30">
        <v>2</v>
      </c>
      <c r="EE30">
        <v>984</v>
      </c>
      <c r="EF30">
        <f t="shared" si="64"/>
        <v>984</v>
      </c>
      <c r="EG30">
        <f t="shared" si="65"/>
        <v>0</v>
      </c>
      <c r="EH30">
        <f t="shared" si="66"/>
        <v>0</v>
      </c>
      <c r="EI30">
        <v>2</v>
      </c>
      <c r="EJ30">
        <v>855</v>
      </c>
      <c r="EK30">
        <f t="shared" si="67"/>
        <v>855</v>
      </c>
      <c r="EL30">
        <f t="shared" si="68"/>
        <v>0</v>
      </c>
      <c r="EM30">
        <f t="shared" si="69"/>
        <v>0</v>
      </c>
      <c r="EN30">
        <v>2</v>
      </c>
      <c r="EO30">
        <v>792</v>
      </c>
      <c r="EP30">
        <f t="shared" si="70"/>
        <v>792</v>
      </c>
      <c r="EQ30">
        <f t="shared" si="71"/>
        <v>0</v>
      </c>
      <c r="ER30">
        <f t="shared" si="72"/>
        <v>0</v>
      </c>
      <c r="ES30">
        <v>1</v>
      </c>
      <c r="ET30">
        <v>800</v>
      </c>
      <c r="EU30">
        <f t="shared" si="73"/>
        <v>800</v>
      </c>
      <c r="EV30">
        <f t="shared" si="74"/>
        <v>0</v>
      </c>
      <c r="EW30">
        <f t="shared" si="75"/>
        <v>1</v>
      </c>
      <c r="EX30">
        <v>1</v>
      </c>
      <c r="EY30">
        <v>800</v>
      </c>
      <c r="EZ30">
        <f t="shared" si="76"/>
        <v>800</v>
      </c>
      <c r="FA30">
        <f t="shared" si="77"/>
        <v>0</v>
      </c>
      <c r="FB30">
        <f t="shared" si="78"/>
        <v>1</v>
      </c>
      <c r="FC30">
        <v>2</v>
      </c>
      <c r="FD30">
        <v>769</v>
      </c>
      <c r="FE30">
        <f t="shared" si="79"/>
        <v>769</v>
      </c>
      <c r="FF30">
        <f t="shared" si="80"/>
        <v>0</v>
      </c>
      <c r="FG30">
        <f t="shared" si="81"/>
        <v>0</v>
      </c>
      <c r="FH30">
        <v>1</v>
      </c>
      <c r="FI30">
        <v>886</v>
      </c>
      <c r="FJ30">
        <f t="shared" si="82"/>
        <v>886</v>
      </c>
      <c r="FK30">
        <f t="shared" si="83"/>
        <v>0</v>
      </c>
      <c r="FL30">
        <f t="shared" si="84"/>
        <v>1</v>
      </c>
      <c r="FM30">
        <v>1</v>
      </c>
      <c r="FN30">
        <v>777</v>
      </c>
      <c r="FO30">
        <f t="shared" si="85"/>
        <v>777</v>
      </c>
      <c r="FP30">
        <f t="shared" si="86"/>
        <v>0</v>
      </c>
      <c r="FQ30">
        <f t="shared" si="148"/>
        <v>1</v>
      </c>
      <c r="FR30" s="3">
        <f t="shared" si="149"/>
        <v>0.8551923076923077</v>
      </c>
      <c r="FS30">
        <f t="shared" si="150"/>
        <v>0</v>
      </c>
      <c r="FT30">
        <f t="shared" si="151"/>
        <v>0.34615384615384615</v>
      </c>
      <c r="FU30">
        <f t="shared" si="88"/>
        <v>57</v>
      </c>
      <c r="FV30">
        <f t="shared" si="89"/>
        <v>62</v>
      </c>
      <c r="FW30">
        <f t="shared" si="90"/>
        <v>3</v>
      </c>
      <c r="FX30">
        <f t="shared" si="140"/>
        <v>0.69230769230769229</v>
      </c>
      <c r="FY30">
        <f t="shared" si="91"/>
        <v>23</v>
      </c>
      <c r="FZ30">
        <f t="shared" si="0"/>
        <v>5</v>
      </c>
      <c r="GA30">
        <f t="shared" si="92"/>
        <v>1</v>
      </c>
      <c r="GB30">
        <f t="shared" si="93"/>
        <v>1</v>
      </c>
      <c r="GC30">
        <f t="shared" si="94"/>
        <v>4</v>
      </c>
      <c r="GD30">
        <f t="shared" si="95"/>
        <v>0</v>
      </c>
      <c r="GE30">
        <f t="shared" si="141"/>
        <v>23.172000000000001</v>
      </c>
      <c r="GF30" s="3">
        <f t="shared" si="152"/>
        <v>0.8551923076923077</v>
      </c>
      <c r="GG30">
        <f t="shared" si="153"/>
        <v>0</v>
      </c>
      <c r="GH30" s="3">
        <f t="shared" si="154"/>
        <v>0.34615384615384615</v>
      </c>
      <c r="GI30">
        <v>5</v>
      </c>
      <c r="GJ30">
        <v>5</v>
      </c>
      <c r="GK30">
        <v>1</v>
      </c>
      <c r="GL30">
        <v>2</v>
      </c>
      <c r="GM30">
        <v>1</v>
      </c>
      <c r="GN30">
        <v>1</v>
      </c>
      <c r="GO30">
        <v>1</v>
      </c>
      <c r="GP30">
        <f t="shared" si="96"/>
        <v>0</v>
      </c>
      <c r="GQ30" s="1">
        <f t="shared" si="97"/>
        <v>0</v>
      </c>
      <c r="GR30">
        <v>45</v>
      </c>
      <c r="GS30">
        <v>5</v>
      </c>
      <c r="GT30">
        <v>5</v>
      </c>
      <c r="GU30">
        <v>2</v>
      </c>
      <c r="GV30">
        <v>1</v>
      </c>
      <c r="GW30">
        <v>2</v>
      </c>
      <c r="GX30">
        <v>2</v>
      </c>
      <c r="GY30">
        <v>1</v>
      </c>
      <c r="GZ30">
        <f t="shared" si="98"/>
        <v>2</v>
      </c>
      <c r="HA30" s="1">
        <f t="shared" si="99"/>
        <v>0</v>
      </c>
      <c r="HB30">
        <v>52</v>
      </c>
      <c r="HC30">
        <v>5</v>
      </c>
      <c r="HD30">
        <v>5</v>
      </c>
      <c r="HE30">
        <v>2</v>
      </c>
      <c r="HF30">
        <v>2</v>
      </c>
      <c r="HG30">
        <v>1</v>
      </c>
      <c r="HH30">
        <v>2</v>
      </c>
      <c r="HI30">
        <v>1</v>
      </c>
      <c r="HJ30">
        <f t="shared" si="100"/>
        <v>0</v>
      </c>
      <c r="HK30" s="1">
        <f t="shared" si="101"/>
        <v>0</v>
      </c>
      <c r="HL30">
        <v>57</v>
      </c>
      <c r="HM30">
        <v>4</v>
      </c>
      <c r="HN30">
        <v>4</v>
      </c>
      <c r="HO30">
        <v>2</v>
      </c>
      <c r="HP30">
        <v>1</v>
      </c>
      <c r="HQ30">
        <v>1</v>
      </c>
      <c r="HR30">
        <v>2</v>
      </c>
      <c r="HS30">
        <v>2</v>
      </c>
      <c r="HT30">
        <f t="shared" si="102"/>
        <v>1</v>
      </c>
      <c r="HU30">
        <f t="shared" si="103"/>
        <v>1</v>
      </c>
      <c r="HV30" s="1">
        <f t="shared" si="104"/>
        <v>0</v>
      </c>
      <c r="HW30">
        <v>70</v>
      </c>
      <c r="HX30">
        <v>5</v>
      </c>
      <c r="HY30">
        <v>5</v>
      </c>
      <c r="HZ30">
        <v>1</v>
      </c>
      <c r="IA30">
        <v>2</v>
      </c>
      <c r="IB30">
        <v>1</v>
      </c>
      <c r="IC30">
        <v>1</v>
      </c>
      <c r="ID30">
        <v>1</v>
      </c>
      <c r="IE30">
        <f t="shared" si="105"/>
        <v>0</v>
      </c>
      <c r="IF30">
        <f t="shared" si="106"/>
        <v>0</v>
      </c>
      <c r="IG30" s="1">
        <f t="shared" si="107"/>
        <v>0</v>
      </c>
      <c r="IH30">
        <v>133</v>
      </c>
      <c r="II30">
        <v>3</v>
      </c>
      <c r="IJ30">
        <v>3</v>
      </c>
      <c r="IK30">
        <v>-1</v>
      </c>
      <c r="IL30">
        <v>1</v>
      </c>
      <c r="IM30">
        <v>1</v>
      </c>
      <c r="IN30">
        <v>1</v>
      </c>
      <c r="IO30">
        <v>1</v>
      </c>
      <c r="IP30">
        <f t="shared" si="108"/>
        <v>1</v>
      </c>
      <c r="IQ30">
        <f t="shared" si="109"/>
        <v>1</v>
      </c>
      <c r="IR30" s="1">
        <f t="shared" si="110"/>
        <v>0</v>
      </c>
      <c r="IS30">
        <v>137</v>
      </c>
      <c r="IT30">
        <v>5</v>
      </c>
      <c r="IU30">
        <v>5</v>
      </c>
      <c r="IV30">
        <v>1</v>
      </c>
      <c r="IW30">
        <v>1</v>
      </c>
      <c r="IX30">
        <v>1</v>
      </c>
      <c r="IY30">
        <v>1</v>
      </c>
      <c r="IZ30">
        <v>2</v>
      </c>
      <c r="JA30">
        <f t="shared" si="111"/>
        <v>0</v>
      </c>
      <c r="JB30" s="1">
        <f t="shared" si="112"/>
        <v>0</v>
      </c>
      <c r="JC30">
        <v>57</v>
      </c>
      <c r="JD30">
        <v>2</v>
      </c>
      <c r="JE30">
        <v>3</v>
      </c>
      <c r="JF30">
        <v>1</v>
      </c>
      <c r="JG30">
        <v>1</v>
      </c>
      <c r="JH30">
        <v>1</v>
      </c>
      <c r="JI30">
        <v>2</v>
      </c>
      <c r="JJ30">
        <v>1</v>
      </c>
      <c r="JK30">
        <f t="shared" si="113"/>
        <v>0</v>
      </c>
      <c r="JL30">
        <f t="shared" si="114"/>
        <v>0</v>
      </c>
      <c r="JM30" s="1">
        <f t="shared" si="115"/>
        <v>0</v>
      </c>
      <c r="JN30">
        <v>81</v>
      </c>
      <c r="JO30">
        <v>5</v>
      </c>
      <c r="JP30">
        <v>5</v>
      </c>
      <c r="JQ30">
        <v>1</v>
      </c>
      <c r="JR30">
        <v>2</v>
      </c>
      <c r="JS30">
        <v>1</v>
      </c>
      <c r="JT30">
        <v>1</v>
      </c>
      <c r="JU30">
        <v>1</v>
      </c>
      <c r="JV30">
        <f t="shared" si="116"/>
        <v>1</v>
      </c>
      <c r="JW30">
        <f t="shared" si="117"/>
        <v>1</v>
      </c>
      <c r="JX30" s="1">
        <f t="shared" si="118"/>
        <v>0</v>
      </c>
      <c r="JY30">
        <v>86</v>
      </c>
      <c r="JZ30">
        <v>1</v>
      </c>
      <c r="KA30">
        <v>1</v>
      </c>
      <c r="KB30">
        <v>-2</v>
      </c>
      <c r="KC30">
        <v>1</v>
      </c>
      <c r="KD30">
        <v>1</v>
      </c>
      <c r="KE30">
        <v>1</v>
      </c>
      <c r="KF30">
        <v>1</v>
      </c>
      <c r="KG30" t="str">
        <f t="shared" si="119"/>
        <v>Unverständlich</v>
      </c>
      <c r="KH30" t="str">
        <f t="shared" si="120"/>
        <v/>
      </c>
      <c r="KI30" s="1">
        <f t="shared" si="121"/>
        <v>1</v>
      </c>
      <c r="KJ30">
        <v>46</v>
      </c>
      <c r="KK30">
        <v>4</v>
      </c>
      <c r="KL30">
        <v>4</v>
      </c>
      <c r="KM30">
        <v>-1</v>
      </c>
      <c r="KN30">
        <v>1</v>
      </c>
      <c r="KO30">
        <v>1</v>
      </c>
      <c r="KP30">
        <v>1</v>
      </c>
      <c r="KQ30">
        <v>1</v>
      </c>
      <c r="KR30">
        <f t="shared" si="122"/>
        <v>1</v>
      </c>
      <c r="KS30">
        <f t="shared" si="123"/>
        <v>1</v>
      </c>
      <c r="KT30" s="1">
        <f t="shared" si="124"/>
        <v>0</v>
      </c>
      <c r="KU30">
        <v>123</v>
      </c>
      <c r="KV30">
        <v>1</v>
      </c>
      <c r="KW30">
        <v>1</v>
      </c>
      <c r="KX30">
        <v>-2</v>
      </c>
      <c r="KY30">
        <v>1</v>
      </c>
      <c r="KZ30">
        <v>1</v>
      </c>
      <c r="LA30">
        <v>1</v>
      </c>
      <c r="LB30">
        <v>1</v>
      </c>
      <c r="LC30" t="str">
        <f t="shared" si="125"/>
        <v>Unverständlich</v>
      </c>
      <c r="LD30" t="str">
        <f t="shared" si="126"/>
        <v/>
      </c>
      <c r="LE30" s="1">
        <f t="shared" si="127"/>
        <v>1</v>
      </c>
      <c r="LF30">
        <v>19</v>
      </c>
      <c r="LG30">
        <v>5</v>
      </c>
      <c r="LH30">
        <v>5</v>
      </c>
      <c r="LI30">
        <v>2</v>
      </c>
      <c r="LJ30">
        <v>1</v>
      </c>
      <c r="LK30">
        <v>1</v>
      </c>
      <c r="LL30">
        <v>2</v>
      </c>
      <c r="LM30">
        <v>2</v>
      </c>
      <c r="LN30">
        <f t="shared" si="128"/>
        <v>2</v>
      </c>
      <c r="LO30">
        <f t="shared" si="129"/>
        <v>0</v>
      </c>
      <c r="LP30">
        <f t="shared" si="130"/>
        <v>0</v>
      </c>
      <c r="LQ30" s="1">
        <f t="shared" si="131"/>
        <v>0</v>
      </c>
      <c r="LR30">
        <v>57</v>
      </c>
      <c r="LS30">
        <v>1</v>
      </c>
      <c r="LT30">
        <v>4</v>
      </c>
      <c r="LU30">
        <v>1</v>
      </c>
      <c r="LV30">
        <v>1</v>
      </c>
      <c r="LW30">
        <v>2</v>
      </c>
      <c r="LX30">
        <v>1</v>
      </c>
      <c r="LY30">
        <v>1</v>
      </c>
      <c r="LZ30">
        <f t="shared" si="132"/>
        <v>0</v>
      </c>
      <c r="MA30" s="1">
        <f t="shared" si="133"/>
        <v>0</v>
      </c>
      <c r="MB30">
        <v>45</v>
      </c>
      <c r="MC30">
        <v>5</v>
      </c>
      <c r="MD30">
        <v>5</v>
      </c>
      <c r="ME30">
        <v>1</v>
      </c>
      <c r="MF30">
        <v>1</v>
      </c>
      <c r="MG30">
        <v>1</v>
      </c>
      <c r="MH30">
        <v>2</v>
      </c>
      <c r="MI30">
        <v>1</v>
      </c>
      <c r="MJ30">
        <f t="shared" si="134"/>
        <v>1</v>
      </c>
      <c r="MK30" s="1">
        <f t="shared" si="135"/>
        <v>0</v>
      </c>
      <c r="ML30">
        <v>44</v>
      </c>
      <c r="MM30">
        <v>1</v>
      </c>
      <c r="MN30">
        <v>2</v>
      </c>
      <c r="MO30">
        <v>-2</v>
      </c>
      <c r="MP30">
        <v>1</v>
      </c>
      <c r="MQ30">
        <v>1</v>
      </c>
      <c r="MR30">
        <v>1</v>
      </c>
      <c r="MS30">
        <v>1</v>
      </c>
      <c r="MT30" t="str">
        <f t="shared" si="136"/>
        <v>Unverständlich</v>
      </c>
      <c r="MU30" t="str">
        <f t="shared" si="137"/>
        <v/>
      </c>
      <c r="MV30" s="1">
        <f t="shared" si="138"/>
        <v>1</v>
      </c>
      <c r="MW30">
        <v>29</v>
      </c>
      <c r="MX30">
        <v>6</v>
      </c>
      <c r="MY30">
        <v>9</v>
      </c>
      <c r="MZ30">
        <v>7</v>
      </c>
      <c r="NA30">
        <v>74</v>
      </c>
      <c r="NB30">
        <v>15</v>
      </c>
      <c r="NC30">
        <v>146</v>
      </c>
      <c r="ND30">
        <v>24</v>
      </c>
      <c r="NE30">
        <v>45</v>
      </c>
      <c r="NF30">
        <v>52</v>
      </c>
      <c r="NG30">
        <v>57</v>
      </c>
      <c r="NH30">
        <v>70</v>
      </c>
      <c r="NI30">
        <v>133</v>
      </c>
      <c r="NJ30">
        <v>137</v>
      </c>
      <c r="NK30">
        <v>57</v>
      </c>
      <c r="NL30">
        <v>81</v>
      </c>
      <c r="NM30">
        <v>86</v>
      </c>
      <c r="NN30">
        <v>46</v>
      </c>
      <c r="NO30">
        <v>123</v>
      </c>
      <c r="NP30">
        <v>19</v>
      </c>
      <c r="NQ30">
        <v>57</v>
      </c>
      <c r="NR30">
        <v>45</v>
      </c>
      <c r="NS30">
        <v>44</v>
      </c>
      <c r="NT30">
        <v>29</v>
      </c>
      <c r="NU30">
        <v>1210</v>
      </c>
      <c r="NW30" s="2">
        <v>42921.011145833334</v>
      </c>
      <c r="NX30">
        <v>1</v>
      </c>
      <c r="NY30">
        <v>0</v>
      </c>
      <c r="NZ30">
        <v>23</v>
      </c>
      <c r="OA30">
        <v>23</v>
      </c>
      <c r="OB30">
        <v>0</v>
      </c>
      <c r="OC30">
        <v>0</v>
      </c>
      <c r="OD30">
        <v>1.1100000000000001</v>
      </c>
      <c r="OE30">
        <v>17</v>
      </c>
    </row>
    <row r="31" spans="1:395" x14ac:dyDescent="0.3">
      <c r="A31">
        <v>157</v>
      </c>
      <c r="B31" s="2">
        <v>42920.997071759259</v>
      </c>
      <c r="C31">
        <v>3</v>
      </c>
      <c r="D31">
        <v>1</v>
      </c>
      <c r="E31">
        <v>1</v>
      </c>
      <c r="F31">
        <v>3</v>
      </c>
      <c r="G31">
        <v>1</v>
      </c>
      <c r="H31">
        <v>11085</v>
      </c>
      <c r="I31">
        <v>4</v>
      </c>
      <c r="J31">
        <f t="shared" si="1"/>
        <v>0</v>
      </c>
      <c r="K31">
        <v>3485</v>
      </c>
      <c r="L31">
        <v>6633</v>
      </c>
      <c r="M31">
        <v>3</v>
      </c>
      <c r="N31">
        <f t="shared" si="2"/>
        <v>0</v>
      </c>
      <c r="O31">
        <v>8966</v>
      </c>
      <c r="P31">
        <v>6481</v>
      </c>
      <c r="Q31">
        <v>2</v>
      </c>
      <c r="R31">
        <f t="shared" si="3"/>
        <v>0</v>
      </c>
      <c r="S31">
        <v>8752</v>
      </c>
      <c r="T31">
        <v>6595</v>
      </c>
      <c r="U31">
        <v>1</v>
      </c>
      <c r="V31">
        <f t="shared" si="4"/>
        <v>0</v>
      </c>
      <c r="W31">
        <v>6025</v>
      </c>
      <c r="X31">
        <v>13627</v>
      </c>
      <c r="Y31">
        <v>3</v>
      </c>
      <c r="Z31">
        <f t="shared" si="5"/>
        <v>0</v>
      </c>
      <c r="AA31">
        <v>5120</v>
      </c>
      <c r="AB31">
        <v>14721</v>
      </c>
      <c r="AC31">
        <v>4</v>
      </c>
      <c r="AD31">
        <f t="shared" si="6"/>
        <v>0</v>
      </c>
      <c r="AE31">
        <v>3907</v>
      </c>
      <c r="AF31">
        <v>22364</v>
      </c>
      <c r="AG31">
        <v>2</v>
      </c>
      <c r="AH31">
        <f t="shared" si="7"/>
        <v>0</v>
      </c>
      <c r="AI31">
        <v>7647</v>
      </c>
      <c r="AJ31">
        <f t="shared" si="8"/>
        <v>0</v>
      </c>
      <c r="AK31">
        <f t="shared" si="139"/>
        <v>43.902000000000001</v>
      </c>
      <c r="AL31">
        <v>5</v>
      </c>
      <c r="AM31">
        <v>5</v>
      </c>
      <c r="AN31">
        <v>5</v>
      </c>
      <c r="AO31">
        <v>3</v>
      </c>
      <c r="AP31">
        <v>4</v>
      </c>
      <c r="AQ31">
        <f t="shared" si="9"/>
        <v>22</v>
      </c>
      <c r="AR31">
        <v>1</v>
      </c>
      <c r="AS31">
        <v>1773</v>
      </c>
      <c r="AT31">
        <f t="shared" si="10"/>
        <v>1773</v>
      </c>
      <c r="AU31">
        <f t="shared" si="11"/>
        <v>0</v>
      </c>
      <c r="AV31">
        <f t="shared" si="12"/>
        <v>0</v>
      </c>
      <c r="AW31">
        <v>2</v>
      </c>
      <c r="AX31">
        <v>1217</v>
      </c>
      <c r="AY31">
        <f t="shared" si="13"/>
        <v>1217</v>
      </c>
      <c r="AZ31">
        <f t="shared" si="14"/>
        <v>0</v>
      </c>
      <c r="BA31">
        <f t="shared" si="15"/>
        <v>1</v>
      </c>
      <c r="BB31">
        <v>1</v>
      </c>
      <c r="BC31">
        <v>958</v>
      </c>
      <c r="BD31">
        <f t="shared" si="16"/>
        <v>958</v>
      </c>
      <c r="BE31">
        <f t="shared" si="17"/>
        <v>0</v>
      </c>
      <c r="BF31">
        <f t="shared" si="18"/>
        <v>0</v>
      </c>
      <c r="BG31">
        <v>2</v>
      </c>
      <c r="BH31">
        <v>999</v>
      </c>
      <c r="BI31">
        <f t="shared" si="19"/>
        <v>999</v>
      </c>
      <c r="BJ31">
        <f t="shared" si="20"/>
        <v>0</v>
      </c>
      <c r="BK31">
        <f t="shared" si="21"/>
        <v>1</v>
      </c>
      <c r="BL31">
        <v>2</v>
      </c>
      <c r="BM31">
        <v>1003</v>
      </c>
      <c r="BN31">
        <f t="shared" si="22"/>
        <v>1003</v>
      </c>
      <c r="BO31">
        <f t="shared" si="23"/>
        <v>0</v>
      </c>
      <c r="BP31">
        <f t="shared" si="24"/>
        <v>0</v>
      </c>
      <c r="BQ31">
        <v>1</v>
      </c>
      <c r="BR31">
        <v>912</v>
      </c>
      <c r="BS31">
        <f t="shared" si="25"/>
        <v>912</v>
      </c>
      <c r="BT31">
        <f t="shared" si="26"/>
        <v>0</v>
      </c>
      <c r="BU31">
        <f t="shared" si="27"/>
        <v>0</v>
      </c>
      <c r="BV31">
        <v>1</v>
      </c>
      <c r="BW31">
        <v>919</v>
      </c>
      <c r="BX31">
        <f t="shared" si="28"/>
        <v>919</v>
      </c>
      <c r="BY31">
        <f t="shared" si="29"/>
        <v>0</v>
      </c>
      <c r="BZ31">
        <f t="shared" si="30"/>
        <v>0</v>
      </c>
      <c r="CA31">
        <v>2</v>
      </c>
      <c r="CB31">
        <v>1076</v>
      </c>
      <c r="CC31">
        <f t="shared" si="31"/>
        <v>1076</v>
      </c>
      <c r="CD31">
        <f t="shared" si="32"/>
        <v>0</v>
      </c>
      <c r="CE31">
        <f t="shared" si="33"/>
        <v>1</v>
      </c>
      <c r="CF31">
        <v>2</v>
      </c>
      <c r="CG31">
        <v>1013</v>
      </c>
      <c r="CH31">
        <f t="shared" si="34"/>
        <v>1013</v>
      </c>
      <c r="CI31">
        <f t="shared" si="35"/>
        <v>0</v>
      </c>
      <c r="CJ31">
        <f t="shared" si="36"/>
        <v>0</v>
      </c>
      <c r="CK31">
        <v>2</v>
      </c>
      <c r="CL31">
        <v>1034</v>
      </c>
      <c r="CM31">
        <f t="shared" si="37"/>
        <v>1034</v>
      </c>
      <c r="CN31">
        <f t="shared" si="38"/>
        <v>0</v>
      </c>
      <c r="CO31">
        <f t="shared" si="39"/>
        <v>0</v>
      </c>
      <c r="CP31">
        <v>2</v>
      </c>
      <c r="CQ31">
        <v>1095</v>
      </c>
      <c r="CR31">
        <f t="shared" si="40"/>
        <v>1095</v>
      </c>
      <c r="CS31">
        <f t="shared" si="41"/>
        <v>0</v>
      </c>
      <c r="CT31">
        <f t="shared" si="42"/>
        <v>0</v>
      </c>
      <c r="CU31">
        <v>2</v>
      </c>
      <c r="CV31">
        <v>1792</v>
      </c>
      <c r="CW31">
        <f t="shared" si="43"/>
        <v>1792</v>
      </c>
      <c r="CX31">
        <f t="shared" si="44"/>
        <v>0</v>
      </c>
      <c r="CY31">
        <f t="shared" si="45"/>
        <v>0</v>
      </c>
      <c r="CZ31">
        <v>2</v>
      </c>
      <c r="DA31">
        <v>963</v>
      </c>
      <c r="DB31">
        <f t="shared" si="46"/>
        <v>963</v>
      </c>
      <c r="DC31">
        <f t="shared" si="47"/>
        <v>0</v>
      </c>
      <c r="DD31">
        <f t="shared" si="48"/>
        <v>0</v>
      </c>
      <c r="DE31">
        <v>1</v>
      </c>
      <c r="DF31">
        <v>1136</v>
      </c>
      <c r="DG31">
        <f t="shared" si="49"/>
        <v>1136</v>
      </c>
      <c r="DH31">
        <f t="shared" si="50"/>
        <v>0</v>
      </c>
      <c r="DI31">
        <f t="shared" si="51"/>
        <v>1</v>
      </c>
      <c r="DJ31">
        <v>1</v>
      </c>
      <c r="DK31">
        <v>1217</v>
      </c>
      <c r="DL31">
        <f t="shared" si="52"/>
        <v>1217</v>
      </c>
      <c r="DM31">
        <f t="shared" si="53"/>
        <v>0</v>
      </c>
      <c r="DN31">
        <f t="shared" si="54"/>
        <v>1</v>
      </c>
      <c r="DO31">
        <v>-9</v>
      </c>
      <c r="DP31">
        <v>-1</v>
      </c>
      <c r="DQ31" t="str">
        <f t="shared" si="55"/>
        <v/>
      </c>
      <c r="DR31">
        <f t="shared" si="56"/>
        <v>1</v>
      </c>
      <c r="DS31" t="str">
        <f t="shared" si="57"/>
        <v/>
      </c>
      <c r="DT31">
        <v>-9</v>
      </c>
      <c r="DU31">
        <v>-1</v>
      </c>
      <c r="DV31" t="str">
        <f t="shared" si="58"/>
        <v/>
      </c>
      <c r="DW31">
        <f t="shared" si="59"/>
        <v>1</v>
      </c>
      <c r="DX31" t="str">
        <f t="shared" si="60"/>
        <v/>
      </c>
      <c r="DY31">
        <v>2</v>
      </c>
      <c r="DZ31">
        <v>1227</v>
      </c>
      <c r="EA31">
        <f t="shared" si="61"/>
        <v>1227</v>
      </c>
      <c r="EB31">
        <f t="shared" si="62"/>
        <v>0</v>
      </c>
      <c r="EC31">
        <f t="shared" si="63"/>
        <v>0</v>
      </c>
      <c r="ED31">
        <v>2</v>
      </c>
      <c r="EE31">
        <v>1059</v>
      </c>
      <c r="EF31">
        <f t="shared" si="64"/>
        <v>1059</v>
      </c>
      <c r="EG31">
        <f t="shared" si="65"/>
        <v>0</v>
      </c>
      <c r="EH31">
        <f t="shared" si="66"/>
        <v>0</v>
      </c>
      <c r="EI31">
        <v>2</v>
      </c>
      <c r="EJ31">
        <v>1267</v>
      </c>
      <c r="EK31">
        <f t="shared" si="67"/>
        <v>1267</v>
      </c>
      <c r="EL31">
        <f t="shared" si="68"/>
        <v>0</v>
      </c>
      <c r="EM31">
        <f t="shared" si="69"/>
        <v>0</v>
      </c>
      <c r="EN31">
        <v>2</v>
      </c>
      <c r="EO31">
        <v>1030</v>
      </c>
      <c r="EP31">
        <f t="shared" si="70"/>
        <v>1030</v>
      </c>
      <c r="EQ31">
        <f t="shared" si="71"/>
        <v>0</v>
      </c>
      <c r="ER31">
        <f t="shared" si="72"/>
        <v>0</v>
      </c>
      <c r="ES31">
        <v>1</v>
      </c>
      <c r="ET31">
        <v>1126</v>
      </c>
      <c r="EU31">
        <f t="shared" si="73"/>
        <v>1126</v>
      </c>
      <c r="EV31">
        <f t="shared" si="74"/>
        <v>0</v>
      </c>
      <c r="EW31">
        <f t="shared" si="75"/>
        <v>1</v>
      </c>
      <c r="EX31">
        <v>1</v>
      </c>
      <c r="EY31">
        <v>930</v>
      </c>
      <c r="EZ31">
        <f t="shared" si="76"/>
        <v>930</v>
      </c>
      <c r="FA31">
        <f t="shared" si="77"/>
        <v>0</v>
      </c>
      <c r="FB31">
        <f t="shared" si="78"/>
        <v>1</v>
      </c>
      <c r="FC31">
        <v>2</v>
      </c>
      <c r="FD31">
        <v>990</v>
      </c>
      <c r="FE31">
        <f t="shared" si="79"/>
        <v>990</v>
      </c>
      <c r="FF31">
        <f t="shared" si="80"/>
        <v>0</v>
      </c>
      <c r="FG31">
        <f t="shared" si="81"/>
        <v>0</v>
      </c>
      <c r="FH31">
        <v>1</v>
      </c>
      <c r="FI31">
        <v>1017</v>
      </c>
      <c r="FJ31">
        <f t="shared" si="82"/>
        <v>1017</v>
      </c>
      <c r="FK31">
        <f t="shared" si="83"/>
        <v>0</v>
      </c>
      <c r="FL31">
        <f t="shared" si="84"/>
        <v>1</v>
      </c>
      <c r="FM31">
        <v>1</v>
      </c>
      <c r="FN31">
        <v>1011</v>
      </c>
      <c r="FO31">
        <f t="shared" si="85"/>
        <v>1011</v>
      </c>
      <c r="FP31">
        <f t="shared" si="86"/>
        <v>0</v>
      </c>
      <c r="FQ31">
        <f t="shared" si="148"/>
        <v>1</v>
      </c>
      <c r="FR31" s="3">
        <f t="shared" si="149"/>
        <v>1.1151666666666666</v>
      </c>
      <c r="FS31">
        <f t="shared" si="150"/>
        <v>2</v>
      </c>
      <c r="FT31">
        <f t="shared" si="151"/>
        <v>0.375</v>
      </c>
      <c r="FU31">
        <f t="shared" si="88"/>
        <v>38</v>
      </c>
      <c r="FV31">
        <f t="shared" si="89"/>
        <v>36</v>
      </c>
      <c r="FW31">
        <f t="shared" si="90"/>
        <v>4</v>
      </c>
      <c r="FX31">
        <f t="shared" si="140"/>
        <v>0.61538461538461542</v>
      </c>
      <c r="FY31">
        <f t="shared" si="91"/>
        <v>22</v>
      </c>
      <c r="FZ31">
        <f t="shared" si="0"/>
        <v>3</v>
      </c>
      <c r="GA31">
        <f t="shared" si="92"/>
        <v>1</v>
      </c>
      <c r="GB31">
        <f t="shared" si="93"/>
        <v>1</v>
      </c>
      <c r="GC31">
        <f t="shared" si="94"/>
        <v>3</v>
      </c>
      <c r="GD31">
        <f t="shared" si="95"/>
        <v>0</v>
      </c>
      <c r="GE31">
        <f t="shared" si="141"/>
        <v>43.902000000000001</v>
      </c>
      <c r="GF31" s="3">
        <f t="shared" si="152"/>
        <v>1.1151666666666666</v>
      </c>
      <c r="GG31">
        <f t="shared" si="153"/>
        <v>2</v>
      </c>
      <c r="GH31" s="3">
        <f t="shared" si="154"/>
        <v>0.375</v>
      </c>
      <c r="GI31">
        <v>3</v>
      </c>
      <c r="GJ31">
        <v>3</v>
      </c>
      <c r="GK31">
        <v>1</v>
      </c>
      <c r="GL31">
        <v>2</v>
      </c>
      <c r="GM31">
        <v>1</v>
      </c>
      <c r="GN31">
        <v>1</v>
      </c>
      <c r="GO31">
        <v>1</v>
      </c>
      <c r="GP31">
        <f t="shared" si="96"/>
        <v>0</v>
      </c>
      <c r="GQ31" s="1">
        <f t="shared" si="97"/>
        <v>0</v>
      </c>
      <c r="GR31">
        <v>94</v>
      </c>
      <c r="GS31">
        <v>4</v>
      </c>
      <c r="GT31">
        <v>4</v>
      </c>
      <c r="GU31">
        <v>3</v>
      </c>
      <c r="GV31">
        <v>1</v>
      </c>
      <c r="GW31">
        <v>2</v>
      </c>
      <c r="GX31">
        <v>2</v>
      </c>
      <c r="GY31">
        <v>2</v>
      </c>
      <c r="GZ31">
        <f t="shared" si="98"/>
        <v>1</v>
      </c>
      <c r="HA31" s="1">
        <f t="shared" si="99"/>
        <v>0</v>
      </c>
      <c r="HB31">
        <v>72</v>
      </c>
      <c r="HC31">
        <v>4</v>
      </c>
      <c r="HD31">
        <v>4</v>
      </c>
      <c r="HE31">
        <v>4</v>
      </c>
      <c r="HF31">
        <v>2</v>
      </c>
      <c r="HG31">
        <v>2</v>
      </c>
      <c r="HH31">
        <v>2</v>
      </c>
      <c r="HI31">
        <v>2</v>
      </c>
      <c r="HJ31">
        <f t="shared" si="100"/>
        <v>2</v>
      </c>
      <c r="HK31" s="1">
        <f t="shared" si="101"/>
        <v>0</v>
      </c>
      <c r="HL31">
        <v>108</v>
      </c>
      <c r="HM31">
        <v>4</v>
      </c>
      <c r="HN31">
        <v>4</v>
      </c>
      <c r="HO31">
        <v>3</v>
      </c>
      <c r="HP31">
        <v>1</v>
      </c>
      <c r="HQ31">
        <v>2</v>
      </c>
      <c r="HR31">
        <v>2</v>
      </c>
      <c r="HS31">
        <v>2</v>
      </c>
      <c r="HT31">
        <f t="shared" si="102"/>
        <v>0</v>
      </c>
      <c r="HU31">
        <f t="shared" si="103"/>
        <v>0</v>
      </c>
      <c r="HV31" s="1">
        <f t="shared" si="104"/>
        <v>0</v>
      </c>
      <c r="HW31">
        <v>81</v>
      </c>
      <c r="HX31">
        <v>3</v>
      </c>
      <c r="HY31">
        <v>3</v>
      </c>
      <c r="HZ31">
        <v>1</v>
      </c>
      <c r="IA31">
        <v>2</v>
      </c>
      <c r="IB31">
        <v>1</v>
      </c>
      <c r="IC31">
        <v>1</v>
      </c>
      <c r="ID31">
        <v>1</v>
      </c>
      <c r="IE31">
        <f t="shared" si="105"/>
        <v>0</v>
      </c>
      <c r="IF31">
        <f t="shared" si="106"/>
        <v>0</v>
      </c>
      <c r="IG31" s="1">
        <f t="shared" si="107"/>
        <v>0</v>
      </c>
      <c r="IH31">
        <v>61</v>
      </c>
      <c r="II31">
        <v>1</v>
      </c>
      <c r="IJ31">
        <v>1</v>
      </c>
      <c r="IK31">
        <v>-2</v>
      </c>
      <c r="IL31">
        <v>1</v>
      </c>
      <c r="IM31">
        <v>1</v>
      </c>
      <c r="IN31">
        <v>1</v>
      </c>
      <c r="IO31">
        <v>1</v>
      </c>
      <c r="IP31" t="str">
        <f t="shared" si="108"/>
        <v>Unverständlich</v>
      </c>
      <c r="IQ31" t="str">
        <f t="shared" si="109"/>
        <v/>
      </c>
      <c r="IR31" s="1">
        <f t="shared" si="110"/>
        <v>1</v>
      </c>
      <c r="IS31">
        <v>81</v>
      </c>
      <c r="IT31">
        <v>3</v>
      </c>
      <c r="IU31">
        <v>3</v>
      </c>
      <c r="IV31">
        <v>1</v>
      </c>
      <c r="IW31">
        <v>1</v>
      </c>
      <c r="IX31">
        <v>1</v>
      </c>
      <c r="IY31">
        <v>1</v>
      </c>
      <c r="IZ31">
        <v>2</v>
      </c>
      <c r="JA31">
        <f t="shared" si="111"/>
        <v>0</v>
      </c>
      <c r="JB31" s="1">
        <f t="shared" si="112"/>
        <v>0</v>
      </c>
      <c r="JC31">
        <v>55</v>
      </c>
      <c r="JD31">
        <v>2</v>
      </c>
      <c r="JE31">
        <v>2</v>
      </c>
      <c r="JF31">
        <v>-2</v>
      </c>
      <c r="JG31">
        <v>1</v>
      </c>
      <c r="JH31">
        <v>1</v>
      </c>
      <c r="JI31">
        <v>1</v>
      </c>
      <c r="JJ31">
        <v>1</v>
      </c>
      <c r="JK31" t="str">
        <f t="shared" si="113"/>
        <v>Unverständlich</v>
      </c>
      <c r="JL31" t="str">
        <f t="shared" si="114"/>
        <v/>
      </c>
      <c r="JM31" s="1">
        <f t="shared" si="115"/>
        <v>1</v>
      </c>
      <c r="JN31">
        <v>59</v>
      </c>
      <c r="JO31">
        <v>3</v>
      </c>
      <c r="JP31">
        <v>3</v>
      </c>
      <c r="JQ31">
        <v>2</v>
      </c>
      <c r="JR31">
        <v>2</v>
      </c>
      <c r="JS31">
        <v>2</v>
      </c>
      <c r="JT31">
        <v>1</v>
      </c>
      <c r="JU31">
        <v>1</v>
      </c>
      <c r="JV31">
        <f t="shared" si="116"/>
        <v>2</v>
      </c>
      <c r="JW31">
        <f t="shared" si="117"/>
        <v>2</v>
      </c>
      <c r="JX31" s="1">
        <f t="shared" si="118"/>
        <v>0</v>
      </c>
      <c r="JY31">
        <v>49</v>
      </c>
      <c r="JZ31">
        <v>1</v>
      </c>
      <c r="KA31">
        <v>1</v>
      </c>
      <c r="KB31">
        <v>1</v>
      </c>
      <c r="KC31">
        <v>2</v>
      </c>
      <c r="KD31">
        <v>1</v>
      </c>
      <c r="KE31">
        <v>1</v>
      </c>
      <c r="KF31">
        <v>1</v>
      </c>
      <c r="KG31">
        <f t="shared" si="119"/>
        <v>0</v>
      </c>
      <c r="KH31">
        <f t="shared" si="120"/>
        <v>0</v>
      </c>
      <c r="KI31" s="1">
        <f t="shared" si="121"/>
        <v>0</v>
      </c>
      <c r="KJ31">
        <v>58</v>
      </c>
      <c r="KK31">
        <v>1</v>
      </c>
      <c r="KL31">
        <v>1</v>
      </c>
      <c r="KM31">
        <v>1</v>
      </c>
      <c r="KN31">
        <v>2</v>
      </c>
      <c r="KO31">
        <v>1</v>
      </c>
      <c r="KP31">
        <v>1</v>
      </c>
      <c r="KQ31">
        <v>1</v>
      </c>
      <c r="KR31">
        <f t="shared" si="122"/>
        <v>0</v>
      </c>
      <c r="KS31">
        <f t="shared" si="123"/>
        <v>0</v>
      </c>
      <c r="KT31" s="1">
        <f t="shared" si="124"/>
        <v>0</v>
      </c>
      <c r="KU31">
        <v>56</v>
      </c>
      <c r="KV31">
        <v>3</v>
      </c>
      <c r="KW31">
        <v>3</v>
      </c>
      <c r="KX31">
        <v>1</v>
      </c>
      <c r="KY31">
        <v>1</v>
      </c>
      <c r="KZ31">
        <v>1</v>
      </c>
      <c r="LA31">
        <v>2</v>
      </c>
      <c r="LB31">
        <v>1</v>
      </c>
      <c r="LC31">
        <f t="shared" si="125"/>
        <v>1</v>
      </c>
      <c r="LD31">
        <f t="shared" si="126"/>
        <v>1</v>
      </c>
      <c r="LE31" s="1">
        <f t="shared" si="127"/>
        <v>0</v>
      </c>
      <c r="LF31">
        <v>60</v>
      </c>
      <c r="LG31">
        <v>1</v>
      </c>
      <c r="LH31">
        <v>1</v>
      </c>
      <c r="LI31">
        <v>-2</v>
      </c>
      <c r="LJ31">
        <v>1</v>
      </c>
      <c r="LK31">
        <v>1</v>
      </c>
      <c r="LL31">
        <v>1</v>
      </c>
      <c r="LM31">
        <v>1</v>
      </c>
      <c r="LN31">
        <f t="shared" si="128"/>
        <v>1</v>
      </c>
      <c r="LO31" t="str">
        <f t="shared" si="129"/>
        <v>Unverständlich</v>
      </c>
      <c r="LP31" t="str">
        <f t="shared" si="130"/>
        <v/>
      </c>
      <c r="LQ31" s="1">
        <f t="shared" si="131"/>
        <v>1</v>
      </c>
      <c r="LR31">
        <v>12</v>
      </c>
      <c r="LS31">
        <v>1</v>
      </c>
      <c r="LT31">
        <v>1</v>
      </c>
      <c r="LU31">
        <v>1</v>
      </c>
      <c r="LV31">
        <v>1</v>
      </c>
      <c r="LW31">
        <v>2</v>
      </c>
      <c r="LX31">
        <v>1</v>
      </c>
      <c r="LY31">
        <v>1</v>
      </c>
      <c r="LZ31">
        <f t="shared" si="132"/>
        <v>0</v>
      </c>
      <c r="MA31" s="1">
        <f t="shared" si="133"/>
        <v>0</v>
      </c>
      <c r="MB31">
        <v>37</v>
      </c>
      <c r="MC31">
        <v>3</v>
      </c>
      <c r="MD31">
        <v>1</v>
      </c>
      <c r="ME31">
        <v>3</v>
      </c>
      <c r="MF31">
        <v>2</v>
      </c>
      <c r="MG31">
        <v>2</v>
      </c>
      <c r="MH31">
        <v>2</v>
      </c>
      <c r="MI31">
        <v>1</v>
      </c>
      <c r="MJ31">
        <f t="shared" si="134"/>
        <v>1</v>
      </c>
      <c r="MK31" s="1">
        <f t="shared" si="135"/>
        <v>0</v>
      </c>
      <c r="ML31">
        <v>80</v>
      </c>
      <c r="MM31">
        <v>1</v>
      </c>
      <c r="MN31">
        <v>1</v>
      </c>
      <c r="MO31">
        <v>-2</v>
      </c>
      <c r="MP31">
        <v>1</v>
      </c>
      <c r="MQ31">
        <v>1</v>
      </c>
      <c r="MR31">
        <v>1</v>
      </c>
      <c r="MS31">
        <v>1</v>
      </c>
      <c r="MT31" t="str">
        <f t="shared" si="136"/>
        <v>Unverständlich</v>
      </c>
      <c r="MU31" t="str">
        <f t="shared" si="137"/>
        <v/>
      </c>
      <c r="MV31" s="1">
        <f t="shared" si="138"/>
        <v>1</v>
      </c>
      <c r="MW31">
        <v>16</v>
      </c>
      <c r="MX31">
        <v>3</v>
      </c>
      <c r="MY31">
        <v>33</v>
      </c>
      <c r="MZ31">
        <v>31</v>
      </c>
      <c r="NA31">
        <v>56</v>
      </c>
      <c r="NB31">
        <v>13</v>
      </c>
      <c r="NC31">
        <v>159</v>
      </c>
      <c r="ND31">
        <v>15</v>
      </c>
      <c r="NE31">
        <v>94</v>
      </c>
      <c r="NF31">
        <v>72</v>
      </c>
      <c r="NG31">
        <v>108</v>
      </c>
      <c r="NH31">
        <v>81</v>
      </c>
      <c r="NI31">
        <v>61</v>
      </c>
      <c r="NJ31">
        <v>81</v>
      </c>
      <c r="NK31">
        <v>55</v>
      </c>
      <c r="NL31">
        <v>59</v>
      </c>
      <c r="NM31">
        <v>49</v>
      </c>
      <c r="NN31">
        <v>58</v>
      </c>
      <c r="NO31">
        <v>56</v>
      </c>
      <c r="NP31">
        <v>60</v>
      </c>
      <c r="NQ31">
        <v>12</v>
      </c>
      <c r="NR31">
        <v>37</v>
      </c>
      <c r="NS31">
        <v>80</v>
      </c>
      <c r="NT31">
        <v>16</v>
      </c>
      <c r="NU31">
        <v>1289</v>
      </c>
      <c r="NW31" s="2">
        <v>42921.011990740742</v>
      </c>
      <c r="NX31">
        <v>1</v>
      </c>
      <c r="NY31">
        <v>0</v>
      </c>
      <c r="NZ31">
        <v>23</v>
      </c>
      <c r="OA31">
        <v>23</v>
      </c>
      <c r="OB31">
        <v>2</v>
      </c>
      <c r="OC31">
        <v>2</v>
      </c>
      <c r="OD31">
        <v>1.04</v>
      </c>
      <c r="OE31">
        <v>12</v>
      </c>
    </row>
    <row r="32" spans="1:395" x14ac:dyDescent="0.3">
      <c r="A32">
        <v>180</v>
      </c>
      <c r="B32" s="2">
        <v>42921.398599537039</v>
      </c>
      <c r="C32">
        <v>6</v>
      </c>
      <c r="D32">
        <v>3</v>
      </c>
      <c r="E32">
        <v>3</v>
      </c>
      <c r="F32">
        <v>2</v>
      </c>
      <c r="G32">
        <v>2</v>
      </c>
      <c r="H32">
        <v>8214</v>
      </c>
      <c r="I32">
        <v>4</v>
      </c>
      <c r="J32">
        <f t="shared" si="1"/>
        <v>0</v>
      </c>
      <c r="K32">
        <v>9929</v>
      </c>
      <c r="L32">
        <v>1825</v>
      </c>
      <c r="M32">
        <v>3</v>
      </c>
      <c r="N32">
        <f t="shared" si="2"/>
        <v>0</v>
      </c>
      <c r="O32">
        <v>2122</v>
      </c>
      <c r="P32">
        <v>3772</v>
      </c>
      <c r="Q32">
        <v>2</v>
      </c>
      <c r="R32">
        <f t="shared" si="3"/>
        <v>0</v>
      </c>
      <c r="S32">
        <v>2593</v>
      </c>
      <c r="T32">
        <v>3154</v>
      </c>
      <c r="U32">
        <v>1</v>
      </c>
      <c r="V32">
        <f t="shared" si="4"/>
        <v>0</v>
      </c>
      <c r="W32">
        <v>2595</v>
      </c>
      <c r="X32">
        <v>5057</v>
      </c>
      <c r="Y32">
        <v>3</v>
      </c>
      <c r="Z32">
        <f t="shared" si="5"/>
        <v>0</v>
      </c>
      <c r="AA32">
        <v>2809</v>
      </c>
      <c r="AB32">
        <v>4272</v>
      </c>
      <c r="AC32">
        <v>4</v>
      </c>
      <c r="AD32">
        <f t="shared" si="6"/>
        <v>0</v>
      </c>
      <c r="AE32">
        <v>3664</v>
      </c>
      <c r="AF32">
        <v>4452</v>
      </c>
      <c r="AG32">
        <v>2</v>
      </c>
      <c r="AH32">
        <f t="shared" si="7"/>
        <v>0</v>
      </c>
      <c r="AI32">
        <v>3634</v>
      </c>
      <c r="AJ32">
        <f t="shared" si="8"/>
        <v>0</v>
      </c>
      <c r="AK32">
        <f t="shared" si="139"/>
        <v>27.346</v>
      </c>
      <c r="AL32">
        <v>3</v>
      </c>
      <c r="AM32">
        <v>3</v>
      </c>
      <c r="AN32">
        <v>2</v>
      </c>
      <c r="AO32">
        <v>3</v>
      </c>
      <c r="AP32">
        <v>3</v>
      </c>
      <c r="AQ32">
        <f t="shared" si="9"/>
        <v>14</v>
      </c>
      <c r="AR32">
        <v>-9</v>
      </c>
      <c r="AS32">
        <v>-1</v>
      </c>
      <c r="AT32" t="str">
        <f t="shared" si="10"/>
        <v/>
      </c>
      <c r="AU32">
        <f t="shared" si="11"/>
        <v>1</v>
      </c>
      <c r="AV32" t="str">
        <f t="shared" si="12"/>
        <v/>
      </c>
      <c r="AW32">
        <v>1</v>
      </c>
      <c r="AX32">
        <v>663</v>
      </c>
      <c r="AY32">
        <f t="shared" si="13"/>
        <v>663</v>
      </c>
      <c r="AZ32">
        <f t="shared" si="14"/>
        <v>0</v>
      </c>
      <c r="BA32">
        <f t="shared" si="15"/>
        <v>1</v>
      </c>
      <c r="BB32">
        <v>1</v>
      </c>
      <c r="BC32">
        <v>1502</v>
      </c>
      <c r="BD32">
        <f t="shared" si="16"/>
        <v>1502</v>
      </c>
      <c r="BE32">
        <f t="shared" si="17"/>
        <v>0</v>
      </c>
      <c r="BF32">
        <f t="shared" si="18"/>
        <v>0</v>
      </c>
      <c r="BG32">
        <v>-9</v>
      </c>
      <c r="BH32">
        <v>-1</v>
      </c>
      <c r="BI32" t="str">
        <f t="shared" si="19"/>
        <v/>
      </c>
      <c r="BJ32">
        <f t="shared" si="20"/>
        <v>1</v>
      </c>
      <c r="BK32" t="str">
        <f t="shared" si="21"/>
        <v/>
      </c>
      <c r="BL32">
        <v>2</v>
      </c>
      <c r="BM32">
        <v>203</v>
      </c>
      <c r="BN32">
        <f t="shared" si="22"/>
        <v>203</v>
      </c>
      <c r="BO32">
        <f t="shared" si="23"/>
        <v>0</v>
      </c>
      <c r="BP32">
        <f t="shared" si="24"/>
        <v>0</v>
      </c>
      <c r="BQ32">
        <v>1</v>
      </c>
      <c r="BR32">
        <v>1851</v>
      </c>
      <c r="BS32">
        <f t="shared" si="25"/>
        <v>1851</v>
      </c>
      <c r="BT32">
        <f t="shared" si="26"/>
        <v>0</v>
      </c>
      <c r="BU32">
        <f t="shared" si="27"/>
        <v>0</v>
      </c>
      <c r="BV32">
        <v>1</v>
      </c>
      <c r="BW32">
        <v>988</v>
      </c>
      <c r="BX32">
        <f t="shared" si="28"/>
        <v>988</v>
      </c>
      <c r="BY32">
        <f t="shared" si="29"/>
        <v>0</v>
      </c>
      <c r="BZ32">
        <f t="shared" si="30"/>
        <v>0</v>
      </c>
      <c r="CA32">
        <v>2</v>
      </c>
      <c r="CB32">
        <v>1167</v>
      </c>
      <c r="CC32">
        <f t="shared" si="31"/>
        <v>1167</v>
      </c>
      <c r="CD32">
        <f t="shared" si="32"/>
        <v>0</v>
      </c>
      <c r="CE32">
        <f t="shared" si="33"/>
        <v>0</v>
      </c>
      <c r="CF32">
        <v>2</v>
      </c>
      <c r="CG32">
        <v>1158</v>
      </c>
      <c r="CH32">
        <f t="shared" si="34"/>
        <v>1158</v>
      </c>
      <c r="CI32">
        <f t="shared" si="35"/>
        <v>0</v>
      </c>
      <c r="CJ32">
        <f t="shared" si="36"/>
        <v>0</v>
      </c>
      <c r="CK32">
        <v>2</v>
      </c>
      <c r="CL32">
        <v>1335</v>
      </c>
      <c r="CM32">
        <f t="shared" si="37"/>
        <v>1335</v>
      </c>
      <c r="CN32">
        <f t="shared" si="38"/>
        <v>0</v>
      </c>
      <c r="CO32">
        <f t="shared" si="39"/>
        <v>0</v>
      </c>
      <c r="CP32">
        <v>2</v>
      </c>
      <c r="CQ32">
        <v>1013</v>
      </c>
      <c r="CR32">
        <f t="shared" si="40"/>
        <v>1013</v>
      </c>
      <c r="CS32">
        <f t="shared" si="41"/>
        <v>0</v>
      </c>
      <c r="CT32">
        <f t="shared" si="42"/>
        <v>0</v>
      </c>
      <c r="CU32">
        <v>-9</v>
      </c>
      <c r="CV32">
        <v>-1</v>
      </c>
      <c r="CW32" t="str">
        <f t="shared" si="43"/>
        <v/>
      </c>
      <c r="CX32">
        <f t="shared" si="44"/>
        <v>1</v>
      </c>
      <c r="CY32" t="str">
        <f t="shared" si="45"/>
        <v/>
      </c>
      <c r="CZ32">
        <v>2</v>
      </c>
      <c r="DA32">
        <v>86</v>
      </c>
      <c r="DB32">
        <f t="shared" si="46"/>
        <v>86</v>
      </c>
      <c r="DC32">
        <f t="shared" si="47"/>
        <v>0</v>
      </c>
      <c r="DD32">
        <f t="shared" si="48"/>
        <v>0</v>
      </c>
      <c r="DE32">
        <v>1</v>
      </c>
      <c r="DF32">
        <v>1617</v>
      </c>
      <c r="DG32">
        <f t="shared" si="49"/>
        <v>1617</v>
      </c>
      <c r="DH32">
        <f t="shared" si="50"/>
        <v>0</v>
      </c>
      <c r="DI32">
        <f t="shared" si="51"/>
        <v>0</v>
      </c>
      <c r="DJ32">
        <v>1</v>
      </c>
      <c r="DK32">
        <v>1166</v>
      </c>
      <c r="DL32">
        <f t="shared" si="52"/>
        <v>1166</v>
      </c>
      <c r="DM32">
        <f t="shared" si="53"/>
        <v>0</v>
      </c>
      <c r="DN32">
        <f t="shared" si="54"/>
        <v>1</v>
      </c>
      <c r="DO32">
        <v>2</v>
      </c>
      <c r="DP32">
        <v>991</v>
      </c>
      <c r="DQ32">
        <f t="shared" si="55"/>
        <v>991</v>
      </c>
      <c r="DR32">
        <f t="shared" si="56"/>
        <v>0</v>
      </c>
      <c r="DS32">
        <f t="shared" si="57"/>
        <v>0</v>
      </c>
      <c r="DT32">
        <v>2</v>
      </c>
      <c r="DU32">
        <v>1305</v>
      </c>
      <c r="DV32">
        <f t="shared" si="58"/>
        <v>1305</v>
      </c>
      <c r="DW32">
        <f t="shared" si="59"/>
        <v>0</v>
      </c>
      <c r="DX32">
        <f t="shared" si="60"/>
        <v>0</v>
      </c>
      <c r="DY32">
        <v>2</v>
      </c>
      <c r="DZ32">
        <v>1105</v>
      </c>
      <c r="EA32">
        <f t="shared" si="61"/>
        <v>1105</v>
      </c>
      <c r="EB32">
        <f t="shared" si="62"/>
        <v>0</v>
      </c>
      <c r="EC32">
        <f t="shared" si="63"/>
        <v>0</v>
      </c>
      <c r="ED32">
        <v>2</v>
      </c>
      <c r="EE32">
        <v>1062</v>
      </c>
      <c r="EF32">
        <f t="shared" si="64"/>
        <v>1062</v>
      </c>
      <c r="EG32">
        <f t="shared" si="65"/>
        <v>0</v>
      </c>
      <c r="EH32">
        <f t="shared" si="66"/>
        <v>0</v>
      </c>
      <c r="EI32">
        <v>2</v>
      </c>
      <c r="EJ32">
        <v>982</v>
      </c>
      <c r="EK32">
        <f t="shared" si="67"/>
        <v>982</v>
      </c>
      <c r="EL32">
        <f t="shared" si="68"/>
        <v>0</v>
      </c>
      <c r="EM32">
        <f t="shared" si="69"/>
        <v>0</v>
      </c>
      <c r="EN32">
        <v>2</v>
      </c>
      <c r="EO32">
        <v>2401</v>
      </c>
      <c r="EP32">
        <f t="shared" si="70"/>
        <v>2401</v>
      </c>
      <c r="EQ32">
        <f t="shared" si="71"/>
        <v>0</v>
      </c>
      <c r="ER32">
        <f t="shared" si="72"/>
        <v>0</v>
      </c>
      <c r="ES32">
        <v>2</v>
      </c>
      <c r="ET32">
        <v>868</v>
      </c>
      <c r="EU32">
        <f t="shared" si="73"/>
        <v>868</v>
      </c>
      <c r="EV32">
        <f t="shared" si="74"/>
        <v>0</v>
      </c>
      <c r="EW32">
        <f t="shared" si="75"/>
        <v>1</v>
      </c>
      <c r="EX32">
        <v>1</v>
      </c>
      <c r="EY32">
        <v>1026</v>
      </c>
      <c r="EZ32">
        <f t="shared" si="76"/>
        <v>1026</v>
      </c>
      <c r="FA32">
        <f t="shared" si="77"/>
        <v>0</v>
      </c>
      <c r="FB32">
        <f t="shared" si="78"/>
        <v>0</v>
      </c>
      <c r="FC32">
        <v>2</v>
      </c>
      <c r="FD32">
        <v>1212</v>
      </c>
      <c r="FE32">
        <f t="shared" si="79"/>
        <v>1212</v>
      </c>
      <c r="FF32">
        <f t="shared" si="80"/>
        <v>0</v>
      </c>
      <c r="FG32">
        <f t="shared" si="81"/>
        <v>0</v>
      </c>
      <c r="FH32">
        <v>1</v>
      </c>
      <c r="FI32">
        <v>1070</v>
      </c>
      <c r="FJ32">
        <f t="shared" si="82"/>
        <v>1070</v>
      </c>
      <c r="FK32">
        <f t="shared" si="83"/>
        <v>0</v>
      </c>
      <c r="FL32">
        <f t="shared" si="84"/>
        <v>0</v>
      </c>
      <c r="FM32">
        <v>1</v>
      </c>
      <c r="FN32">
        <v>957</v>
      </c>
      <c r="FO32">
        <f t="shared" si="85"/>
        <v>957</v>
      </c>
      <c r="FP32">
        <f t="shared" si="86"/>
        <v>0</v>
      </c>
      <c r="FQ32">
        <f t="shared" si="148"/>
        <v>0</v>
      </c>
      <c r="FR32" s="3">
        <f t="shared" si="149"/>
        <v>1.1186086956521739</v>
      </c>
      <c r="FS32">
        <f t="shared" si="150"/>
        <v>3</v>
      </c>
      <c r="FT32">
        <f t="shared" si="151"/>
        <v>0.13043478260869565</v>
      </c>
      <c r="FU32">
        <f t="shared" si="88"/>
        <v>29</v>
      </c>
      <c r="FV32">
        <f t="shared" si="89"/>
        <v>34</v>
      </c>
      <c r="FW32">
        <f t="shared" si="90"/>
        <v>3</v>
      </c>
      <c r="FX32">
        <f t="shared" si="140"/>
        <v>0.53846153846153844</v>
      </c>
      <c r="FY32">
        <f t="shared" si="91"/>
        <v>14</v>
      </c>
      <c r="FZ32">
        <f t="shared" si="0"/>
        <v>6</v>
      </c>
      <c r="GA32">
        <f t="shared" si="92"/>
        <v>3</v>
      </c>
      <c r="GB32">
        <f t="shared" si="93"/>
        <v>3</v>
      </c>
      <c r="GC32">
        <f t="shared" si="94"/>
        <v>2</v>
      </c>
      <c r="GD32">
        <f t="shared" si="95"/>
        <v>0</v>
      </c>
      <c r="GE32">
        <f t="shared" si="141"/>
        <v>27.346</v>
      </c>
      <c r="GF32" s="3">
        <f t="shared" si="152"/>
        <v>1.1186086956521739</v>
      </c>
      <c r="GG32">
        <f t="shared" si="153"/>
        <v>3</v>
      </c>
      <c r="GH32" s="3">
        <f t="shared" si="154"/>
        <v>0.13043478260869565</v>
      </c>
      <c r="GI32">
        <v>4</v>
      </c>
      <c r="GJ32">
        <v>3</v>
      </c>
      <c r="GK32">
        <v>1</v>
      </c>
      <c r="GL32">
        <v>2</v>
      </c>
      <c r="GM32">
        <v>1</v>
      </c>
      <c r="GN32">
        <v>1</v>
      </c>
      <c r="GO32">
        <v>1</v>
      </c>
      <c r="GP32">
        <f t="shared" si="96"/>
        <v>0</v>
      </c>
      <c r="GQ32" s="1">
        <f t="shared" si="97"/>
        <v>0</v>
      </c>
      <c r="GR32">
        <v>155</v>
      </c>
      <c r="GS32">
        <v>4</v>
      </c>
      <c r="GT32">
        <v>4</v>
      </c>
      <c r="GU32">
        <v>2</v>
      </c>
      <c r="GV32">
        <v>1</v>
      </c>
      <c r="GW32">
        <v>2</v>
      </c>
      <c r="GX32">
        <v>1</v>
      </c>
      <c r="GY32">
        <v>2</v>
      </c>
      <c r="GZ32">
        <f t="shared" si="98"/>
        <v>0</v>
      </c>
      <c r="HA32" s="1">
        <f t="shared" si="99"/>
        <v>0</v>
      </c>
      <c r="HB32">
        <v>121</v>
      </c>
      <c r="HC32">
        <v>3</v>
      </c>
      <c r="HD32">
        <v>3</v>
      </c>
      <c r="HE32">
        <v>1</v>
      </c>
      <c r="HF32">
        <v>1</v>
      </c>
      <c r="HG32">
        <v>1</v>
      </c>
      <c r="HH32">
        <v>2</v>
      </c>
      <c r="HI32">
        <v>1</v>
      </c>
      <c r="HJ32">
        <f t="shared" si="100"/>
        <v>1</v>
      </c>
      <c r="HK32" s="1">
        <f t="shared" si="101"/>
        <v>0</v>
      </c>
      <c r="HL32">
        <v>141</v>
      </c>
      <c r="HM32">
        <v>3</v>
      </c>
      <c r="HN32">
        <v>3</v>
      </c>
      <c r="HO32">
        <v>2</v>
      </c>
      <c r="HP32">
        <v>1</v>
      </c>
      <c r="HQ32">
        <v>2</v>
      </c>
      <c r="HR32">
        <v>2</v>
      </c>
      <c r="HS32">
        <v>1</v>
      </c>
      <c r="HT32">
        <f t="shared" si="102"/>
        <v>1</v>
      </c>
      <c r="HU32">
        <f t="shared" si="103"/>
        <v>1</v>
      </c>
      <c r="HV32" s="1">
        <f t="shared" si="104"/>
        <v>0</v>
      </c>
      <c r="HW32">
        <v>96</v>
      </c>
      <c r="HX32">
        <v>2</v>
      </c>
      <c r="HY32">
        <v>2</v>
      </c>
      <c r="HZ32">
        <v>1</v>
      </c>
      <c r="IA32">
        <v>2</v>
      </c>
      <c r="IB32">
        <v>1</v>
      </c>
      <c r="IC32">
        <v>1</v>
      </c>
      <c r="ID32">
        <v>1</v>
      </c>
      <c r="IE32">
        <f t="shared" si="105"/>
        <v>0</v>
      </c>
      <c r="IF32">
        <f t="shared" si="106"/>
        <v>0</v>
      </c>
      <c r="IG32" s="1">
        <f t="shared" si="107"/>
        <v>0</v>
      </c>
      <c r="IH32">
        <v>115</v>
      </c>
      <c r="II32">
        <v>1</v>
      </c>
      <c r="IJ32">
        <v>1</v>
      </c>
      <c r="IK32">
        <v>-2</v>
      </c>
      <c r="IL32">
        <v>1</v>
      </c>
      <c r="IM32">
        <v>1</v>
      </c>
      <c r="IN32">
        <v>1</v>
      </c>
      <c r="IO32">
        <v>1</v>
      </c>
      <c r="IP32" t="str">
        <f t="shared" si="108"/>
        <v>Unverständlich</v>
      </c>
      <c r="IQ32" t="str">
        <f t="shared" si="109"/>
        <v/>
      </c>
      <c r="IR32" s="1">
        <f t="shared" si="110"/>
        <v>1</v>
      </c>
      <c r="IS32">
        <v>25</v>
      </c>
      <c r="IT32">
        <v>1</v>
      </c>
      <c r="IU32">
        <v>1</v>
      </c>
      <c r="IV32">
        <v>1</v>
      </c>
      <c r="IW32">
        <v>1</v>
      </c>
      <c r="IX32">
        <v>1</v>
      </c>
      <c r="IY32">
        <v>1</v>
      </c>
      <c r="IZ32">
        <v>2</v>
      </c>
      <c r="JA32">
        <f t="shared" si="111"/>
        <v>0</v>
      </c>
      <c r="JB32" s="1">
        <f t="shared" si="112"/>
        <v>0</v>
      </c>
      <c r="JC32">
        <v>120</v>
      </c>
      <c r="JD32">
        <v>2</v>
      </c>
      <c r="JE32">
        <v>2</v>
      </c>
      <c r="JF32">
        <v>1</v>
      </c>
      <c r="JG32">
        <v>1</v>
      </c>
      <c r="JH32">
        <v>1</v>
      </c>
      <c r="JI32">
        <v>2</v>
      </c>
      <c r="JJ32">
        <v>1</v>
      </c>
      <c r="JK32">
        <f t="shared" si="113"/>
        <v>0</v>
      </c>
      <c r="JL32">
        <f t="shared" si="114"/>
        <v>0</v>
      </c>
      <c r="JM32" s="1">
        <f t="shared" si="115"/>
        <v>0</v>
      </c>
      <c r="JO32">
        <v>1</v>
      </c>
      <c r="JP32">
        <v>2</v>
      </c>
      <c r="JQ32">
        <v>1</v>
      </c>
      <c r="JR32">
        <v>2</v>
      </c>
      <c r="JS32">
        <v>1</v>
      </c>
      <c r="JT32">
        <v>1</v>
      </c>
      <c r="JU32">
        <v>1</v>
      </c>
      <c r="JV32">
        <f t="shared" si="116"/>
        <v>1</v>
      </c>
      <c r="JW32">
        <f t="shared" si="117"/>
        <v>1</v>
      </c>
      <c r="JX32" s="1">
        <f t="shared" si="118"/>
        <v>0</v>
      </c>
      <c r="JY32">
        <v>132</v>
      </c>
      <c r="JZ32">
        <v>1</v>
      </c>
      <c r="KA32">
        <v>2</v>
      </c>
      <c r="KB32">
        <v>-2</v>
      </c>
      <c r="KC32">
        <v>1</v>
      </c>
      <c r="KD32">
        <v>1</v>
      </c>
      <c r="KE32">
        <v>1</v>
      </c>
      <c r="KF32">
        <v>1</v>
      </c>
      <c r="KG32" t="str">
        <f t="shared" si="119"/>
        <v>Unverständlich</v>
      </c>
      <c r="KH32" t="str">
        <f t="shared" si="120"/>
        <v/>
      </c>
      <c r="KI32" s="1">
        <f t="shared" si="121"/>
        <v>1</v>
      </c>
      <c r="KJ32">
        <v>76</v>
      </c>
      <c r="KK32">
        <v>1</v>
      </c>
      <c r="KL32">
        <v>2</v>
      </c>
      <c r="KM32">
        <v>-1</v>
      </c>
      <c r="KN32">
        <v>1</v>
      </c>
      <c r="KO32">
        <v>1</v>
      </c>
      <c r="KP32">
        <v>1</v>
      </c>
      <c r="KQ32">
        <v>1</v>
      </c>
      <c r="KR32">
        <f t="shared" si="122"/>
        <v>1</v>
      </c>
      <c r="KS32">
        <f t="shared" si="123"/>
        <v>1</v>
      </c>
      <c r="KT32" s="1">
        <f t="shared" si="124"/>
        <v>0</v>
      </c>
      <c r="KU32">
        <v>123</v>
      </c>
      <c r="KV32">
        <v>1</v>
      </c>
      <c r="KW32">
        <v>1</v>
      </c>
      <c r="KX32">
        <v>1</v>
      </c>
      <c r="KY32">
        <v>1</v>
      </c>
      <c r="KZ32">
        <v>1</v>
      </c>
      <c r="LA32">
        <v>1</v>
      </c>
      <c r="LB32">
        <v>2</v>
      </c>
      <c r="LC32">
        <f t="shared" si="125"/>
        <v>1</v>
      </c>
      <c r="LD32">
        <f t="shared" si="126"/>
        <v>1</v>
      </c>
      <c r="LE32" s="1">
        <f t="shared" si="127"/>
        <v>0</v>
      </c>
      <c r="LF32">
        <v>88</v>
      </c>
      <c r="LG32">
        <v>1</v>
      </c>
      <c r="LH32">
        <v>2</v>
      </c>
      <c r="LI32">
        <v>1</v>
      </c>
      <c r="LJ32">
        <v>1</v>
      </c>
      <c r="LK32">
        <v>1</v>
      </c>
      <c r="LL32">
        <v>2</v>
      </c>
      <c r="LM32">
        <v>1</v>
      </c>
      <c r="LN32">
        <f t="shared" si="128"/>
        <v>1</v>
      </c>
      <c r="LO32">
        <f t="shared" si="129"/>
        <v>1</v>
      </c>
      <c r="LP32">
        <f t="shared" si="130"/>
        <v>1</v>
      </c>
      <c r="LQ32" s="1">
        <f t="shared" si="131"/>
        <v>0</v>
      </c>
      <c r="LR32">
        <v>129</v>
      </c>
      <c r="LS32">
        <v>1</v>
      </c>
      <c r="LT32">
        <v>2</v>
      </c>
      <c r="LU32">
        <v>1</v>
      </c>
      <c r="LV32">
        <v>1</v>
      </c>
      <c r="LW32">
        <v>2</v>
      </c>
      <c r="LX32">
        <v>1</v>
      </c>
      <c r="LY32">
        <v>1</v>
      </c>
      <c r="LZ32">
        <f t="shared" si="132"/>
        <v>0</v>
      </c>
      <c r="MA32" s="1">
        <f t="shared" si="133"/>
        <v>0</v>
      </c>
      <c r="MB32">
        <v>88</v>
      </c>
      <c r="MC32">
        <v>2</v>
      </c>
      <c r="MD32">
        <v>3</v>
      </c>
      <c r="ME32">
        <v>1</v>
      </c>
      <c r="MF32">
        <v>1</v>
      </c>
      <c r="MG32">
        <v>1</v>
      </c>
      <c r="MH32">
        <v>2</v>
      </c>
      <c r="MI32">
        <v>1</v>
      </c>
      <c r="MJ32">
        <f t="shared" si="134"/>
        <v>1</v>
      </c>
      <c r="MK32" s="1">
        <f t="shared" si="135"/>
        <v>0</v>
      </c>
      <c r="ML32">
        <v>73</v>
      </c>
      <c r="MM32">
        <v>1</v>
      </c>
      <c r="MN32">
        <v>1</v>
      </c>
      <c r="MO32">
        <v>-2</v>
      </c>
      <c r="MP32">
        <v>1</v>
      </c>
      <c r="MQ32">
        <v>1</v>
      </c>
      <c r="MR32">
        <v>1</v>
      </c>
      <c r="MS32">
        <v>1</v>
      </c>
      <c r="MT32" t="str">
        <f t="shared" si="136"/>
        <v>Unverständlich</v>
      </c>
      <c r="MU32" t="str">
        <f t="shared" si="137"/>
        <v/>
      </c>
      <c r="MV32" s="1">
        <f t="shared" si="138"/>
        <v>1</v>
      </c>
      <c r="MW32">
        <v>19</v>
      </c>
      <c r="MX32">
        <v>18</v>
      </c>
      <c r="MY32">
        <v>40</v>
      </c>
      <c r="MZ32">
        <v>43</v>
      </c>
      <c r="NA32">
        <v>64</v>
      </c>
      <c r="NB32">
        <v>17</v>
      </c>
      <c r="NC32">
        <v>92</v>
      </c>
      <c r="ND32">
        <v>36</v>
      </c>
      <c r="NE32">
        <v>155</v>
      </c>
      <c r="NF32">
        <v>121</v>
      </c>
      <c r="NG32">
        <v>141</v>
      </c>
      <c r="NH32">
        <v>96</v>
      </c>
      <c r="NI32">
        <v>115</v>
      </c>
      <c r="NJ32">
        <v>25</v>
      </c>
      <c r="NK32">
        <v>120</v>
      </c>
      <c r="NL32">
        <v>300</v>
      </c>
      <c r="NM32">
        <v>132</v>
      </c>
      <c r="NN32">
        <v>76</v>
      </c>
      <c r="NO32">
        <v>123</v>
      </c>
      <c r="NP32">
        <v>88</v>
      </c>
      <c r="NQ32">
        <v>129</v>
      </c>
      <c r="NR32">
        <v>88</v>
      </c>
      <c r="NS32">
        <v>73</v>
      </c>
      <c r="NT32">
        <v>19</v>
      </c>
      <c r="NU32">
        <v>1493</v>
      </c>
    </row>
    <row r="33" spans="1:395" x14ac:dyDescent="0.3">
      <c r="A33">
        <v>191</v>
      </c>
      <c r="B33" s="2">
        <v>42921.624930555554</v>
      </c>
      <c r="C33">
        <v>3</v>
      </c>
      <c r="D33">
        <v>-1</v>
      </c>
      <c r="E33">
        <v>-1</v>
      </c>
      <c r="F33">
        <v>4</v>
      </c>
      <c r="G33">
        <v>1</v>
      </c>
      <c r="H33">
        <v>18304</v>
      </c>
      <c r="I33">
        <v>4</v>
      </c>
      <c r="J33">
        <f t="shared" si="1"/>
        <v>0</v>
      </c>
      <c r="K33">
        <v>2190</v>
      </c>
      <c r="L33">
        <v>4450</v>
      </c>
      <c r="M33">
        <v>3</v>
      </c>
      <c r="N33">
        <f t="shared" si="2"/>
        <v>0</v>
      </c>
      <c r="O33">
        <v>1622</v>
      </c>
      <c r="P33">
        <v>3441</v>
      </c>
      <c r="Q33">
        <v>2</v>
      </c>
      <c r="R33">
        <f t="shared" si="3"/>
        <v>0</v>
      </c>
      <c r="S33">
        <v>3594</v>
      </c>
      <c r="T33">
        <v>4421</v>
      </c>
      <c r="U33">
        <v>1</v>
      </c>
      <c r="V33">
        <f t="shared" si="4"/>
        <v>0</v>
      </c>
      <c r="W33">
        <v>1926</v>
      </c>
      <c r="X33">
        <v>3697</v>
      </c>
      <c r="Y33">
        <v>3</v>
      </c>
      <c r="Z33">
        <f t="shared" si="5"/>
        <v>0</v>
      </c>
      <c r="AA33">
        <v>1914</v>
      </c>
      <c r="AB33">
        <v>4874</v>
      </c>
      <c r="AC33">
        <v>4</v>
      </c>
      <c r="AD33">
        <f t="shared" si="6"/>
        <v>0</v>
      </c>
      <c r="AE33">
        <v>2429</v>
      </c>
      <c r="AF33">
        <v>8162</v>
      </c>
      <c r="AG33">
        <v>1</v>
      </c>
      <c r="AH33">
        <f t="shared" si="7"/>
        <v>1</v>
      </c>
      <c r="AI33">
        <v>15265</v>
      </c>
      <c r="AJ33">
        <f t="shared" si="8"/>
        <v>1</v>
      </c>
      <c r="AK33">
        <f t="shared" si="139"/>
        <v>28.94</v>
      </c>
      <c r="AL33">
        <v>4</v>
      </c>
      <c r="AM33">
        <v>4</v>
      </c>
      <c r="AN33">
        <v>4</v>
      </c>
      <c r="AO33">
        <v>4</v>
      </c>
      <c r="AP33">
        <v>4</v>
      </c>
      <c r="AQ33">
        <f t="shared" si="9"/>
        <v>20</v>
      </c>
      <c r="AR33">
        <v>1</v>
      </c>
      <c r="AS33">
        <v>929</v>
      </c>
      <c r="AT33">
        <f t="shared" si="10"/>
        <v>929</v>
      </c>
      <c r="AU33">
        <f t="shared" si="11"/>
        <v>0</v>
      </c>
      <c r="AV33">
        <f t="shared" si="12"/>
        <v>0</v>
      </c>
      <c r="AW33">
        <v>1</v>
      </c>
      <c r="AX33">
        <v>920</v>
      </c>
      <c r="AY33">
        <f t="shared" si="13"/>
        <v>920</v>
      </c>
      <c r="AZ33">
        <f t="shared" si="14"/>
        <v>0</v>
      </c>
      <c r="BA33">
        <f t="shared" si="15"/>
        <v>1</v>
      </c>
      <c r="BB33">
        <v>1</v>
      </c>
      <c r="BC33">
        <v>1681</v>
      </c>
      <c r="BD33">
        <f t="shared" si="16"/>
        <v>1681</v>
      </c>
      <c r="BE33">
        <f t="shared" si="17"/>
        <v>0</v>
      </c>
      <c r="BF33">
        <f t="shared" si="18"/>
        <v>0</v>
      </c>
      <c r="BG33">
        <v>2</v>
      </c>
      <c r="BH33">
        <v>987</v>
      </c>
      <c r="BI33">
        <f t="shared" si="19"/>
        <v>987</v>
      </c>
      <c r="BJ33">
        <f t="shared" si="20"/>
        <v>0</v>
      </c>
      <c r="BK33">
        <f t="shared" si="21"/>
        <v>0</v>
      </c>
      <c r="BL33">
        <v>2</v>
      </c>
      <c r="BM33">
        <v>1652</v>
      </c>
      <c r="BN33">
        <f t="shared" si="22"/>
        <v>1652</v>
      </c>
      <c r="BO33">
        <f t="shared" si="23"/>
        <v>0</v>
      </c>
      <c r="BP33">
        <f t="shared" si="24"/>
        <v>0</v>
      </c>
      <c r="BQ33">
        <v>1</v>
      </c>
      <c r="BR33">
        <v>1396</v>
      </c>
      <c r="BS33">
        <f t="shared" si="25"/>
        <v>1396</v>
      </c>
      <c r="BT33">
        <f t="shared" si="26"/>
        <v>0</v>
      </c>
      <c r="BU33">
        <f t="shared" si="27"/>
        <v>0</v>
      </c>
      <c r="BV33">
        <v>1</v>
      </c>
      <c r="BW33">
        <v>791</v>
      </c>
      <c r="BX33">
        <f t="shared" si="28"/>
        <v>791</v>
      </c>
      <c r="BY33">
        <f t="shared" si="29"/>
        <v>0</v>
      </c>
      <c r="BZ33">
        <f t="shared" si="30"/>
        <v>0</v>
      </c>
      <c r="CA33">
        <v>2</v>
      </c>
      <c r="CB33">
        <v>1019</v>
      </c>
      <c r="CC33">
        <f t="shared" si="31"/>
        <v>1019</v>
      </c>
      <c r="CD33">
        <f t="shared" si="32"/>
        <v>0</v>
      </c>
      <c r="CE33">
        <f t="shared" si="33"/>
        <v>0</v>
      </c>
      <c r="CF33">
        <v>2</v>
      </c>
      <c r="CG33">
        <v>1299</v>
      </c>
      <c r="CH33">
        <f t="shared" si="34"/>
        <v>1299</v>
      </c>
      <c r="CI33">
        <f t="shared" si="35"/>
        <v>0</v>
      </c>
      <c r="CJ33">
        <f t="shared" si="36"/>
        <v>0</v>
      </c>
      <c r="CK33">
        <v>2</v>
      </c>
      <c r="CL33">
        <v>786</v>
      </c>
      <c r="CM33">
        <f t="shared" si="37"/>
        <v>786</v>
      </c>
      <c r="CN33">
        <f t="shared" si="38"/>
        <v>0</v>
      </c>
      <c r="CO33">
        <f t="shared" si="39"/>
        <v>0</v>
      </c>
      <c r="CP33">
        <v>2</v>
      </c>
      <c r="CQ33">
        <v>831</v>
      </c>
      <c r="CR33">
        <f t="shared" si="40"/>
        <v>831</v>
      </c>
      <c r="CS33">
        <f t="shared" si="41"/>
        <v>0</v>
      </c>
      <c r="CT33">
        <f t="shared" si="42"/>
        <v>0</v>
      </c>
      <c r="CU33">
        <v>2</v>
      </c>
      <c r="CV33">
        <v>701</v>
      </c>
      <c r="CW33">
        <f t="shared" si="43"/>
        <v>701</v>
      </c>
      <c r="CX33">
        <f t="shared" si="44"/>
        <v>0</v>
      </c>
      <c r="CY33">
        <f t="shared" si="45"/>
        <v>0</v>
      </c>
      <c r="CZ33">
        <v>2</v>
      </c>
      <c r="DA33">
        <v>750</v>
      </c>
      <c r="DB33">
        <f t="shared" si="46"/>
        <v>750</v>
      </c>
      <c r="DC33">
        <f t="shared" si="47"/>
        <v>0</v>
      </c>
      <c r="DD33">
        <f t="shared" si="48"/>
        <v>0</v>
      </c>
      <c r="DE33">
        <v>1</v>
      </c>
      <c r="DF33">
        <v>957</v>
      </c>
      <c r="DG33">
        <f t="shared" si="49"/>
        <v>957</v>
      </c>
      <c r="DH33">
        <f t="shared" si="50"/>
        <v>0</v>
      </c>
      <c r="DI33">
        <f t="shared" si="51"/>
        <v>0</v>
      </c>
      <c r="DJ33">
        <v>2</v>
      </c>
      <c r="DK33">
        <v>1030</v>
      </c>
      <c r="DL33">
        <f t="shared" si="52"/>
        <v>1030</v>
      </c>
      <c r="DM33">
        <f t="shared" si="53"/>
        <v>0</v>
      </c>
      <c r="DN33">
        <f t="shared" si="54"/>
        <v>1</v>
      </c>
      <c r="DO33">
        <v>2</v>
      </c>
      <c r="DP33">
        <v>1172</v>
      </c>
      <c r="DQ33">
        <f t="shared" si="55"/>
        <v>1172</v>
      </c>
      <c r="DR33">
        <f t="shared" si="56"/>
        <v>0</v>
      </c>
      <c r="DS33">
        <f t="shared" si="57"/>
        <v>1</v>
      </c>
      <c r="DT33">
        <v>2</v>
      </c>
      <c r="DU33">
        <v>1105</v>
      </c>
      <c r="DV33">
        <f t="shared" si="58"/>
        <v>1105</v>
      </c>
      <c r="DW33">
        <f t="shared" si="59"/>
        <v>0</v>
      </c>
      <c r="DX33">
        <f t="shared" si="60"/>
        <v>1</v>
      </c>
      <c r="DY33">
        <v>2</v>
      </c>
      <c r="DZ33">
        <v>778</v>
      </c>
      <c r="EA33">
        <f t="shared" si="61"/>
        <v>778</v>
      </c>
      <c r="EB33">
        <f t="shared" si="62"/>
        <v>0</v>
      </c>
      <c r="EC33">
        <f t="shared" si="63"/>
        <v>0</v>
      </c>
      <c r="ED33">
        <v>2</v>
      </c>
      <c r="EE33">
        <v>1281</v>
      </c>
      <c r="EF33">
        <f t="shared" si="64"/>
        <v>1281</v>
      </c>
      <c r="EG33">
        <f t="shared" si="65"/>
        <v>0</v>
      </c>
      <c r="EH33">
        <f t="shared" si="66"/>
        <v>0</v>
      </c>
      <c r="EI33">
        <v>2</v>
      </c>
      <c r="EJ33">
        <v>684</v>
      </c>
      <c r="EK33">
        <f t="shared" si="67"/>
        <v>684</v>
      </c>
      <c r="EL33">
        <f t="shared" si="68"/>
        <v>0</v>
      </c>
      <c r="EM33">
        <f t="shared" si="69"/>
        <v>0</v>
      </c>
      <c r="EN33">
        <v>2</v>
      </c>
      <c r="EO33">
        <v>720</v>
      </c>
      <c r="EP33">
        <f t="shared" si="70"/>
        <v>720</v>
      </c>
      <c r="EQ33">
        <f t="shared" si="71"/>
        <v>0</v>
      </c>
      <c r="ER33">
        <f t="shared" si="72"/>
        <v>0</v>
      </c>
      <c r="ES33">
        <v>1</v>
      </c>
      <c r="ET33">
        <v>968</v>
      </c>
      <c r="EU33">
        <f t="shared" si="73"/>
        <v>968</v>
      </c>
      <c r="EV33">
        <f t="shared" si="74"/>
        <v>0</v>
      </c>
      <c r="EW33">
        <f t="shared" si="75"/>
        <v>0</v>
      </c>
      <c r="EX33">
        <v>1</v>
      </c>
      <c r="EY33">
        <v>668</v>
      </c>
      <c r="EZ33">
        <f t="shared" si="76"/>
        <v>668</v>
      </c>
      <c r="FA33">
        <f t="shared" si="77"/>
        <v>0</v>
      </c>
      <c r="FB33">
        <f t="shared" si="78"/>
        <v>0</v>
      </c>
      <c r="FC33">
        <v>2</v>
      </c>
      <c r="FD33">
        <v>670</v>
      </c>
      <c r="FE33">
        <f t="shared" si="79"/>
        <v>670</v>
      </c>
      <c r="FF33">
        <f t="shared" si="80"/>
        <v>0</v>
      </c>
      <c r="FG33">
        <f t="shared" si="81"/>
        <v>0</v>
      </c>
      <c r="FH33">
        <v>1</v>
      </c>
      <c r="FI33">
        <v>752</v>
      </c>
      <c r="FJ33">
        <f t="shared" si="82"/>
        <v>752</v>
      </c>
      <c r="FK33">
        <f t="shared" si="83"/>
        <v>0</v>
      </c>
      <c r="FL33">
        <f t="shared" si="84"/>
        <v>0</v>
      </c>
      <c r="FM33">
        <v>1</v>
      </c>
      <c r="FN33">
        <v>772</v>
      </c>
      <c r="FO33">
        <f t="shared" si="85"/>
        <v>772</v>
      </c>
      <c r="FP33">
        <f t="shared" si="86"/>
        <v>0</v>
      </c>
      <c r="FQ33">
        <f t="shared" si="148"/>
        <v>0</v>
      </c>
      <c r="FR33" s="3">
        <f t="shared" si="149"/>
        <v>0.97303846153846152</v>
      </c>
      <c r="FS33">
        <f t="shared" si="150"/>
        <v>0</v>
      </c>
      <c r="FT33">
        <f t="shared" si="151"/>
        <v>0.15384615384615385</v>
      </c>
      <c r="FU33">
        <f t="shared" si="88"/>
        <v>33</v>
      </c>
      <c r="FV33">
        <f t="shared" si="89"/>
        <v>36</v>
      </c>
      <c r="FW33">
        <f t="shared" si="90"/>
        <v>5</v>
      </c>
      <c r="FX33">
        <f t="shared" si="140"/>
        <v>0.41666666666666669</v>
      </c>
      <c r="FY33">
        <f t="shared" si="91"/>
        <v>20</v>
      </c>
      <c r="FZ33">
        <f t="shared" si="0"/>
        <v>3</v>
      </c>
      <c r="GA33" t="str">
        <f t="shared" si="92"/>
        <v/>
      </c>
      <c r="GB33" t="str">
        <f t="shared" si="93"/>
        <v/>
      </c>
      <c r="GC33">
        <f t="shared" si="94"/>
        <v>4</v>
      </c>
      <c r="GD33">
        <f t="shared" si="95"/>
        <v>1</v>
      </c>
      <c r="GE33">
        <f t="shared" si="141"/>
        <v>28.94</v>
      </c>
      <c r="GF33" s="3">
        <f t="shared" si="152"/>
        <v>0.97303846153846152</v>
      </c>
      <c r="GG33">
        <f t="shared" si="153"/>
        <v>0</v>
      </c>
      <c r="GH33" s="3">
        <f t="shared" si="154"/>
        <v>0.15384615384615385</v>
      </c>
      <c r="GI33">
        <v>3</v>
      </c>
      <c r="GJ33">
        <v>3</v>
      </c>
      <c r="GK33">
        <v>1</v>
      </c>
      <c r="GL33">
        <v>2</v>
      </c>
      <c r="GM33">
        <v>1</v>
      </c>
      <c r="GN33">
        <v>1</v>
      </c>
      <c r="GO33">
        <v>1</v>
      </c>
      <c r="GP33">
        <f t="shared" si="96"/>
        <v>0</v>
      </c>
      <c r="GQ33" s="1">
        <f t="shared" si="97"/>
        <v>0</v>
      </c>
      <c r="GR33">
        <v>74</v>
      </c>
      <c r="GS33">
        <v>5</v>
      </c>
      <c r="GT33">
        <v>5</v>
      </c>
      <c r="GU33">
        <v>2</v>
      </c>
      <c r="GV33">
        <v>1</v>
      </c>
      <c r="GW33">
        <v>2</v>
      </c>
      <c r="GX33">
        <v>1</v>
      </c>
      <c r="GY33">
        <v>2</v>
      </c>
      <c r="GZ33">
        <f t="shared" si="98"/>
        <v>0</v>
      </c>
      <c r="HA33" s="1">
        <f t="shared" si="99"/>
        <v>0</v>
      </c>
      <c r="HB33">
        <v>51</v>
      </c>
      <c r="HC33">
        <v>4</v>
      </c>
      <c r="HD33">
        <v>4</v>
      </c>
      <c r="HE33">
        <v>1</v>
      </c>
      <c r="HF33">
        <v>1</v>
      </c>
      <c r="HG33">
        <v>1</v>
      </c>
      <c r="HH33">
        <v>2</v>
      </c>
      <c r="HI33">
        <v>1</v>
      </c>
      <c r="HJ33">
        <f t="shared" si="100"/>
        <v>1</v>
      </c>
      <c r="HK33" s="1">
        <f t="shared" si="101"/>
        <v>0</v>
      </c>
      <c r="HL33">
        <v>53</v>
      </c>
      <c r="HM33">
        <v>1</v>
      </c>
      <c r="HN33">
        <v>1</v>
      </c>
      <c r="HO33">
        <v>-2</v>
      </c>
      <c r="HP33">
        <v>1</v>
      </c>
      <c r="HQ33">
        <v>1</v>
      </c>
      <c r="HR33">
        <v>1</v>
      </c>
      <c r="HS33">
        <v>1</v>
      </c>
      <c r="HT33" t="str">
        <f t="shared" si="102"/>
        <v>Unverständlich</v>
      </c>
      <c r="HU33" t="str">
        <f t="shared" si="103"/>
        <v/>
      </c>
      <c r="HV33" s="1">
        <f t="shared" si="104"/>
        <v>1</v>
      </c>
      <c r="HW33">
        <v>21</v>
      </c>
      <c r="HX33">
        <v>3</v>
      </c>
      <c r="HY33">
        <v>3</v>
      </c>
      <c r="HZ33">
        <v>1</v>
      </c>
      <c r="IA33">
        <v>2</v>
      </c>
      <c r="IB33">
        <v>1</v>
      </c>
      <c r="IC33">
        <v>1</v>
      </c>
      <c r="ID33">
        <v>1</v>
      </c>
      <c r="IE33">
        <f t="shared" si="105"/>
        <v>0</v>
      </c>
      <c r="IF33">
        <f t="shared" si="106"/>
        <v>0</v>
      </c>
      <c r="IG33" s="1">
        <f t="shared" si="107"/>
        <v>0</v>
      </c>
      <c r="IH33">
        <v>46</v>
      </c>
      <c r="II33">
        <v>1</v>
      </c>
      <c r="IJ33">
        <v>1</v>
      </c>
      <c r="IK33">
        <v>-2</v>
      </c>
      <c r="IL33">
        <v>1</v>
      </c>
      <c r="IM33">
        <v>1</v>
      </c>
      <c r="IN33">
        <v>1</v>
      </c>
      <c r="IO33">
        <v>1</v>
      </c>
      <c r="IP33" t="str">
        <f t="shared" si="108"/>
        <v>Unverständlich</v>
      </c>
      <c r="IQ33" t="str">
        <f t="shared" si="109"/>
        <v/>
      </c>
      <c r="IR33" s="1">
        <f t="shared" si="110"/>
        <v>1</v>
      </c>
      <c r="IS33">
        <v>20</v>
      </c>
      <c r="IT33">
        <v>3</v>
      </c>
      <c r="IU33">
        <v>3</v>
      </c>
      <c r="IV33">
        <v>1</v>
      </c>
      <c r="IW33">
        <v>1</v>
      </c>
      <c r="IX33">
        <v>1</v>
      </c>
      <c r="IY33">
        <v>1</v>
      </c>
      <c r="IZ33">
        <v>2</v>
      </c>
      <c r="JA33">
        <f t="shared" si="111"/>
        <v>0</v>
      </c>
      <c r="JB33" s="1">
        <f t="shared" si="112"/>
        <v>0</v>
      </c>
      <c r="JC33">
        <v>56</v>
      </c>
      <c r="JD33">
        <v>2</v>
      </c>
      <c r="JE33">
        <v>2</v>
      </c>
      <c r="JF33">
        <v>2</v>
      </c>
      <c r="JG33">
        <v>1</v>
      </c>
      <c r="JH33">
        <v>2</v>
      </c>
      <c r="JI33">
        <v>2</v>
      </c>
      <c r="JJ33">
        <v>1</v>
      </c>
      <c r="JK33">
        <f t="shared" si="113"/>
        <v>1</v>
      </c>
      <c r="JL33">
        <f t="shared" si="114"/>
        <v>1</v>
      </c>
      <c r="JM33" s="1">
        <f t="shared" si="115"/>
        <v>0</v>
      </c>
      <c r="JN33">
        <v>71</v>
      </c>
      <c r="JO33">
        <v>2</v>
      </c>
      <c r="JP33">
        <v>2</v>
      </c>
      <c r="JQ33">
        <v>1</v>
      </c>
      <c r="JR33">
        <v>2</v>
      </c>
      <c r="JS33">
        <v>1</v>
      </c>
      <c r="JT33">
        <v>1</v>
      </c>
      <c r="JU33">
        <v>1</v>
      </c>
      <c r="JV33">
        <f t="shared" si="116"/>
        <v>1</v>
      </c>
      <c r="JW33">
        <f t="shared" si="117"/>
        <v>1</v>
      </c>
      <c r="JX33" s="1">
        <f t="shared" si="118"/>
        <v>0</v>
      </c>
      <c r="JY33">
        <v>60</v>
      </c>
      <c r="JZ33">
        <v>1</v>
      </c>
      <c r="KA33">
        <v>1</v>
      </c>
      <c r="KB33">
        <v>1</v>
      </c>
      <c r="KC33">
        <v>2</v>
      </c>
      <c r="KD33">
        <v>1</v>
      </c>
      <c r="KE33">
        <v>1</v>
      </c>
      <c r="KF33">
        <v>1</v>
      </c>
      <c r="KG33">
        <f t="shared" si="119"/>
        <v>0</v>
      </c>
      <c r="KH33">
        <f t="shared" si="120"/>
        <v>0</v>
      </c>
      <c r="KI33" s="1">
        <f t="shared" si="121"/>
        <v>0</v>
      </c>
      <c r="KJ33">
        <v>53</v>
      </c>
      <c r="KK33">
        <v>1</v>
      </c>
      <c r="KL33">
        <v>1</v>
      </c>
      <c r="KM33">
        <v>1</v>
      </c>
      <c r="KN33">
        <v>2</v>
      </c>
      <c r="KO33">
        <v>1</v>
      </c>
      <c r="KP33">
        <v>1</v>
      </c>
      <c r="KQ33">
        <v>1</v>
      </c>
      <c r="KR33">
        <f t="shared" si="122"/>
        <v>0</v>
      </c>
      <c r="KS33">
        <f t="shared" si="123"/>
        <v>0</v>
      </c>
      <c r="KT33" s="1">
        <f t="shared" si="124"/>
        <v>0</v>
      </c>
      <c r="KU33">
        <v>78</v>
      </c>
      <c r="KV33">
        <v>1</v>
      </c>
      <c r="KW33">
        <v>1</v>
      </c>
      <c r="KX33">
        <v>-2</v>
      </c>
      <c r="KY33">
        <v>1</v>
      </c>
      <c r="KZ33">
        <v>1</v>
      </c>
      <c r="LA33">
        <v>1</v>
      </c>
      <c r="LB33">
        <v>1</v>
      </c>
      <c r="LC33" t="str">
        <f t="shared" si="125"/>
        <v>Unverständlich</v>
      </c>
      <c r="LD33" t="str">
        <f t="shared" si="126"/>
        <v/>
      </c>
      <c r="LE33" s="1">
        <f t="shared" si="127"/>
        <v>1</v>
      </c>
      <c r="LF33">
        <v>18</v>
      </c>
      <c r="LG33">
        <v>1</v>
      </c>
      <c r="LH33">
        <v>1</v>
      </c>
      <c r="LI33">
        <v>-2</v>
      </c>
      <c r="LJ33">
        <v>1</v>
      </c>
      <c r="LK33">
        <v>1</v>
      </c>
      <c r="LL33">
        <v>1</v>
      </c>
      <c r="LM33">
        <v>1</v>
      </c>
      <c r="LN33">
        <f t="shared" si="128"/>
        <v>1</v>
      </c>
      <c r="LO33" t="str">
        <f t="shared" si="129"/>
        <v>Unverständlich</v>
      </c>
      <c r="LP33" t="str">
        <f t="shared" si="130"/>
        <v/>
      </c>
      <c r="LQ33" s="1">
        <f t="shared" si="131"/>
        <v>1</v>
      </c>
      <c r="LR33">
        <v>14</v>
      </c>
      <c r="LS33">
        <v>2</v>
      </c>
      <c r="LT33">
        <v>4</v>
      </c>
      <c r="LU33">
        <v>1</v>
      </c>
      <c r="LV33">
        <v>1</v>
      </c>
      <c r="LW33">
        <v>2</v>
      </c>
      <c r="LX33">
        <v>1</v>
      </c>
      <c r="LY33">
        <v>1</v>
      </c>
      <c r="LZ33">
        <f t="shared" si="132"/>
        <v>0</v>
      </c>
      <c r="MA33" s="1">
        <f t="shared" si="133"/>
        <v>0</v>
      </c>
      <c r="MB33">
        <v>48</v>
      </c>
      <c r="MC33">
        <v>2</v>
      </c>
      <c r="MD33">
        <v>3</v>
      </c>
      <c r="ME33">
        <v>3</v>
      </c>
      <c r="MF33">
        <v>2</v>
      </c>
      <c r="MG33">
        <v>2</v>
      </c>
      <c r="MH33">
        <v>2</v>
      </c>
      <c r="MI33">
        <v>1</v>
      </c>
      <c r="MJ33">
        <f t="shared" si="134"/>
        <v>1</v>
      </c>
      <c r="MK33" s="1">
        <f t="shared" si="135"/>
        <v>0</v>
      </c>
      <c r="ML33">
        <v>82</v>
      </c>
      <c r="MM33">
        <v>1</v>
      </c>
      <c r="MN33">
        <v>1</v>
      </c>
      <c r="MO33">
        <v>-2</v>
      </c>
      <c r="MP33">
        <v>1</v>
      </c>
      <c r="MQ33">
        <v>1</v>
      </c>
      <c r="MR33">
        <v>1</v>
      </c>
      <c r="MS33">
        <v>1</v>
      </c>
      <c r="MT33" t="str">
        <f t="shared" si="136"/>
        <v>Unverständlich</v>
      </c>
      <c r="MU33" t="str">
        <f t="shared" si="137"/>
        <v/>
      </c>
      <c r="MV33" s="1">
        <f t="shared" si="138"/>
        <v>1</v>
      </c>
      <c r="MW33">
        <v>14</v>
      </c>
      <c r="MX33">
        <v>8</v>
      </c>
      <c r="MY33">
        <v>59</v>
      </c>
      <c r="MZ33">
        <v>54</v>
      </c>
      <c r="NA33">
        <v>310</v>
      </c>
      <c r="NB33">
        <v>11</v>
      </c>
      <c r="NC33">
        <v>110</v>
      </c>
      <c r="ND33">
        <v>12</v>
      </c>
      <c r="NE33">
        <v>74</v>
      </c>
      <c r="NF33">
        <v>51</v>
      </c>
      <c r="NG33">
        <v>53</v>
      </c>
      <c r="NH33">
        <v>21</v>
      </c>
      <c r="NI33">
        <v>46</v>
      </c>
      <c r="NJ33">
        <v>20</v>
      </c>
      <c r="NK33">
        <v>56</v>
      </c>
      <c r="NL33">
        <v>71</v>
      </c>
      <c r="NM33">
        <v>60</v>
      </c>
      <c r="NN33">
        <v>53</v>
      </c>
      <c r="NO33">
        <v>78</v>
      </c>
      <c r="NP33">
        <v>18</v>
      </c>
      <c r="NQ33">
        <v>14</v>
      </c>
      <c r="NR33">
        <v>48</v>
      </c>
      <c r="NS33">
        <v>82</v>
      </c>
      <c r="NT33">
        <v>14</v>
      </c>
      <c r="NU33">
        <v>1074</v>
      </c>
    </row>
    <row r="34" spans="1:395" x14ac:dyDescent="0.3">
      <c r="A34">
        <v>196</v>
      </c>
      <c r="B34" s="2">
        <v>42921.777361111112</v>
      </c>
      <c r="C34">
        <v>5</v>
      </c>
      <c r="D34">
        <v>-1</v>
      </c>
      <c r="E34">
        <v>-1</v>
      </c>
      <c r="F34">
        <v>3</v>
      </c>
      <c r="G34">
        <v>1</v>
      </c>
      <c r="H34">
        <v>19534</v>
      </c>
      <c r="I34">
        <v>4</v>
      </c>
      <c r="J34">
        <f t="shared" si="1"/>
        <v>0</v>
      </c>
      <c r="K34">
        <v>3626</v>
      </c>
      <c r="L34">
        <v>2546</v>
      </c>
      <c r="M34">
        <v>3</v>
      </c>
      <c r="N34">
        <f t="shared" si="2"/>
        <v>0</v>
      </c>
      <c r="O34">
        <v>2561</v>
      </c>
      <c r="P34">
        <v>6234</v>
      </c>
      <c r="Q34">
        <v>2</v>
      </c>
      <c r="R34">
        <f t="shared" si="3"/>
        <v>0</v>
      </c>
      <c r="S34">
        <v>2812</v>
      </c>
      <c r="T34">
        <v>4079</v>
      </c>
      <c r="U34">
        <v>1</v>
      </c>
      <c r="V34">
        <f t="shared" si="4"/>
        <v>0</v>
      </c>
      <c r="W34">
        <v>2434</v>
      </c>
      <c r="X34">
        <v>5863</v>
      </c>
      <c r="Y34">
        <v>3</v>
      </c>
      <c r="Z34">
        <f t="shared" si="5"/>
        <v>0</v>
      </c>
      <c r="AA34">
        <v>2274</v>
      </c>
      <c r="AB34">
        <v>3183</v>
      </c>
      <c r="AC34">
        <v>4</v>
      </c>
      <c r="AD34">
        <f t="shared" si="6"/>
        <v>0</v>
      </c>
      <c r="AE34">
        <v>3438</v>
      </c>
      <c r="AF34">
        <v>3011</v>
      </c>
      <c r="AG34">
        <v>2</v>
      </c>
      <c r="AH34">
        <f t="shared" si="7"/>
        <v>0</v>
      </c>
      <c r="AI34">
        <v>2648</v>
      </c>
      <c r="AJ34">
        <f t="shared" si="8"/>
        <v>0</v>
      </c>
      <c r="AK34">
        <f t="shared" si="139"/>
        <v>19.792999999999999</v>
      </c>
      <c r="AL34">
        <v>3</v>
      </c>
      <c r="AM34">
        <v>4</v>
      </c>
      <c r="AN34">
        <v>4</v>
      </c>
      <c r="AO34">
        <v>4</v>
      </c>
      <c r="AP34">
        <v>4</v>
      </c>
      <c r="AQ34">
        <f t="shared" si="9"/>
        <v>19</v>
      </c>
      <c r="AR34">
        <v>1</v>
      </c>
      <c r="AS34">
        <v>750</v>
      </c>
      <c r="AT34">
        <f t="shared" si="10"/>
        <v>750</v>
      </c>
      <c r="AU34">
        <f t="shared" si="11"/>
        <v>0</v>
      </c>
      <c r="AV34">
        <f t="shared" si="12"/>
        <v>0</v>
      </c>
      <c r="AW34">
        <v>2</v>
      </c>
      <c r="AX34">
        <v>912</v>
      </c>
      <c r="AY34">
        <f t="shared" si="13"/>
        <v>912</v>
      </c>
      <c r="AZ34">
        <f t="shared" si="14"/>
        <v>0</v>
      </c>
      <c r="BA34">
        <f t="shared" si="15"/>
        <v>1</v>
      </c>
      <c r="BB34">
        <v>1</v>
      </c>
      <c r="BC34">
        <v>760</v>
      </c>
      <c r="BD34">
        <f t="shared" si="16"/>
        <v>760</v>
      </c>
      <c r="BE34">
        <f t="shared" si="17"/>
        <v>0</v>
      </c>
      <c r="BF34">
        <f t="shared" si="18"/>
        <v>0</v>
      </c>
      <c r="BG34">
        <v>1</v>
      </c>
      <c r="BH34">
        <v>863</v>
      </c>
      <c r="BI34">
        <f t="shared" si="19"/>
        <v>863</v>
      </c>
      <c r="BJ34">
        <f t="shared" si="20"/>
        <v>0</v>
      </c>
      <c r="BK34">
        <f t="shared" si="21"/>
        <v>1</v>
      </c>
      <c r="BL34">
        <v>2</v>
      </c>
      <c r="BM34">
        <v>1080</v>
      </c>
      <c r="BN34">
        <f t="shared" si="22"/>
        <v>1080</v>
      </c>
      <c r="BO34">
        <f t="shared" si="23"/>
        <v>0</v>
      </c>
      <c r="BP34">
        <f t="shared" si="24"/>
        <v>0</v>
      </c>
      <c r="BQ34">
        <v>1</v>
      </c>
      <c r="BR34">
        <v>880</v>
      </c>
      <c r="BS34">
        <f t="shared" si="25"/>
        <v>880</v>
      </c>
      <c r="BT34">
        <f t="shared" si="26"/>
        <v>0</v>
      </c>
      <c r="BU34">
        <f t="shared" si="27"/>
        <v>0</v>
      </c>
      <c r="BV34">
        <v>1</v>
      </c>
      <c r="BW34">
        <v>1120</v>
      </c>
      <c r="BX34">
        <f t="shared" si="28"/>
        <v>1120</v>
      </c>
      <c r="BY34">
        <f t="shared" si="29"/>
        <v>0</v>
      </c>
      <c r="BZ34">
        <f t="shared" si="30"/>
        <v>0</v>
      </c>
      <c r="CA34">
        <v>2</v>
      </c>
      <c r="CB34">
        <v>857</v>
      </c>
      <c r="CC34">
        <f t="shared" si="31"/>
        <v>857</v>
      </c>
      <c r="CD34">
        <f t="shared" si="32"/>
        <v>0</v>
      </c>
      <c r="CE34">
        <f t="shared" si="33"/>
        <v>0</v>
      </c>
      <c r="CF34">
        <v>2</v>
      </c>
      <c r="CG34">
        <v>1407</v>
      </c>
      <c r="CH34">
        <f t="shared" si="34"/>
        <v>1407</v>
      </c>
      <c r="CI34">
        <f t="shared" si="35"/>
        <v>0</v>
      </c>
      <c r="CJ34">
        <f t="shared" si="36"/>
        <v>0</v>
      </c>
      <c r="CK34">
        <v>2</v>
      </c>
      <c r="CL34">
        <v>1026</v>
      </c>
      <c r="CM34">
        <f t="shared" si="37"/>
        <v>1026</v>
      </c>
      <c r="CN34">
        <f t="shared" si="38"/>
        <v>0</v>
      </c>
      <c r="CO34">
        <f t="shared" si="39"/>
        <v>0</v>
      </c>
      <c r="CP34">
        <v>2</v>
      </c>
      <c r="CQ34">
        <v>1022</v>
      </c>
      <c r="CR34">
        <f t="shared" si="40"/>
        <v>1022</v>
      </c>
      <c r="CS34">
        <f t="shared" si="41"/>
        <v>0</v>
      </c>
      <c r="CT34">
        <f t="shared" si="42"/>
        <v>0</v>
      </c>
      <c r="CU34">
        <v>2</v>
      </c>
      <c r="CV34">
        <v>1064</v>
      </c>
      <c r="CW34">
        <f t="shared" si="43"/>
        <v>1064</v>
      </c>
      <c r="CX34">
        <f t="shared" si="44"/>
        <v>0</v>
      </c>
      <c r="CY34">
        <f t="shared" si="45"/>
        <v>1</v>
      </c>
      <c r="CZ34">
        <v>2</v>
      </c>
      <c r="DA34">
        <v>1223</v>
      </c>
      <c r="DB34">
        <f t="shared" si="46"/>
        <v>1223</v>
      </c>
      <c r="DC34">
        <f t="shared" si="47"/>
        <v>0</v>
      </c>
      <c r="DD34">
        <f t="shared" si="48"/>
        <v>0</v>
      </c>
      <c r="DE34">
        <v>1</v>
      </c>
      <c r="DF34">
        <v>824</v>
      </c>
      <c r="DG34">
        <f t="shared" si="49"/>
        <v>824</v>
      </c>
      <c r="DH34">
        <f t="shared" si="50"/>
        <v>0</v>
      </c>
      <c r="DI34">
        <f t="shared" si="51"/>
        <v>0</v>
      </c>
      <c r="DJ34">
        <v>2</v>
      </c>
      <c r="DK34">
        <v>1256</v>
      </c>
      <c r="DL34">
        <f t="shared" si="52"/>
        <v>1256</v>
      </c>
      <c r="DM34">
        <f t="shared" si="53"/>
        <v>0</v>
      </c>
      <c r="DN34">
        <f t="shared" si="54"/>
        <v>1</v>
      </c>
      <c r="DO34">
        <v>2</v>
      </c>
      <c r="DP34">
        <v>1416</v>
      </c>
      <c r="DQ34">
        <f t="shared" si="55"/>
        <v>1416</v>
      </c>
      <c r="DR34">
        <f t="shared" si="56"/>
        <v>0</v>
      </c>
      <c r="DS34">
        <f t="shared" si="57"/>
        <v>0</v>
      </c>
      <c r="DT34">
        <v>2</v>
      </c>
      <c r="DU34">
        <v>937</v>
      </c>
      <c r="DV34">
        <f t="shared" si="58"/>
        <v>937</v>
      </c>
      <c r="DW34">
        <f t="shared" si="59"/>
        <v>0</v>
      </c>
      <c r="DX34">
        <f t="shared" si="60"/>
        <v>0</v>
      </c>
      <c r="DY34">
        <v>2</v>
      </c>
      <c r="DZ34">
        <v>936</v>
      </c>
      <c r="EA34">
        <f t="shared" si="61"/>
        <v>936</v>
      </c>
      <c r="EB34">
        <f t="shared" si="62"/>
        <v>0</v>
      </c>
      <c r="EC34">
        <f t="shared" si="63"/>
        <v>0</v>
      </c>
      <c r="ED34">
        <v>2</v>
      </c>
      <c r="EE34">
        <v>943</v>
      </c>
      <c r="EF34">
        <f t="shared" si="64"/>
        <v>943</v>
      </c>
      <c r="EG34">
        <f t="shared" si="65"/>
        <v>0</v>
      </c>
      <c r="EH34">
        <f t="shared" si="66"/>
        <v>0</v>
      </c>
      <c r="EI34">
        <v>2</v>
      </c>
      <c r="EJ34">
        <v>912</v>
      </c>
      <c r="EK34">
        <f t="shared" si="67"/>
        <v>912</v>
      </c>
      <c r="EL34">
        <f t="shared" si="68"/>
        <v>0</v>
      </c>
      <c r="EM34">
        <f t="shared" si="69"/>
        <v>0</v>
      </c>
      <c r="EN34">
        <v>2</v>
      </c>
      <c r="EO34">
        <v>1001</v>
      </c>
      <c r="EP34">
        <f t="shared" si="70"/>
        <v>1001</v>
      </c>
      <c r="EQ34">
        <f t="shared" si="71"/>
        <v>0</v>
      </c>
      <c r="ER34">
        <f t="shared" si="72"/>
        <v>0</v>
      </c>
      <c r="ES34">
        <v>1</v>
      </c>
      <c r="ET34">
        <v>864</v>
      </c>
      <c r="EU34">
        <f t="shared" si="73"/>
        <v>864</v>
      </c>
      <c r="EV34">
        <f t="shared" si="74"/>
        <v>0</v>
      </c>
      <c r="EW34">
        <f t="shared" si="75"/>
        <v>1</v>
      </c>
      <c r="EX34">
        <v>1</v>
      </c>
      <c r="EY34">
        <v>847</v>
      </c>
      <c r="EZ34">
        <f t="shared" si="76"/>
        <v>847</v>
      </c>
      <c r="FA34">
        <f t="shared" si="77"/>
        <v>0</v>
      </c>
      <c r="FB34">
        <f t="shared" si="78"/>
        <v>0</v>
      </c>
      <c r="FC34">
        <v>2</v>
      </c>
      <c r="FD34">
        <v>1241</v>
      </c>
      <c r="FE34">
        <f t="shared" si="79"/>
        <v>1241</v>
      </c>
      <c r="FF34">
        <f t="shared" si="80"/>
        <v>0</v>
      </c>
      <c r="FG34">
        <f t="shared" si="81"/>
        <v>0</v>
      </c>
      <c r="FH34">
        <v>1</v>
      </c>
      <c r="FI34">
        <v>896</v>
      </c>
      <c r="FJ34">
        <f t="shared" si="82"/>
        <v>896</v>
      </c>
      <c r="FK34">
        <f t="shared" si="83"/>
        <v>0</v>
      </c>
      <c r="FL34">
        <f t="shared" si="84"/>
        <v>0</v>
      </c>
      <c r="FM34">
        <v>1</v>
      </c>
      <c r="FN34">
        <v>935</v>
      </c>
      <c r="FO34">
        <f t="shared" si="85"/>
        <v>935</v>
      </c>
      <c r="FP34">
        <f t="shared" si="86"/>
        <v>0</v>
      </c>
      <c r="FQ34">
        <f t="shared" si="148"/>
        <v>0</v>
      </c>
      <c r="FR34" s="3">
        <f t="shared" si="149"/>
        <v>0.99892307692307691</v>
      </c>
      <c r="FS34">
        <f t="shared" si="150"/>
        <v>0</v>
      </c>
      <c r="FT34">
        <f t="shared" si="151"/>
        <v>0.19230769230769232</v>
      </c>
      <c r="FU34">
        <f t="shared" si="88"/>
        <v>27</v>
      </c>
      <c r="FV34">
        <f t="shared" si="89"/>
        <v>43</v>
      </c>
      <c r="FW34">
        <f t="shared" si="90"/>
        <v>1</v>
      </c>
      <c r="FX34">
        <f t="shared" si="140"/>
        <v>0.66666666666666663</v>
      </c>
      <c r="FY34">
        <f t="shared" si="91"/>
        <v>19</v>
      </c>
      <c r="FZ34">
        <f t="shared" si="0"/>
        <v>5</v>
      </c>
      <c r="GA34" t="str">
        <f t="shared" si="92"/>
        <v/>
      </c>
      <c r="GB34" t="str">
        <f t="shared" si="93"/>
        <v/>
      </c>
      <c r="GC34">
        <f t="shared" si="94"/>
        <v>3</v>
      </c>
      <c r="GD34">
        <f t="shared" si="95"/>
        <v>0</v>
      </c>
      <c r="GE34">
        <f t="shared" si="141"/>
        <v>19.792999999999999</v>
      </c>
      <c r="GF34" s="3">
        <f t="shared" si="152"/>
        <v>0.99892307692307691</v>
      </c>
      <c r="GG34">
        <f t="shared" si="153"/>
        <v>0</v>
      </c>
      <c r="GH34" s="3">
        <f t="shared" si="154"/>
        <v>0.19230769230769232</v>
      </c>
      <c r="GI34">
        <v>4</v>
      </c>
      <c r="GJ34">
        <v>4</v>
      </c>
      <c r="GK34">
        <v>1</v>
      </c>
      <c r="GL34">
        <v>2</v>
      </c>
      <c r="GM34">
        <v>1</v>
      </c>
      <c r="GN34">
        <v>1</v>
      </c>
      <c r="GO34">
        <v>1</v>
      </c>
      <c r="GP34">
        <f t="shared" si="96"/>
        <v>0</v>
      </c>
      <c r="GQ34" s="1">
        <f t="shared" si="97"/>
        <v>0</v>
      </c>
      <c r="GR34">
        <v>51</v>
      </c>
      <c r="GS34">
        <v>2</v>
      </c>
      <c r="GT34">
        <v>3</v>
      </c>
      <c r="GU34">
        <v>1</v>
      </c>
      <c r="GV34">
        <v>1</v>
      </c>
      <c r="GW34">
        <v>2</v>
      </c>
      <c r="GX34">
        <v>1</v>
      </c>
      <c r="GY34">
        <v>1</v>
      </c>
      <c r="GZ34">
        <f t="shared" si="98"/>
        <v>1</v>
      </c>
      <c r="HA34" s="1">
        <f t="shared" si="99"/>
        <v>0</v>
      </c>
      <c r="HB34">
        <v>50</v>
      </c>
      <c r="HC34">
        <v>3</v>
      </c>
      <c r="HD34">
        <v>3</v>
      </c>
      <c r="HE34">
        <v>3</v>
      </c>
      <c r="HF34">
        <v>2</v>
      </c>
      <c r="HG34">
        <v>2</v>
      </c>
      <c r="HH34">
        <v>2</v>
      </c>
      <c r="HI34">
        <v>1</v>
      </c>
      <c r="HJ34">
        <f t="shared" si="100"/>
        <v>1</v>
      </c>
      <c r="HK34" s="1">
        <f t="shared" si="101"/>
        <v>0</v>
      </c>
      <c r="HL34">
        <v>60</v>
      </c>
      <c r="HM34">
        <v>3</v>
      </c>
      <c r="HN34">
        <v>4</v>
      </c>
      <c r="HO34">
        <v>2</v>
      </c>
      <c r="HP34">
        <v>1</v>
      </c>
      <c r="HQ34">
        <v>1</v>
      </c>
      <c r="HR34">
        <v>2</v>
      </c>
      <c r="HS34">
        <v>2</v>
      </c>
      <c r="HT34">
        <f t="shared" si="102"/>
        <v>1</v>
      </c>
      <c r="HU34">
        <f t="shared" si="103"/>
        <v>1</v>
      </c>
      <c r="HV34" s="1">
        <f t="shared" si="104"/>
        <v>0</v>
      </c>
      <c r="HW34">
        <v>62</v>
      </c>
      <c r="HX34">
        <v>3</v>
      </c>
      <c r="HY34">
        <v>4</v>
      </c>
      <c r="HZ34">
        <v>1</v>
      </c>
      <c r="IA34">
        <v>2</v>
      </c>
      <c r="IB34">
        <v>1</v>
      </c>
      <c r="IC34">
        <v>1</v>
      </c>
      <c r="ID34">
        <v>1</v>
      </c>
      <c r="IE34">
        <f t="shared" si="105"/>
        <v>0</v>
      </c>
      <c r="IF34">
        <f t="shared" si="106"/>
        <v>0</v>
      </c>
      <c r="IG34" s="1">
        <f t="shared" si="107"/>
        <v>0</v>
      </c>
      <c r="IH34">
        <v>61</v>
      </c>
      <c r="II34">
        <v>1</v>
      </c>
      <c r="IJ34">
        <v>1</v>
      </c>
      <c r="IK34">
        <v>-2</v>
      </c>
      <c r="IL34">
        <v>1</v>
      </c>
      <c r="IM34">
        <v>1</v>
      </c>
      <c r="IN34">
        <v>1</v>
      </c>
      <c r="IO34">
        <v>1</v>
      </c>
      <c r="IP34" t="str">
        <f t="shared" si="108"/>
        <v>Unverständlich</v>
      </c>
      <c r="IQ34" t="str">
        <f t="shared" si="109"/>
        <v/>
      </c>
      <c r="IR34" s="1">
        <f t="shared" si="110"/>
        <v>1</v>
      </c>
      <c r="IS34">
        <v>201</v>
      </c>
      <c r="IT34">
        <v>1</v>
      </c>
      <c r="IU34">
        <v>3</v>
      </c>
      <c r="IV34">
        <v>1</v>
      </c>
      <c r="IW34">
        <v>1</v>
      </c>
      <c r="IX34">
        <v>1</v>
      </c>
      <c r="IY34">
        <v>1</v>
      </c>
      <c r="IZ34">
        <v>2</v>
      </c>
      <c r="JA34">
        <f t="shared" si="111"/>
        <v>0</v>
      </c>
      <c r="JB34" s="1">
        <f t="shared" si="112"/>
        <v>0</v>
      </c>
      <c r="JC34">
        <v>126</v>
      </c>
      <c r="JD34">
        <v>1</v>
      </c>
      <c r="JE34">
        <v>1</v>
      </c>
      <c r="JF34">
        <v>-1</v>
      </c>
      <c r="JG34">
        <v>1</v>
      </c>
      <c r="JH34">
        <v>1</v>
      </c>
      <c r="JI34">
        <v>1</v>
      </c>
      <c r="JJ34">
        <v>1</v>
      </c>
      <c r="JK34">
        <f t="shared" si="113"/>
        <v>1</v>
      </c>
      <c r="JL34">
        <f t="shared" si="114"/>
        <v>1</v>
      </c>
      <c r="JM34" s="1">
        <f t="shared" si="115"/>
        <v>0</v>
      </c>
      <c r="JN34">
        <v>68</v>
      </c>
      <c r="JO34">
        <v>1</v>
      </c>
      <c r="JP34">
        <v>4</v>
      </c>
      <c r="JQ34">
        <v>2</v>
      </c>
      <c r="JR34">
        <v>2</v>
      </c>
      <c r="JS34">
        <v>1</v>
      </c>
      <c r="JT34">
        <v>1</v>
      </c>
      <c r="JU34">
        <v>2</v>
      </c>
      <c r="JV34">
        <f t="shared" si="116"/>
        <v>0</v>
      </c>
      <c r="JW34">
        <f t="shared" si="117"/>
        <v>0</v>
      </c>
      <c r="JX34" s="1">
        <f t="shared" si="118"/>
        <v>0</v>
      </c>
      <c r="JY34">
        <v>71</v>
      </c>
      <c r="JZ34">
        <v>1</v>
      </c>
      <c r="KA34">
        <v>3</v>
      </c>
      <c r="KB34">
        <v>1</v>
      </c>
      <c r="KC34">
        <v>2</v>
      </c>
      <c r="KD34">
        <v>1</v>
      </c>
      <c r="KE34">
        <v>1</v>
      </c>
      <c r="KF34">
        <v>1</v>
      </c>
      <c r="KG34">
        <f t="shared" si="119"/>
        <v>0</v>
      </c>
      <c r="KH34">
        <f t="shared" si="120"/>
        <v>0</v>
      </c>
      <c r="KI34" s="1">
        <f t="shared" si="121"/>
        <v>0</v>
      </c>
      <c r="KJ34">
        <v>48</v>
      </c>
      <c r="KK34">
        <v>1</v>
      </c>
      <c r="KL34">
        <v>2</v>
      </c>
      <c r="KM34">
        <v>2</v>
      </c>
      <c r="KN34">
        <v>2</v>
      </c>
      <c r="KO34">
        <v>1</v>
      </c>
      <c r="KP34">
        <v>2</v>
      </c>
      <c r="KQ34">
        <v>1</v>
      </c>
      <c r="KR34">
        <f t="shared" si="122"/>
        <v>1</v>
      </c>
      <c r="KS34">
        <f t="shared" si="123"/>
        <v>1</v>
      </c>
      <c r="KT34" s="1">
        <f t="shared" si="124"/>
        <v>0</v>
      </c>
      <c r="KU34">
        <v>91</v>
      </c>
      <c r="KV34">
        <v>1</v>
      </c>
      <c r="KW34">
        <v>3</v>
      </c>
      <c r="KX34">
        <v>2</v>
      </c>
      <c r="KY34">
        <v>1</v>
      </c>
      <c r="KZ34">
        <v>1</v>
      </c>
      <c r="LA34">
        <v>2</v>
      </c>
      <c r="LB34">
        <v>2</v>
      </c>
      <c r="LC34">
        <f t="shared" si="125"/>
        <v>0</v>
      </c>
      <c r="LD34">
        <f t="shared" si="126"/>
        <v>0</v>
      </c>
      <c r="LE34" s="1">
        <f t="shared" si="127"/>
        <v>0</v>
      </c>
      <c r="LF34">
        <v>74</v>
      </c>
      <c r="LG34">
        <v>1</v>
      </c>
      <c r="LH34">
        <v>3</v>
      </c>
      <c r="LI34">
        <v>2</v>
      </c>
      <c r="LJ34">
        <v>1</v>
      </c>
      <c r="LK34">
        <v>1</v>
      </c>
      <c r="LL34">
        <v>2</v>
      </c>
      <c r="LM34">
        <v>2</v>
      </c>
      <c r="LN34">
        <f t="shared" si="128"/>
        <v>2</v>
      </c>
      <c r="LO34">
        <f t="shared" si="129"/>
        <v>0</v>
      </c>
      <c r="LP34">
        <f t="shared" si="130"/>
        <v>0</v>
      </c>
      <c r="LQ34" s="1">
        <f t="shared" si="131"/>
        <v>0</v>
      </c>
      <c r="LR34">
        <v>102</v>
      </c>
      <c r="LS34">
        <v>1</v>
      </c>
      <c r="LT34">
        <v>2</v>
      </c>
      <c r="LU34">
        <v>1</v>
      </c>
      <c r="LV34">
        <v>1</v>
      </c>
      <c r="LW34">
        <v>2</v>
      </c>
      <c r="LX34">
        <v>1</v>
      </c>
      <c r="LY34">
        <v>1</v>
      </c>
      <c r="LZ34">
        <f t="shared" si="132"/>
        <v>0</v>
      </c>
      <c r="MA34" s="1">
        <f t="shared" si="133"/>
        <v>0</v>
      </c>
      <c r="MB34">
        <v>43</v>
      </c>
      <c r="MC34">
        <v>2</v>
      </c>
      <c r="MD34">
        <v>2</v>
      </c>
      <c r="ME34">
        <v>2</v>
      </c>
      <c r="MF34">
        <v>2</v>
      </c>
      <c r="MG34">
        <v>1</v>
      </c>
      <c r="MH34">
        <v>2</v>
      </c>
      <c r="MI34">
        <v>1</v>
      </c>
      <c r="MJ34">
        <f t="shared" si="134"/>
        <v>0</v>
      </c>
      <c r="MK34" s="1">
        <f t="shared" si="135"/>
        <v>0</v>
      </c>
      <c r="ML34">
        <v>48</v>
      </c>
      <c r="MM34">
        <v>1</v>
      </c>
      <c r="MN34">
        <v>1</v>
      </c>
      <c r="MO34">
        <v>1</v>
      </c>
      <c r="MP34">
        <v>1</v>
      </c>
      <c r="MQ34">
        <v>2</v>
      </c>
      <c r="MR34">
        <v>1</v>
      </c>
      <c r="MS34">
        <v>1</v>
      </c>
      <c r="MT34">
        <f t="shared" si="136"/>
        <v>3</v>
      </c>
      <c r="MU34">
        <f t="shared" si="137"/>
        <v>3</v>
      </c>
      <c r="MV34" s="1">
        <f t="shared" si="138"/>
        <v>0</v>
      </c>
      <c r="MW34">
        <v>38</v>
      </c>
      <c r="MX34">
        <v>31</v>
      </c>
      <c r="MY34">
        <v>28</v>
      </c>
      <c r="MZ34">
        <v>24</v>
      </c>
      <c r="NA34">
        <v>63</v>
      </c>
      <c r="NB34">
        <v>194</v>
      </c>
      <c r="NC34">
        <v>98</v>
      </c>
      <c r="ND34">
        <v>22</v>
      </c>
      <c r="NE34">
        <v>51</v>
      </c>
      <c r="NF34">
        <v>50</v>
      </c>
      <c r="NG34">
        <v>60</v>
      </c>
      <c r="NH34">
        <v>62</v>
      </c>
      <c r="NI34">
        <v>61</v>
      </c>
      <c r="NJ34">
        <v>201</v>
      </c>
      <c r="NK34">
        <v>126</v>
      </c>
      <c r="NL34">
        <v>68</v>
      </c>
      <c r="NM34">
        <v>71</v>
      </c>
      <c r="NN34">
        <v>48</v>
      </c>
      <c r="NO34">
        <v>91</v>
      </c>
      <c r="NP34">
        <v>74</v>
      </c>
      <c r="NQ34">
        <v>102</v>
      </c>
      <c r="NR34">
        <v>43</v>
      </c>
      <c r="NS34">
        <v>48</v>
      </c>
      <c r="NT34">
        <v>38</v>
      </c>
      <c r="NU34">
        <v>1246</v>
      </c>
    </row>
    <row r="35" spans="1:395" x14ac:dyDescent="0.3">
      <c r="A35">
        <v>198</v>
      </c>
      <c r="B35" s="2">
        <v>42921.878981481481</v>
      </c>
      <c r="C35">
        <v>5</v>
      </c>
      <c r="D35">
        <v>1</v>
      </c>
      <c r="E35">
        <v>3</v>
      </c>
      <c r="F35">
        <v>2</v>
      </c>
      <c r="G35">
        <v>2</v>
      </c>
      <c r="H35">
        <v>6391</v>
      </c>
      <c r="I35">
        <v>4</v>
      </c>
      <c r="J35">
        <f t="shared" si="1"/>
        <v>0</v>
      </c>
      <c r="K35">
        <v>4664</v>
      </c>
      <c r="L35">
        <v>4183</v>
      </c>
      <c r="M35">
        <v>3</v>
      </c>
      <c r="N35">
        <f t="shared" si="2"/>
        <v>0</v>
      </c>
      <c r="O35">
        <v>8963</v>
      </c>
      <c r="P35">
        <v>4349</v>
      </c>
      <c r="Q35">
        <v>1</v>
      </c>
      <c r="R35">
        <f t="shared" si="3"/>
        <v>1</v>
      </c>
      <c r="S35">
        <v>7732</v>
      </c>
      <c r="T35">
        <v>5282</v>
      </c>
      <c r="U35">
        <v>3</v>
      </c>
      <c r="V35">
        <f t="shared" si="4"/>
        <v>1</v>
      </c>
      <c r="W35">
        <v>4081</v>
      </c>
      <c r="X35">
        <v>4100</v>
      </c>
      <c r="Y35">
        <v>3</v>
      </c>
      <c r="Z35">
        <f t="shared" si="5"/>
        <v>0</v>
      </c>
      <c r="AA35">
        <v>3921</v>
      </c>
      <c r="AB35">
        <v>5009</v>
      </c>
      <c r="AC35">
        <v>3</v>
      </c>
      <c r="AD35">
        <f t="shared" si="6"/>
        <v>1</v>
      </c>
      <c r="AE35">
        <v>3290</v>
      </c>
      <c r="AF35">
        <v>5458</v>
      </c>
      <c r="AG35">
        <v>2</v>
      </c>
      <c r="AH35">
        <f t="shared" si="7"/>
        <v>0</v>
      </c>
      <c r="AI35">
        <v>7050</v>
      </c>
      <c r="AJ35">
        <f t="shared" si="8"/>
        <v>3</v>
      </c>
      <c r="AK35">
        <f t="shared" si="139"/>
        <v>39.701000000000001</v>
      </c>
      <c r="AL35">
        <v>5</v>
      </c>
      <c r="AM35">
        <v>5</v>
      </c>
      <c r="AN35">
        <v>5</v>
      </c>
      <c r="AO35">
        <v>3</v>
      </c>
      <c r="AP35">
        <v>4</v>
      </c>
      <c r="AQ35">
        <f t="shared" si="9"/>
        <v>22</v>
      </c>
      <c r="AR35">
        <v>-9</v>
      </c>
      <c r="AS35">
        <v>-1</v>
      </c>
      <c r="AT35" t="str">
        <f t="shared" si="10"/>
        <v/>
      </c>
      <c r="AU35">
        <f t="shared" si="11"/>
        <v>1</v>
      </c>
      <c r="AV35" t="str">
        <f t="shared" si="12"/>
        <v/>
      </c>
      <c r="AW35">
        <v>-9</v>
      </c>
      <c r="AX35">
        <v>-1</v>
      </c>
      <c r="AY35" t="str">
        <f t="shared" si="13"/>
        <v/>
      </c>
      <c r="AZ35">
        <f t="shared" si="14"/>
        <v>1</v>
      </c>
      <c r="BA35" t="str">
        <f t="shared" si="15"/>
        <v/>
      </c>
      <c r="BB35">
        <v>-9</v>
      </c>
      <c r="BC35">
        <v>-1</v>
      </c>
      <c r="BD35" t="str">
        <f t="shared" si="16"/>
        <v/>
      </c>
      <c r="BE35">
        <f t="shared" si="17"/>
        <v>1</v>
      </c>
      <c r="BF35" t="str">
        <f t="shared" si="18"/>
        <v/>
      </c>
      <c r="BG35">
        <v>2</v>
      </c>
      <c r="BH35">
        <v>758</v>
      </c>
      <c r="BI35">
        <f t="shared" si="19"/>
        <v>758</v>
      </c>
      <c r="BJ35">
        <f t="shared" si="20"/>
        <v>0</v>
      </c>
      <c r="BK35">
        <f t="shared" si="21"/>
        <v>0</v>
      </c>
      <c r="BL35">
        <v>1</v>
      </c>
      <c r="BM35">
        <v>1185</v>
      </c>
      <c r="BN35">
        <f t="shared" si="22"/>
        <v>1185</v>
      </c>
      <c r="BO35">
        <f t="shared" si="23"/>
        <v>0</v>
      </c>
      <c r="BP35">
        <f t="shared" si="24"/>
        <v>1</v>
      </c>
      <c r="BQ35">
        <v>-9</v>
      </c>
      <c r="BR35">
        <v>-1</v>
      </c>
      <c r="BS35" t="str">
        <f t="shared" si="25"/>
        <v/>
      </c>
      <c r="BT35">
        <f t="shared" si="26"/>
        <v>1</v>
      </c>
      <c r="BU35" t="str">
        <f t="shared" si="27"/>
        <v/>
      </c>
      <c r="BV35">
        <v>-9</v>
      </c>
      <c r="BW35">
        <v>-1</v>
      </c>
      <c r="BX35" t="str">
        <f t="shared" si="28"/>
        <v/>
      </c>
      <c r="BY35">
        <f t="shared" si="29"/>
        <v>1</v>
      </c>
      <c r="BZ35" t="str">
        <f t="shared" si="30"/>
        <v/>
      </c>
      <c r="CA35">
        <v>-9</v>
      </c>
      <c r="CB35">
        <v>-1</v>
      </c>
      <c r="CC35" t="str">
        <f t="shared" si="31"/>
        <v/>
      </c>
      <c r="CD35">
        <f t="shared" si="32"/>
        <v>1</v>
      </c>
      <c r="CE35" t="str">
        <f t="shared" si="33"/>
        <v/>
      </c>
      <c r="CF35">
        <v>2</v>
      </c>
      <c r="CG35">
        <v>1421</v>
      </c>
      <c r="CH35">
        <f t="shared" si="34"/>
        <v>1421</v>
      </c>
      <c r="CI35">
        <f t="shared" si="35"/>
        <v>0</v>
      </c>
      <c r="CJ35">
        <f t="shared" si="36"/>
        <v>0</v>
      </c>
      <c r="CK35">
        <v>2</v>
      </c>
      <c r="CL35">
        <v>89</v>
      </c>
      <c r="CM35">
        <f t="shared" si="37"/>
        <v>89</v>
      </c>
      <c r="CN35">
        <f t="shared" si="38"/>
        <v>0</v>
      </c>
      <c r="CO35">
        <f t="shared" si="39"/>
        <v>0</v>
      </c>
      <c r="CP35">
        <v>1</v>
      </c>
      <c r="CQ35">
        <v>2213</v>
      </c>
      <c r="CR35">
        <f t="shared" si="40"/>
        <v>2213</v>
      </c>
      <c r="CS35">
        <f t="shared" si="41"/>
        <v>0</v>
      </c>
      <c r="CT35">
        <f t="shared" si="42"/>
        <v>1</v>
      </c>
      <c r="CU35">
        <v>1</v>
      </c>
      <c r="CV35">
        <v>73</v>
      </c>
      <c r="CW35">
        <f t="shared" si="43"/>
        <v>73</v>
      </c>
      <c r="CX35">
        <f t="shared" si="44"/>
        <v>0</v>
      </c>
      <c r="CY35">
        <f t="shared" si="45"/>
        <v>1</v>
      </c>
      <c r="CZ35">
        <v>-9</v>
      </c>
      <c r="DA35">
        <v>-1</v>
      </c>
      <c r="DB35" t="str">
        <f t="shared" si="46"/>
        <v/>
      </c>
      <c r="DC35">
        <f t="shared" si="47"/>
        <v>1</v>
      </c>
      <c r="DD35" t="str">
        <f t="shared" si="48"/>
        <v/>
      </c>
      <c r="DE35">
        <v>1</v>
      </c>
      <c r="DF35">
        <v>1806</v>
      </c>
      <c r="DG35">
        <f t="shared" si="49"/>
        <v>1806</v>
      </c>
      <c r="DH35">
        <f t="shared" si="50"/>
        <v>0</v>
      </c>
      <c r="DI35">
        <f t="shared" si="51"/>
        <v>0</v>
      </c>
      <c r="DJ35">
        <v>1</v>
      </c>
      <c r="DK35">
        <v>91</v>
      </c>
      <c r="DL35">
        <f t="shared" si="52"/>
        <v>91</v>
      </c>
      <c r="DM35">
        <f t="shared" si="53"/>
        <v>0</v>
      </c>
      <c r="DN35">
        <f t="shared" si="54"/>
        <v>1</v>
      </c>
      <c r="DO35">
        <v>2</v>
      </c>
      <c r="DP35">
        <v>1163</v>
      </c>
      <c r="DQ35">
        <f t="shared" si="55"/>
        <v>1163</v>
      </c>
      <c r="DR35">
        <f t="shared" si="56"/>
        <v>0</v>
      </c>
      <c r="DS35">
        <f t="shared" si="57"/>
        <v>0</v>
      </c>
      <c r="DT35">
        <v>2</v>
      </c>
      <c r="DU35">
        <v>76</v>
      </c>
      <c r="DV35">
        <f t="shared" si="58"/>
        <v>76</v>
      </c>
      <c r="DW35">
        <f t="shared" si="59"/>
        <v>0</v>
      </c>
      <c r="DX35">
        <f t="shared" si="60"/>
        <v>0</v>
      </c>
      <c r="DY35">
        <v>1</v>
      </c>
      <c r="DZ35">
        <v>925</v>
      </c>
      <c r="EA35">
        <f t="shared" si="61"/>
        <v>925</v>
      </c>
      <c r="EB35">
        <f t="shared" si="62"/>
        <v>0</v>
      </c>
      <c r="EC35">
        <f t="shared" si="63"/>
        <v>1</v>
      </c>
      <c r="ED35">
        <v>1</v>
      </c>
      <c r="EE35">
        <v>60</v>
      </c>
      <c r="EF35">
        <f t="shared" si="64"/>
        <v>60</v>
      </c>
      <c r="EG35">
        <f t="shared" si="65"/>
        <v>0</v>
      </c>
      <c r="EH35">
        <f t="shared" si="66"/>
        <v>1</v>
      </c>
      <c r="EI35">
        <v>2</v>
      </c>
      <c r="EJ35">
        <v>1108</v>
      </c>
      <c r="EK35">
        <f t="shared" si="67"/>
        <v>1108</v>
      </c>
      <c r="EL35">
        <f t="shared" si="68"/>
        <v>0</v>
      </c>
      <c r="EM35">
        <f t="shared" si="69"/>
        <v>0</v>
      </c>
      <c r="EN35">
        <v>2</v>
      </c>
      <c r="EO35">
        <v>67</v>
      </c>
      <c r="EP35">
        <f t="shared" si="70"/>
        <v>67</v>
      </c>
      <c r="EQ35">
        <f t="shared" si="71"/>
        <v>0</v>
      </c>
      <c r="ER35">
        <f t="shared" si="72"/>
        <v>0</v>
      </c>
      <c r="ES35">
        <v>1</v>
      </c>
      <c r="ET35">
        <v>975</v>
      </c>
      <c r="EU35">
        <f t="shared" si="73"/>
        <v>975</v>
      </c>
      <c r="EV35">
        <f t="shared" si="74"/>
        <v>0</v>
      </c>
      <c r="EW35">
        <f t="shared" si="75"/>
        <v>0</v>
      </c>
      <c r="EX35">
        <v>1</v>
      </c>
      <c r="EY35">
        <v>109</v>
      </c>
      <c r="EZ35">
        <f t="shared" si="76"/>
        <v>109</v>
      </c>
      <c r="FA35">
        <f t="shared" si="77"/>
        <v>0</v>
      </c>
      <c r="FB35">
        <f t="shared" si="78"/>
        <v>0</v>
      </c>
      <c r="FC35">
        <v>2</v>
      </c>
      <c r="FD35">
        <v>1041</v>
      </c>
      <c r="FE35">
        <f t="shared" si="79"/>
        <v>1041</v>
      </c>
      <c r="FF35">
        <f t="shared" si="80"/>
        <v>0</v>
      </c>
      <c r="FG35">
        <f t="shared" si="81"/>
        <v>0</v>
      </c>
      <c r="FH35">
        <v>2</v>
      </c>
      <c r="FI35">
        <v>109</v>
      </c>
      <c r="FJ35">
        <f t="shared" si="82"/>
        <v>109</v>
      </c>
      <c r="FK35">
        <f t="shared" si="83"/>
        <v>0</v>
      </c>
      <c r="FL35">
        <f t="shared" si="84"/>
        <v>1</v>
      </c>
      <c r="FM35">
        <v>1</v>
      </c>
      <c r="FN35">
        <v>791</v>
      </c>
      <c r="FO35">
        <f t="shared" si="85"/>
        <v>791</v>
      </c>
      <c r="FP35">
        <f t="shared" si="86"/>
        <v>0</v>
      </c>
      <c r="FQ35">
        <f t="shared" si="148"/>
        <v>0</v>
      </c>
      <c r="FR35" s="3">
        <f t="shared" si="149"/>
        <v>0.74</v>
      </c>
      <c r="FS35">
        <f t="shared" si="150"/>
        <v>7</v>
      </c>
      <c r="FT35">
        <f t="shared" si="151"/>
        <v>0.36842105263157893</v>
      </c>
      <c r="FU35">
        <f t="shared" si="88"/>
        <v>49</v>
      </c>
      <c r="FV35">
        <f t="shared" si="89"/>
        <v>50</v>
      </c>
      <c r="FW35">
        <f t="shared" si="90"/>
        <v>6</v>
      </c>
      <c r="FX35">
        <f t="shared" si="140"/>
        <v>0.72727272727272729</v>
      </c>
      <c r="FY35">
        <f t="shared" si="91"/>
        <v>22</v>
      </c>
      <c r="FZ35">
        <f t="shared" si="0"/>
        <v>5</v>
      </c>
      <c r="GA35">
        <f t="shared" si="92"/>
        <v>1</v>
      </c>
      <c r="GB35">
        <f t="shared" si="93"/>
        <v>3</v>
      </c>
      <c r="GC35">
        <f t="shared" si="94"/>
        <v>2</v>
      </c>
      <c r="GD35">
        <f t="shared" si="95"/>
        <v>3</v>
      </c>
      <c r="GE35">
        <f t="shared" si="141"/>
        <v>39.701000000000001</v>
      </c>
      <c r="GF35" s="3">
        <f t="shared" si="152"/>
        <v>0.74</v>
      </c>
      <c r="GG35">
        <f t="shared" si="153"/>
        <v>7</v>
      </c>
      <c r="GH35" s="3">
        <f t="shared" si="154"/>
        <v>0.36842105263157893</v>
      </c>
      <c r="GI35">
        <v>3</v>
      </c>
      <c r="GJ35">
        <v>4</v>
      </c>
      <c r="GK35">
        <v>1</v>
      </c>
      <c r="GL35">
        <v>2</v>
      </c>
      <c r="GM35">
        <v>1</v>
      </c>
      <c r="GN35">
        <v>1</v>
      </c>
      <c r="GO35">
        <v>1</v>
      </c>
      <c r="GP35">
        <f t="shared" si="96"/>
        <v>0</v>
      </c>
      <c r="GQ35" s="1">
        <f t="shared" si="97"/>
        <v>0</v>
      </c>
      <c r="GR35">
        <v>48</v>
      </c>
      <c r="GS35">
        <v>5</v>
      </c>
      <c r="GT35">
        <v>5</v>
      </c>
      <c r="GU35">
        <v>2</v>
      </c>
      <c r="GV35">
        <v>2</v>
      </c>
      <c r="GW35">
        <v>2</v>
      </c>
      <c r="GX35">
        <v>1</v>
      </c>
      <c r="GY35">
        <v>1</v>
      </c>
      <c r="GZ35">
        <f t="shared" si="98"/>
        <v>2</v>
      </c>
      <c r="HA35" s="1">
        <f t="shared" si="99"/>
        <v>0</v>
      </c>
      <c r="HB35">
        <v>52</v>
      </c>
      <c r="HC35">
        <v>5</v>
      </c>
      <c r="HD35">
        <v>5</v>
      </c>
      <c r="HE35">
        <v>1</v>
      </c>
      <c r="HF35">
        <v>2</v>
      </c>
      <c r="HG35">
        <v>1</v>
      </c>
      <c r="HH35">
        <v>1</v>
      </c>
      <c r="HI35">
        <v>1</v>
      </c>
      <c r="HJ35">
        <f t="shared" si="100"/>
        <v>1</v>
      </c>
      <c r="HK35" s="1">
        <f t="shared" si="101"/>
        <v>0</v>
      </c>
      <c r="HL35">
        <v>65</v>
      </c>
      <c r="HM35">
        <v>2</v>
      </c>
      <c r="HN35">
        <v>2</v>
      </c>
      <c r="HO35">
        <v>3</v>
      </c>
      <c r="HP35">
        <v>1</v>
      </c>
      <c r="HQ35">
        <v>2</v>
      </c>
      <c r="HR35">
        <v>2</v>
      </c>
      <c r="HS35">
        <v>2</v>
      </c>
      <c r="HT35">
        <f t="shared" si="102"/>
        <v>0</v>
      </c>
      <c r="HU35">
        <f t="shared" si="103"/>
        <v>0</v>
      </c>
      <c r="HV35" s="1">
        <f t="shared" si="104"/>
        <v>0</v>
      </c>
      <c r="HW35">
        <v>72</v>
      </c>
      <c r="HX35">
        <v>1</v>
      </c>
      <c r="HY35">
        <v>1</v>
      </c>
      <c r="HZ35">
        <v>-2</v>
      </c>
      <c r="IA35">
        <v>1</v>
      </c>
      <c r="IB35">
        <v>1</v>
      </c>
      <c r="IC35">
        <v>1</v>
      </c>
      <c r="ID35">
        <v>1</v>
      </c>
      <c r="IE35" t="str">
        <f t="shared" si="105"/>
        <v>Unverständlich</v>
      </c>
      <c r="IF35" t="str">
        <f t="shared" si="106"/>
        <v/>
      </c>
      <c r="IG35" s="1">
        <f t="shared" si="107"/>
        <v>1</v>
      </c>
      <c r="IH35">
        <v>48</v>
      </c>
      <c r="II35">
        <v>1</v>
      </c>
      <c r="IJ35">
        <v>1</v>
      </c>
      <c r="IK35">
        <v>-2</v>
      </c>
      <c r="IL35">
        <v>1</v>
      </c>
      <c r="IM35">
        <v>1</v>
      </c>
      <c r="IN35">
        <v>1</v>
      </c>
      <c r="IO35">
        <v>1</v>
      </c>
      <c r="IP35" t="str">
        <f t="shared" si="108"/>
        <v>Unverständlich</v>
      </c>
      <c r="IQ35" t="str">
        <f t="shared" si="109"/>
        <v/>
      </c>
      <c r="IR35" s="1">
        <f t="shared" si="110"/>
        <v>1</v>
      </c>
      <c r="IS35">
        <v>21</v>
      </c>
      <c r="IT35">
        <v>1</v>
      </c>
      <c r="IU35">
        <v>1</v>
      </c>
      <c r="IV35">
        <v>-2</v>
      </c>
      <c r="IW35">
        <v>1</v>
      </c>
      <c r="IX35">
        <v>1</v>
      </c>
      <c r="IY35">
        <v>1</v>
      </c>
      <c r="IZ35">
        <v>1</v>
      </c>
      <c r="JA35" t="str">
        <f t="shared" si="111"/>
        <v>Unverständlich</v>
      </c>
      <c r="JB35" s="1">
        <f t="shared" si="112"/>
        <v>1</v>
      </c>
      <c r="JC35">
        <v>16</v>
      </c>
      <c r="JD35">
        <v>1</v>
      </c>
      <c r="JE35">
        <v>1</v>
      </c>
      <c r="JF35">
        <v>-2</v>
      </c>
      <c r="JG35">
        <v>1</v>
      </c>
      <c r="JH35">
        <v>1</v>
      </c>
      <c r="JI35">
        <v>1</v>
      </c>
      <c r="JJ35">
        <v>1</v>
      </c>
      <c r="JK35" t="str">
        <f t="shared" si="113"/>
        <v>Unverständlich</v>
      </c>
      <c r="JL35" t="str">
        <f t="shared" si="114"/>
        <v/>
      </c>
      <c r="JM35" s="1">
        <f t="shared" si="115"/>
        <v>1</v>
      </c>
      <c r="JN35">
        <v>83</v>
      </c>
      <c r="JO35">
        <v>5</v>
      </c>
      <c r="JP35">
        <v>5</v>
      </c>
      <c r="JQ35">
        <v>2</v>
      </c>
      <c r="JR35">
        <v>2</v>
      </c>
      <c r="JS35">
        <v>1</v>
      </c>
      <c r="JT35">
        <v>1</v>
      </c>
      <c r="JU35">
        <v>2</v>
      </c>
      <c r="JV35">
        <f t="shared" si="116"/>
        <v>0</v>
      </c>
      <c r="JW35">
        <f t="shared" si="117"/>
        <v>0</v>
      </c>
      <c r="JX35" s="1">
        <f t="shared" si="118"/>
        <v>0</v>
      </c>
      <c r="JY35">
        <v>52</v>
      </c>
      <c r="JZ35">
        <v>5</v>
      </c>
      <c r="KA35">
        <v>5</v>
      </c>
      <c r="KB35">
        <v>1</v>
      </c>
      <c r="KC35">
        <v>2</v>
      </c>
      <c r="KD35">
        <v>1</v>
      </c>
      <c r="KE35">
        <v>1</v>
      </c>
      <c r="KF35">
        <v>1</v>
      </c>
      <c r="KG35">
        <f t="shared" si="119"/>
        <v>0</v>
      </c>
      <c r="KH35">
        <f t="shared" si="120"/>
        <v>0</v>
      </c>
      <c r="KI35" s="1">
        <f t="shared" si="121"/>
        <v>0</v>
      </c>
      <c r="KJ35">
        <v>35</v>
      </c>
      <c r="KK35">
        <v>4</v>
      </c>
      <c r="KL35">
        <v>4</v>
      </c>
      <c r="KM35">
        <v>2</v>
      </c>
      <c r="KN35">
        <v>2</v>
      </c>
      <c r="KO35">
        <v>1</v>
      </c>
      <c r="KP35">
        <v>2</v>
      </c>
      <c r="KQ35">
        <v>1</v>
      </c>
      <c r="KR35">
        <f t="shared" si="122"/>
        <v>1</v>
      </c>
      <c r="KS35">
        <f t="shared" si="123"/>
        <v>1</v>
      </c>
      <c r="KT35" s="1">
        <f t="shared" si="124"/>
        <v>0</v>
      </c>
      <c r="KU35">
        <v>74</v>
      </c>
      <c r="KV35">
        <v>2</v>
      </c>
      <c r="KW35">
        <v>2</v>
      </c>
      <c r="KX35">
        <v>-2</v>
      </c>
      <c r="KY35">
        <v>1</v>
      </c>
      <c r="KZ35">
        <v>1</v>
      </c>
      <c r="LA35">
        <v>1</v>
      </c>
      <c r="LB35">
        <v>1</v>
      </c>
      <c r="LC35" t="str">
        <f t="shared" si="125"/>
        <v>Unverständlich</v>
      </c>
      <c r="LD35" t="str">
        <f t="shared" si="126"/>
        <v/>
      </c>
      <c r="LE35" s="1">
        <f t="shared" si="127"/>
        <v>1</v>
      </c>
      <c r="LF35">
        <v>72</v>
      </c>
      <c r="LG35">
        <v>1</v>
      </c>
      <c r="LH35">
        <v>1</v>
      </c>
      <c r="LI35">
        <v>-2</v>
      </c>
      <c r="LJ35">
        <v>1</v>
      </c>
      <c r="LK35">
        <v>1</v>
      </c>
      <c r="LL35">
        <v>1</v>
      </c>
      <c r="LM35">
        <v>1</v>
      </c>
      <c r="LN35">
        <f t="shared" si="128"/>
        <v>1</v>
      </c>
      <c r="LO35" t="str">
        <f t="shared" si="129"/>
        <v>Unverständlich</v>
      </c>
      <c r="LP35" t="str">
        <f t="shared" si="130"/>
        <v/>
      </c>
      <c r="LQ35" s="1">
        <f t="shared" si="131"/>
        <v>1</v>
      </c>
      <c r="LR35">
        <v>17</v>
      </c>
      <c r="LS35">
        <v>5</v>
      </c>
      <c r="LT35">
        <v>5</v>
      </c>
      <c r="LU35">
        <v>-1</v>
      </c>
      <c r="LV35">
        <v>1</v>
      </c>
      <c r="LW35">
        <v>1</v>
      </c>
      <c r="LX35">
        <v>1</v>
      </c>
      <c r="LY35">
        <v>1</v>
      </c>
      <c r="LZ35">
        <f t="shared" si="132"/>
        <v>1</v>
      </c>
      <c r="MA35" s="1">
        <f t="shared" si="133"/>
        <v>0</v>
      </c>
      <c r="MB35">
        <v>47</v>
      </c>
      <c r="MC35">
        <v>4</v>
      </c>
      <c r="MD35">
        <v>4</v>
      </c>
      <c r="ME35">
        <v>3</v>
      </c>
      <c r="MF35">
        <v>2</v>
      </c>
      <c r="MG35">
        <v>2</v>
      </c>
      <c r="MH35">
        <v>2</v>
      </c>
      <c r="MI35">
        <v>1</v>
      </c>
      <c r="MJ35">
        <f t="shared" si="134"/>
        <v>1</v>
      </c>
      <c r="MK35" s="1">
        <f t="shared" si="135"/>
        <v>0</v>
      </c>
      <c r="ML35">
        <v>54</v>
      </c>
      <c r="MM35">
        <v>4</v>
      </c>
      <c r="MN35">
        <v>4</v>
      </c>
      <c r="MO35">
        <v>3</v>
      </c>
      <c r="MP35">
        <v>2</v>
      </c>
      <c r="MQ35">
        <v>2</v>
      </c>
      <c r="MR35">
        <v>1</v>
      </c>
      <c r="MS35">
        <v>2</v>
      </c>
      <c r="MT35">
        <f t="shared" si="136"/>
        <v>1</v>
      </c>
      <c r="MU35">
        <f t="shared" si="137"/>
        <v>1</v>
      </c>
      <c r="MV35" s="1">
        <f t="shared" si="138"/>
        <v>0</v>
      </c>
      <c r="MW35">
        <v>55</v>
      </c>
      <c r="MX35">
        <v>5</v>
      </c>
      <c r="MY35">
        <v>34</v>
      </c>
      <c r="MZ35">
        <v>24</v>
      </c>
      <c r="NA35">
        <v>34</v>
      </c>
      <c r="NB35">
        <v>6</v>
      </c>
      <c r="NC35">
        <v>108</v>
      </c>
      <c r="ND35">
        <v>10</v>
      </c>
      <c r="NE35">
        <v>48</v>
      </c>
      <c r="NF35">
        <v>52</v>
      </c>
      <c r="NG35">
        <v>65</v>
      </c>
      <c r="NH35">
        <v>72</v>
      </c>
      <c r="NI35">
        <v>48</v>
      </c>
      <c r="NJ35">
        <v>21</v>
      </c>
      <c r="NK35">
        <v>16</v>
      </c>
      <c r="NL35">
        <v>83</v>
      </c>
      <c r="NM35">
        <v>52</v>
      </c>
      <c r="NN35">
        <v>35</v>
      </c>
      <c r="NO35">
        <v>74</v>
      </c>
      <c r="NP35">
        <v>72</v>
      </c>
      <c r="NQ35">
        <v>17</v>
      </c>
      <c r="NR35">
        <v>47</v>
      </c>
      <c r="NS35">
        <v>54</v>
      </c>
      <c r="NT35">
        <v>55</v>
      </c>
      <c r="NU35">
        <v>1032</v>
      </c>
    </row>
    <row r="36" spans="1:395" x14ac:dyDescent="0.3">
      <c r="A36">
        <v>200</v>
      </c>
      <c r="B36" s="2">
        <v>42921.907546296294</v>
      </c>
      <c r="C36">
        <v>3</v>
      </c>
      <c r="D36">
        <v>1</v>
      </c>
      <c r="E36">
        <v>2</v>
      </c>
      <c r="F36">
        <v>2</v>
      </c>
      <c r="G36">
        <v>1</v>
      </c>
      <c r="H36">
        <v>11818</v>
      </c>
      <c r="I36">
        <v>4</v>
      </c>
      <c r="J36">
        <f t="shared" si="1"/>
        <v>0</v>
      </c>
      <c r="K36">
        <v>3128</v>
      </c>
      <c r="L36">
        <v>2904</v>
      </c>
      <c r="M36">
        <v>3</v>
      </c>
      <c r="N36">
        <f t="shared" si="2"/>
        <v>0</v>
      </c>
      <c r="O36">
        <v>1155</v>
      </c>
      <c r="P36">
        <v>4213</v>
      </c>
      <c r="Q36">
        <v>2</v>
      </c>
      <c r="R36">
        <f t="shared" si="3"/>
        <v>0</v>
      </c>
      <c r="S36">
        <v>2157</v>
      </c>
      <c r="T36">
        <v>7145</v>
      </c>
      <c r="U36">
        <v>1</v>
      </c>
      <c r="V36">
        <f t="shared" si="4"/>
        <v>0</v>
      </c>
      <c r="W36">
        <v>1834</v>
      </c>
      <c r="X36">
        <v>5755</v>
      </c>
      <c r="Y36">
        <v>3</v>
      </c>
      <c r="Z36">
        <f t="shared" si="5"/>
        <v>0</v>
      </c>
      <c r="AA36">
        <v>4588</v>
      </c>
      <c r="AB36">
        <v>4495</v>
      </c>
      <c r="AC36">
        <v>4</v>
      </c>
      <c r="AD36">
        <f t="shared" si="6"/>
        <v>0</v>
      </c>
      <c r="AE36">
        <v>4225</v>
      </c>
      <c r="AF36">
        <v>6225</v>
      </c>
      <c r="AG36">
        <v>1</v>
      </c>
      <c r="AH36">
        <f t="shared" si="7"/>
        <v>1</v>
      </c>
      <c r="AI36">
        <v>3956</v>
      </c>
      <c r="AJ36">
        <f t="shared" si="8"/>
        <v>1</v>
      </c>
      <c r="AK36">
        <f t="shared" si="139"/>
        <v>21.042999999999999</v>
      </c>
      <c r="AL36">
        <v>4</v>
      </c>
      <c r="AM36">
        <v>3</v>
      </c>
      <c r="AN36">
        <v>5</v>
      </c>
      <c r="AO36">
        <v>3</v>
      </c>
      <c r="AP36">
        <v>4</v>
      </c>
      <c r="AQ36">
        <f t="shared" si="9"/>
        <v>19</v>
      </c>
      <c r="AR36">
        <v>-9</v>
      </c>
      <c r="AS36">
        <v>-1</v>
      </c>
      <c r="AT36" t="str">
        <f t="shared" si="10"/>
        <v/>
      </c>
      <c r="AU36">
        <f t="shared" si="11"/>
        <v>1</v>
      </c>
      <c r="AV36" t="str">
        <f t="shared" si="12"/>
        <v/>
      </c>
      <c r="AW36">
        <v>-9</v>
      </c>
      <c r="AX36">
        <v>-1</v>
      </c>
      <c r="AY36" t="str">
        <f t="shared" si="13"/>
        <v/>
      </c>
      <c r="AZ36">
        <f t="shared" si="14"/>
        <v>1</v>
      </c>
      <c r="BA36" t="str">
        <f t="shared" si="15"/>
        <v/>
      </c>
      <c r="BB36">
        <v>-9</v>
      </c>
      <c r="BC36">
        <v>-1</v>
      </c>
      <c r="BD36" t="str">
        <f t="shared" si="16"/>
        <v/>
      </c>
      <c r="BE36">
        <f t="shared" si="17"/>
        <v>1</v>
      </c>
      <c r="BF36" t="str">
        <f t="shared" si="18"/>
        <v/>
      </c>
      <c r="BG36">
        <v>-9</v>
      </c>
      <c r="BH36">
        <v>-1</v>
      </c>
      <c r="BI36" t="str">
        <f t="shared" si="19"/>
        <v/>
      </c>
      <c r="BJ36">
        <f t="shared" si="20"/>
        <v>1</v>
      </c>
      <c r="BK36" t="str">
        <f t="shared" si="21"/>
        <v/>
      </c>
      <c r="BL36">
        <v>-9</v>
      </c>
      <c r="BM36">
        <v>-1</v>
      </c>
      <c r="BN36" t="str">
        <f t="shared" si="22"/>
        <v/>
      </c>
      <c r="BO36">
        <f t="shared" si="23"/>
        <v>1</v>
      </c>
      <c r="BP36" t="str">
        <f t="shared" si="24"/>
        <v/>
      </c>
      <c r="BQ36">
        <v>-9</v>
      </c>
      <c r="BR36">
        <v>-1</v>
      </c>
      <c r="BS36" t="str">
        <f t="shared" si="25"/>
        <v/>
      </c>
      <c r="BT36">
        <f t="shared" si="26"/>
        <v>1</v>
      </c>
      <c r="BU36" t="str">
        <f t="shared" si="27"/>
        <v/>
      </c>
      <c r="BV36">
        <v>2</v>
      </c>
      <c r="BW36">
        <v>156</v>
      </c>
      <c r="BX36">
        <f t="shared" si="28"/>
        <v>156</v>
      </c>
      <c r="BY36">
        <f t="shared" si="29"/>
        <v>0</v>
      </c>
      <c r="BZ36">
        <f t="shared" si="30"/>
        <v>1</v>
      </c>
      <c r="CA36">
        <v>1</v>
      </c>
      <c r="CB36">
        <v>1599</v>
      </c>
      <c r="CC36">
        <f t="shared" si="31"/>
        <v>1599</v>
      </c>
      <c r="CD36">
        <f t="shared" si="32"/>
        <v>0</v>
      </c>
      <c r="CE36">
        <f t="shared" si="33"/>
        <v>1</v>
      </c>
      <c r="CF36">
        <v>2</v>
      </c>
      <c r="CG36">
        <v>1430</v>
      </c>
      <c r="CH36">
        <f t="shared" si="34"/>
        <v>1430</v>
      </c>
      <c r="CI36">
        <f t="shared" si="35"/>
        <v>0</v>
      </c>
      <c r="CJ36">
        <f t="shared" si="36"/>
        <v>0</v>
      </c>
      <c r="CK36">
        <v>2</v>
      </c>
      <c r="CL36">
        <v>1401</v>
      </c>
      <c r="CM36">
        <f t="shared" si="37"/>
        <v>1401</v>
      </c>
      <c r="CN36">
        <f t="shared" si="38"/>
        <v>0</v>
      </c>
      <c r="CO36">
        <f t="shared" si="39"/>
        <v>0</v>
      </c>
      <c r="CP36">
        <v>2</v>
      </c>
      <c r="CQ36">
        <v>1291</v>
      </c>
      <c r="CR36">
        <f t="shared" si="40"/>
        <v>1291</v>
      </c>
      <c r="CS36">
        <f t="shared" si="41"/>
        <v>0</v>
      </c>
      <c r="CT36">
        <f t="shared" si="42"/>
        <v>0</v>
      </c>
      <c r="CU36">
        <v>2</v>
      </c>
      <c r="CV36">
        <v>1109</v>
      </c>
      <c r="CW36">
        <f t="shared" si="43"/>
        <v>1109</v>
      </c>
      <c r="CX36">
        <f t="shared" si="44"/>
        <v>0</v>
      </c>
      <c r="CY36">
        <f t="shared" si="45"/>
        <v>0</v>
      </c>
      <c r="CZ36">
        <v>2</v>
      </c>
      <c r="DA36">
        <v>2180</v>
      </c>
      <c r="DB36">
        <f t="shared" si="46"/>
        <v>2180</v>
      </c>
      <c r="DC36">
        <f t="shared" si="47"/>
        <v>0</v>
      </c>
      <c r="DD36">
        <f t="shared" si="48"/>
        <v>0</v>
      </c>
      <c r="DE36">
        <v>1</v>
      </c>
      <c r="DF36">
        <v>1259</v>
      </c>
      <c r="DG36">
        <f t="shared" si="49"/>
        <v>1259</v>
      </c>
      <c r="DH36">
        <f t="shared" si="50"/>
        <v>0</v>
      </c>
      <c r="DI36">
        <f t="shared" si="51"/>
        <v>0</v>
      </c>
      <c r="DJ36">
        <v>1</v>
      </c>
      <c r="DK36">
        <v>730</v>
      </c>
      <c r="DL36">
        <f t="shared" si="52"/>
        <v>730</v>
      </c>
      <c r="DM36">
        <f t="shared" si="53"/>
        <v>0</v>
      </c>
      <c r="DN36">
        <f t="shared" si="54"/>
        <v>1</v>
      </c>
      <c r="DO36">
        <v>-9</v>
      </c>
      <c r="DP36">
        <v>-1</v>
      </c>
      <c r="DQ36" t="str">
        <f t="shared" si="55"/>
        <v/>
      </c>
      <c r="DR36">
        <f t="shared" si="56"/>
        <v>1</v>
      </c>
      <c r="DS36" t="str">
        <f t="shared" si="57"/>
        <v/>
      </c>
      <c r="DT36">
        <v>2</v>
      </c>
      <c r="DU36">
        <v>177</v>
      </c>
      <c r="DV36">
        <f t="shared" si="58"/>
        <v>177</v>
      </c>
      <c r="DW36">
        <f t="shared" si="59"/>
        <v>0</v>
      </c>
      <c r="DX36">
        <f t="shared" si="60"/>
        <v>0</v>
      </c>
      <c r="DY36">
        <v>2</v>
      </c>
      <c r="DZ36">
        <v>1299</v>
      </c>
      <c r="EA36">
        <f t="shared" si="61"/>
        <v>1299</v>
      </c>
      <c r="EB36">
        <f t="shared" si="62"/>
        <v>0</v>
      </c>
      <c r="EC36">
        <f t="shared" si="63"/>
        <v>0</v>
      </c>
      <c r="ED36">
        <v>2</v>
      </c>
      <c r="EE36">
        <v>1189</v>
      </c>
      <c r="EF36">
        <f t="shared" si="64"/>
        <v>1189</v>
      </c>
      <c r="EG36">
        <f t="shared" si="65"/>
        <v>0</v>
      </c>
      <c r="EH36">
        <f t="shared" si="66"/>
        <v>0</v>
      </c>
      <c r="EI36">
        <v>2</v>
      </c>
      <c r="EJ36">
        <v>1010</v>
      </c>
      <c r="EK36">
        <f t="shared" si="67"/>
        <v>1010</v>
      </c>
      <c r="EL36">
        <f t="shared" si="68"/>
        <v>0</v>
      </c>
      <c r="EM36">
        <f t="shared" si="69"/>
        <v>0</v>
      </c>
      <c r="EN36">
        <v>2</v>
      </c>
      <c r="EO36">
        <v>1241</v>
      </c>
      <c r="EP36">
        <f t="shared" si="70"/>
        <v>1241</v>
      </c>
      <c r="EQ36">
        <f t="shared" si="71"/>
        <v>0</v>
      </c>
      <c r="ER36">
        <f t="shared" si="72"/>
        <v>0</v>
      </c>
      <c r="ES36">
        <v>1</v>
      </c>
      <c r="ET36">
        <v>1170</v>
      </c>
      <c r="EU36">
        <f t="shared" si="73"/>
        <v>1170</v>
      </c>
      <c r="EV36">
        <f t="shared" si="74"/>
        <v>0</v>
      </c>
      <c r="EW36">
        <f t="shared" si="75"/>
        <v>0</v>
      </c>
      <c r="EX36">
        <v>1</v>
      </c>
      <c r="EY36">
        <v>1170</v>
      </c>
      <c r="EZ36">
        <f t="shared" si="76"/>
        <v>1170</v>
      </c>
      <c r="FA36">
        <f t="shared" si="77"/>
        <v>0</v>
      </c>
      <c r="FB36">
        <f t="shared" si="78"/>
        <v>0</v>
      </c>
      <c r="FC36">
        <v>2</v>
      </c>
      <c r="FD36">
        <v>1030</v>
      </c>
      <c r="FE36">
        <f t="shared" si="79"/>
        <v>1030</v>
      </c>
      <c r="FF36">
        <f t="shared" si="80"/>
        <v>0</v>
      </c>
      <c r="FG36">
        <f t="shared" si="81"/>
        <v>0</v>
      </c>
      <c r="FH36">
        <v>1</v>
      </c>
      <c r="FI36">
        <v>959</v>
      </c>
      <c r="FJ36">
        <f t="shared" si="82"/>
        <v>959</v>
      </c>
      <c r="FK36">
        <f t="shared" si="83"/>
        <v>0</v>
      </c>
      <c r="FL36">
        <f t="shared" si="84"/>
        <v>0</v>
      </c>
      <c r="FM36">
        <v>1</v>
      </c>
      <c r="FN36">
        <v>1071</v>
      </c>
      <c r="FO36">
        <f t="shared" si="85"/>
        <v>1071</v>
      </c>
      <c r="FP36">
        <f t="shared" si="86"/>
        <v>0</v>
      </c>
      <c r="FQ36">
        <f t="shared" si="148"/>
        <v>0</v>
      </c>
      <c r="FR36" s="3">
        <f t="shared" si="149"/>
        <v>1.1300526315789472</v>
      </c>
      <c r="FS36">
        <f t="shared" si="150"/>
        <v>7</v>
      </c>
      <c r="FT36">
        <f t="shared" si="151"/>
        <v>0.15789473684210525</v>
      </c>
      <c r="FU36">
        <f t="shared" si="88"/>
        <v>34</v>
      </c>
      <c r="FV36">
        <f t="shared" si="89"/>
        <v>46</v>
      </c>
      <c r="FW36">
        <f t="shared" si="90"/>
        <v>3</v>
      </c>
      <c r="FX36">
        <f t="shared" si="140"/>
        <v>0.5</v>
      </c>
      <c r="FY36">
        <f t="shared" si="91"/>
        <v>19</v>
      </c>
      <c r="FZ36">
        <f t="shared" si="0"/>
        <v>3</v>
      </c>
      <c r="GA36">
        <f t="shared" si="92"/>
        <v>1</v>
      </c>
      <c r="GB36">
        <f t="shared" si="93"/>
        <v>2</v>
      </c>
      <c r="GC36">
        <f t="shared" si="94"/>
        <v>2</v>
      </c>
      <c r="GD36">
        <f t="shared" si="95"/>
        <v>1</v>
      </c>
      <c r="GE36">
        <f t="shared" si="141"/>
        <v>21.042999999999999</v>
      </c>
      <c r="GF36" s="3">
        <f t="shared" si="152"/>
        <v>1.1300526315789472</v>
      </c>
      <c r="GG36">
        <f t="shared" si="153"/>
        <v>7</v>
      </c>
      <c r="GH36" s="3">
        <f t="shared" si="154"/>
        <v>0.15789473684210525</v>
      </c>
      <c r="GI36">
        <v>1</v>
      </c>
      <c r="GJ36">
        <v>3</v>
      </c>
      <c r="GK36">
        <v>-1</v>
      </c>
      <c r="GL36">
        <v>1</v>
      </c>
      <c r="GM36">
        <v>1</v>
      </c>
      <c r="GN36">
        <v>1</v>
      </c>
      <c r="GO36">
        <v>1</v>
      </c>
      <c r="GP36">
        <f t="shared" si="96"/>
        <v>1</v>
      </c>
      <c r="GQ36" s="1">
        <f t="shared" si="97"/>
        <v>0</v>
      </c>
      <c r="GR36">
        <v>58</v>
      </c>
      <c r="GS36">
        <v>4</v>
      </c>
      <c r="GT36">
        <v>4</v>
      </c>
      <c r="GU36">
        <v>3</v>
      </c>
      <c r="GV36">
        <v>1</v>
      </c>
      <c r="GW36">
        <v>2</v>
      </c>
      <c r="GX36">
        <v>2</v>
      </c>
      <c r="GY36">
        <v>2</v>
      </c>
      <c r="GZ36">
        <f t="shared" si="98"/>
        <v>1</v>
      </c>
      <c r="HA36" s="1">
        <f t="shared" si="99"/>
        <v>0</v>
      </c>
      <c r="HB36">
        <v>45</v>
      </c>
      <c r="HC36">
        <v>5</v>
      </c>
      <c r="HD36">
        <v>4</v>
      </c>
      <c r="HE36">
        <v>2</v>
      </c>
      <c r="HF36">
        <v>1</v>
      </c>
      <c r="HG36">
        <v>1</v>
      </c>
      <c r="HH36">
        <v>2</v>
      </c>
      <c r="HI36">
        <v>2</v>
      </c>
      <c r="HJ36">
        <f t="shared" si="100"/>
        <v>2</v>
      </c>
      <c r="HK36" s="1">
        <f t="shared" si="101"/>
        <v>0</v>
      </c>
      <c r="HL36">
        <v>111</v>
      </c>
      <c r="HM36">
        <v>2</v>
      </c>
      <c r="HN36">
        <v>3</v>
      </c>
      <c r="HO36">
        <v>3</v>
      </c>
      <c r="HP36">
        <v>1</v>
      </c>
      <c r="HQ36">
        <v>2</v>
      </c>
      <c r="HR36">
        <v>2</v>
      </c>
      <c r="HS36">
        <v>2</v>
      </c>
      <c r="HT36">
        <f t="shared" si="102"/>
        <v>0</v>
      </c>
      <c r="HU36">
        <f t="shared" si="103"/>
        <v>0</v>
      </c>
      <c r="HV36" s="1">
        <f t="shared" si="104"/>
        <v>0</v>
      </c>
      <c r="HW36">
        <v>234</v>
      </c>
      <c r="HX36">
        <v>1</v>
      </c>
      <c r="HY36">
        <v>2</v>
      </c>
      <c r="HZ36">
        <v>-2</v>
      </c>
      <c r="IA36">
        <v>1</v>
      </c>
      <c r="IB36">
        <v>1</v>
      </c>
      <c r="IC36">
        <v>1</v>
      </c>
      <c r="ID36">
        <v>1</v>
      </c>
      <c r="IE36" t="str">
        <f t="shared" si="105"/>
        <v>Unverständlich</v>
      </c>
      <c r="IF36" t="str">
        <f t="shared" si="106"/>
        <v/>
      </c>
      <c r="IG36" s="1">
        <f t="shared" si="107"/>
        <v>1</v>
      </c>
      <c r="IH36">
        <v>48</v>
      </c>
      <c r="II36">
        <v>1</v>
      </c>
      <c r="IJ36">
        <v>2</v>
      </c>
      <c r="IK36">
        <v>1</v>
      </c>
      <c r="IL36">
        <v>1</v>
      </c>
      <c r="IM36">
        <v>1</v>
      </c>
      <c r="IN36">
        <v>1</v>
      </c>
      <c r="IO36">
        <v>2</v>
      </c>
      <c r="IP36">
        <f t="shared" si="108"/>
        <v>0</v>
      </c>
      <c r="IQ36">
        <f t="shared" si="109"/>
        <v>0</v>
      </c>
      <c r="IR36" s="1">
        <f t="shared" si="110"/>
        <v>0</v>
      </c>
      <c r="IS36">
        <v>50</v>
      </c>
      <c r="IT36">
        <v>1</v>
      </c>
      <c r="IU36">
        <v>3</v>
      </c>
      <c r="IV36">
        <v>1</v>
      </c>
      <c r="IW36">
        <v>1</v>
      </c>
      <c r="IX36">
        <v>1</v>
      </c>
      <c r="IY36">
        <v>1</v>
      </c>
      <c r="IZ36">
        <v>2</v>
      </c>
      <c r="JA36">
        <f t="shared" si="111"/>
        <v>0</v>
      </c>
      <c r="JB36" s="1">
        <f t="shared" si="112"/>
        <v>0</v>
      </c>
      <c r="JC36">
        <v>52</v>
      </c>
      <c r="JD36">
        <v>3</v>
      </c>
      <c r="JE36">
        <v>3</v>
      </c>
      <c r="JF36">
        <v>-1</v>
      </c>
      <c r="JG36">
        <v>1</v>
      </c>
      <c r="JH36">
        <v>1</v>
      </c>
      <c r="JI36">
        <v>1</v>
      </c>
      <c r="JJ36">
        <v>1</v>
      </c>
      <c r="JK36">
        <f t="shared" si="113"/>
        <v>1</v>
      </c>
      <c r="JL36">
        <f t="shared" si="114"/>
        <v>1</v>
      </c>
      <c r="JM36" s="1">
        <f t="shared" si="115"/>
        <v>0</v>
      </c>
      <c r="JO36">
        <v>4</v>
      </c>
      <c r="JP36">
        <v>3</v>
      </c>
      <c r="JQ36">
        <v>2</v>
      </c>
      <c r="JR36">
        <v>2</v>
      </c>
      <c r="JS36">
        <v>1</v>
      </c>
      <c r="JT36">
        <v>1</v>
      </c>
      <c r="JU36">
        <v>2</v>
      </c>
      <c r="JV36">
        <f t="shared" si="116"/>
        <v>0</v>
      </c>
      <c r="JW36">
        <f t="shared" si="117"/>
        <v>0</v>
      </c>
      <c r="JX36" s="1">
        <f t="shared" si="118"/>
        <v>0</v>
      </c>
      <c r="JY36">
        <v>50</v>
      </c>
      <c r="JZ36">
        <v>1</v>
      </c>
      <c r="KA36">
        <v>3</v>
      </c>
      <c r="KB36">
        <v>1</v>
      </c>
      <c r="KC36">
        <v>2</v>
      </c>
      <c r="KD36">
        <v>1</v>
      </c>
      <c r="KE36">
        <v>1</v>
      </c>
      <c r="KF36">
        <v>1</v>
      </c>
      <c r="KG36">
        <f t="shared" si="119"/>
        <v>0</v>
      </c>
      <c r="KH36">
        <f t="shared" si="120"/>
        <v>0</v>
      </c>
      <c r="KI36" s="1">
        <f t="shared" si="121"/>
        <v>0</v>
      </c>
      <c r="KJ36">
        <v>37</v>
      </c>
      <c r="KK36">
        <v>3</v>
      </c>
      <c r="KL36">
        <v>3</v>
      </c>
      <c r="KM36">
        <v>1</v>
      </c>
      <c r="KN36">
        <v>2</v>
      </c>
      <c r="KO36">
        <v>1</v>
      </c>
      <c r="KP36">
        <v>1</v>
      </c>
      <c r="KQ36">
        <v>1</v>
      </c>
      <c r="KR36">
        <f t="shared" si="122"/>
        <v>0</v>
      </c>
      <c r="KS36">
        <f t="shared" si="123"/>
        <v>0</v>
      </c>
      <c r="KT36" s="1">
        <f t="shared" si="124"/>
        <v>0</v>
      </c>
      <c r="KU36">
        <v>276</v>
      </c>
      <c r="KV36">
        <v>1</v>
      </c>
      <c r="KW36">
        <v>2</v>
      </c>
      <c r="KX36">
        <v>1</v>
      </c>
      <c r="KY36">
        <v>1</v>
      </c>
      <c r="KZ36">
        <v>1</v>
      </c>
      <c r="LA36">
        <v>2</v>
      </c>
      <c r="LB36">
        <v>1</v>
      </c>
      <c r="LC36">
        <f t="shared" si="125"/>
        <v>1</v>
      </c>
      <c r="LD36">
        <f t="shared" si="126"/>
        <v>1</v>
      </c>
      <c r="LE36" s="1">
        <f t="shared" si="127"/>
        <v>0</v>
      </c>
      <c r="LF36">
        <v>55</v>
      </c>
      <c r="LG36">
        <v>1</v>
      </c>
      <c r="LH36">
        <v>1</v>
      </c>
      <c r="LI36">
        <v>-2</v>
      </c>
      <c r="LJ36">
        <v>1</v>
      </c>
      <c r="LK36">
        <v>1</v>
      </c>
      <c r="LL36">
        <v>1</v>
      </c>
      <c r="LM36">
        <v>1</v>
      </c>
      <c r="LN36">
        <f t="shared" si="128"/>
        <v>1</v>
      </c>
      <c r="LO36" t="str">
        <f t="shared" si="129"/>
        <v>Unverständlich</v>
      </c>
      <c r="LP36" t="str">
        <f t="shared" si="130"/>
        <v/>
      </c>
      <c r="LQ36" s="1">
        <f t="shared" si="131"/>
        <v>1</v>
      </c>
      <c r="LR36">
        <v>225</v>
      </c>
      <c r="LS36">
        <v>1</v>
      </c>
      <c r="LT36">
        <v>4</v>
      </c>
      <c r="LU36">
        <v>1</v>
      </c>
      <c r="LV36">
        <v>1</v>
      </c>
      <c r="LW36">
        <v>2</v>
      </c>
      <c r="LX36">
        <v>1</v>
      </c>
      <c r="LY36">
        <v>1</v>
      </c>
      <c r="LZ36">
        <f t="shared" si="132"/>
        <v>0</v>
      </c>
      <c r="MA36" s="1">
        <f t="shared" si="133"/>
        <v>0</v>
      </c>
      <c r="MB36">
        <v>67</v>
      </c>
      <c r="MC36">
        <v>4</v>
      </c>
      <c r="MD36">
        <v>4</v>
      </c>
      <c r="ME36">
        <v>2</v>
      </c>
      <c r="MF36">
        <v>2</v>
      </c>
      <c r="MG36">
        <v>1</v>
      </c>
      <c r="MH36">
        <v>2</v>
      </c>
      <c r="MI36">
        <v>1</v>
      </c>
      <c r="MJ36">
        <f t="shared" si="134"/>
        <v>0</v>
      </c>
      <c r="MK36" s="1">
        <f t="shared" si="135"/>
        <v>0</v>
      </c>
      <c r="ML36">
        <v>39</v>
      </c>
      <c r="MM36">
        <v>1</v>
      </c>
      <c r="MN36">
        <v>2</v>
      </c>
      <c r="MO36">
        <v>-2</v>
      </c>
      <c r="MP36">
        <v>1</v>
      </c>
      <c r="MQ36">
        <v>1</v>
      </c>
      <c r="MR36">
        <v>1</v>
      </c>
      <c r="MS36">
        <v>1</v>
      </c>
      <c r="MT36" t="str">
        <f t="shared" si="136"/>
        <v>Unverständlich</v>
      </c>
      <c r="MU36" t="str">
        <f t="shared" si="137"/>
        <v/>
      </c>
      <c r="MV36" s="1">
        <f t="shared" si="138"/>
        <v>1</v>
      </c>
      <c r="MW36">
        <v>27</v>
      </c>
      <c r="MX36">
        <v>60</v>
      </c>
      <c r="MY36">
        <v>46</v>
      </c>
      <c r="MZ36">
        <v>68</v>
      </c>
      <c r="NA36">
        <v>138</v>
      </c>
      <c r="NB36">
        <v>14</v>
      </c>
      <c r="NC36">
        <v>98</v>
      </c>
      <c r="ND36">
        <v>15</v>
      </c>
      <c r="NE36">
        <v>58</v>
      </c>
      <c r="NF36">
        <v>45</v>
      </c>
      <c r="NG36">
        <v>111</v>
      </c>
      <c r="NH36">
        <v>234</v>
      </c>
      <c r="NI36">
        <v>48</v>
      </c>
      <c r="NJ36">
        <v>50</v>
      </c>
      <c r="NK36">
        <v>52</v>
      </c>
      <c r="NL36">
        <v>316</v>
      </c>
      <c r="NM36">
        <v>50</v>
      </c>
      <c r="NN36">
        <v>37</v>
      </c>
      <c r="NO36">
        <v>276</v>
      </c>
      <c r="NP36">
        <v>55</v>
      </c>
      <c r="NQ36">
        <v>225</v>
      </c>
      <c r="NR36">
        <v>67</v>
      </c>
      <c r="NS36">
        <v>39</v>
      </c>
      <c r="NT36">
        <v>27</v>
      </c>
      <c r="NU36">
        <v>1185</v>
      </c>
    </row>
    <row r="37" spans="1:395" x14ac:dyDescent="0.3">
      <c r="A37">
        <v>201</v>
      </c>
      <c r="B37" s="2">
        <v>42921.913553240738</v>
      </c>
      <c r="C37">
        <v>6</v>
      </c>
      <c r="D37">
        <v>1</v>
      </c>
      <c r="E37">
        <v>2</v>
      </c>
      <c r="F37">
        <v>3</v>
      </c>
      <c r="G37">
        <v>1</v>
      </c>
      <c r="H37">
        <v>24324</v>
      </c>
      <c r="I37">
        <v>4</v>
      </c>
      <c r="J37">
        <f t="shared" si="1"/>
        <v>0</v>
      </c>
      <c r="K37">
        <v>2907</v>
      </c>
      <c r="L37">
        <v>3083</v>
      </c>
      <c r="M37">
        <v>3</v>
      </c>
      <c r="N37">
        <f t="shared" si="2"/>
        <v>0</v>
      </c>
      <c r="O37">
        <v>1456</v>
      </c>
      <c r="P37">
        <v>2251</v>
      </c>
      <c r="Q37">
        <v>2</v>
      </c>
      <c r="R37">
        <f t="shared" si="3"/>
        <v>0</v>
      </c>
      <c r="S37">
        <v>1561</v>
      </c>
      <c r="T37">
        <v>3160</v>
      </c>
      <c r="U37">
        <v>1</v>
      </c>
      <c r="V37">
        <f t="shared" si="4"/>
        <v>0</v>
      </c>
      <c r="W37">
        <v>1102</v>
      </c>
      <c r="X37">
        <v>2189</v>
      </c>
      <c r="Y37">
        <v>3</v>
      </c>
      <c r="Z37">
        <f t="shared" si="5"/>
        <v>0</v>
      </c>
      <c r="AA37">
        <v>1855</v>
      </c>
      <c r="AB37">
        <v>3590</v>
      </c>
      <c r="AC37">
        <v>4</v>
      </c>
      <c r="AD37">
        <f t="shared" si="6"/>
        <v>0</v>
      </c>
      <c r="AE37">
        <v>3669</v>
      </c>
      <c r="AF37">
        <v>3663</v>
      </c>
      <c r="AG37">
        <v>2</v>
      </c>
      <c r="AH37">
        <f t="shared" si="7"/>
        <v>0</v>
      </c>
      <c r="AI37">
        <v>7189</v>
      </c>
      <c r="AJ37">
        <f t="shared" si="8"/>
        <v>0</v>
      </c>
      <c r="AK37">
        <f t="shared" si="139"/>
        <v>19.739000000000001</v>
      </c>
      <c r="AL37">
        <v>5</v>
      </c>
      <c r="AM37">
        <v>5</v>
      </c>
      <c r="AN37">
        <v>4</v>
      </c>
      <c r="AO37">
        <v>5</v>
      </c>
      <c r="AP37">
        <v>5</v>
      </c>
      <c r="AQ37">
        <f t="shared" si="9"/>
        <v>24</v>
      </c>
      <c r="AR37">
        <v>1</v>
      </c>
      <c r="AS37">
        <v>1191</v>
      </c>
      <c r="AT37">
        <f t="shared" si="10"/>
        <v>1191</v>
      </c>
      <c r="AU37">
        <f t="shared" si="11"/>
        <v>0</v>
      </c>
      <c r="AV37">
        <f t="shared" si="12"/>
        <v>0</v>
      </c>
      <c r="AW37">
        <v>2</v>
      </c>
      <c r="AX37">
        <v>1160</v>
      </c>
      <c r="AY37">
        <f t="shared" si="13"/>
        <v>1160</v>
      </c>
      <c r="AZ37">
        <f t="shared" si="14"/>
        <v>0</v>
      </c>
      <c r="BA37">
        <f t="shared" si="15"/>
        <v>1</v>
      </c>
      <c r="BB37">
        <v>1</v>
      </c>
      <c r="BC37">
        <v>710</v>
      </c>
      <c r="BD37">
        <f t="shared" si="16"/>
        <v>710</v>
      </c>
      <c r="BE37">
        <f t="shared" si="17"/>
        <v>0</v>
      </c>
      <c r="BF37">
        <f t="shared" si="18"/>
        <v>1</v>
      </c>
      <c r="BG37">
        <v>2</v>
      </c>
      <c r="BH37">
        <v>1008</v>
      </c>
      <c r="BI37">
        <f t="shared" si="19"/>
        <v>1008</v>
      </c>
      <c r="BJ37">
        <f t="shared" si="20"/>
        <v>0</v>
      </c>
      <c r="BK37">
        <f t="shared" si="21"/>
        <v>0</v>
      </c>
      <c r="BL37">
        <v>2</v>
      </c>
      <c r="BM37">
        <v>1008</v>
      </c>
      <c r="BN37">
        <f t="shared" si="22"/>
        <v>1008</v>
      </c>
      <c r="BO37">
        <f t="shared" si="23"/>
        <v>0</v>
      </c>
      <c r="BP37">
        <f t="shared" si="24"/>
        <v>1</v>
      </c>
      <c r="BQ37">
        <v>1</v>
      </c>
      <c r="BR37">
        <v>797</v>
      </c>
      <c r="BS37">
        <f t="shared" si="25"/>
        <v>797</v>
      </c>
      <c r="BT37">
        <f t="shared" si="26"/>
        <v>0</v>
      </c>
      <c r="BU37">
        <f t="shared" si="27"/>
        <v>1</v>
      </c>
      <c r="BV37">
        <v>1</v>
      </c>
      <c r="BW37">
        <v>781</v>
      </c>
      <c r="BX37">
        <f t="shared" si="28"/>
        <v>781</v>
      </c>
      <c r="BY37">
        <f t="shared" si="29"/>
        <v>0</v>
      </c>
      <c r="BZ37">
        <f t="shared" si="30"/>
        <v>1</v>
      </c>
      <c r="CA37">
        <v>2</v>
      </c>
      <c r="CB37">
        <v>873</v>
      </c>
      <c r="CC37">
        <f t="shared" si="31"/>
        <v>873</v>
      </c>
      <c r="CD37">
        <f t="shared" si="32"/>
        <v>0</v>
      </c>
      <c r="CE37">
        <f t="shared" si="33"/>
        <v>1</v>
      </c>
      <c r="CF37">
        <v>2</v>
      </c>
      <c r="CG37">
        <v>1181</v>
      </c>
      <c r="CH37">
        <f t="shared" si="34"/>
        <v>1181</v>
      </c>
      <c r="CI37">
        <f t="shared" si="35"/>
        <v>0</v>
      </c>
      <c r="CJ37">
        <f t="shared" si="36"/>
        <v>0</v>
      </c>
      <c r="CK37">
        <v>2</v>
      </c>
      <c r="CL37">
        <v>1037</v>
      </c>
      <c r="CM37">
        <f t="shared" si="37"/>
        <v>1037</v>
      </c>
      <c r="CN37">
        <f t="shared" si="38"/>
        <v>0</v>
      </c>
      <c r="CO37">
        <f t="shared" si="39"/>
        <v>0</v>
      </c>
      <c r="CP37">
        <v>2</v>
      </c>
      <c r="CQ37">
        <v>970</v>
      </c>
      <c r="CR37">
        <f t="shared" si="40"/>
        <v>970</v>
      </c>
      <c r="CS37">
        <f t="shared" si="41"/>
        <v>0</v>
      </c>
      <c r="CT37">
        <f t="shared" si="42"/>
        <v>1</v>
      </c>
      <c r="CU37">
        <v>2</v>
      </c>
      <c r="CV37">
        <v>895</v>
      </c>
      <c r="CW37">
        <f t="shared" si="43"/>
        <v>895</v>
      </c>
      <c r="CX37">
        <f t="shared" si="44"/>
        <v>0</v>
      </c>
      <c r="CY37">
        <f t="shared" si="45"/>
        <v>1</v>
      </c>
      <c r="CZ37">
        <v>2</v>
      </c>
      <c r="DA37">
        <v>872</v>
      </c>
      <c r="DB37">
        <f t="shared" si="46"/>
        <v>872</v>
      </c>
      <c r="DC37">
        <f t="shared" si="47"/>
        <v>0</v>
      </c>
      <c r="DD37">
        <f t="shared" si="48"/>
        <v>1</v>
      </c>
      <c r="DE37">
        <v>1</v>
      </c>
      <c r="DF37">
        <v>877</v>
      </c>
      <c r="DG37">
        <f t="shared" si="49"/>
        <v>877</v>
      </c>
      <c r="DH37">
        <f t="shared" si="50"/>
        <v>0</v>
      </c>
      <c r="DI37">
        <f t="shared" si="51"/>
        <v>0</v>
      </c>
      <c r="DJ37">
        <v>1</v>
      </c>
      <c r="DK37">
        <v>1536</v>
      </c>
      <c r="DL37">
        <f t="shared" si="52"/>
        <v>1536</v>
      </c>
      <c r="DM37">
        <f t="shared" si="53"/>
        <v>0</v>
      </c>
      <c r="DN37">
        <f t="shared" si="54"/>
        <v>0</v>
      </c>
      <c r="DO37">
        <v>2</v>
      </c>
      <c r="DP37">
        <v>1992</v>
      </c>
      <c r="DQ37">
        <f t="shared" si="55"/>
        <v>1992</v>
      </c>
      <c r="DR37">
        <f t="shared" si="56"/>
        <v>0</v>
      </c>
      <c r="DS37">
        <f t="shared" si="57"/>
        <v>0</v>
      </c>
      <c r="DT37">
        <v>2</v>
      </c>
      <c r="DU37">
        <v>1009</v>
      </c>
      <c r="DV37">
        <f t="shared" si="58"/>
        <v>1009</v>
      </c>
      <c r="DW37">
        <f t="shared" si="59"/>
        <v>0</v>
      </c>
      <c r="DX37">
        <f t="shared" si="60"/>
        <v>0</v>
      </c>
      <c r="DY37">
        <v>2</v>
      </c>
      <c r="DZ37">
        <v>972</v>
      </c>
      <c r="EA37">
        <f t="shared" si="61"/>
        <v>972</v>
      </c>
      <c r="EB37">
        <f t="shared" si="62"/>
        <v>0</v>
      </c>
      <c r="EC37">
        <f t="shared" si="63"/>
        <v>1</v>
      </c>
      <c r="ED37">
        <v>2</v>
      </c>
      <c r="EE37">
        <v>875</v>
      </c>
      <c r="EF37">
        <f t="shared" si="64"/>
        <v>875</v>
      </c>
      <c r="EG37">
        <f t="shared" si="65"/>
        <v>0</v>
      </c>
      <c r="EH37">
        <f t="shared" si="66"/>
        <v>1</v>
      </c>
      <c r="EI37">
        <v>2</v>
      </c>
      <c r="EJ37">
        <v>736</v>
      </c>
      <c r="EK37">
        <f t="shared" si="67"/>
        <v>736</v>
      </c>
      <c r="EL37">
        <f t="shared" si="68"/>
        <v>0</v>
      </c>
      <c r="EM37">
        <f t="shared" si="69"/>
        <v>0</v>
      </c>
      <c r="EN37">
        <v>2</v>
      </c>
      <c r="EO37">
        <v>767</v>
      </c>
      <c r="EP37">
        <f t="shared" si="70"/>
        <v>767</v>
      </c>
      <c r="EQ37">
        <f t="shared" si="71"/>
        <v>0</v>
      </c>
      <c r="ER37">
        <f t="shared" si="72"/>
        <v>0</v>
      </c>
      <c r="ES37">
        <v>1</v>
      </c>
      <c r="ET37">
        <v>920</v>
      </c>
      <c r="EU37">
        <f t="shared" si="73"/>
        <v>920</v>
      </c>
      <c r="EV37">
        <f t="shared" si="74"/>
        <v>0</v>
      </c>
      <c r="EW37">
        <f t="shared" si="75"/>
        <v>0</v>
      </c>
      <c r="EX37">
        <v>1</v>
      </c>
      <c r="EY37">
        <v>832</v>
      </c>
      <c r="EZ37">
        <f t="shared" si="76"/>
        <v>832</v>
      </c>
      <c r="FA37">
        <f t="shared" si="77"/>
        <v>0</v>
      </c>
      <c r="FB37">
        <f t="shared" si="78"/>
        <v>0</v>
      </c>
      <c r="FC37">
        <v>2</v>
      </c>
      <c r="FD37">
        <v>781</v>
      </c>
      <c r="FE37">
        <f t="shared" si="79"/>
        <v>781</v>
      </c>
      <c r="FF37">
        <f t="shared" si="80"/>
        <v>0</v>
      </c>
      <c r="FG37">
        <f t="shared" si="81"/>
        <v>0</v>
      </c>
      <c r="FH37">
        <v>1</v>
      </c>
      <c r="FI37">
        <v>885</v>
      </c>
      <c r="FJ37">
        <f t="shared" si="82"/>
        <v>885</v>
      </c>
      <c r="FK37">
        <f t="shared" si="83"/>
        <v>0</v>
      </c>
      <c r="FL37">
        <f t="shared" si="84"/>
        <v>1</v>
      </c>
      <c r="FM37">
        <v>1</v>
      </c>
      <c r="FN37">
        <v>941</v>
      </c>
      <c r="FO37">
        <f t="shared" si="85"/>
        <v>941</v>
      </c>
      <c r="FP37">
        <f t="shared" si="86"/>
        <v>0</v>
      </c>
      <c r="FQ37">
        <f t="shared" si="148"/>
        <v>0</v>
      </c>
      <c r="FR37" s="3">
        <f t="shared" si="149"/>
        <v>0.98484615384615382</v>
      </c>
      <c r="FS37">
        <f t="shared" si="150"/>
        <v>0</v>
      </c>
      <c r="FT37">
        <f t="shared" si="151"/>
        <v>0.46153846153846156</v>
      </c>
      <c r="FU37">
        <f t="shared" si="88"/>
        <v>53</v>
      </c>
      <c r="FV37">
        <f t="shared" si="89"/>
        <v>64</v>
      </c>
      <c r="FW37">
        <f t="shared" si="90"/>
        <v>0</v>
      </c>
      <c r="FX37">
        <f t="shared" si="140"/>
        <v>0.5</v>
      </c>
      <c r="FY37">
        <f t="shared" si="91"/>
        <v>24</v>
      </c>
      <c r="FZ37">
        <f t="shared" si="0"/>
        <v>6</v>
      </c>
      <c r="GA37">
        <f t="shared" si="92"/>
        <v>1</v>
      </c>
      <c r="GB37">
        <f t="shared" si="93"/>
        <v>2</v>
      </c>
      <c r="GC37">
        <f t="shared" si="94"/>
        <v>3</v>
      </c>
      <c r="GD37">
        <f t="shared" si="95"/>
        <v>0</v>
      </c>
      <c r="GE37">
        <f t="shared" si="141"/>
        <v>19.739000000000001</v>
      </c>
      <c r="GF37" s="3">
        <f t="shared" si="152"/>
        <v>0.98484615384615382</v>
      </c>
      <c r="GG37">
        <f t="shared" si="153"/>
        <v>0</v>
      </c>
      <c r="GH37" s="3">
        <f t="shared" si="154"/>
        <v>0.46153846153846156</v>
      </c>
      <c r="GI37">
        <v>4</v>
      </c>
      <c r="GJ37">
        <v>5</v>
      </c>
      <c r="GK37">
        <v>1</v>
      </c>
      <c r="GL37">
        <v>2</v>
      </c>
      <c r="GM37">
        <v>1</v>
      </c>
      <c r="GN37">
        <v>1</v>
      </c>
      <c r="GO37">
        <v>1</v>
      </c>
      <c r="GP37">
        <f t="shared" si="96"/>
        <v>0</v>
      </c>
      <c r="GQ37" s="1">
        <f t="shared" si="97"/>
        <v>0</v>
      </c>
      <c r="GR37">
        <v>82</v>
      </c>
      <c r="GS37">
        <v>5</v>
      </c>
      <c r="GT37">
        <v>5</v>
      </c>
      <c r="GU37">
        <v>3</v>
      </c>
      <c r="GV37">
        <v>1</v>
      </c>
      <c r="GW37">
        <v>2</v>
      </c>
      <c r="GX37">
        <v>2</v>
      </c>
      <c r="GY37">
        <v>2</v>
      </c>
      <c r="GZ37">
        <f t="shared" si="98"/>
        <v>1</v>
      </c>
      <c r="HA37" s="1">
        <f t="shared" si="99"/>
        <v>0</v>
      </c>
      <c r="HB37">
        <v>43</v>
      </c>
      <c r="HC37">
        <v>5</v>
      </c>
      <c r="HD37">
        <v>5</v>
      </c>
      <c r="HE37">
        <v>1</v>
      </c>
      <c r="HF37">
        <v>2</v>
      </c>
      <c r="HG37">
        <v>1</v>
      </c>
      <c r="HH37">
        <v>1</v>
      </c>
      <c r="HI37">
        <v>1</v>
      </c>
      <c r="HJ37">
        <f t="shared" si="100"/>
        <v>1</v>
      </c>
      <c r="HK37" s="1">
        <f t="shared" si="101"/>
        <v>0</v>
      </c>
      <c r="HL37">
        <v>43</v>
      </c>
      <c r="HM37">
        <v>4</v>
      </c>
      <c r="HN37">
        <v>4</v>
      </c>
      <c r="HO37">
        <v>3</v>
      </c>
      <c r="HP37">
        <v>1</v>
      </c>
      <c r="HQ37">
        <v>2</v>
      </c>
      <c r="HR37">
        <v>2</v>
      </c>
      <c r="HS37">
        <v>2</v>
      </c>
      <c r="HT37">
        <f t="shared" si="102"/>
        <v>0</v>
      </c>
      <c r="HU37">
        <f t="shared" si="103"/>
        <v>0</v>
      </c>
      <c r="HV37" s="1">
        <f t="shared" si="104"/>
        <v>0</v>
      </c>
      <c r="HW37">
        <v>54</v>
      </c>
      <c r="HX37">
        <v>3</v>
      </c>
      <c r="HY37">
        <v>3</v>
      </c>
      <c r="HZ37">
        <v>1</v>
      </c>
      <c r="IA37">
        <v>2</v>
      </c>
      <c r="IB37">
        <v>1</v>
      </c>
      <c r="IC37">
        <v>1</v>
      </c>
      <c r="ID37">
        <v>1</v>
      </c>
      <c r="IE37">
        <f t="shared" si="105"/>
        <v>0</v>
      </c>
      <c r="IF37">
        <f t="shared" si="106"/>
        <v>0</v>
      </c>
      <c r="IG37" s="1">
        <f t="shared" si="107"/>
        <v>0</v>
      </c>
      <c r="IH37">
        <v>127</v>
      </c>
      <c r="II37">
        <v>3</v>
      </c>
      <c r="IJ37">
        <v>3</v>
      </c>
      <c r="IK37">
        <v>1</v>
      </c>
      <c r="IL37">
        <v>1</v>
      </c>
      <c r="IM37">
        <v>1</v>
      </c>
      <c r="IN37">
        <v>1</v>
      </c>
      <c r="IO37">
        <v>2</v>
      </c>
      <c r="IP37">
        <f t="shared" si="108"/>
        <v>0</v>
      </c>
      <c r="IQ37">
        <f t="shared" si="109"/>
        <v>0</v>
      </c>
      <c r="IR37" s="1">
        <f t="shared" si="110"/>
        <v>0</v>
      </c>
      <c r="IS37">
        <v>63</v>
      </c>
      <c r="IT37">
        <v>5</v>
      </c>
      <c r="IU37">
        <v>5</v>
      </c>
      <c r="IV37">
        <v>1</v>
      </c>
      <c r="IW37">
        <v>1</v>
      </c>
      <c r="IX37">
        <v>1</v>
      </c>
      <c r="IY37">
        <v>1</v>
      </c>
      <c r="IZ37">
        <v>2</v>
      </c>
      <c r="JA37">
        <f t="shared" si="111"/>
        <v>0</v>
      </c>
      <c r="JB37" s="1">
        <f t="shared" si="112"/>
        <v>0</v>
      </c>
      <c r="JC37">
        <v>54</v>
      </c>
      <c r="JD37">
        <v>4</v>
      </c>
      <c r="JE37">
        <v>4</v>
      </c>
      <c r="JF37">
        <v>1</v>
      </c>
      <c r="JG37">
        <v>1</v>
      </c>
      <c r="JH37">
        <v>1</v>
      </c>
      <c r="JI37">
        <v>2</v>
      </c>
      <c r="JJ37">
        <v>1</v>
      </c>
      <c r="JK37">
        <f t="shared" si="113"/>
        <v>0</v>
      </c>
      <c r="JL37">
        <f t="shared" si="114"/>
        <v>0</v>
      </c>
      <c r="JM37" s="1">
        <f t="shared" si="115"/>
        <v>0</v>
      </c>
      <c r="JN37">
        <v>120</v>
      </c>
      <c r="JO37">
        <v>4</v>
      </c>
      <c r="JP37">
        <v>4</v>
      </c>
      <c r="JQ37">
        <v>-1</v>
      </c>
      <c r="JR37">
        <v>1</v>
      </c>
      <c r="JS37">
        <v>1</v>
      </c>
      <c r="JT37">
        <v>1</v>
      </c>
      <c r="JU37">
        <v>1</v>
      </c>
      <c r="JV37">
        <f t="shared" si="116"/>
        <v>2</v>
      </c>
      <c r="JW37">
        <f t="shared" si="117"/>
        <v>2</v>
      </c>
      <c r="JX37" s="1">
        <f t="shared" si="118"/>
        <v>0</v>
      </c>
      <c r="JY37">
        <v>104</v>
      </c>
      <c r="JZ37">
        <v>2</v>
      </c>
      <c r="KA37">
        <v>3</v>
      </c>
      <c r="KB37">
        <v>1</v>
      </c>
      <c r="KC37">
        <v>2</v>
      </c>
      <c r="KD37">
        <v>1</v>
      </c>
      <c r="KE37">
        <v>1</v>
      </c>
      <c r="KF37">
        <v>1</v>
      </c>
      <c r="KG37">
        <f t="shared" si="119"/>
        <v>0</v>
      </c>
      <c r="KH37">
        <f t="shared" si="120"/>
        <v>0</v>
      </c>
      <c r="KI37" s="1">
        <f t="shared" si="121"/>
        <v>0</v>
      </c>
      <c r="KJ37">
        <v>62</v>
      </c>
      <c r="KK37">
        <v>2</v>
      </c>
      <c r="KL37">
        <v>4</v>
      </c>
      <c r="KM37">
        <v>1</v>
      </c>
      <c r="KN37">
        <v>2</v>
      </c>
      <c r="KO37">
        <v>1</v>
      </c>
      <c r="KP37">
        <v>1</v>
      </c>
      <c r="KQ37">
        <v>1</v>
      </c>
      <c r="KR37">
        <f t="shared" si="122"/>
        <v>0</v>
      </c>
      <c r="KS37">
        <f t="shared" si="123"/>
        <v>0</v>
      </c>
      <c r="KT37" s="1">
        <f t="shared" si="124"/>
        <v>0</v>
      </c>
      <c r="KU37">
        <v>89</v>
      </c>
      <c r="KV37">
        <v>2</v>
      </c>
      <c r="KW37">
        <v>4</v>
      </c>
      <c r="KX37">
        <v>2</v>
      </c>
      <c r="KY37">
        <v>1</v>
      </c>
      <c r="KZ37">
        <v>1</v>
      </c>
      <c r="LA37">
        <v>2</v>
      </c>
      <c r="LB37">
        <v>2</v>
      </c>
      <c r="LC37">
        <f t="shared" si="125"/>
        <v>0</v>
      </c>
      <c r="LD37">
        <f t="shared" si="126"/>
        <v>0</v>
      </c>
      <c r="LE37" s="1">
        <f t="shared" si="127"/>
        <v>0</v>
      </c>
      <c r="LF37">
        <v>209</v>
      </c>
      <c r="LG37">
        <v>1</v>
      </c>
      <c r="LH37">
        <v>2</v>
      </c>
      <c r="LI37">
        <v>2</v>
      </c>
      <c r="LJ37">
        <v>1</v>
      </c>
      <c r="LK37">
        <v>1</v>
      </c>
      <c r="LL37">
        <v>2</v>
      </c>
      <c r="LM37">
        <v>2</v>
      </c>
      <c r="LN37">
        <f t="shared" si="128"/>
        <v>2</v>
      </c>
      <c r="LO37">
        <f t="shared" si="129"/>
        <v>0</v>
      </c>
      <c r="LP37">
        <f t="shared" si="130"/>
        <v>0</v>
      </c>
      <c r="LQ37" s="1">
        <f t="shared" si="131"/>
        <v>0</v>
      </c>
      <c r="LR37">
        <v>144</v>
      </c>
      <c r="LS37">
        <v>3</v>
      </c>
      <c r="LT37">
        <v>4</v>
      </c>
      <c r="LU37">
        <v>1</v>
      </c>
      <c r="LV37">
        <v>1</v>
      </c>
      <c r="LW37">
        <v>2</v>
      </c>
      <c r="LX37">
        <v>1</v>
      </c>
      <c r="LY37">
        <v>1</v>
      </c>
      <c r="LZ37">
        <f t="shared" si="132"/>
        <v>0</v>
      </c>
      <c r="MA37" s="1">
        <f t="shared" si="133"/>
        <v>0</v>
      </c>
      <c r="MB37">
        <v>57</v>
      </c>
      <c r="MC37">
        <v>4</v>
      </c>
      <c r="MD37">
        <v>5</v>
      </c>
      <c r="ME37">
        <v>1</v>
      </c>
      <c r="MF37">
        <v>1</v>
      </c>
      <c r="MG37">
        <v>1</v>
      </c>
      <c r="MH37">
        <v>2</v>
      </c>
      <c r="MI37">
        <v>1</v>
      </c>
      <c r="MJ37">
        <f t="shared" si="134"/>
        <v>1</v>
      </c>
      <c r="MK37" s="1">
        <f t="shared" si="135"/>
        <v>0</v>
      </c>
      <c r="ML37">
        <v>69</v>
      </c>
      <c r="MM37">
        <v>2</v>
      </c>
      <c r="MN37">
        <v>4</v>
      </c>
      <c r="MO37">
        <v>1</v>
      </c>
      <c r="MP37">
        <v>1</v>
      </c>
      <c r="MQ37">
        <v>1</v>
      </c>
      <c r="MR37">
        <v>1</v>
      </c>
      <c r="MS37">
        <v>2</v>
      </c>
      <c r="MT37">
        <f t="shared" si="136"/>
        <v>1</v>
      </c>
      <c r="MU37">
        <f t="shared" si="137"/>
        <v>1</v>
      </c>
      <c r="MV37" s="1">
        <f t="shared" si="138"/>
        <v>0</v>
      </c>
      <c r="MW37">
        <v>78</v>
      </c>
      <c r="MX37">
        <v>274</v>
      </c>
      <c r="MY37">
        <v>63</v>
      </c>
      <c r="MZ37">
        <v>30</v>
      </c>
      <c r="NA37">
        <v>1752</v>
      </c>
      <c r="NB37">
        <v>15</v>
      </c>
      <c r="NC37">
        <v>114</v>
      </c>
      <c r="ND37">
        <v>15</v>
      </c>
      <c r="NE37">
        <v>82</v>
      </c>
      <c r="NF37">
        <v>43</v>
      </c>
      <c r="NG37">
        <v>43</v>
      </c>
      <c r="NH37">
        <v>54</v>
      </c>
      <c r="NI37">
        <v>127</v>
      </c>
      <c r="NJ37">
        <v>63</v>
      </c>
      <c r="NK37">
        <v>54</v>
      </c>
      <c r="NL37">
        <v>120</v>
      </c>
      <c r="NM37">
        <v>104</v>
      </c>
      <c r="NN37">
        <v>62</v>
      </c>
      <c r="NO37">
        <v>89</v>
      </c>
      <c r="NP37">
        <v>209</v>
      </c>
      <c r="NQ37">
        <v>144</v>
      </c>
      <c r="NR37">
        <v>57</v>
      </c>
      <c r="NS37">
        <v>69</v>
      </c>
      <c r="NT37">
        <v>78</v>
      </c>
      <c r="NU37">
        <v>1394</v>
      </c>
    </row>
    <row r="38" spans="1:395" x14ac:dyDescent="0.3">
      <c r="A38">
        <v>204</v>
      </c>
      <c r="B38" s="2">
        <v>42921.973136574074</v>
      </c>
      <c r="C38">
        <v>3</v>
      </c>
      <c r="D38">
        <v>1</v>
      </c>
      <c r="E38">
        <v>2</v>
      </c>
      <c r="F38">
        <v>3</v>
      </c>
      <c r="G38">
        <v>1</v>
      </c>
      <c r="H38">
        <v>27095</v>
      </c>
      <c r="I38">
        <v>4</v>
      </c>
      <c r="J38">
        <f t="shared" si="1"/>
        <v>0</v>
      </c>
      <c r="K38">
        <v>5106</v>
      </c>
      <c r="L38">
        <v>33384</v>
      </c>
      <c r="M38">
        <v>3</v>
      </c>
      <c r="N38">
        <f t="shared" si="2"/>
        <v>0</v>
      </c>
      <c r="O38">
        <v>3185</v>
      </c>
      <c r="P38">
        <v>39573</v>
      </c>
      <c r="Q38">
        <v>2</v>
      </c>
      <c r="R38">
        <f t="shared" si="3"/>
        <v>0</v>
      </c>
      <c r="S38">
        <v>7352</v>
      </c>
      <c r="T38">
        <v>11542</v>
      </c>
      <c r="U38">
        <v>1</v>
      </c>
      <c r="V38">
        <f t="shared" si="4"/>
        <v>0</v>
      </c>
      <c r="W38">
        <v>4847</v>
      </c>
      <c r="X38">
        <v>10097</v>
      </c>
      <c r="Y38">
        <v>3</v>
      </c>
      <c r="Z38">
        <f t="shared" si="5"/>
        <v>0</v>
      </c>
      <c r="AA38">
        <v>3677</v>
      </c>
      <c r="AB38">
        <v>7915</v>
      </c>
      <c r="AC38">
        <v>4</v>
      </c>
      <c r="AD38">
        <f t="shared" si="6"/>
        <v>0</v>
      </c>
      <c r="AE38">
        <v>5044</v>
      </c>
      <c r="AF38">
        <v>9428</v>
      </c>
      <c r="AG38">
        <v>2</v>
      </c>
      <c r="AH38">
        <f t="shared" si="7"/>
        <v>0</v>
      </c>
      <c r="AI38">
        <v>6353</v>
      </c>
      <c r="AJ38">
        <f t="shared" si="8"/>
        <v>0</v>
      </c>
      <c r="AK38">
        <f t="shared" si="139"/>
        <v>35.564</v>
      </c>
      <c r="AL38">
        <v>5</v>
      </c>
      <c r="AM38">
        <v>5</v>
      </c>
      <c r="AN38">
        <v>4</v>
      </c>
      <c r="AO38">
        <v>5</v>
      </c>
      <c r="AP38">
        <v>4</v>
      </c>
      <c r="AQ38">
        <f t="shared" si="9"/>
        <v>23</v>
      </c>
      <c r="AR38">
        <v>1</v>
      </c>
      <c r="AS38">
        <v>719</v>
      </c>
      <c r="AT38">
        <f t="shared" si="10"/>
        <v>719</v>
      </c>
      <c r="AU38">
        <f t="shared" si="11"/>
        <v>0</v>
      </c>
      <c r="AV38">
        <f t="shared" si="12"/>
        <v>0</v>
      </c>
      <c r="AW38">
        <v>2</v>
      </c>
      <c r="AX38">
        <v>877</v>
      </c>
      <c r="AY38">
        <f t="shared" si="13"/>
        <v>877</v>
      </c>
      <c r="AZ38">
        <f t="shared" si="14"/>
        <v>0</v>
      </c>
      <c r="BA38">
        <f t="shared" si="15"/>
        <v>1</v>
      </c>
      <c r="BB38">
        <v>1</v>
      </c>
      <c r="BC38">
        <v>754</v>
      </c>
      <c r="BD38">
        <f t="shared" si="16"/>
        <v>754</v>
      </c>
      <c r="BE38">
        <f t="shared" si="17"/>
        <v>0</v>
      </c>
      <c r="BF38">
        <f t="shared" si="18"/>
        <v>1</v>
      </c>
      <c r="BG38">
        <v>2</v>
      </c>
      <c r="BH38">
        <v>1730</v>
      </c>
      <c r="BI38">
        <f t="shared" si="19"/>
        <v>1730</v>
      </c>
      <c r="BJ38">
        <f t="shared" si="20"/>
        <v>0</v>
      </c>
      <c r="BK38">
        <f t="shared" si="21"/>
        <v>1</v>
      </c>
      <c r="BL38">
        <v>2</v>
      </c>
      <c r="BM38">
        <v>1553</v>
      </c>
      <c r="BN38">
        <f t="shared" si="22"/>
        <v>1553</v>
      </c>
      <c r="BO38">
        <f t="shared" si="23"/>
        <v>0</v>
      </c>
      <c r="BP38">
        <f t="shared" si="24"/>
        <v>1</v>
      </c>
      <c r="BQ38">
        <v>1</v>
      </c>
      <c r="BR38">
        <v>788</v>
      </c>
      <c r="BS38">
        <f t="shared" si="25"/>
        <v>788</v>
      </c>
      <c r="BT38">
        <f t="shared" si="26"/>
        <v>0</v>
      </c>
      <c r="BU38">
        <f t="shared" si="27"/>
        <v>1</v>
      </c>
      <c r="BV38">
        <v>1</v>
      </c>
      <c r="BW38">
        <v>1238</v>
      </c>
      <c r="BX38">
        <f t="shared" si="28"/>
        <v>1238</v>
      </c>
      <c r="BY38">
        <f t="shared" si="29"/>
        <v>0</v>
      </c>
      <c r="BZ38">
        <f t="shared" si="30"/>
        <v>1</v>
      </c>
      <c r="CA38">
        <v>2</v>
      </c>
      <c r="CB38">
        <v>1044</v>
      </c>
      <c r="CC38">
        <f t="shared" si="31"/>
        <v>1044</v>
      </c>
      <c r="CD38">
        <f t="shared" si="32"/>
        <v>0</v>
      </c>
      <c r="CE38">
        <f t="shared" si="33"/>
        <v>1</v>
      </c>
      <c r="CF38">
        <v>2</v>
      </c>
      <c r="CG38">
        <v>1428</v>
      </c>
      <c r="CH38">
        <f t="shared" si="34"/>
        <v>1428</v>
      </c>
      <c r="CI38">
        <f t="shared" si="35"/>
        <v>0</v>
      </c>
      <c r="CJ38">
        <f t="shared" si="36"/>
        <v>0</v>
      </c>
      <c r="CK38">
        <v>2</v>
      </c>
      <c r="CL38">
        <v>1081</v>
      </c>
      <c r="CM38">
        <f t="shared" si="37"/>
        <v>1081</v>
      </c>
      <c r="CN38">
        <f t="shared" si="38"/>
        <v>0</v>
      </c>
      <c r="CO38">
        <f t="shared" si="39"/>
        <v>0</v>
      </c>
      <c r="CP38">
        <v>2</v>
      </c>
      <c r="CQ38">
        <v>824</v>
      </c>
      <c r="CR38">
        <f t="shared" si="40"/>
        <v>824</v>
      </c>
      <c r="CS38">
        <f t="shared" si="41"/>
        <v>0</v>
      </c>
      <c r="CT38">
        <f t="shared" si="42"/>
        <v>0</v>
      </c>
      <c r="CU38">
        <v>2</v>
      </c>
      <c r="CV38">
        <v>1047</v>
      </c>
      <c r="CW38">
        <f t="shared" si="43"/>
        <v>1047</v>
      </c>
      <c r="CX38">
        <f t="shared" si="44"/>
        <v>0</v>
      </c>
      <c r="CY38">
        <f t="shared" si="45"/>
        <v>0</v>
      </c>
      <c r="CZ38">
        <v>2</v>
      </c>
      <c r="DA38">
        <v>817</v>
      </c>
      <c r="DB38">
        <f t="shared" si="46"/>
        <v>817</v>
      </c>
      <c r="DC38">
        <f t="shared" si="47"/>
        <v>0</v>
      </c>
      <c r="DD38">
        <f t="shared" si="48"/>
        <v>0</v>
      </c>
      <c r="DE38">
        <v>1</v>
      </c>
      <c r="DF38">
        <v>624</v>
      </c>
      <c r="DG38">
        <f t="shared" si="49"/>
        <v>624</v>
      </c>
      <c r="DH38">
        <f t="shared" si="50"/>
        <v>0</v>
      </c>
      <c r="DI38">
        <f t="shared" si="51"/>
        <v>0</v>
      </c>
      <c r="DJ38">
        <v>1</v>
      </c>
      <c r="DK38">
        <v>629</v>
      </c>
      <c r="DL38">
        <f t="shared" si="52"/>
        <v>629</v>
      </c>
      <c r="DM38">
        <f t="shared" si="53"/>
        <v>0</v>
      </c>
      <c r="DN38">
        <f t="shared" si="54"/>
        <v>0</v>
      </c>
      <c r="DO38">
        <v>2</v>
      </c>
      <c r="DP38">
        <v>1501</v>
      </c>
      <c r="DQ38">
        <f t="shared" si="55"/>
        <v>1501</v>
      </c>
      <c r="DR38">
        <f t="shared" si="56"/>
        <v>0</v>
      </c>
      <c r="DS38">
        <f t="shared" si="57"/>
        <v>1</v>
      </c>
      <c r="DT38">
        <v>2</v>
      </c>
      <c r="DU38">
        <v>946</v>
      </c>
      <c r="DV38">
        <f t="shared" si="58"/>
        <v>946</v>
      </c>
      <c r="DW38">
        <f t="shared" si="59"/>
        <v>0</v>
      </c>
      <c r="DX38">
        <f t="shared" si="60"/>
        <v>0</v>
      </c>
      <c r="DY38">
        <v>2</v>
      </c>
      <c r="DZ38">
        <v>932</v>
      </c>
      <c r="EA38">
        <f t="shared" si="61"/>
        <v>932</v>
      </c>
      <c r="EB38">
        <f t="shared" si="62"/>
        <v>0</v>
      </c>
      <c r="EC38">
        <f t="shared" si="63"/>
        <v>0</v>
      </c>
      <c r="ED38">
        <v>2</v>
      </c>
      <c r="EE38">
        <v>935</v>
      </c>
      <c r="EF38">
        <f t="shared" si="64"/>
        <v>935</v>
      </c>
      <c r="EG38">
        <f t="shared" si="65"/>
        <v>0</v>
      </c>
      <c r="EH38">
        <f t="shared" si="66"/>
        <v>0</v>
      </c>
      <c r="EI38">
        <v>2</v>
      </c>
      <c r="EJ38">
        <v>826</v>
      </c>
      <c r="EK38">
        <f t="shared" si="67"/>
        <v>826</v>
      </c>
      <c r="EL38">
        <f t="shared" si="68"/>
        <v>0</v>
      </c>
      <c r="EM38">
        <f t="shared" si="69"/>
        <v>0</v>
      </c>
      <c r="EN38">
        <v>2</v>
      </c>
      <c r="EO38">
        <v>1136</v>
      </c>
      <c r="EP38">
        <f t="shared" si="70"/>
        <v>1136</v>
      </c>
      <c r="EQ38">
        <f t="shared" si="71"/>
        <v>0</v>
      </c>
      <c r="ER38">
        <f t="shared" si="72"/>
        <v>0</v>
      </c>
      <c r="ES38">
        <v>1</v>
      </c>
      <c r="ET38">
        <v>1116</v>
      </c>
      <c r="EU38">
        <f t="shared" si="73"/>
        <v>1116</v>
      </c>
      <c r="EV38">
        <f t="shared" si="74"/>
        <v>0</v>
      </c>
      <c r="EW38">
        <f t="shared" si="75"/>
        <v>0</v>
      </c>
      <c r="EX38">
        <v>1</v>
      </c>
      <c r="EY38">
        <v>1060</v>
      </c>
      <c r="EZ38">
        <f t="shared" si="76"/>
        <v>1060</v>
      </c>
      <c r="FA38">
        <f t="shared" si="77"/>
        <v>0</v>
      </c>
      <c r="FB38">
        <f t="shared" si="78"/>
        <v>0</v>
      </c>
      <c r="FC38">
        <v>2</v>
      </c>
      <c r="FD38">
        <v>953</v>
      </c>
      <c r="FE38">
        <f t="shared" si="79"/>
        <v>953</v>
      </c>
      <c r="FF38">
        <f t="shared" si="80"/>
        <v>0</v>
      </c>
      <c r="FG38">
        <f t="shared" si="81"/>
        <v>0</v>
      </c>
      <c r="FH38">
        <v>1</v>
      </c>
      <c r="FI38">
        <v>861</v>
      </c>
      <c r="FJ38">
        <f t="shared" si="82"/>
        <v>861</v>
      </c>
      <c r="FK38">
        <f t="shared" si="83"/>
        <v>0</v>
      </c>
      <c r="FL38">
        <f t="shared" si="84"/>
        <v>0</v>
      </c>
      <c r="FM38">
        <v>1</v>
      </c>
      <c r="FN38">
        <v>1223</v>
      </c>
      <c r="FO38">
        <f t="shared" si="85"/>
        <v>1223</v>
      </c>
      <c r="FP38">
        <f t="shared" si="86"/>
        <v>0</v>
      </c>
      <c r="FQ38">
        <f t="shared" si="148"/>
        <v>0</v>
      </c>
      <c r="FR38" s="3">
        <f t="shared" si="149"/>
        <v>1.0246923076923076</v>
      </c>
      <c r="FS38">
        <f t="shared" si="150"/>
        <v>0</v>
      </c>
      <c r="FT38">
        <f t="shared" si="151"/>
        <v>0.30769230769230771</v>
      </c>
      <c r="FU38">
        <f t="shared" si="88"/>
        <v>38</v>
      </c>
      <c r="FV38">
        <f t="shared" si="89"/>
        <v>47</v>
      </c>
      <c r="FW38">
        <f t="shared" si="90"/>
        <v>3</v>
      </c>
      <c r="FX38">
        <f t="shared" si="140"/>
        <v>1.1538461538461537</v>
      </c>
      <c r="FY38">
        <f t="shared" si="91"/>
        <v>23</v>
      </c>
      <c r="FZ38">
        <f t="shared" si="0"/>
        <v>3</v>
      </c>
      <c r="GA38">
        <f t="shared" si="92"/>
        <v>1</v>
      </c>
      <c r="GB38">
        <f t="shared" si="93"/>
        <v>2</v>
      </c>
      <c r="GC38">
        <f t="shared" si="94"/>
        <v>3</v>
      </c>
      <c r="GD38">
        <f t="shared" si="95"/>
        <v>0</v>
      </c>
      <c r="GE38">
        <f t="shared" si="141"/>
        <v>35.564</v>
      </c>
      <c r="GF38" s="3">
        <f t="shared" si="152"/>
        <v>1.0246923076923076</v>
      </c>
      <c r="GG38">
        <f t="shared" si="153"/>
        <v>0</v>
      </c>
      <c r="GH38" s="3">
        <f t="shared" si="154"/>
        <v>0.30769230769230771</v>
      </c>
      <c r="GI38">
        <v>4</v>
      </c>
      <c r="GJ38">
        <v>4</v>
      </c>
      <c r="GK38">
        <v>1</v>
      </c>
      <c r="GL38">
        <v>2</v>
      </c>
      <c r="GM38">
        <v>1</v>
      </c>
      <c r="GN38">
        <v>1</v>
      </c>
      <c r="GO38">
        <v>1</v>
      </c>
      <c r="GP38">
        <f t="shared" si="96"/>
        <v>0</v>
      </c>
      <c r="GQ38" s="1">
        <f t="shared" si="97"/>
        <v>0</v>
      </c>
      <c r="GR38">
        <v>50</v>
      </c>
      <c r="GS38">
        <v>5</v>
      </c>
      <c r="GT38">
        <v>5</v>
      </c>
      <c r="GU38">
        <v>1</v>
      </c>
      <c r="GV38">
        <v>1</v>
      </c>
      <c r="GW38">
        <v>2</v>
      </c>
      <c r="GX38">
        <v>1</v>
      </c>
      <c r="GY38">
        <v>1</v>
      </c>
      <c r="GZ38">
        <f t="shared" si="98"/>
        <v>1</v>
      </c>
      <c r="HA38" s="1">
        <f t="shared" si="99"/>
        <v>0</v>
      </c>
      <c r="HB38">
        <v>71</v>
      </c>
      <c r="HC38">
        <v>3</v>
      </c>
      <c r="HD38">
        <v>3</v>
      </c>
      <c r="HE38">
        <v>-1</v>
      </c>
      <c r="HF38">
        <v>1</v>
      </c>
      <c r="HG38">
        <v>1</v>
      </c>
      <c r="HH38">
        <v>1</v>
      </c>
      <c r="HI38">
        <v>1</v>
      </c>
      <c r="HJ38">
        <f t="shared" si="100"/>
        <v>2</v>
      </c>
      <c r="HK38" s="1">
        <f t="shared" si="101"/>
        <v>0</v>
      </c>
      <c r="HL38">
        <v>175</v>
      </c>
      <c r="HM38">
        <v>3</v>
      </c>
      <c r="HN38">
        <v>3</v>
      </c>
      <c r="HO38">
        <v>-1</v>
      </c>
      <c r="HP38">
        <v>1</v>
      </c>
      <c r="HQ38">
        <v>1</v>
      </c>
      <c r="HR38">
        <v>1</v>
      </c>
      <c r="HS38">
        <v>1</v>
      </c>
      <c r="HT38">
        <f t="shared" si="102"/>
        <v>3</v>
      </c>
      <c r="HU38">
        <f t="shared" si="103"/>
        <v>3</v>
      </c>
      <c r="HV38" s="1">
        <f t="shared" si="104"/>
        <v>0</v>
      </c>
      <c r="HW38">
        <v>106</v>
      </c>
      <c r="HX38">
        <v>1</v>
      </c>
      <c r="HY38">
        <v>1</v>
      </c>
      <c r="HZ38">
        <v>-2</v>
      </c>
      <c r="IA38">
        <v>1</v>
      </c>
      <c r="IB38">
        <v>1</v>
      </c>
      <c r="IC38">
        <v>1</v>
      </c>
      <c r="ID38">
        <v>1</v>
      </c>
      <c r="IE38" t="str">
        <f t="shared" si="105"/>
        <v>Unverständlich</v>
      </c>
      <c r="IF38" t="str">
        <f t="shared" si="106"/>
        <v/>
      </c>
      <c r="IG38" s="1">
        <f t="shared" si="107"/>
        <v>1</v>
      </c>
      <c r="IH38">
        <v>37</v>
      </c>
      <c r="II38">
        <v>2</v>
      </c>
      <c r="IJ38">
        <v>2</v>
      </c>
      <c r="IK38">
        <v>1</v>
      </c>
      <c r="IL38">
        <v>1</v>
      </c>
      <c r="IM38">
        <v>1</v>
      </c>
      <c r="IN38">
        <v>1</v>
      </c>
      <c r="IO38">
        <v>2</v>
      </c>
      <c r="IP38">
        <f t="shared" si="108"/>
        <v>0</v>
      </c>
      <c r="IQ38">
        <f t="shared" si="109"/>
        <v>0</v>
      </c>
      <c r="IR38" s="1">
        <f t="shared" si="110"/>
        <v>0</v>
      </c>
      <c r="IS38">
        <v>52</v>
      </c>
      <c r="IT38">
        <v>2</v>
      </c>
      <c r="IU38">
        <v>5</v>
      </c>
      <c r="IV38">
        <v>-1</v>
      </c>
      <c r="IW38">
        <v>1</v>
      </c>
      <c r="IX38">
        <v>1</v>
      </c>
      <c r="IY38">
        <v>1</v>
      </c>
      <c r="IZ38">
        <v>1</v>
      </c>
      <c r="JA38">
        <f t="shared" si="111"/>
        <v>1</v>
      </c>
      <c r="JB38" s="1">
        <f t="shared" si="112"/>
        <v>0</v>
      </c>
      <c r="JC38">
        <v>89</v>
      </c>
      <c r="JD38">
        <v>2</v>
      </c>
      <c r="JE38">
        <v>2</v>
      </c>
      <c r="JF38">
        <v>-2</v>
      </c>
      <c r="JG38">
        <v>1</v>
      </c>
      <c r="JH38">
        <v>1</v>
      </c>
      <c r="JI38">
        <v>1</v>
      </c>
      <c r="JJ38">
        <v>1</v>
      </c>
      <c r="JK38" t="str">
        <f t="shared" si="113"/>
        <v>Unverständlich</v>
      </c>
      <c r="JL38" t="str">
        <f t="shared" si="114"/>
        <v/>
      </c>
      <c r="JM38" s="1">
        <f t="shared" si="115"/>
        <v>1</v>
      </c>
      <c r="JN38">
        <v>55</v>
      </c>
      <c r="JO38">
        <v>3</v>
      </c>
      <c r="JP38">
        <v>4</v>
      </c>
      <c r="JQ38">
        <v>-1</v>
      </c>
      <c r="JR38">
        <v>1</v>
      </c>
      <c r="JS38">
        <v>1</v>
      </c>
      <c r="JT38">
        <v>1</v>
      </c>
      <c r="JU38">
        <v>1</v>
      </c>
      <c r="JV38">
        <f t="shared" si="116"/>
        <v>2</v>
      </c>
      <c r="JW38">
        <f t="shared" si="117"/>
        <v>2</v>
      </c>
      <c r="JX38" s="1">
        <f t="shared" si="118"/>
        <v>0</v>
      </c>
      <c r="JY38">
        <v>58</v>
      </c>
      <c r="JZ38">
        <v>4</v>
      </c>
      <c r="KA38">
        <v>4</v>
      </c>
      <c r="KB38">
        <v>-1</v>
      </c>
      <c r="KC38">
        <v>1</v>
      </c>
      <c r="KD38">
        <v>1</v>
      </c>
      <c r="KE38">
        <v>1</v>
      </c>
      <c r="KF38">
        <v>1</v>
      </c>
      <c r="KG38">
        <f t="shared" si="119"/>
        <v>1</v>
      </c>
      <c r="KH38">
        <f t="shared" si="120"/>
        <v>1</v>
      </c>
      <c r="KI38" s="1">
        <f t="shared" si="121"/>
        <v>0</v>
      </c>
      <c r="KJ38">
        <v>57</v>
      </c>
      <c r="KK38">
        <v>2</v>
      </c>
      <c r="KL38">
        <v>4</v>
      </c>
      <c r="KM38">
        <v>-1</v>
      </c>
      <c r="KN38">
        <v>1</v>
      </c>
      <c r="KO38">
        <v>1</v>
      </c>
      <c r="KP38">
        <v>1</v>
      </c>
      <c r="KQ38">
        <v>1</v>
      </c>
      <c r="KR38">
        <f t="shared" si="122"/>
        <v>1</v>
      </c>
      <c r="KS38">
        <f t="shared" si="123"/>
        <v>1</v>
      </c>
      <c r="KT38" s="1">
        <f t="shared" si="124"/>
        <v>0</v>
      </c>
      <c r="KU38">
        <v>76</v>
      </c>
      <c r="KV38">
        <v>1</v>
      </c>
      <c r="KW38">
        <v>2</v>
      </c>
      <c r="KX38">
        <v>1</v>
      </c>
      <c r="KY38">
        <v>1</v>
      </c>
      <c r="KZ38">
        <v>1</v>
      </c>
      <c r="LA38">
        <v>2</v>
      </c>
      <c r="LB38">
        <v>1</v>
      </c>
      <c r="LC38">
        <f t="shared" si="125"/>
        <v>1</v>
      </c>
      <c r="LD38">
        <f t="shared" si="126"/>
        <v>1</v>
      </c>
      <c r="LE38" s="1">
        <f t="shared" si="127"/>
        <v>0</v>
      </c>
      <c r="LF38">
        <v>78</v>
      </c>
      <c r="LG38">
        <v>1</v>
      </c>
      <c r="LH38">
        <v>1</v>
      </c>
      <c r="LI38">
        <v>1</v>
      </c>
      <c r="LJ38">
        <v>1</v>
      </c>
      <c r="LK38">
        <v>1</v>
      </c>
      <c r="LL38">
        <v>2</v>
      </c>
      <c r="LM38">
        <v>1</v>
      </c>
      <c r="LN38">
        <f t="shared" si="128"/>
        <v>1</v>
      </c>
      <c r="LO38">
        <f t="shared" si="129"/>
        <v>1</v>
      </c>
      <c r="LP38">
        <f t="shared" si="130"/>
        <v>1</v>
      </c>
      <c r="LQ38" s="1">
        <f t="shared" si="131"/>
        <v>0</v>
      </c>
      <c r="LR38">
        <v>123</v>
      </c>
      <c r="LS38">
        <v>2</v>
      </c>
      <c r="LT38">
        <v>3</v>
      </c>
      <c r="LU38">
        <v>-1</v>
      </c>
      <c r="LV38">
        <v>1</v>
      </c>
      <c r="LW38">
        <v>1</v>
      </c>
      <c r="LX38">
        <v>1</v>
      </c>
      <c r="LY38">
        <v>1</v>
      </c>
      <c r="LZ38">
        <f t="shared" si="132"/>
        <v>1</v>
      </c>
      <c r="MA38" s="1">
        <f t="shared" si="133"/>
        <v>0</v>
      </c>
      <c r="MB38">
        <v>50</v>
      </c>
      <c r="MC38">
        <v>2</v>
      </c>
      <c r="MD38">
        <v>3</v>
      </c>
      <c r="ME38">
        <v>1</v>
      </c>
      <c r="MF38">
        <v>1</v>
      </c>
      <c r="MG38">
        <v>1</v>
      </c>
      <c r="MH38">
        <v>2</v>
      </c>
      <c r="MI38">
        <v>1</v>
      </c>
      <c r="MJ38">
        <f t="shared" si="134"/>
        <v>1</v>
      </c>
      <c r="MK38" s="1">
        <f t="shared" si="135"/>
        <v>0</v>
      </c>
      <c r="ML38">
        <v>45</v>
      </c>
      <c r="MM38">
        <v>1</v>
      </c>
      <c r="MN38">
        <v>1</v>
      </c>
      <c r="MO38">
        <v>-2</v>
      </c>
      <c r="MP38">
        <v>1</v>
      </c>
      <c r="MQ38">
        <v>1</v>
      </c>
      <c r="MR38">
        <v>1</v>
      </c>
      <c r="MS38">
        <v>1</v>
      </c>
      <c r="MT38" t="str">
        <f t="shared" si="136"/>
        <v>Unverständlich</v>
      </c>
      <c r="MU38" t="str">
        <f t="shared" si="137"/>
        <v/>
      </c>
      <c r="MV38" s="1">
        <f t="shared" si="138"/>
        <v>1</v>
      </c>
      <c r="MW38">
        <v>54</v>
      </c>
      <c r="MX38">
        <v>13</v>
      </c>
      <c r="MY38">
        <v>38</v>
      </c>
      <c r="MZ38">
        <v>41</v>
      </c>
      <c r="NA38">
        <v>61</v>
      </c>
      <c r="NB38">
        <v>18</v>
      </c>
      <c r="NC38">
        <v>208</v>
      </c>
      <c r="ND38">
        <v>14</v>
      </c>
      <c r="NE38">
        <v>50</v>
      </c>
      <c r="NF38">
        <v>71</v>
      </c>
      <c r="NG38">
        <v>175</v>
      </c>
      <c r="NH38">
        <v>106</v>
      </c>
      <c r="NI38">
        <v>37</v>
      </c>
      <c r="NJ38">
        <v>52</v>
      </c>
      <c r="NK38">
        <v>89</v>
      </c>
      <c r="NL38">
        <v>55</v>
      </c>
      <c r="NM38">
        <v>58</v>
      </c>
      <c r="NN38">
        <v>57</v>
      </c>
      <c r="NO38">
        <v>76</v>
      </c>
      <c r="NP38">
        <v>78</v>
      </c>
      <c r="NQ38">
        <v>123</v>
      </c>
      <c r="NR38">
        <v>50</v>
      </c>
      <c r="NS38">
        <v>45</v>
      </c>
      <c r="NT38">
        <v>54</v>
      </c>
      <c r="NU38">
        <v>1466</v>
      </c>
    </row>
    <row r="39" spans="1:395" x14ac:dyDescent="0.3">
      <c r="A39">
        <v>206</v>
      </c>
      <c r="B39" s="2">
        <v>42922.350162037037</v>
      </c>
      <c r="C39">
        <v>4</v>
      </c>
      <c r="D39">
        <v>2</v>
      </c>
      <c r="E39">
        <v>2</v>
      </c>
      <c r="F39">
        <v>3</v>
      </c>
      <c r="G39">
        <v>1</v>
      </c>
      <c r="H39">
        <v>5537</v>
      </c>
      <c r="I39">
        <v>4</v>
      </c>
      <c r="J39">
        <f t="shared" si="1"/>
        <v>0</v>
      </c>
      <c r="K39">
        <v>2649</v>
      </c>
      <c r="L39">
        <v>3208</v>
      </c>
      <c r="M39">
        <v>3</v>
      </c>
      <c r="N39">
        <f t="shared" si="2"/>
        <v>0</v>
      </c>
      <c r="O39">
        <v>1229</v>
      </c>
      <c r="P39">
        <v>3507</v>
      </c>
      <c r="Q39">
        <v>2</v>
      </c>
      <c r="R39">
        <f t="shared" si="3"/>
        <v>0</v>
      </c>
      <c r="S39">
        <v>2456</v>
      </c>
      <c r="T39">
        <v>5000</v>
      </c>
      <c r="U39">
        <v>1</v>
      </c>
      <c r="V39">
        <f t="shared" si="4"/>
        <v>0</v>
      </c>
      <c r="W39">
        <v>2361</v>
      </c>
      <c r="X39">
        <v>5614</v>
      </c>
      <c r="Y39">
        <v>3</v>
      </c>
      <c r="Z39">
        <f t="shared" si="5"/>
        <v>0</v>
      </c>
      <c r="AA39">
        <v>3820</v>
      </c>
      <c r="AB39">
        <v>5598</v>
      </c>
      <c r="AC39">
        <v>4</v>
      </c>
      <c r="AD39">
        <f t="shared" si="6"/>
        <v>0</v>
      </c>
      <c r="AE39">
        <v>2405</v>
      </c>
      <c r="AF39">
        <v>8187</v>
      </c>
      <c r="AG39">
        <v>2</v>
      </c>
      <c r="AH39">
        <f t="shared" si="7"/>
        <v>0</v>
      </c>
      <c r="AI39">
        <v>3079</v>
      </c>
      <c r="AJ39">
        <f t="shared" si="8"/>
        <v>0</v>
      </c>
      <c r="AK39">
        <f t="shared" si="139"/>
        <v>17.998999999999999</v>
      </c>
      <c r="AL39">
        <v>4</v>
      </c>
      <c r="AM39">
        <v>3</v>
      </c>
      <c r="AN39">
        <v>5</v>
      </c>
      <c r="AO39">
        <v>4</v>
      </c>
      <c r="AP39">
        <v>3</v>
      </c>
      <c r="AQ39">
        <f t="shared" si="9"/>
        <v>19</v>
      </c>
      <c r="AR39">
        <v>-9</v>
      </c>
      <c r="AS39">
        <v>-1</v>
      </c>
      <c r="AT39" t="str">
        <f t="shared" si="10"/>
        <v/>
      </c>
      <c r="AU39">
        <f t="shared" si="11"/>
        <v>1</v>
      </c>
      <c r="AV39" t="str">
        <f t="shared" si="12"/>
        <v/>
      </c>
      <c r="AW39">
        <v>2</v>
      </c>
      <c r="AX39">
        <v>1611</v>
      </c>
      <c r="AY39">
        <f t="shared" si="13"/>
        <v>1611</v>
      </c>
      <c r="AZ39">
        <f t="shared" si="14"/>
        <v>0</v>
      </c>
      <c r="BA39">
        <f t="shared" si="15"/>
        <v>0</v>
      </c>
      <c r="BB39">
        <v>1</v>
      </c>
      <c r="BC39">
        <v>729</v>
      </c>
      <c r="BD39">
        <f t="shared" si="16"/>
        <v>729</v>
      </c>
      <c r="BE39">
        <f t="shared" si="17"/>
        <v>0</v>
      </c>
      <c r="BF39">
        <f t="shared" si="18"/>
        <v>0</v>
      </c>
      <c r="BG39">
        <v>2</v>
      </c>
      <c r="BH39">
        <v>1387</v>
      </c>
      <c r="BI39">
        <f t="shared" si="19"/>
        <v>1387</v>
      </c>
      <c r="BJ39">
        <f t="shared" si="20"/>
        <v>0</v>
      </c>
      <c r="BK39">
        <f t="shared" si="21"/>
        <v>0</v>
      </c>
      <c r="BL39">
        <v>2</v>
      </c>
      <c r="BM39">
        <v>1056</v>
      </c>
      <c r="BN39">
        <f t="shared" si="22"/>
        <v>1056</v>
      </c>
      <c r="BO39">
        <f t="shared" si="23"/>
        <v>0</v>
      </c>
      <c r="BP39">
        <f t="shared" si="24"/>
        <v>0</v>
      </c>
      <c r="BQ39">
        <v>1</v>
      </c>
      <c r="BR39">
        <v>773</v>
      </c>
      <c r="BS39">
        <f t="shared" si="25"/>
        <v>773</v>
      </c>
      <c r="BT39">
        <f t="shared" si="26"/>
        <v>0</v>
      </c>
      <c r="BU39">
        <f t="shared" si="27"/>
        <v>0</v>
      </c>
      <c r="BV39">
        <v>1</v>
      </c>
      <c r="BW39">
        <v>900</v>
      </c>
      <c r="BX39">
        <f t="shared" si="28"/>
        <v>900</v>
      </c>
      <c r="BY39">
        <f t="shared" si="29"/>
        <v>0</v>
      </c>
      <c r="BZ39">
        <f t="shared" si="30"/>
        <v>0</v>
      </c>
      <c r="CA39">
        <v>2</v>
      </c>
      <c r="CB39">
        <v>883</v>
      </c>
      <c r="CC39">
        <f t="shared" si="31"/>
        <v>883</v>
      </c>
      <c r="CD39">
        <f t="shared" si="32"/>
        <v>0</v>
      </c>
      <c r="CE39">
        <f t="shared" si="33"/>
        <v>0</v>
      </c>
      <c r="CF39">
        <v>2</v>
      </c>
      <c r="CG39">
        <v>935</v>
      </c>
      <c r="CH39">
        <f t="shared" si="34"/>
        <v>935</v>
      </c>
      <c r="CI39">
        <f t="shared" si="35"/>
        <v>0</v>
      </c>
      <c r="CJ39">
        <f t="shared" si="36"/>
        <v>0</v>
      </c>
      <c r="CK39">
        <v>2</v>
      </c>
      <c r="CL39">
        <v>946</v>
      </c>
      <c r="CM39">
        <f t="shared" si="37"/>
        <v>946</v>
      </c>
      <c r="CN39">
        <f t="shared" si="38"/>
        <v>0</v>
      </c>
      <c r="CO39">
        <f t="shared" si="39"/>
        <v>0</v>
      </c>
      <c r="CP39">
        <v>2</v>
      </c>
      <c r="CQ39">
        <v>835</v>
      </c>
      <c r="CR39">
        <f t="shared" si="40"/>
        <v>835</v>
      </c>
      <c r="CS39">
        <f t="shared" si="41"/>
        <v>0</v>
      </c>
      <c r="CT39">
        <f t="shared" si="42"/>
        <v>0</v>
      </c>
      <c r="CU39">
        <v>2</v>
      </c>
      <c r="CV39">
        <v>843</v>
      </c>
      <c r="CW39">
        <f t="shared" si="43"/>
        <v>843</v>
      </c>
      <c r="CX39">
        <f t="shared" si="44"/>
        <v>0</v>
      </c>
      <c r="CY39">
        <f t="shared" si="45"/>
        <v>0</v>
      </c>
      <c r="CZ39">
        <v>2</v>
      </c>
      <c r="DA39">
        <v>906</v>
      </c>
      <c r="DB39">
        <f t="shared" si="46"/>
        <v>906</v>
      </c>
      <c r="DC39">
        <f t="shared" si="47"/>
        <v>0</v>
      </c>
      <c r="DD39">
        <f t="shared" si="48"/>
        <v>0</v>
      </c>
      <c r="DE39">
        <v>1</v>
      </c>
      <c r="DF39">
        <v>831</v>
      </c>
      <c r="DG39">
        <f t="shared" si="49"/>
        <v>831</v>
      </c>
      <c r="DH39">
        <f t="shared" si="50"/>
        <v>0</v>
      </c>
      <c r="DI39">
        <f t="shared" si="51"/>
        <v>0</v>
      </c>
      <c r="DJ39">
        <v>1</v>
      </c>
      <c r="DK39">
        <v>767</v>
      </c>
      <c r="DL39">
        <f t="shared" si="52"/>
        <v>767</v>
      </c>
      <c r="DM39">
        <f t="shared" si="53"/>
        <v>0</v>
      </c>
      <c r="DN39">
        <f t="shared" si="54"/>
        <v>0</v>
      </c>
      <c r="DO39">
        <v>2</v>
      </c>
      <c r="DP39">
        <v>922</v>
      </c>
      <c r="DQ39">
        <f t="shared" si="55"/>
        <v>922</v>
      </c>
      <c r="DR39">
        <f t="shared" si="56"/>
        <v>0</v>
      </c>
      <c r="DS39">
        <f t="shared" si="57"/>
        <v>0</v>
      </c>
      <c r="DT39">
        <v>2</v>
      </c>
      <c r="DU39">
        <v>1744</v>
      </c>
      <c r="DV39">
        <f t="shared" si="58"/>
        <v>1744</v>
      </c>
      <c r="DW39">
        <f t="shared" si="59"/>
        <v>0</v>
      </c>
      <c r="DX39">
        <f t="shared" si="60"/>
        <v>0</v>
      </c>
      <c r="DY39">
        <v>2</v>
      </c>
      <c r="DZ39">
        <v>1098</v>
      </c>
      <c r="EA39">
        <f t="shared" si="61"/>
        <v>1098</v>
      </c>
      <c r="EB39">
        <f t="shared" si="62"/>
        <v>0</v>
      </c>
      <c r="EC39">
        <f t="shared" si="63"/>
        <v>0</v>
      </c>
      <c r="ED39">
        <v>2</v>
      </c>
      <c r="EE39">
        <v>912</v>
      </c>
      <c r="EF39">
        <f t="shared" si="64"/>
        <v>912</v>
      </c>
      <c r="EG39">
        <f t="shared" si="65"/>
        <v>0</v>
      </c>
      <c r="EH39">
        <f t="shared" si="66"/>
        <v>0</v>
      </c>
      <c r="EI39">
        <v>2</v>
      </c>
      <c r="EJ39">
        <v>1122</v>
      </c>
      <c r="EK39">
        <f t="shared" si="67"/>
        <v>1122</v>
      </c>
      <c r="EL39">
        <f t="shared" si="68"/>
        <v>0</v>
      </c>
      <c r="EM39">
        <f t="shared" si="69"/>
        <v>0</v>
      </c>
      <c r="EN39">
        <v>2</v>
      </c>
      <c r="EO39">
        <v>1043</v>
      </c>
      <c r="EP39">
        <f t="shared" si="70"/>
        <v>1043</v>
      </c>
      <c r="EQ39">
        <f t="shared" si="71"/>
        <v>0</v>
      </c>
      <c r="ER39">
        <f t="shared" si="72"/>
        <v>0</v>
      </c>
      <c r="ES39">
        <v>1</v>
      </c>
      <c r="ET39">
        <v>1108</v>
      </c>
      <c r="EU39">
        <f t="shared" si="73"/>
        <v>1108</v>
      </c>
      <c r="EV39">
        <f t="shared" si="74"/>
        <v>0</v>
      </c>
      <c r="EW39">
        <f t="shared" si="75"/>
        <v>0</v>
      </c>
      <c r="EX39">
        <v>1</v>
      </c>
      <c r="EY39">
        <v>826</v>
      </c>
      <c r="EZ39">
        <f t="shared" si="76"/>
        <v>826</v>
      </c>
      <c r="FA39">
        <f t="shared" si="77"/>
        <v>0</v>
      </c>
      <c r="FB39">
        <f t="shared" si="78"/>
        <v>0</v>
      </c>
      <c r="FC39">
        <v>2</v>
      </c>
      <c r="FD39">
        <v>718</v>
      </c>
      <c r="FE39">
        <f t="shared" si="79"/>
        <v>718</v>
      </c>
      <c r="FF39">
        <f t="shared" si="80"/>
        <v>0</v>
      </c>
      <c r="FG39">
        <f t="shared" si="81"/>
        <v>0</v>
      </c>
      <c r="FH39">
        <v>1</v>
      </c>
      <c r="FI39">
        <v>794</v>
      </c>
      <c r="FJ39">
        <f t="shared" si="82"/>
        <v>794</v>
      </c>
      <c r="FK39">
        <f t="shared" si="83"/>
        <v>0</v>
      </c>
      <c r="FL39">
        <f t="shared" si="84"/>
        <v>0</v>
      </c>
      <c r="FM39">
        <v>1</v>
      </c>
      <c r="FN39">
        <v>900</v>
      </c>
      <c r="FO39">
        <f t="shared" si="85"/>
        <v>900</v>
      </c>
      <c r="FP39">
        <f t="shared" si="86"/>
        <v>0</v>
      </c>
      <c r="FQ39">
        <f t="shared" si="148"/>
        <v>0</v>
      </c>
      <c r="FR39" s="3">
        <f t="shared" si="149"/>
        <v>0.98355999999999999</v>
      </c>
      <c r="FS39">
        <f t="shared" si="150"/>
        <v>1</v>
      </c>
      <c r="FT39">
        <f t="shared" si="151"/>
        <v>0</v>
      </c>
      <c r="FU39">
        <f t="shared" si="88"/>
        <v>48</v>
      </c>
      <c r="FV39">
        <f t="shared" si="89"/>
        <v>48</v>
      </c>
      <c r="FW39">
        <f t="shared" si="90"/>
        <v>4</v>
      </c>
      <c r="FX39">
        <f t="shared" si="140"/>
        <v>0.5</v>
      </c>
      <c r="FY39">
        <f t="shared" si="91"/>
        <v>19</v>
      </c>
      <c r="FZ39">
        <f t="shared" si="0"/>
        <v>4</v>
      </c>
      <c r="GA39">
        <f t="shared" si="92"/>
        <v>2</v>
      </c>
      <c r="GB39">
        <f t="shared" si="93"/>
        <v>2</v>
      </c>
      <c r="GC39">
        <f t="shared" si="94"/>
        <v>3</v>
      </c>
      <c r="GD39">
        <f t="shared" si="95"/>
        <v>0</v>
      </c>
      <c r="GE39">
        <f t="shared" si="141"/>
        <v>17.998999999999999</v>
      </c>
      <c r="GF39" s="3">
        <f t="shared" si="152"/>
        <v>0.98355999999999999</v>
      </c>
      <c r="GG39">
        <f t="shared" si="153"/>
        <v>1</v>
      </c>
      <c r="GH39" s="3">
        <f t="shared" si="154"/>
        <v>0</v>
      </c>
      <c r="GI39">
        <v>4</v>
      </c>
      <c r="GJ39">
        <v>5</v>
      </c>
      <c r="GK39">
        <v>1</v>
      </c>
      <c r="GL39">
        <v>2</v>
      </c>
      <c r="GM39">
        <v>1</v>
      </c>
      <c r="GN39">
        <v>1</v>
      </c>
      <c r="GO39">
        <v>1</v>
      </c>
      <c r="GP39">
        <f t="shared" si="96"/>
        <v>0</v>
      </c>
      <c r="GQ39" s="1">
        <f t="shared" si="97"/>
        <v>0</v>
      </c>
      <c r="GR39">
        <v>67</v>
      </c>
      <c r="GS39">
        <v>5</v>
      </c>
      <c r="GT39">
        <v>4</v>
      </c>
      <c r="GU39">
        <v>2</v>
      </c>
      <c r="GV39">
        <v>1</v>
      </c>
      <c r="GW39">
        <v>2</v>
      </c>
      <c r="GX39">
        <v>1</v>
      </c>
      <c r="GY39">
        <v>2</v>
      </c>
      <c r="GZ39">
        <f t="shared" si="98"/>
        <v>0</v>
      </c>
      <c r="HA39" s="1">
        <f t="shared" si="99"/>
        <v>0</v>
      </c>
      <c r="HB39">
        <v>45</v>
      </c>
      <c r="HC39">
        <v>4</v>
      </c>
      <c r="HD39">
        <v>5</v>
      </c>
      <c r="HE39">
        <v>2</v>
      </c>
      <c r="HF39">
        <v>2</v>
      </c>
      <c r="HG39">
        <v>1</v>
      </c>
      <c r="HH39">
        <v>2</v>
      </c>
      <c r="HI39">
        <v>1</v>
      </c>
      <c r="HJ39">
        <f t="shared" si="100"/>
        <v>0</v>
      </c>
      <c r="HK39" s="1">
        <f t="shared" si="101"/>
        <v>0</v>
      </c>
      <c r="HL39">
        <v>66</v>
      </c>
      <c r="HM39">
        <v>2</v>
      </c>
      <c r="HN39">
        <v>2</v>
      </c>
      <c r="HO39">
        <v>-2</v>
      </c>
      <c r="HP39">
        <v>1</v>
      </c>
      <c r="HQ39">
        <v>1</v>
      </c>
      <c r="HR39">
        <v>1</v>
      </c>
      <c r="HS39">
        <v>1</v>
      </c>
      <c r="HT39" t="str">
        <f t="shared" si="102"/>
        <v>Unverständlich</v>
      </c>
      <c r="HU39" t="str">
        <f t="shared" si="103"/>
        <v/>
      </c>
      <c r="HV39" s="1">
        <f t="shared" si="104"/>
        <v>1</v>
      </c>
      <c r="HW39">
        <v>44</v>
      </c>
      <c r="HX39">
        <v>1</v>
      </c>
      <c r="HY39">
        <v>1</v>
      </c>
      <c r="HZ39">
        <v>-2</v>
      </c>
      <c r="IA39">
        <v>1</v>
      </c>
      <c r="IB39">
        <v>1</v>
      </c>
      <c r="IC39">
        <v>1</v>
      </c>
      <c r="ID39">
        <v>1</v>
      </c>
      <c r="IE39" t="str">
        <f t="shared" si="105"/>
        <v>Unverständlich</v>
      </c>
      <c r="IF39" t="str">
        <f t="shared" si="106"/>
        <v/>
      </c>
      <c r="IG39" s="1">
        <f t="shared" si="107"/>
        <v>1</v>
      </c>
      <c r="IH39">
        <v>57</v>
      </c>
      <c r="II39">
        <v>3</v>
      </c>
      <c r="IJ39">
        <v>2</v>
      </c>
      <c r="IK39">
        <v>-1</v>
      </c>
      <c r="IL39">
        <v>1</v>
      </c>
      <c r="IM39">
        <v>1</v>
      </c>
      <c r="IN39">
        <v>1</v>
      </c>
      <c r="IO39">
        <v>1</v>
      </c>
      <c r="IP39">
        <f t="shared" si="108"/>
        <v>1</v>
      </c>
      <c r="IQ39">
        <f t="shared" si="109"/>
        <v>1</v>
      </c>
      <c r="IR39" s="1">
        <f t="shared" si="110"/>
        <v>0</v>
      </c>
      <c r="IS39">
        <v>115</v>
      </c>
      <c r="IT39">
        <v>4</v>
      </c>
      <c r="IU39">
        <v>4</v>
      </c>
      <c r="IV39">
        <v>1</v>
      </c>
      <c r="IW39">
        <v>1</v>
      </c>
      <c r="IX39">
        <v>1</v>
      </c>
      <c r="IY39">
        <v>1</v>
      </c>
      <c r="IZ39">
        <v>2</v>
      </c>
      <c r="JA39">
        <f t="shared" si="111"/>
        <v>0</v>
      </c>
      <c r="JB39" s="1">
        <f t="shared" si="112"/>
        <v>0</v>
      </c>
      <c r="JC39">
        <v>99</v>
      </c>
      <c r="JD39">
        <v>3</v>
      </c>
      <c r="JE39">
        <v>3</v>
      </c>
      <c r="JF39">
        <v>1</v>
      </c>
      <c r="JG39">
        <v>1</v>
      </c>
      <c r="JH39">
        <v>1</v>
      </c>
      <c r="JI39">
        <v>2</v>
      </c>
      <c r="JJ39">
        <v>1</v>
      </c>
      <c r="JM39" s="1"/>
      <c r="JN39">
        <v>61</v>
      </c>
      <c r="JO39">
        <v>4</v>
      </c>
      <c r="JP39">
        <v>3</v>
      </c>
      <c r="JQ39">
        <v>2</v>
      </c>
      <c r="JR39">
        <v>2</v>
      </c>
      <c r="JS39">
        <v>1</v>
      </c>
      <c r="JT39">
        <v>1</v>
      </c>
      <c r="JU39">
        <v>2</v>
      </c>
      <c r="JV39">
        <f t="shared" si="116"/>
        <v>0</v>
      </c>
      <c r="JW39">
        <f t="shared" si="117"/>
        <v>0</v>
      </c>
      <c r="JX39" s="1">
        <f t="shared" si="118"/>
        <v>0</v>
      </c>
      <c r="JY39">
        <v>54</v>
      </c>
      <c r="JZ39">
        <v>1</v>
      </c>
      <c r="KA39">
        <v>1</v>
      </c>
      <c r="KB39">
        <v>2</v>
      </c>
      <c r="KC39">
        <v>2</v>
      </c>
      <c r="KD39">
        <v>1</v>
      </c>
      <c r="KE39">
        <v>1</v>
      </c>
      <c r="KF39">
        <v>2</v>
      </c>
      <c r="KG39">
        <f t="shared" si="119"/>
        <v>1</v>
      </c>
      <c r="KH39">
        <f t="shared" si="120"/>
        <v>1</v>
      </c>
      <c r="KI39" s="1">
        <f t="shared" si="121"/>
        <v>0</v>
      </c>
      <c r="KJ39">
        <v>50</v>
      </c>
      <c r="KK39">
        <v>4</v>
      </c>
      <c r="KL39">
        <v>4</v>
      </c>
      <c r="KM39">
        <v>2</v>
      </c>
      <c r="KN39">
        <v>2</v>
      </c>
      <c r="KO39">
        <v>1</v>
      </c>
      <c r="KP39">
        <v>2</v>
      </c>
      <c r="KQ39">
        <v>1</v>
      </c>
      <c r="KR39">
        <f t="shared" si="122"/>
        <v>1</v>
      </c>
      <c r="KS39">
        <f t="shared" si="123"/>
        <v>1</v>
      </c>
      <c r="KT39" s="1">
        <f t="shared" si="124"/>
        <v>0</v>
      </c>
      <c r="KU39">
        <v>82</v>
      </c>
      <c r="KV39">
        <v>2</v>
      </c>
      <c r="KW39">
        <v>3</v>
      </c>
      <c r="KX39">
        <v>2</v>
      </c>
      <c r="KY39">
        <v>1</v>
      </c>
      <c r="KZ39">
        <v>2</v>
      </c>
      <c r="LA39">
        <v>2</v>
      </c>
      <c r="LB39">
        <v>1</v>
      </c>
      <c r="LC39">
        <f t="shared" si="125"/>
        <v>2</v>
      </c>
      <c r="LD39">
        <f t="shared" si="126"/>
        <v>2</v>
      </c>
      <c r="LE39" s="1">
        <f t="shared" si="127"/>
        <v>0</v>
      </c>
      <c r="LF39">
        <v>74</v>
      </c>
      <c r="LG39">
        <v>1</v>
      </c>
      <c r="LH39">
        <v>1</v>
      </c>
      <c r="LI39">
        <v>-2</v>
      </c>
      <c r="LJ39">
        <v>1</v>
      </c>
      <c r="LK39">
        <v>1</v>
      </c>
      <c r="LL39">
        <v>1</v>
      </c>
      <c r="LM39">
        <v>1</v>
      </c>
      <c r="LN39">
        <f t="shared" si="128"/>
        <v>1</v>
      </c>
      <c r="LO39" t="str">
        <f t="shared" si="129"/>
        <v>Unverständlich</v>
      </c>
      <c r="LP39" t="str">
        <f t="shared" si="130"/>
        <v/>
      </c>
      <c r="LQ39" s="1">
        <f t="shared" si="131"/>
        <v>1</v>
      </c>
      <c r="LR39">
        <v>19</v>
      </c>
      <c r="LS39">
        <v>4</v>
      </c>
      <c r="LT39">
        <v>4</v>
      </c>
      <c r="LU39">
        <v>1</v>
      </c>
      <c r="LV39">
        <v>1</v>
      </c>
      <c r="LW39">
        <v>2</v>
      </c>
      <c r="LX39">
        <v>1</v>
      </c>
      <c r="LY39">
        <v>1</v>
      </c>
      <c r="LZ39">
        <f t="shared" si="132"/>
        <v>0</v>
      </c>
      <c r="MA39" s="1">
        <f t="shared" si="133"/>
        <v>0</v>
      </c>
      <c r="MB39">
        <v>40</v>
      </c>
      <c r="MC39">
        <v>4</v>
      </c>
      <c r="MD39">
        <v>4</v>
      </c>
      <c r="ME39">
        <v>2</v>
      </c>
      <c r="MF39">
        <v>2</v>
      </c>
      <c r="MG39">
        <v>1</v>
      </c>
      <c r="MH39">
        <v>2</v>
      </c>
      <c r="MI39">
        <v>1</v>
      </c>
      <c r="MJ39">
        <f t="shared" si="134"/>
        <v>0</v>
      </c>
      <c r="MK39" s="1">
        <f t="shared" si="135"/>
        <v>0</v>
      </c>
      <c r="ML39">
        <v>49</v>
      </c>
      <c r="MM39">
        <v>2</v>
      </c>
      <c r="MN39">
        <v>2</v>
      </c>
      <c r="MO39">
        <v>-2</v>
      </c>
      <c r="MP39">
        <v>1</v>
      </c>
      <c r="MQ39">
        <v>1</v>
      </c>
      <c r="MR39">
        <v>1</v>
      </c>
      <c r="MS39">
        <v>1</v>
      </c>
      <c r="MT39" t="str">
        <f t="shared" si="136"/>
        <v>Unverständlich</v>
      </c>
      <c r="MU39" t="str">
        <f t="shared" si="137"/>
        <v/>
      </c>
      <c r="MV39" s="1">
        <f t="shared" si="138"/>
        <v>1</v>
      </c>
      <c r="MW39">
        <v>29</v>
      </c>
      <c r="MX39">
        <v>22</v>
      </c>
      <c r="MY39">
        <v>43</v>
      </c>
      <c r="MZ39">
        <v>28</v>
      </c>
      <c r="NA39">
        <v>57</v>
      </c>
      <c r="NB39">
        <v>33</v>
      </c>
      <c r="NC39">
        <v>89</v>
      </c>
      <c r="ND39">
        <v>12</v>
      </c>
      <c r="NE39">
        <v>67</v>
      </c>
      <c r="NF39">
        <v>45</v>
      </c>
      <c r="NG39">
        <v>66</v>
      </c>
      <c r="NH39">
        <v>44</v>
      </c>
      <c r="NI39">
        <v>57</v>
      </c>
      <c r="NJ39">
        <v>115</v>
      </c>
      <c r="NK39">
        <v>99</v>
      </c>
      <c r="NL39">
        <v>61</v>
      </c>
      <c r="NM39">
        <v>54</v>
      </c>
      <c r="NN39">
        <v>50</v>
      </c>
      <c r="NO39">
        <v>82</v>
      </c>
      <c r="NP39">
        <v>74</v>
      </c>
      <c r="NQ39">
        <v>19</v>
      </c>
      <c r="NR39">
        <v>40</v>
      </c>
      <c r="NS39">
        <v>49</v>
      </c>
      <c r="NT39">
        <v>29</v>
      </c>
      <c r="NU39">
        <v>1213</v>
      </c>
    </row>
    <row r="40" spans="1:395" x14ac:dyDescent="0.3">
      <c r="A40">
        <v>211</v>
      </c>
      <c r="C40">
        <v>3</v>
      </c>
      <c r="D40">
        <v>-1</v>
      </c>
      <c r="E40">
        <v>-1</v>
      </c>
      <c r="F40">
        <v>3</v>
      </c>
      <c r="G40">
        <v>1</v>
      </c>
      <c r="H40">
        <v>6816</v>
      </c>
      <c r="I40">
        <v>4</v>
      </c>
      <c r="J40">
        <f t="shared" si="1"/>
        <v>0</v>
      </c>
      <c r="K40">
        <v>2557</v>
      </c>
      <c r="L40">
        <v>1690</v>
      </c>
      <c r="M40">
        <v>3</v>
      </c>
      <c r="N40">
        <f t="shared" si="2"/>
        <v>0</v>
      </c>
      <c r="O40">
        <v>1413</v>
      </c>
      <c r="P40">
        <v>1633</v>
      </c>
      <c r="Q40">
        <v>2</v>
      </c>
      <c r="R40">
        <f t="shared" si="3"/>
        <v>0</v>
      </c>
      <c r="S40">
        <v>1859</v>
      </c>
      <c r="T40">
        <v>3445</v>
      </c>
      <c r="U40">
        <v>1</v>
      </c>
      <c r="V40">
        <f t="shared" si="4"/>
        <v>0</v>
      </c>
      <c r="W40">
        <v>1819</v>
      </c>
      <c r="X40">
        <v>2038</v>
      </c>
      <c r="Y40">
        <v>3</v>
      </c>
      <c r="Z40">
        <f t="shared" si="5"/>
        <v>0</v>
      </c>
      <c r="AA40">
        <v>1940</v>
      </c>
      <c r="AB40">
        <v>5150</v>
      </c>
      <c r="AC40">
        <v>4</v>
      </c>
      <c r="AD40">
        <f t="shared" si="6"/>
        <v>0</v>
      </c>
      <c r="AE40">
        <v>2980</v>
      </c>
      <c r="AF40">
        <v>3402</v>
      </c>
      <c r="AG40">
        <v>2</v>
      </c>
      <c r="AH40">
        <f t="shared" si="7"/>
        <v>0</v>
      </c>
      <c r="AI40">
        <v>7849</v>
      </c>
      <c r="AJ40">
        <f t="shared" si="8"/>
        <v>0</v>
      </c>
      <c r="AK40">
        <f t="shared" si="139"/>
        <v>20.417000000000002</v>
      </c>
      <c r="AL40">
        <v>4</v>
      </c>
      <c r="AM40">
        <v>3</v>
      </c>
      <c r="AN40">
        <v>4</v>
      </c>
      <c r="AO40">
        <v>4</v>
      </c>
      <c r="AP40">
        <v>4</v>
      </c>
      <c r="AQ40">
        <f t="shared" si="9"/>
        <v>19</v>
      </c>
      <c r="AR40">
        <v>1</v>
      </c>
      <c r="AS40">
        <v>796</v>
      </c>
      <c r="AT40">
        <f t="shared" si="10"/>
        <v>796</v>
      </c>
      <c r="AU40">
        <f t="shared" si="11"/>
        <v>0</v>
      </c>
      <c r="AV40">
        <f t="shared" si="12"/>
        <v>0</v>
      </c>
      <c r="AW40">
        <v>2</v>
      </c>
      <c r="AX40">
        <v>1020</v>
      </c>
      <c r="AY40">
        <f t="shared" si="13"/>
        <v>1020</v>
      </c>
      <c r="AZ40">
        <f t="shared" si="14"/>
        <v>0</v>
      </c>
      <c r="BA40">
        <f t="shared" si="15"/>
        <v>0</v>
      </c>
      <c r="BB40">
        <v>1</v>
      </c>
      <c r="BC40">
        <v>745</v>
      </c>
      <c r="BD40">
        <f t="shared" si="16"/>
        <v>745</v>
      </c>
      <c r="BE40">
        <f t="shared" si="17"/>
        <v>0</v>
      </c>
      <c r="BF40">
        <f t="shared" si="18"/>
        <v>0</v>
      </c>
      <c r="BG40">
        <v>2</v>
      </c>
      <c r="BH40">
        <v>848</v>
      </c>
      <c r="BI40">
        <f t="shared" si="19"/>
        <v>848</v>
      </c>
      <c r="BJ40">
        <f t="shared" si="20"/>
        <v>0</v>
      </c>
      <c r="BK40">
        <f t="shared" si="21"/>
        <v>0</v>
      </c>
      <c r="BL40">
        <v>2</v>
      </c>
      <c r="BM40">
        <v>830</v>
      </c>
      <c r="BN40">
        <f t="shared" si="22"/>
        <v>830</v>
      </c>
      <c r="BO40">
        <f t="shared" si="23"/>
        <v>0</v>
      </c>
      <c r="BP40">
        <f t="shared" si="24"/>
        <v>0</v>
      </c>
      <c r="BQ40">
        <v>1</v>
      </c>
      <c r="BR40">
        <v>737</v>
      </c>
      <c r="BS40">
        <f t="shared" si="25"/>
        <v>737</v>
      </c>
      <c r="BT40">
        <f t="shared" si="26"/>
        <v>0</v>
      </c>
      <c r="BU40">
        <f t="shared" si="27"/>
        <v>0</v>
      </c>
      <c r="BV40">
        <v>1</v>
      </c>
      <c r="BW40">
        <v>677</v>
      </c>
      <c r="BX40">
        <f t="shared" si="28"/>
        <v>677</v>
      </c>
      <c r="BY40">
        <f t="shared" si="29"/>
        <v>0</v>
      </c>
      <c r="BZ40">
        <f t="shared" si="30"/>
        <v>0</v>
      </c>
      <c r="CA40">
        <v>2</v>
      </c>
      <c r="CB40">
        <v>765</v>
      </c>
      <c r="CC40">
        <f t="shared" si="31"/>
        <v>765</v>
      </c>
      <c r="CD40">
        <f t="shared" si="32"/>
        <v>0</v>
      </c>
      <c r="CE40">
        <f t="shared" si="33"/>
        <v>0</v>
      </c>
      <c r="CF40">
        <v>2</v>
      </c>
      <c r="CG40">
        <v>775</v>
      </c>
      <c r="CH40">
        <f t="shared" si="34"/>
        <v>775</v>
      </c>
      <c r="CI40">
        <f t="shared" si="35"/>
        <v>0</v>
      </c>
      <c r="CJ40">
        <f t="shared" si="36"/>
        <v>0</v>
      </c>
      <c r="CK40">
        <v>2</v>
      </c>
      <c r="CL40">
        <v>738</v>
      </c>
      <c r="CM40">
        <f t="shared" si="37"/>
        <v>738</v>
      </c>
      <c r="CN40">
        <f t="shared" si="38"/>
        <v>0</v>
      </c>
      <c r="CO40">
        <f t="shared" si="39"/>
        <v>0</v>
      </c>
      <c r="CP40">
        <v>2</v>
      </c>
      <c r="CQ40">
        <v>737</v>
      </c>
      <c r="CR40">
        <f t="shared" si="40"/>
        <v>737</v>
      </c>
      <c r="CS40">
        <f t="shared" si="41"/>
        <v>0</v>
      </c>
      <c r="CT40">
        <f t="shared" si="42"/>
        <v>0</v>
      </c>
      <c r="CU40">
        <v>2</v>
      </c>
      <c r="CV40">
        <v>750</v>
      </c>
      <c r="CW40">
        <f t="shared" si="43"/>
        <v>750</v>
      </c>
      <c r="CX40">
        <f t="shared" si="44"/>
        <v>0</v>
      </c>
      <c r="CY40">
        <f t="shared" si="45"/>
        <v>0</v>
      </c>
      <c r="CZ40">
        <v>2</v>
      </c>
      <c r="DA40">
        <v>684</v>
      </c>
      <c r="DB40">
        <f t="shared" si="46"/>
        <v>684</v>
      </c>
      <c r="DC40">
        <f t="shared" si="47"/>
        <v>0</v>
      </c>
      <c r="DD40">
        <f t="shared" si="48"/>
        <v>0</v>
      </c>
      <c r="DE40">
        <v>1</v>
      </c>
      <c r="DF40">
        <v>1042</v>
      </c>
      <c r="DG40">
        <f t="shared" si="49"/>
        <v>1042</v>
      </c>
      <c r="DH40">
        <f t="shared" si="50"/>
        <v>0</v>
      </c>
      <c r="DI40">
        <f t="shared" si="51"/>
        <v>0</v>
      </c>
      <c r="DJ40">
        <v>2</v>
      </c>
      <c r="DK40">
        <v>1230</v>
      </c>
      <c r="DL40">
        <f t="shared" si="52"/>
        <v>1230</v>
      </c>
      <c r="DM40">
        <f t="shared" si="53"/>
        <v>0</v>
      </c>
      <c r="DN40">
        <f t="shared" si="54"/>
        <v>1</v>
      </c>
      <c r="DO40">
        <v>2</v>
      </c>
      <c r="DP40">
        <v>893</v>
      </c>
      <c r="DQ40">
        <f t="shared" si="55"/>
        <v>893</v>
      </c>
      <c r="DR40">
        <f t="shared" si="56"/>
        <v>0</v>
      </c>
      <c r="DS40">
        <f t="shared" si="57"/>
        <v>0</v>
      </c>
      <c r="DT40">
        <v>2</v>
      </c>
      <c r="DU40">
        <v>749</v>
      </c>
      <c r="DV40">
        <f t="shared" si="58"/>
        <v>749</v>
      </c>
      <c r="DW40">
        <f t="shared" si="59"/>
        <v>0</v>
      </c>
      <c r="DX40">
        <f t="shared" si="60"/>
        <v>0</v>
      </c>
      <c r="DY40">
        <v>2</v>
      </c>
      <c r="DZ40">
        <v>746</v>
      </c>
      <c r="EA40">
        <f t="shared" si="61"/>
        <v>746</v>
      </c>
      <c r="EB40">
        <f t="shared" si="62"/>
        <v>0</v>
      </c>
      <c r="EC40">
        <f t="shared" si="63"/>
        <v>0</v>
      </c>
      <c r="ED40">
        <v>2</v>
      </c>
      <c r="EE40">
        <v>705</v>
      </c>
      <c r="EF40">
        <f t="shared" si="64"/>
        <v>705</v>
      </c>
      <c r="EG40">
        <f t="shared" si="65"/>
        <v>0</v>
      </c>
      <c r="EH40">
        <f t="shared" si="66"/>
        <v>0</v>
      </c>
      <c r="EI40">
        <v>2</v>
      </c>
      <c r="EJ40">
        <v>828</v>
      </c>
      <c r="EK40">
        <f t="shared" si="67"/>
        <v>828</v>
      </c>
      <c r="EL40">
        <f t="shared" si="68"/>
        <v>0</v>
      </c>
      <c r="EM40">
        <f t="shared" si="69"/>
        <v>0</v>
      </c>
      <c r="EN40">
        <v>2</v>
      </c>
      <c r="EO40">
        <v>821</v>
      </c>
      <c r="EP40">
        <f t="shared" si="70"/>
        <v>821</v>
      </c>
      <c r="EQ40">
        <f t="shared" si="71"/>
        <v>0</v>
      </c>
      <c r="ER40">
        <f t="shared" si="72"/>
        <v>0</v>
      </c>
      <c r="ES40">
        <v>1</v>
      </c>
      <c r="ET40">
        <v>867</v>
      </c>
      <c r="EU40">
        <f t="shared" si="73"/>
        <v>867</v>
      </c>
      <c r="EV40">
        <f t="shared" si="74"/>
        <v>0</v>
      </c>
      <c r="EW40">
        <f t="shared" si="75"/>
        <v>0</v>
      </c>
      <c r="EX40">
        <v>1</v>
      </c>
      <c r="EY40">
        <v>685</v>
      </c>
      <c r="EZ40">
        <f t="shared" si="76"/>
        <v>685</v>
      </c>
      <c r="FA40">
        <f t="shared" si="77"/>
        <v>0</v>
      </c>
      <c r="FB40">
        <f t="shared" si="78"/>
        <v>0</v>
      </c>
      <c r="FC40">
        <v>2</v>
      </c>
      <c r="FD40">
        <v>583</v>
      </c>
      <c r="FE40">
        <f t="shared" si="79"/>
        <v>583</v>
      </c>
      <c r="FF40">
        <f t="shared" si="80"/>
        <v>0</v>
      </c>
      <c r="FG40">
        <f t="shared" si="81"/>
        <v>0</v>
      </c>
      <c r="FH40">
        <v>2</v>
      </c>
      <c r="FI40">
        <v>597</v>
      </c>
      <c r="FJ40">
        <f t="shared" si="82"/>
        <v>597</v>
      </c>
      <c r="FK40">
        <f t="shared" si="83"/>
        <v>0</v>
      </c>
      <c r="FL40">
        <f t="shared" si="84"/>
        <v>1</v>
      </c>
      <c r="FM40">
        <v>1</v>
      </c>
      <c r="FN40">
        <v>893</v>
      </c>
      <c r="FO40">
        <f t="shared" si="85"/>
        <v>893</v>
      </c>
      <c r="FP40">
        <f t="shared" si="86"/>
        <v>0</v>
      </c>
      <c r="FQ40">
        <f t="shared" si="148"/>
        <v>0</v>
      </c>
      <c r="FR40" s="3">
        <f t="shared" si="149"/>
        <v>0.79773076923076924</v>
      </c>
      <c r="FS40">
        <f t="shared" si="150"/>
        <v>0</v>
      </c>
      <c r="FT40">
        <f t="shared" si="151"/>
        <v>7.6923076923076927E-2</v>
      </c>
      <c r="FU40">
        <f t="shared" si="88"/>
        <v>30</v>
      </c>
      <c r="FV40">
        <f t="shared" si="89"/>
        <v>42</v>
      </c>
      <c r="FW40">
        <f t="shared" si="90"/>
        <v>0</v>
      </c>
      <c r="FX40">
        <f t="shared" ref="FX40:FX49" si="155">SUM(GS40,HF40,HS40,IL40,JD40,JS40,KK40,KZ40,LT40,MH40,MZ40,NK40,NU40,LZ40,MJ40,MU40)/COUNT(GS40,HF40,HS40,IL40,JD40,JS40,KK40,KZ40,LT40,MH40,MZ40,NK40,NU40,LZ40,MJ40,MU40)</f>
        <v>79.1875</v>
      </c>
      <c r="FY40">
        <f t="shared" si="91"/>
        <v>19</v>
      </c>
      <c r="FZ40">
        <f t="shared" si="0"/>
        <v>3</v>
      </c>
      <c r="GA40" t="str">
        <f t="shared" si="92"/>
        <v/>
      </c>
      <c r="GB40" t="str">
        <f t="shared" si="93"/>
        <v/>
      </c>
      <c r="GC40">
        <f t="shared" si="94"/>
        <v>3</v>
      </c>
      <c r="GD40">
        <f t="shared" si="95"/>
        <v>0</v>
      </c>
      <c r="GE40">
        <f t="shared" si="141"/>
        <v>20.417000000000002</v>
      </c>
      <c r="GF40" s="3">
        <f t="shared" si="152"/>
        <v>0.79773076923076924</v>
      </c>
      <c r="GG40">
        <f t="shared" si="153"/>
        <v>0</v>
      </c>
      <c r="GH40" s="3">
        <f t="shared" si="154"/>
        <v>7.6923076923076927E-2</v>
      </c>
      <c r="GI40">
        <v>4</v>
      </c>
      <c r="GJ40">
        <v>3</v>
      </c>
      <c r="GK40">
        <v>1</v>
      </c>
      <c r="GL40">
        <v>2</v>
      </c>
      <c r="GM40">
        <v>1</v>
      </c>
      <c r="GN40">
        <v>1</v>
      </c>
      <c r="GO40">
        <v>1</v>
      </c>
      <c r="GP40">
        <f t="shared" si="96"/>
        <v>0</v>
      </c>
      <c r="GQ40" s="1">
        <f t="shared" si="97"/>
        <v>0</v>
      </c>
      <c r="GR40">
        <v>38</v>
      </c>
      <c r="GS40">
        <v>3</v>
      </c>
      <c r="GT40">
        <v>3</v>
      </c>
      <c r="GU40">
        <v>3</v>
      </c>
      <c r="GV40">
        <v>1</v>
      </c>
      <c r="GW40">
        <v>2</v>
      </c>
      <c r="GX40">
        <v>2</v>
      </c>
      <c r="GY40">
        <v>2</v>
      </c>
      <c r="GZ40">
        <f t="shared" si="98"/>
        <v>1</v>
      </c>
      <c r="HA40" s="1">
        <f t="shared" si="99"/>
        <v>0</v>
      </c>
      <c r="HB40">
        <v>45</v>
      </c>
      <c r="HC40">
        <v>4</v>
      </c>
      <c r="HD40">
        <v>4</v>
      </c>
      <c r="HE40">
        <v>2</v>
      </c>
      <c r="HF40">
        <v>2</v>
      </c>
      <c r="HG40">
        <v>1</v>
      </c>
      <c r="HH40">
        <v>2</v>
      </c>
      <c r="HI40">
        <v>1</v>
      </c>
      <c r="HJ40">
        <f t="shared" si="100"/>
        <v>0</v>
      </c>
      <c r="HK40" s="1">
        <f t="shared" si="101"/>
        <v>0</v>
      </c>
      <c r="HL40">
        <v>56</v>
      </c>
      <c r="HM40">
        <v>2</v>
      </c>
      <c r="HN40">
        <v>3</v>
      </c>
      <c r="HO40">
        <v>3</v>
      </c>
      <c r="HP40">
        <v>1</v>
      </c>
      <c r="HQ40">
        <v>2</v>
      </c>
      <c r="HR40">
        <v>2</v>
      </c>
      <c r="HS40">
        <v>2</v>
      </c>
      <c r="HT40">
        <f t="shared" si="102"/>
        <v>0</v>
      </c>
      <c r="HU40">
        <f t="shared" si="103"/>
        <v>0</v>
      </c>
      <c r="HV40" s="1">
        <f t="shared" si="104"/>
        <v>0</v>
      </c>
      <c r="HW40">
        <v>50</v>
      </c>
      <c r="HX40">
        <v>1</v>
      </c>
      <c r="HY40">
        <v>2</v>
      </c>
      <c r="HZ40">
        <v>1</v>
      </c>
      <c r="IA40">
        <v>2</v>
      </c>
      <c r="IB40">
        <v>1</v>
      </c>
      <c r="IC40">
        <v>1</v>
      </c>
      <c r="ID40">
        <v>1</v>
      </c>
      <c r="IE40">
        <f t="shared" si="105"/>
        <v>0</v>
      </c>
      <c r="IF40">
        <f t="shared" si="106"/>
        <v>0</v>
      </c>
      <c r="IG40" s="1">
        <f t="shared" si="107"/>
        <v>0</v>
      </c>
      <c r="IH40">
        <v>56</v>
      </c>
      <c r="II40">
        <v>1</v>
      </c>
      <c r="IJ40">
        <v>2</v>
      </c>
      <c r="IK40">
        <v>1</v>
      </c>
      <c r="IL40">
        <v>1</v>
      </c>
      <c r="IM40">
        <v>1</v>
      </c>
      <c r="IN40">
        <v>1</v>
      </c>
      <c r="IO40">
        <v>2</v>
      </c>
      <c r="IP40">
        <f t="shared" si="108"/>
        <v>0</v>
      </c>
      <c r="IQ40">
        <f t="shared" si="109"/>
        <v>0</v>
      </c>
      <c r="IR40" s="1">
        <f t="shared" si="110"/>
        <v>0</v>
      </c>
      <c r="IS40">
        <v>38</v>
      </c>
      <c r="IT40">
        <v>1</v>
      </c>
      <c r="IU40">
        <v>2</v>
      </c>
      <c r="IV40">
        <v>1</v>
      </c>
      <c r="IW40">
        <v>1</v>
      </c>
      <c r="IX40">
        <v>1</v>
      </c>
      <c r="IY40">
        <v>1</v>
      </c>
      <c r="IZ40">
        <v>2</v>
      </c>
      <c r="JA40">
        <f t="shared" si="111"/>
        <v>0</v>
      </c>
      <c r="JB40" s="1">
        <f t="shared" si="112"/>
        <v>0</v>
      </c>
      <c r="JC40">
        <v>41</v>
      </c>
      <c r="JD40">
        <v>2</v>
      </c>
      <c r="JE40">
        <v>2</v>
      </c>
      <c r="JF40">
        <v>-1</v>
      </c>
      <c r="JG40">
        <v>1</v>
      </c>
      <c r="JH40">
        <v>1</v>
      </c>
      <c r="JI40">
        <v>1</v>
      </c>
      <c r="JJ40">
        <v>1</v>
      </c>
      <c r="JK40">
        <f t="shared" ref="JK40:JK49" si="156">IF(JF40&lt;&gt;-2,IF(JG$3&lt;&gt;JG40,1,0)+IF(JH$3&lt;&gt;JH40,1,0)+IF(JI$3&lt;&gt;JI40,1,0)+IF(JJ$3&lt;&gt;JJ40,1,0),"Unverständlich")</f>
        <v>1</v>
      </c>
      <c r="JL40">
        <f t="shared" ref="JL40:JL49" si="157">IF(JK40&lt;&gt;"Unverständlich",JK40,"")</f>
        <v>1</v>
      </c>
      <c r="JM40" s="1">
        <f t="shared" ref="JM40:JM49" si="158">IF(JK40="Unverständlich",1,0)</f>
        <v>0</v>
      </c>
      <c r="JN40">
        <v>80</v>
      </c>
      <c r="JO40">
        <v>1</v>
      </c>
      <c r="JP40">
        <v>2</v>
      </c>
      <c r="JQ40">
        <v>1</v>
      </c>
      <c r="JR40">
        <v>2</v>
      </c>
      <c r="JS40">
        <v>1</v>
      </c>
      <c r="JT40">
        <v>1</v>
      </c>
      <c r="JU40">
        <v>1</v>
      </c>
      <c r="JV40">
        <f t="shared" si="116"/>
        <v>1</v>
      </c>
      <c r="JW40">
        <f t="shared" si="117"/>
        <v>1</v>
      </c>
      <c r="JX40" s="1">
        <f t="shared" si="118"/>
        <v>0</v>
      </c>
      <c r="JY40">
        <v>52</v>
      </c>
      <c r="JZ40">
        <v>1</v>
      </c>
      <c r="KA40">
        <v>2</v>
      </c>
      <c r="KB40">
        <v>-1</v>
      </c>
      <c r="KC40">
        <v>1</v>
      </c>
      <c r="KD40">
        <v>1</v>
      </c>
      <c r="KE40">
        <v>1</v>
      </c>
      <c r="KF40">
        <v>1</v>
      </c>
      <c r="KG40">
        <f t="shared" si="119"/>
        <v>1</v>
      </c>
      <c r="KH40">
        <f t="shared" si="120"/>
        <v>1</v>
      </c>
      <c r="KI40" s="1">
        <f t="shared" si="121"/>
        <v>0</v>
      </c>
      <c r="KJ40">
        <v>43</v>
      </c>
      <c r="KK40">
        <v>1</v>
      </c>
      <c r="KL40">
        <v>3</v>
      </c>
      <c r="KM40">
        <v>-1</v>
      </c>
      <c r="KN40">
        <v>1</v>
      </c>
      <c r="KO40">
        <v>1</v>
      </c>
      <c r="KP40">
        <v>1</v>
      </c>
      <c r="KQ40">
        <v>1</v>
      </c>
      <c r="KR40">
        <f t="shared" si="122"/>
        <v>1</v>
      </c>
      <c r="KS40">
        <f t="shared" si="123"/>
        <v>1</v>
      </c>
      <c r="KT40" s="1">
        <f t="shared" si="124"/>
        <v>0</v>
      </c>
      <c r="KU40">
        <v>111</v>
      </c>
      <c r="KV40">
        <v>3</v>
      </c>
      <c r="KW40">
        <v>4</v>
      </c>
      <c r="KX40">
        <v>2</v>
      </c>
      <c r="KY40">
        <v>1</v>
      </c>
      <c r="KZ40">
        <v>1</v>
      </c>
      <c r="LA40">
        <v>2</v>
      </c>
      <c r="LB40">
        <v>2</v>
      </c>
      <c r="LC40">
        <f t="shared" si="125"/>
        <v>0</v>
      </c>
      <c r="LD40">
        <f t="shared" si="126"/>
        <v>0</v>
      </c>
      <c r="LE40" s="1">
        <f t="shared" si="127"/>
        <v>0</v>
      </c>
      <c r="LF40">
        <v>82</v>
      </c>
      <c r="LG40">
        <v>1</v>
      </c>
      <c r="LH40">
        <v>2</v>
      </c>
      <c r="LI40">
        <v>2</v>
      </c>
      <c r="LJ40">
        <v>1</v>
      </c>
      <c r="LK40">
        <v>1</v>
      </c>
      <c r="LL40">
        <v>2</v>
      </c>
      <c r="LM40">
        <v>2</v>
      </c>
      <c r="LN40">
        <f t="shared" si="128"/>
        <v>2</v>
      </c>
      <c r="LO40">
        <f t="shared" si="129"/>
        <v>0</v>
      </c>
      <c r="LP40">
        <f t="shared" si="130"/>
        <v>0</v>
      </c>
      <c r="LQ40" s="1">
        <f t="shared" si="131"/>
        <v>0</v>
      </c>
      <c r="LR40">
        <v>77</v>
      </c>
      <c r="LS40">
        <v>2</v>
      </c>
      <c r="LT40">
        <v>3</v>
      </c>
      <c r="LU40">
        <v>-1</v>
      </c>
      <c r="LV40">
        <v>1</v>
      </c>
      <c r="LW40">
        <v>1</v>
      </c>
      <c r="LX40">
        <v>1</v>
      </c>
      <c r="LY40">
        <v>1</v>
      </c>
      <c r="LZ40">
        <f t="shared" si="132"/>
        <v>1</v>
      </c>
      <c r="MA40" s="1">
        <f t="shared" si="133"/>
        <v>0</v>
      </c>
      <c r="MB40">
        <v>29</v>
      </c>
      <c r="MC40">
        <v>2</v>
      </c>
      <c r="MD40">
        <v>3</v>
      </c>
      <c r="ME40">
        <v>-1</v>
      </c>
      <c r="MF40">
        <v>1</v>
      </c>
      <c r="MG40">
        <v>1</v>
      </c>
      <c r="MH40">
        <v>1</v>
      </c>
      <c r="MI40">
        <v>1</v>
      </c>
      <c r="MJ40">
        <f t="shared" si="134"/>
        <v>2</v>
      </c>
      <c r="MK40" s="1">
        <f t="shared" si="135"/>
        <v>0</v>
      </c>
      <c r="ML40">
        <v>67</v>
      </c>
      <c r="MM40">
        <v>1</v>
      </c>
      <c r="MN40">
        <v>2</v>
      </c>
      <c r="MO40">
        <v>2</v>
      </c>
      <c r="MP40">
        <v>1</v>
      </c>
      <c r="MQ40">
        <v>2</v>
      </c>
      <c r="MR40">
        <v>1</v>
      </c>
      <c r="MS40">
        <v>2</v>
      </c>
      <c r="MT40">
        <f t="shared" si="136"/>
        <v>2</v>
      </c>
      <c r="MU40">
        <f t="shared" si="137"/>
        <v>2</v>
      </c>
      <c r="MV40" s="1">
        <f t="shared" si="138"/>
        <v>0</v>
      </c>
      <c r="MW40">
        <v>81</v>
      </c>
      <c r="MX40">
        <v>4</v>
      </c>
      <c r="MY40">
        <v>44</v>
      </c>
      <c r="MZ40">
        <v>35</v>
      </c>
      <c r="NA40">
        <v>47</v>
      </c>
      <c r="NB40">
        <v>6</v>
      </c>
      <c r="NC40">
        <v>80</v>
      </c>
      <c r="ND40">
        <v>7</v>
      </c>
      <c r="NE40">
        <v>38</v>
      </c>
      <c r="NF40">
        <v>45</v>
      </c>
      <c r="NG40">
        <v>56</v>
      </c>
      <c r="NH40">
        <v>50</v>
      </c>
      <c r="NI40">
        <v>56</v>
      </c>
      <c r="NJ40">
        <v>38</v>
      </c>
      <c r="NK40">
        <v>41</v>
      </c>
      <c r="NL40">
        <v>80</v>
      </c>
      <c r="NM40">
        <v>52</v>
      </c>
      <c r="NN40">
        <v>43</v>
      </c>
      <c r="NO40">
        <v>111</v>
      </c>
      <c r="NP40">
        <v>82</v>
      </c>
      <c r="NQ40">
        <v>77</v>
      </c>
      <c r="NR40">
        <v>29</v>
      </c>
      <c r="NS40">
        <v>67</v>
      </c>
      <c r="NT40">
        <v>81</v>
      </c>
      <c r="NU40">
        <v>1169</v>
      </c>
      <c r="NW40" s="2">
        <v>42922.603750000002</v>
      </c>
      <c r="NX40">
        <v>1</v>
      </c>
      <c r="NY40">
        <v>0</v>
      </c>
      <c r="NZ40">
        <v>23</v>
      </c>
      <c r="OA40">
        <v>23</v>
      </c>
      <c r="OB40">
        <v>0</v>
      </c>
      <c r="OC40">
        <v>0</v>
      </c>
      <c r="OD40">
        <v>1.0900000000000001</v>
      </c>
      <c r="OE40">
        <v>11</v>
      </c>
    </row>
    <row r="41" spans="1:395" x14ac:dyDescent="0.3">
      <c r="A41">
        <v>219</v>
      </c>
      <c r="C41">
        <v>6</v>
      </c>
      <c r="D41">
        <v>3</v>
      </c>
      <c r="E41">
        <v>3</v>
      </c>
      <c r="F41">
        <v>2</v>
      </c>
      <c r="G41">
        <v>2</v>
      </c>
      <c r="H41">
        <v>6745</v>
      </c>
      <c r="I41">
        <v>4</v>
      </c>
      <c r="J41">
        <f t="shared" si="1"/>
        <v>0</v>
      </c>
      <c r="K41">
        <v>2788</v>
      </c>
      <c r="L41">
        <v>5240</v>
      </c>
      <c r="M41">
        <v>3</v>
      </c>
      <c r="N41">
        <f t="shared" si="2"/>
        <v>0</v>
      </c>
      <c r="O41">
        <v>2168</v>
      </c>
      <c r="P41">
        <v>5996</v>
      </c>
      <c r="Q41">
        <v>2</v>
      </c>
      <c r="R41">
        <f t="shared" si="3"/>
        <v>0</v>
      </c>
      <c r="S41">
        <v>3050</v>
      </c>
      <c r="T41">
        <v>5020</v>
      </c>
      <c r="U41">
        <v>1</v>
      </c>
      <c r="V41">
        <f t="shared" si="4"/>
        <v>0</v>
      </c>
      <c r="W41">
        <v>2519</v>
      </c>
      <c r="X41">
        <v>3276</v>
      </c>
      <c r="Y41">
        <v>3</v>
      </c>
      <c r="Z41">
        <f t="shared" si="5"/>
        <v>0</v>
      </c>
      <c r="AA41">
        <v>2835</v>
      </c>
      <c r="AB41">
        <v>5631</v>
      </c>
      <c r="AC41">
        <v>4</v>
      </c>
      <c r="AD41">
        <f t="shared" si="6"/>
        <v>0</v>
      </c>
      <c r="AE41">
        <v>5272</v>
      </c>
      <c r="AF41">
        <v>4660</v>
      </c>
      <c r="AG41">
        <v>2</v>
      </c>
      <c r="AH41">
        <f t="shared" si="7"/>
        <v>0</v>
      </c>
      <c r="AI41">
        <v>6225</v>
      </c>
      <c r="AJ41">
        <f t="shared" si="8"/>
        <v>0</v>
      </c>
      <c r="AK41">
        <f t="shared" si="139"/>
        <v>24.856999999999999</v>
      </c>
      <c r="AL41">
        <v>3</v>
      </c>
      <c r="AM41">
        <v>3</v>
      </c>
      <c r="AN41">
        <v>3</v>
      </c>
      <c r="AO41">
        <v>3</v>
      </c>
      <c r="AP41">
        <v>4</v>
      </c>
      <c r="AQ41">
        <f t="shared" si="9"/>
        <v>16</v>
      </c>
      <c r="AR41">
        <v>2</v>
      </c>
      <c r="AS41">
        <v>1737</v>
      </c>
      <c r="AT41">
        <f t="shared" si="10"/>
        <v>1737</v>
      </c>
      <c r="AU41">
        <f t="shared" si="11"/>
        <v>0</v>
      </c>
      <c r="AV41">
        <f t="shared" si="12"/>
        <v>1</v>
      </c>
      <c r="AW41">
        <v>2</v>
      </c>
      <c r="AX41">
        <v>2410</v>
      </c>
      <c r="AY41">
        <f t="shared" si="13"/>
        <v>2410</v>
      </c>
      <c r="AZ41">
        <f t="shared" si="14"/>
        <v>0</v>
      </c>
      <c r="BA41">
        <f t="shared" si="15"/>
        <v>0</v>
      </c>
      <c r="BB41">
        <v>-9</v>
      </c>
      <c r="BC41">
        <v>-1</v>
      </c>
      <c r="BD41" t="str">
        <f t="shared" si="16"/>
        <v/>
      </c>
      <c r="BE41">
        <f t="shared" si="17"/>
        <v>1</v>
      </c>
      <c r="BF41" t="str">
        <f t="shared" si="18"/>
        <v/>
      </c>
      <c r="BG41">
        <v>2</v>
      </c>
      <c r="BH41">
        <v>1444</v>
      </c>
      <c r="BI41">
        <f t="shared" si="19"/>
        <v>1444</v>
      </c>
      <c r="BJ41">
        <f t="shared" si="20"/>
        <v>0</v>
      </c>
      <c r="BK41">
        <f t="shared" si="21"/>
        <v>0</v>
      </c>
      <c r="BL41">
        <v>-9</v>
      </c>
      <c r="BM41">
        <v>-1</v>
      </c>
      <c r="BN41" t="str">
        <f t="shared" si="22"/>
        <v/>
      </c>
      <c r="BO41">
        <f t="shared" si="23"/>
        <v>1</v>
      </c>
      <c r="BP41" t="str">
        <f t="shared" si="24"/>
        <v/>
      </c>
      <c r="BQ41">
        <v>2</v>
      </c>
      <c r="BR41">
        <v>40</v>
      </c>
      <c r="BS41">
        <f t="shared" si="25"/>
        <v>40</v>
      </c>
      <c r="BT41">
        <f t="shared" si="26"/>
        <v>0</v>
      </c>
      <c r="BU41">
        <f t="shared" si="27"/>
        <v>1</v>
      </c>
      <c r="BV41">
        <v>-9</v>
      </c>
      <c r="BW41">
        <v>-1</v>
      </c>
      <c r="BX41" t="str">
        <f t="shared" si="28"/>
        <v/>
      </c>
      <c r="BY41">
        <f t="shared" si="29"/>
        <v>1</v>
      </c>
      <c r="BZ41" t="str">
        <f t="shared" si="30"/>
        <v/>
      </c>
      <c r="CA41">
        <v>2</v>
      </c>
      <c r="CB41">
        <v>1400</v>
      </c>
      <c r="CC41">
        <f t="shared" si="31"/>
        <v>1400</v>
      </c>
      <c r="CD41">
        <f t="shared" si="32"/>
        <v>0</v>
      </c>
      <c r="CE41">
        <f t="shared" si="33"/>
        <v>0</v>
      </c>
      <c r="CF41">
        <v>-9</v>
      </c>
      <c r="CG41">
        <v>-1</v>
      </c>
      <c r="CH41" t="str">
        <f t="shared" si="34"/>
        <v/>
      </c>
      <c r="CI41">
        <f t="shared" si="35"/>
        <v>1</v>
      </c>
      <c r="CJ41" t="str">
        <f t="shared" si="36"/>
        <v/>
      </c>
      <c r="CK41">
        <v>2</v>
      </c>
      <c r="CL41">
        <v>124</v>
      </c>
      <c r="CM41">
        <f t="shared" si="37"/>
        <v>124</v>
      </c>
      <c r="CN41">
        <f t="shared" si="38"/>
        <v>0</v>
      </c>
      <c r="CO41">
        <f t="shared" si="39"/>
        <v>0</v>
      </c>
      <c r="CP41">
        <v>2</v>
      </c>
      <c r="CQ41">
        <v>2237</v>
      </c>
      <c r="CR41">
        <f t="shared" si="40"/>
        <v>2237</v>
      </c>
      <c r="CS41">
        <f t="shared" si="41"/>
        <v>0</v>
      </c>
      <c r="CT41">
        <f t="shared" si="42"/>
        <v>0</v>
      </c>
      <c r="CU41">
        <v>2</v>
      </c>
      <c r="CV41">
        <v>1424</v>
      </c>
      <c r="CW41">
        <f t="shared" si="43"/>
        <v>1424</v>
      </c>
      <c r="CX41">
        <f t="shared" si="44"/>
        <v>0</v>
      </c>
      <c r="CY41">
        <f t="shared" si="45"/>
        <v>0</v>
      </c>
      <c r="CZ41">
        <v>2</v>
      </c>
      <c r="DA41">
        <v>1384</v>
      </c>
      <c r="DB41">
        <f t="shared" si="46"/>
        <v>1384</v>
      </c>
      <c r="DC41">
        <f t="shared" si="47"/>
        <v>0</v>
      </c>
      <c r="DD41">
        <f t="shared" si="48"/>
        <v>0</v>
      </c>
      <c r="DE41">
        <v>-9</v>
      </c>
      <c r="DF41">
        <v>-1</v>
      </c>
      <c r="DG41" t="str">
        <f t="shared" si="49"/>
        <v/>
      </c>
      <c r="DH41">
        <f t="shared" si="50"/>
        <v>1</v>
      </c>
      <c r="DI41" t="str">
        <f t="shared" si="51"/>
        <v/>
      </c>
      <c r="DJ41">
        <v>-9</v>
      </c>
      <c r="DK41">
        <v>-1</v>
      </c>
      <c r="DL41" t="str">
        <f t="shared" si="52"/>
        <v/>
      </c>
      <c r="DM41">
        <f t="shared" si="53"/>
        <v>1</v>
      </c>
      <c r="DN41" t="str">
        <f t="shared" si="54"/>
        <v/>
      </c>
      <c r="DO41">
        <v>2</v>
      </c>
      <c r="DP41">
        <v>2232</v>
      </c>
      <c r="DQ41">
        <f t="shared" si="55"/>
        <v>2232</v>
      </c>
      <c r="DR41">
        <f t="shared" si="56"/>
        <v>0</v>
      </c>
      <c r="DS41">
        <f t="shared" si="57"/>
        <v>0</v>
      </c>
      <c r="DT41">
        <v>2</v>
      </c>
      <c r="DU41">
        <v>1948</v>
      </c>
      <c r="DV41">
        <f t="shared" si="58"/>
        <v>1948</v>
      </c>
      <c r="DW41">
        <f t="shared" si="59"/>
        <v>0</v>
      </c>
      <c r="DX41">
        <f t="shared" si="60"/>
        <v>0</v>
      </c>
      <c r="DY41">
        <v>2</v>
      </c>
      <c r="DZ41">
        <v>1144</v>
      </c>
      <c r="EA41">
        <f t="shared" si="61"/>
        <v>1144</v>
      </c>
      <c r="EB41">
        <f t="shared" si="62"/>
        <v>0</v>
      </c>
      <c r="EC41">
        <f t="shared" si="63"/>
        <v>0</v>
      </c>
      <c r="ED41">
        <v>2</v>
      </c>
      <c r="EE41">
        <v>1193</v>
      </c>
      <c r="EF41">
        <f t="shared" si="64"/>
        <v>1193</v>
      </c>
      <c r="EG41">
        <f t="shared" si="65"/>
        <v>0</v>
      </c>
      <c r="EH41">
        <f t="shared" si="66"/>
        <v>0</v>
      </c>
      <c r="EI41">
        <v>2</v>
      </c>
      <c r="EJ41">
        <v>1388</v>
      </c>
      <c r="EK41">
        <f t="shared" si="67"/>
        <v>1388</v>
      </c>
      <c r="EL41">
        <f t="shared" si="68"/>
        <v>0</v>
      </c>
      <c r="EM41">
        <f t="shared" si="69"/>
        <v>0</v>
      </c>
      <c r="EN41">
        <v>2</v>
      </c>
      <c r="EO41">
        <v>1252</v>
      </c>
      <c r="EP41">
        <f t="shared" si="70"/>
        <v>1252</v>
      </c>
      <c r="EQ41">
        <f t="shared" si="71"/>
        <v>0</v>
      </c>
      <c r="ER41">
        <f t="shared" si="72"/>
        <v>0</v>
      </c>
      <c r="ES41">
        <v>-9</v>
      </c>
      <c r="ET41">
        <v>-1</v>
      </c>
      <c r="EU41" t="str">
        <f t="shared" si="73"/>
        <v/>
      </c>
      <c r="EV41">
        <f t="shared" si="74"/>
        <v>1</v>
      </c>
      <c r="EW41" t="str">
        <f t="shared" si="75"/>
        <v/>
      </c>
      <c r="EX41">
        <v>-9</v>
      </c>
      <c r="EY41">
        <v>-1</v>
      </c>
      <c r="EZ41" t="str">
        <f t="shared" si="76"/>
        <v/>
      </c>
      <c r="FA41">
        <f t="shared" si="77"/>
        <v>1</v>
      </c>
      <c r="FB41" t="str">
        <f t="shared" si="78"/>
        <v/>
      </c>
      <c r="FC41">
        <v>2</v>
      </c>
      <c r="FD41">
        <v>1920</v>
      </c>
      <c r="FE41">
        <f t="shared" si="79"/>
        <v>1920</v>
      </c>
      <c r="FF41">
        <f t="shared" si="80"/>
        <v>0</v>
      </c>
      <c r="FG41">
        <f t="shared" si="81"/>
        <v>0</v>
      </c>
      <c r="FH41">
        <v>2</v>
      </c>
      <c r="FI41">
        <v>1772</v>
      </c>
      <c r="FJ41">
        <f t="shared" si="82"/>
        <v>1772</v>
      </c>
      <c r="FK41">
        <f t="shared" si="83"/>
        <v>0</v>
      </c>
      <c r="FL41">
        <f t="shared" si="84"/>
        <v>1</v>
      </c>
      <c r="FM41">
        <v>-9</v>
      </c>
      <c r="FN41">
        <v>-1</v>
      </c>
      <c r="FO41" t="str">
        <f t="shared" si="85"/>
        <v/>
      </c>
      <c r="FP41">
        <f t="shared" si="86"/>
        <v>1</v>
      </c>
      <c r="FQ41" t="str">
        <f t="shared" si="148"/>
        <v/>
      </c>
      <c r="FR41" s="3">
        <f t="shared" si="149"/>
        <v>1.4734705882352941</v>
      </c>
      <c r="FS41">
        <f t="shared" si="150"/>
        <v>9</v>
      </c>
      <c r="FT41">
        <f t="shared" si="151"/>
        <v>0.17647058823529413</v>
      </c>
      <c r="FU41">
        <f t="shared" si="88"/>
        <v>32</v>
      </c>
      <c r="FV41">
        <f t="shared" si="89"/>
        <v>30</v>
      </c>
      <c r="FW41">
        <f t="shared" si="90"/>
        <v>2</v>
      </c>
      <c r="FX41">
        <f t="shared" si="155"/>
        <v>90.9375</v>
      </c>
      <c r="FY41">
        <f t="shared" si="91"/>
        <v>16</v>
      </c>
      <c r="FZ41">
        <f t="shared" si="0"/>
        <v>6</v>
      </c>
      <c r="GA41">
        <f t="shared" si="92"/>
        <v>3</v>
      </c>
      <c r="GB41">
        <f t="shared" si="93"/>
        <v>3</v>
      </c>
      <c r="GC41">
        <f t="shared" si="94"/>
        <v>2</v>
      </c>
      <c r="GD41">
        <f t="shared" si="95"/>
        <v>0</v>
      </c>
      <c r="GE41">
        <f t="shared" si="141"/>
        <v>24.856999999999999</v>
      </c>
      <c r="GF41" s="3">
        <f t="shared" si="152"/>
        <v>1.4734705882352941</v>
      </c>
      <c r="GG41">
        <f t="shared" si="153"/>
        <v>9</v>
      </c>
      <c r="GH41" s="3">
        <f t="shared" si="154"/>
        <v>0.17647058823529413</v>
      </c>
      <c r="GI41">
        <v>2</v>
      </c>
      <c r="GJ41">
        <v>2</v>
      </c>
      <c r="GK41">
        <v>-1</v>
      </c>
      <c r="GL41">
        <v>1</v>
      </c>
      <c r="GM41">
        <v>1</v>
      </c>
      <c r="GN41">
        <v>1</v>
      </c>
      <c r="GO41">
        <v>1</v>
      </c>
      <c r="GP41">
        <f t="shared" si="96"/>
        <v>1</v>
      </c>
      <c r="GQ41" s="1">
        <f t="shared" si="97"/>
        <v>0</v>
      </c>
      <c r="GR41">
        <v>95</v>
      </c>
      <c r="GS41">
        <v>4</v>
      </c>
      <c r="GT41">
        <v>3</v>
      </c>
      <c r="GU41">
        <v>1</v>
      </c>
      <c r="GV41">
        <v>1</v>
      </c>
      <c r="GW41">
        <v>2</v>
      </c>
      <c r="GX41">
        <v>1</v>
      </c>
      <c r="GY41">
        <v>1</v>
      </c>
      <c r="GZ41">
        <f t="shared" si="98"/>
        <v>1</v>
      </c>
      <c r="HA41" s="1">
        <f t="shared" si="99"/>
        <v>0</v>
      </c>
      <c r="HB41">
        <v>61</v>
      </c>
      <c r="HC41">
        <v>3</v>
      </c>
      <c r="HD41">
        <v>3</v>
      </c>
      <c r="HE41">
        <v>1</v>
      </c>
      <c r="HF41">
        <v>2</v>
      </c>
      <c r="HG41">
        <v>1</v>
      </c>
      <c r="HH41">
        <v>1</v>
      </c>
      <c r="HI41">
        <v>1</v>
      </c>
      <c r="HJ41">
        <f t="shared" si="100"/>
        <v>1</v>
      </c>
      <c r="HK41" s="1">
        <f t="shared" si="101"/>
        <v>0</v>
      </c>
      <c r="HL41">
        <v>61</v>
      </c>
      <c r="HM41">
        <v>3</v>
      </c>
      <c r="HN41">
        <v>2</v>
      </c>
      <c r="HO41">
        <v>2</v>
      </c>
      <c r="HP41">
        <v>1</v>
      </c>
      <c r="HQ41">
        <v>1</v>
      </c>
      <c r="HR41">
        <v>2</v>
      </c>
      <c r="HS41">
        <v>2</v>
      </c>
      <c r="HT41">
        <f t="shared" si="102"/>
        <v>1</v>
      </c>
      <c r="HU41">
        <f t="shared" si="103"/>
        <v>1</v>
      </c>
      <c r="HV41" s="1">
        <f t="shared" si="104"/>
        <v>0</v>
      </c>
      <c r="HW41">
        <v>78</v>
      </c>
      <c r="HX41">
        <v>1</v>
      </c>
      <c r="HY41">
        <v>1</v>
      </c>
      <c r="HZ41">
        <v>-2</v>
      </c>
      <c r="IA41">
        <v>1</v>
      </c>
      <c r="IB41">
        <v>1</v>
      </c>
      <c r="IC41">
        <v>1</v>
      </c>
      <c r="ID41">
        <v>1</v>
      </c>
      <c r="IE41" t="str">
        <f t="shared" si="105"/>
        <v>Unverständlich</v>
      </c>
      <c r="IF41" t="str">
        <f t="shared" si="106"/>
        <v/>
      </c>
      <c r="IG41" s="1">
        <f t="shared" si="107"/>
        <v>1</v>
      </c>
      <c r="IH41">
        <v>89</v>
      </c>
      <c r="II41">
        <v>3</v>
      </c>
      <c r="IJ41">
        <v>3</v>
      </c>
      <c r="IK41">
        <v>1</v>
      </c>
      <c r="IL41">
        <v>1</v>
      </c>
      <c r="IM41">
        <v>1</v>
      </c>
      <c r="IN41">
        <v>1</v>
      </c>
      <c r="IO41">
        <v>2</v>
      </c>
      <c r="IP41">
        <f t="shared" si="108"/>
        <v>0</v>
      </c>
      <c r="IQ41">
        <f t="shared" si="109"/>
        <v>0</v>
      </c>
      <c r="IR41" s="1">
        <f t="shared" si="110"/>
        <v>0</v>
      </c>
      <c r="IS41">
        <v>100</v>
      </c>
      <c r="IT41">
        <v>2</v>
      </c>
      <c r="IU41">
        <v>2</v>
      </c>
      <c r="IV41">
        <v>-1</v>
      </c>
      <c r="IW41">
        <v>1</v>
      </c>
      <c r="IX41">
        <v>1</v>
      </c>
      <c r="IY41">
        <v>1</v>
      </c>
      <c r="IZ41">
        <v>1</v>
      </c>
      <c r="JA41">
        <f t="shared" si="111"/>
        <v>1</v>
      </c>
      <c r="JB41" s="1">
        <f t="shared" si="112"/>
        <v>0</v>
      </c>
      <c r="JC41">
        <v>47</v>
      </c>
      <c r="JD41">
        <v>2</v>
      </c>
      <c r="JE41">
        <v>2</v>
      </c>
      <c r="JF41">
        <v>1</v>
      </c>
      <c r="JG41">
        <v>1</v>
      </c>
      <c r="JH41">
        <v>1</v>
      </c>
      <c r="JI41">
        <v>2</v>
      </c>
      <c r="JJ41">
        <v>1</v>
      </c>
      <c r="JK41">
        <f t="shared" si="156"/>
        <v>0</v>
      </c>
      <c r="JL41">
        <f t="shared" si="157"/>
        <v>0</v>
      </c>
      <c r="JM41" s="1">
        <f t="shared" si="158"/>
        <v>0</v>
      </c>
      <c r="JN41">
        <v>49</v>
      </c>
      <c r="JO41">
        <v>2</v>
      </c>
      <c r="JP41">
        <v>2</v>
      </c>
      <c r="JQ41">
        <v>1</v>
      </c>
      <c r="JR41">
        <v>2</v>
      </c>
      <c r="JS41">
        <v>1</v>
      </c>
      <c r="JT41">
        <v>1</v>
      </c>
      <c r="JU41">
        <v>1</v>
      </c>
      <c r="JV41">
        <f t="shared" si="116"/>
        <v>1</v>
      </c>
      <c r="JW41">
        <f t="shared" si="117"/>
        <v>1</v>
      </c>
      <c r="JX41" s="1">
        <f t="shared" si="118"/>
        <v>0</v>
      </c>
      <c r="JY41">
        <v>80</v>
      </c>
      <c r="JZ41">
        <v>2</v>
      </c>
      <c r="KA41">
        <v>2</v>
      </c>
      <c r="KB41">
        <v>1</v>
      </c>
      <c r="KC41">
        <v>2</v>
      </c>
      <c r="KD41">
        <v>1</v>
      </c>
      <c r="KE41">
        <v>1</v>
      </c>
      <c r="KF41">
        <v>1</v>
      </c>
      <c r="KG41">
        <f t="shared" si="119"/>
        <v>0</v>
      </c>
      <c r="KH41">
        <f t="shared" si="120"/>
        <v>0</v>
      </c>
      <c r="KI41" s="1">
        <f t="shared" si="121"/>
        <v>0</v>
      </c>
      <c r="KJ41">
        <v>43</v>
      </c>
      <c r="KK41">
        <v>1</v>
      </c>
      <c r="KL41">
        <v>1</v>
      </c>
      <c r="KM41">
        <v>-1</v>
      </c>
      <c r="KN41">
        <v>1</v>
      </c>
      <c r="KO41">
        <v>1</v>
      </c>
      <c r="KP41">
        <v>1</v>
      </c>
      <c r="KQ41">
        <v>1</v>
      </c>
      <c r="KR41">
        <f t="shared" si="122"/>
        <v>1</v>
      </c>
      <c r="KS41">
        <f t="shared" si="123"/>
        <v>1</v>
      </c>
      <c r="KT41" s="1">
        <f t="shared" si="124"/>
        <v>0</v>
      </c>
      <c r="KU41">
        <v>85</v>
      </c>
      <c r="KV41">
        <v>1</v>
      </c>
      <c r="KW41">
        <v>1</v>
      </c>
      <c r="KX41">
        <v>-2</v>
      </c>
      <c r="KY41">
        <v>1</v>
      </c>
      <c r="KZ41">
        <v>1</v>
      </c>
      <c r="LA41">
        <v>1</v>
      </c>
      <c r="LB41">
        <v>1</v>
      </c>
      <c r="LC41" t="str">
        <f t="shared" si="125"/>
        <v>Unverständlich</v>
      </c>
      <c r="LD41" t="str">
        <f t="shared" si="126"/>
        <v/>
      </c>
      <c r="LE41" s="1">
        <f t="shared" si="127"/>
        <v>1</v>
      </c>
      <c r="LF41">
        <v>170</v>
      </c>
      <c r="LG41">
        <v>1</v>
      </c>
      <c r="LH41">
        <v>1</v>
      </c>
      <c r="LI41">
        <v>-1</v>
      </c>
      <c r="LJ41">
        <v>1</v>
      </c>
      <c r="LK41">
        <v>1</v>
      </c>
      <c r="LL41">
        <v>1</v>
      </c>
      <c r="LM41">
        <v>1</v>
      </c>
      <c r="LN41">
        <f t="shared" si="128"/>
        <v>1</v>
      </c>
      <c r="LO41">
        <f t="shared" si="129"/>
        <v>2</v>
      </c>
      <c r="LP41">
        <f t="shared" si="130"/>
        <v>2</v>
      </c>
      <c r="LQ41" s="1">
        <f t="shared" si="131"/>
        <v>0</v>
      </c>
      <c r="LR41">
        <v>60</v>
      </c>
      <c r="LS41">
        <v>2</v>
      </c>
      <c r="LT41">
        <v>2</v>
      </c>
      <c r="LU41">
        <v>1</v>
      </c>
      <c r="LV41">
        <v>1</v>
      </c>
      <c r="LW41">
        <v>2</v>
      </c>
      <c r="LX41">
        <v>1</v>
      </c>
      <c r="LY41">
        <v>1</v>
      </c>
      <c r="LZ41">
        <f t="shared" si="132"/>
        <v>0</v>
      </c>
      <c r="MA41" s="1">
        <f t="shared" si="133"/>
        <v>0</v>
      </c>
      <c r="MB41">
        <v>69</v>
      </c>
      <c r="MC41">
        <v>2</v>
      </c>
      <c r="MD41">
        <v>2</v>
      </c>
      <c r="ME41">
        <v>2</v>
      </c>
      <c r="MF41">
        <v>1</v>
      </c>
      <c r="MG41">
        <v>2</v>
      </c>
      <c r="MH41">
        <v>2</v>
      </c>
      <c r="MI41">
        <v>1</v>
      </c>
      <c r="MJ41">
        <f t="shared" si="134"/>
        <v>2</v>
      </c>
      <c r="MK41" s="1">
        <f t="shared" si="135"/>
        <v>0</v>
      </c>
      <c r="ML41">
        <v>58</v>
      </c>
      <c r="MM41">
        <v>1</v>
      </c>
      <c r="MN41">
        <v>1</v>
      </c>
      <c r="MO41">
        <v>1</v>
      </c>
      <c r="MP41">
        <v>2</v>
      </c>
      <c r="MQ41">
        <v>1</v>
      </c>
      <c r="MR41">
        <v>1</v>
      </c>
      <c r="MS41">
        <v>1</v>
      </c>
      <c r="MT41">
        <f t="shared" si="136"/>
        <v>1</v>
      </c>
      <c r="MU41">
        <f t="shared" si="137"/>
        <v>1</v>
      </c>
      <c r="MV41" s="1">
        <f t="shared" si="138"/>
        <v>0</v>
      </c>
      <c r="MW41">
        <v>47</v>
      </c>
      <c r="MX41">
        <v>11</v>
      </c>
      <c r="MY41">
        <v>81</v>
      </c>
      <c r="MZ41">
        <v>36</v>
      </c>
      <c r="NA41">
        <v>75</v>
      </c>
      <c r="NB41">
        <v>7</v>
      </c>
      <c r="NC41">
        <v>97</v>
      </c>
      <c r="ND41">
        <v>11</v>
      </c>
      <c r="NE41">
        <v>95</v>
      </c>
      <c r="NF41">
        <v>61</v>
      </c>
      <c r="NG41">
        <v>61</v>
      </c>
      <c r="NH41">
        <v>78</v>
      </c>
      <c r="NI41">
        <v>89</v>
      </c>
      <c r="NJ41">
        <v>100</v>
      </c>
      <c r="NK41">
        <v>47</v>
      </c>
      <c r="NL41">
        <v>49</v>
      </c>
      <c r="NM41">
        <v>80</v>
      </c>
      <c r="NN41">
        <v>43</v>
      </c>
      <c r="NO41">
        <v>85</v>
      </c>
      <c r="NP41">
        <v>170</v>
      </c>
      <c r="NQ41">
        <v>60</v>
      </c>
      <c r="NR41">
        <v>69</v>
      </c>
      <c r="NS41">
        <v>58</v>
      </c>
      <c r="NT41">
        <v>47</v>
      </c>
      <c r="NU41">
        <v>1351</v>
      </c>
      <c r="NW41" s="2">
        <v>42922.872175925928</v>
      </c>
      <c r="NX41">
        <v>1</v>
      </c>
      <c r="NY41">
        <v>0</v>
      </c>
      <c r="NZ41">
        <v>23</v>
      </c>
      <c r="OA41">
        <v>23</v>
      </c>
      <c r="OB41">
        <v>9</v>
      </c>
      <c r="OC41">
        <v>8</v>
      </c>
      <c r="OD41">
        <v>0.81</v>
      </c>
      <c r="OE41">
        <v>2</v>
      </c>
    </row>
    <row r="42" spans="1:395" x14ac:dyDescent="0.3">
      <c r="A42">
        <v>225</v>
      </c>
      <c r="C42">
        <v>5</v>
      </c>
      <c r="D42">
        <v>-1</v>
      </c>
      <c r="E42">
        <v>-1</v>
      </c>
      <c r="F42">
        <v>3</v>
      </c>
      <c r="G42">
        <v>2</v>
      </c>
      <c r="H42">
        <v>9126</v>
      </c>
      <c r="I42">
        <v>4</v>
      </c>
      <c r="J42">
        <f t="shared" si="1"/>
        <v>0</v>
      </c>
      <c r="K42">
        <v>3288</v>
      </c>
      <c r="L42">
        <v>3801</v>
      </c>
      <c r="M42">
        <v>3</v>
      </c>
      <c r="N42">
        <f t="shared" si="2"/>
        <v>0</v>
      </c>
      <c r="O42">
        <v>2557</v>
      </c>
      <c r="P42">
        <v>5696</v>
      </c>
      <c r="Q42">
        <v>2</v>
      </c>
      <c r="R42">
        <f t="shared" si="3"/>
        <v>0</v>
      </c>
      <c r="S42">
        <v>2754</v>
      </c>
      <c r="T42">
        <v>6104</v>
      </c>
      <c r="U42">
        <v>1</v>
      </c>
      <c r="V42">
        <f t="shared" si="4"/>
        <v>0</v>
      </c>
      <c r="W42">
        <v>2654</v>
      </c>
      <c r="X42">
        <v>7653</v>
      </c>
      <c r="Y42">
        <v>3</v>
      </c>
      <c r="Z42">
        <f t="shared" si="5"/>
        <v>0</v>
      </c>
      <c r="AA42">
        <v>3889</v>
      </c>
      <c r="AB42">
        <v>6806</v>
      </c>
      <c r="AC42">
        <v>4</v>
      </c>
      <c r="AD42">
        <f t="shared" si="6"/>
        <v>0</v>
      </c>
      <c r="AE42">
        <v>3114</v>
      </c>
      <c r="AF42">
        <v>7093</v>
      </c>
      <c r="AG42">
        <v>2</v>
      </c>
      <c r="AH42">
        <f t="shared" si="7"/>
        <v>0</v>
      </c>
      <c r="AI42">
        <v>4988</v>
      </c>
      <c r="AJ42">
        <f t="shared" si="8"/>
        <v>0</v>
      </c>
      <c r="AK42">
        <f t="shared" si="139"/>
        <v>23.244</v>
      </c>
      <c r="AL42">
        <v>3</v>
      </c>
      <c r="AM42">
        <v>4</v>
      </c>
      <c r="AN42">
        <v>3</v>
      </c>
      <c r="AO42">
        <v>3</v>
      </c>
      <c r="AP42">
        <v>4</v>
      </c>
      <c r="AQ42">
        <f t="shared" si="9"/>
        <v>17</v>
      </c>
      <c r="AR42">
        <v>2</v>
      </c>
      <c r="AS42">
        <v>1432</v>
      </c>
      <c r="AT42">
        <f t="shared" si="10"/>
        <v>1432</v>
      </c>
      <c r="AU42">
        <f t="shared" si="11"/>
        <v>0</v>
      </c>
      <c r="AV42">
        <f t="shared" si="12"/>
        <v>1</v>
      </c>
      <c r="AW42">
        <v>2</v>
      </c>
      <c r="AX42">
        <v>1705</v>
      </c>
      <c r="AY42">
        <f t="shared" si="13"/>
        <v>1705</v>
      </c>
      <c r="AZ42">
        <f t="shared" si="14"/>
        <v>0</v>
      </c>
      <c r="BA42">
        <f t="shared" si="15"/>
        <v>0</v>
      </c>
      <c r="BB42">
        <v>1</v>
      </c>
      <c r="BC42">
        <v>1354</v>
      </c>
      <c r="BD42">
        <f t="shared" si="16"/>
        <v>1354</v>
      </c>
      <c r="BE42">
        <f t="shared" si="17"/>
        <v>0</v>
      </c>
      <c r="BF42">
        <f t="shared" si="18"/>
        <v>0</v>
      </c>
      <c r="BG42">
        <v>2</v>
      </c>
      <c r="BH42">
        <v>1472</v>
      </c>
      <c r="BI42">
        <f t="shared" si="19"/>
        <v>1472</v>
      </c>
      <c r="BJ42">
        <f t="shared" si="20"/>
        <v>0</v>
      </c>
      <c r="BK42">
        <f t="shared" si="21"/>
        <v>0</v>
      </c>
      <c r="BL42">
        <v>1</v>
      </c>
      <c r="BM42">
        <v>1269</v>
      </c>
      <c r="BN42">
        <f t="shared" si="22"/>
        <v>1269</v>
      </c>
      <c r="BO42">
        <f t="shared" si="23"/>
        <v>0</v>
      </c>
      <c r="BP42">
        <f t="shared" si="24"/>
        <v>1</v>
      </c>
      <c r="BQ42">
        <v>1</v>
      </c>
      <c r="BR42">
        <v>1739</v>
      </c>
      <c r="BS42">
        <f t="shared" si="25"/>
        <v>1739</v>
      </c>
      <c r="BT42">
        <f t="shared" si="26"/>
        <v>0</v>
      </c>
      <c r="BU42">
        <f t="shared" si="27"/>
        <v>0</v>
      </c>
      <c r="BV42">
        <v>1</v>
      </c>
      <c r="BW42">
        <v>1154</v>
      </c>
      <c r="BX42">
        <f t="shared" si="28"/>
        <v>1154</v>
      </c>
      <c r="BY42">
        <f t="shared" si="29"/>
        <v>0</v>
      </c>
      <c r="BZ42">
        <f t="shared" si="30"/>
        <v>0</v>
      </c>
      <c r="CA42">
        <v>2</v>
      </c>
      <c r="CB42">
        <v>1388</v>
      </c>
      <c r="CC42">
        <f t="shared" si="31"/>
        <v>1388</v>
      </c>
      <c r="CD42">
        <f t="shared" si="32"/>
        <v>0</v>
      </c>
      <c r="CE42">
        <f t="shared" si="33"/>
        <v>0</v>
      </c>
      <c r="CF42">
        <v>1</v>
      </c>
      <c r="CG42">
        <v>1439</v>
      </c>
      <c r="CH42">
        <f t="shared" si="34"/>
        <v>1439</v>
      </c>
      <c r="CI42">
        <f t="shared" si="35"/>
        <v>0</v>
      </c>
      <c r="CJ42">
        <f t="shared" si="36"/>
        <v>1</v>
      </c>
      <c r="CK42">
        <v>-9</v>
      </c>
      <c r="CL42">
        <v>-1</v>
      </c>
      <c r="CM42" t="str">
        <f t="shared" si="37"/>
        <v/>
      </c>
      <c r="CN42">
        <f t="shared" si="38"/>
        <v>1</v>
      </c>
      <c r="CO42" t="str">
        <f t="shared" si="39"/>
        <v/>
      </c>
      <c r="CP42">
        <v>2</v>
      </c>
      <c r="CQ42">
        <v>2020</v>
      </c>
      <c r="CR42">
        <f t="shared" si="40"/>
        <v>2020</v>
      </c>
      <c r="CS42">
        <f t="shared" si="41"/>
        <v>0</v>
      </c>
      <c r="CT42">
        <f t="shared" si="42"/>
        <v>0</v>
      </c>
      <c r="CU42">
        <v>2</v>
      </c>
      <c r="CV42">
        <v>2040</v>
      </c>
      <c r="CW42">
        <f t="shared" si="43"/>
        <v>2040</v>
      </c>
      <c r="CX42">
        <f t="shared" si="44"/>
        <v>0</v>
      </c>
      <c r="CY42">
        <f t="shared" si="45"/>
        <v>0</v>
      </c>
      <c r="CZ42">
        <v>2</v>
      </c>
      <c r="DA42">
        <v>1311</v>
      </c>
      <c r="DB42">
        <f t="shared" si="46"/>
        <v>1311</v>
      </c>
      <c r="DC42">
        <f t="shared" si="47"/>
        <v>0</v>
      </c>
      <c r="DD42">
        <f t="shared" si="48"/>
        <v>0</v>
      </c>
      <c r="DE42">
        <v>1</v>
      </c>
      <c r="DF42">
        <v>1076</v>
      </c>
      <c r="DG42">
        <f t="shared" si="49"/>
        <v>1076</v>
      </c>
      <c r="DH42">
        <f t="shared" si="50"/>
        <v>0</v>
      </c>
      <c r="DI42">
        <f t="shared" si="51"/>
        <v>0</v>
      </c>
      <c r="DJ42">
        <v>1</v>
      </c>
      <c r="DK42">
        <v>1148</v>
      </c>
      <c r="DL42">
        <f t="shared" si="52"/>
        <v>1148</v>
      </c>
      <c r="DM42">
        <f t="shared" si="53"/>
        <v>0</v>
      </c>
      <c r="DN42">
        <f t="shared" si="54"/>
        <v>1</v>
      </c>
      <c r="DO42">
        <v>-9</v>
      </c>
      <c r="DP42">
        <v>-1</v>
      </c>
      <c r="DQ42" t="str">
        <f t="shared" si="55"/>
        <v/>
      </c>
      <c r="DR42">
        <f t="shared" si="56"/>
        <v>1</v>
      </c>
      <c r="DS42" t="str">
        <f t="shared" si="57"/>
        <v/>
      </c>
      <c r="DT42">
        <v>2</v>
      </c>
      <c r="DU42">
        <v>1359</v>
      </c>
      <c r="DV42">
        <f t="shared" si="58"/>
        <v>1359</v>
      </c>
      <c r="DW42">
        <f t="shared" si="59"/>
        <v>0</v>
      </c>
      <c r="DX42">
        <f t="shared" si="60"/>
        <v>0</v>
      </c>
      <c r="DY42">
        <v>2</v>
      </c>
      <c r="DZ42">
        <v>1360</v>
      </c>
      <c r="EA42">
        <f t="shared" si="61"/>
        <v>1360</v>
      </c>
      <c r="EB42">
        <f t="shared" si="62"/>
        <v>0</v>
      </c>
      <c r="EC42">
        <f t="shared" si="63"/>
        <v>0</v>
      </c>
      <c r="ED42">
        <v>2</v>
      </c>
      <c r="EE42">
        <v>1031</v>
      </c>
      <c r="EF42">
        <f t="shared" si="64"/>
        <v>1031</v>
      </c>
      <c r="EG42">
        <f t="shared" si="65"/>
        <v>0</v>
      </c>
      <c r="EH42">
        <f t="shared" si="66"/>
        <v>0</v>
      </c>
      <c r="EI42">
        <v>2</v>
      </c>
      <c r="EJ42">
        <v>1259</v>
      </c>
      <c r="EK42">
        <f t="shared" si="67"/>
        <v>1259</v>
      </c>
      <c r="EL42">
        <f t="shared" si="68"/>
        <v>0</v>
      </c>
      <c r="EM42">
        <f t="shared" si="69"/>
        <v>0</v>
      </c>
      <c r="EN42">
        <v>2</v>
      </c>
      <c r="EO42">
        <v>1153</v>
      </c>
      <c r="EP42">
        <f t="shared" si="70"/>
        <v>1153</v>
      </c>
      <c r="EQ42">
        <f t="shared" si="71"/>
        <v>0</v>
      </c>
      <c r="ER42">
        <f t="shared" si="72"/>
        <v>0</v>
      </c>
      <c r="ES42">
        <v>1</v>
      </c>
      <c r="ET42">
        <v>1315</v>
      </c>
      <c r="EU42">
        <f t="shared" si="73"/>
        <v>1315</v>
      </c>
      <c r="EV42">
        <f t="shared" si="74"/>
        <v>0</v>
      </c>
      <c r="EW42">
        <f t="shared" si="75"/>
        <v>0</v>
      </c>
      <c r="EX42">
        <v>1</v>
      </c>
      <c r="EY42">
        <v>921</v>
      </c>
      <c r="EZ42">
        <f t="shared" si="76"/>
        <v>921</v>
      </c>
      <c r="FA42">
        <f t="shared" si="77"/>
        <v>0</v>
      </c>
      <c r="FB42">
        <f t="shared" si="78"/>
        <v>0</v>
      </c>
      <c r="FC42">
        <v>2</v>
      </c>
      <c r="FD42">
        <v>896</v>
      </c>
      <c r="FE42">
        <f t="shared" si="79"/>
        <v>896</v>
      </c>
      <c r="FF42">
        <f t="shared" si="80"/>
        <v>0</v>
      </c>
      <c r="FG42">
        <f t="shared" si="81"/>
        <v>0</v>
      </c>
      <c r="FH42">
        <v>1</v>
      </c>
      <c r="FI42">
        <v>1054</v>
      </c>
      <c r="FJ42">
        <f t="shared" si="82"/>
        <v>1054</v>
      </c>
      <c r="FK42">
        <f t="shared" si="83"/>
        <v>0</v>
      </c>
      <c r="FL42">
        <f t="shared" si="84"/>
        <v>1</v>
      </c>
      <c r="FM42">
        <v>1</v>
      </c>
      <c r="FN42">
        <v>1496</v>
      </c>
      <c r="FO42">
        <f t="shared" si="85"/>
        <v>1496</v>
      </c>
      <c r="FP42">
        <f t="shared" si="86"/>
        <v>0</v>
      </c>
      <c r="FQ42">
        <f t="shared" si="148"/>
        <v>0</v>
      </c>
      <c r="FR42" s="3">
        <f t="shared" si="149"/>
        <v>1.3496250000000001</v>
      </c>
      <c r="FS42">
        <f t="shared" si="150"/>
        <v>2</v>
      </c>
      <c r="FT42">
        <f t="shared" si="151"/>
        <v>0.20833333333333334</v>
      </c>
      <c r="FU42">
        <f t="shared" si="88"/>
        <v>33</v>
      </c>
      <c r="FV42">
        <f t="shared" si="89"/>
        <v>30</v>
      </c>
      <c r="FW42">
        <f t="shared" si="90"/>
        <v>1</v>
      </c>
      <c r="FX42">
        <f t="shared" si="155"/>
        <v>85.8125</v>
      </c>
      <c r="FY42">
        <f t="shared" si="91"/>
        <v>17</v>
      </c>
      <c r="FZ42">
        <f t="shared" si="0"/>
        <v>5</v>
      </c>
      <c r="GA42" t="str">
        <f t="shared" si="92"/>
        <v/>
      </c>
      <c r="GB42" t="str">
        <f t="shared" si="93"/>
        <v/>
      </c>
      <c r="GC42">
        <f t="shared" si="94"/>
        <v>3</v>
      </c>
      <c r="GD42">
        <f t="shared" si="95"/>
        <v>0</v>
      </c>
      <c r="GE42">
        <f t="shared" si="141"/>
        <v>23.244</v>
      </c>
      <c r="GF42" s="3">
        <f t="shared" si="152"/>
        <v>1.3496250000000001</v>
      </c>
      <c r="GG42">
        <f t="shared" si="153"/>
        <v>2</v>
      </c>
      <c r="GH42" s="3">
        <f t="shared" si="154"/>
        <v>0.20833333333333334</v>
      </c>
      <c r="GI42">
        <v>3</v>
      </c>
      <c r="GJ42">
        <v>3</v>
      </c>
      <c r="GK42">
        <v>1</v>
      </c>
      <c r="GL42">
        <v>2</v>
      </c>
      <c r="GM42">
        <v>1</v>
      </c>
      <c r="GN42">
        <v>1</v>
      </c>
      <c r="GO42">
        <v>1</v>
      </c>
      <c r="GP42">
        <f t="shared" si="96"/>
        <v>0</v>
      </c>
      <c r="GQ42" s="1">
        <f t="shared" si="97"/>
        <v>0</v>
      </c>
      <c r="GR42">
        <v>64</v>
      </c>
      <c r="GS42">
        <v>2</v>
      </c>
      <c r="GT42">
        <v>2</v>
      </c>
      <c r="GU42">
        <v>2</v>
      </c>
      <c r="GV42">
        <v>1</v>
      </c>
      <c r="GW42">
        <v>2</v>
      </c>
      <c r="GX42">
        <v>1</v>
      </c>
      <c r="GY42">
        <v>2</v>
      </c>
      <c r="GZ42">
        <f t="shared" si="98"/>
        <v>0</v>
      </c>
      <c r="HA42" s="1">
        <f t="shared" si="99"/>
        <v>0</v>
      </c>
      <c r="HB42">
        <v>68</v>
      </c>
      <c r="HC42">
        <v>4</v>
      </c>
      <c r="HD42">
        <v>3</v>
      </c>
      <c r="HE42">
        <v>2</v>
      </c>
      <c r="HF42">
        <v>2</v>
      </c>
      <c r="HG42">
        <v>1</v>
      </c>
      <c r="HH42">
        <v>1</v>
      </c>
      <c r="HI42">
        <v>2</v>
      </c>
      <c r="HJ42">
        <f t="shared" si="100"/>
        <v>2</v>
      </c>
      <c r="HK42" s="1">
        <f t="shared" si="101"/>
        <v>0</v>
      </c>
      <c r="HL42">
        <v>89</v>
      </c>
      <c r="HM42">
        <v>3</v>
      </c>
      <c r="HN42">
        <v>2</v>
      </c>
      <c r="HO42">
        <v>2</v>
      </c>
      <c r="HP42">
        <v>1</v>
      </c>
      <c r="HQ42">
        <v>1</v>
      </c>
      <c r="HR42">
        <v>2</v>
      </c>
      <c r="HS42">
        <v>2</v>
      </c>
      <c r="HT42">
        <f t="shared" si="102"/>
        <v>1</v>
      </c>
      <c r="HU42">
        <f t="shared" si="103"/>
        <v>1</v>
      </c>
      <c r="HV42" s="1">
        <f t="shared" si="104"/>
        <v>0</v>
      </c>
      <c r="HW42">
        <v>93</v>
      </c>
      <c r="HX42">
        <v>3</v>
      </c>
      <c r="HY42">
        <v>1</v>
      </c>
      <c r="HZ42">
        <v>1</v>
      </c>
      <c r="IA42">
        <v>2</v>
      </c>
      <c r="IB42">
        <v>1</v>
      </c>
      <c r="IC42">
        <v>1</v>
      </c>
      <c r="ID42">
        <v>1</v>
      </c>
      <c r="IE42">
        <f t="shared" si="105"/>
        <v>0</v>
      </c>
      <c r="IF42">
        <f t="shared" si="106"/>
        <v>0</v>
      </c>
      <c r="IG42" s="1">
        <f t="shared" si="107"/>
        <v>0</v>
      </c>
      <c r="IH42">
        <v>50</v>
      </c>
      <c r="II42">
        <v>1</v>
      </c>
      <c r="IJ42">
        <v>1</v>
      </c>
      <c r="IK42">
        <v>-2</v>
      </c>
      <c r="IL42">
        <v>1</v>
      </c>
      <c r="IM42">
        <v>1</v>
      </c>
      <c r="IN42">
        <v>1</v>
      </c>
      <c r="IO42">
        <v>1</v>
      </c>
      <c r="IP42" t="str">
        <f t="shared" si="108"/>
        <v>Unverständlich</v>
      </c>
      <c r="IQ42" t="str">
        <f t="shared" si="109"/>
        <v/>
      </c>
      <c r="IR42" s="1">
        <f t="shared" si="110"/>
        <v>1</v>
      </c>
      <c r="IS42">
        <v>32</v>
      </c>
      <c r="IT42">
        <v>4</v>
      </c>
      <c r="IU42">
        <v>3</v>
      </c>
      <c r="IV42">
        <v>1</v>
      </c>
      <c r="IW42">
        <v>1</v>
      </c>
      <c r="IX42">
        <v>1</v>
      </c>
      <c r="IY42">
        <v>1</v>
      </c>
      <c r="IZ42">
        <v>2</v>
      </c>
      <c r="JA42">
        <f t="shared" si="111"/>
        <v>0</v>
      </c>
      <c r="JB42" s="1">
        <f t="shared" si="112"/>
        <v>0</v>
      </c>
      <c r="JC42">
        <v>60</v>
      </c>
      <c r="JD42">
        <v>3</v>
      </c>
      <c r="JE42">
        <v>2</v>
      </c>
      <c r="JF42">
        <v>1</v>
      </c>
      <c r="JG42">
        <v>1</v>
      </c>
      <c r="JH42">
        <v>1</v>
      </c>
      <c r="JI42">
        <v>2</v>
      </c>
      <c r="JJ42">
        <v>1</v>
      </c>
      <c r="JK42">
        <f t="shared" si="156"/>
        <v>0</v>
      </c>
      <c r="JL42">
        <f t="shared" si="157"/>
        <v>0</v>
      </c>
      <c r="JM42" s="1">
        <f t="shared" si="158"/>
        <v>0</v>
      </c>
      <c r="JN42">
        <v>75</v>
      </c>
      <c r="JO42">
        <v>1</v>
      </c>
      <c r="JP42">
        <v>2</v>
      </c>
      <c r="JQ42">
        <v>1</v>
      </c>
      <c r="JR42">
        <v>2</v>
      </c>
      <c r="JS42">
        <v>1</v>
      </c>
      <c r="JT42">
        <v>1</v>
      </c>
      <c r="JU42">
        <v>1</v>
      </c>
      <c r="JV42">
        <f t="shared" si="116"/>
        <v>1</v>
      </c>
      <c r="JW42">
        <f t="shared" si="117"/>
        <v>1</v>
      </c>
      <c r="JX42" s="1">
        <f t="shared" si="118"/>
        <v>0</v>
      </c>
      <c r="JY42">
        <v>57</v>
      </c>
      <c r="JZ42">
        <v>1</v>
      </c>
      <c r="KA42">
        <v>1</v>
      </c>
      <c r="KB42">
        <v>2</v>
      </c>
      <c r="KC42">
        <v>2</v>
      </c>
      <c r="KD42">
        <v>1</v>
      </c>
      <c r="KE42">
        <v>1</v>
      </c>
      <c r="KF42">
        <v>2</v>
      </c>
      <c r="KG42">
        <f t="shared" si="119"/>
        <v>1</v>
      </c>
      <c r="KH42">
        <f t="shared" si="120"/>
        <v>1</v>
      </c>
      <c r="KI42" s="1">
        <f t="shared" si="121"/>
        <v>0</v>
      </c>
      <c r="KJ42">
        <v>60</v>
      </c>
      <c r="KK42">
        <v>2</v>
      </c>
      <c r="KL42">
        <v>2</v>
      </c>
      <c r="KM42">
        <v>1</v>
      </c>
      <c r="KN42">
        <v>2</v>
      </c>
      <c r="KO42">
        <v>1</v>
      </c>
      <c r="KP42">
        <v>1</v>
      </c>
      <c r="KQ42">
        <v>1</v>
      </c>
      <c r="KR42">
        <f t="shared" si="122"/>
        <v>0</v>
      </c>
      <c r="KS42">
        <f t="shared" si="123"/>
        <v>0</v>
      </c>
      <c r="KT42" s="1">
        <f t="shared" si="124"/>
        <v>0</v>
      </c>
      <c r="KU42">
        <v>43</v>
      </c>
      <c r="KV42">
        <v>1</v>
      </c>
      <c r="KW42">
        <v>2</v>
      </c>
      <c r="KX42">
        <v>2</v>
      </c>
      <c r="KY42">
        <v>1</v>
      </c>
      <c r="KZ42">
        <v>1</v>
      </c>
      <c r="LA42">
        <v>2</v>
      </c>
      <c r="LB42">
        <v>2</v>
      </c>
      <c r="LC42">
        <f t="shared" si="125"/>
        <v>0</v>
      </c>
      <c r="LD42">
        <f t="shared" si="126"/>
        <v>0</v>
      </c>
      <c r="LE42" s="1">
        <f t="shared" si="127"/>
        <v>0</v>
      </c>
      <c r="LF42">
        <v>76</v>
      </c>
      <c r="LG42">
        <v>1</v>
      </c>
      <c r="LH42">
        <v>1</v>
      </c>
      <c r="LI42">
        <v>2</v>
      </c>
      <c r="LJ42">
        <v>1</v>
      </c>
      <c r="LK42">
        <v>1</v>
      </c>
      <c r="LL42">
        <v>2</v>
      </c>
      <c r="LM42">
        <v>2</v>
      </c>
      <c r="LN42">
        <f t="shared" si="128"/>
        <v>2</v>
      </c>
      <c r="LO42">
        <f t="shared" si="129"/>
        <v>0</v>
      </c>
      <c r="LP42">
        <f t="shared" si="130"/>
        <v>0</v>
      </c>
      <c r="LQ42" s="1">
        <f t="shared" si="131"/>
        <v>0</v>
      </c>
      <c r="LR42">
        <v>48</v>
      </c>
      <c r="LS42">
        <v>1</v>
      </c>
      <c r="LT42">
        <v>2</v>
      </c>
      <c r="LU42">
        <v>1</v>
      </c>
      <c r="LV42">
        <v>1</v>
      </c>
      <c r="LW42">
        <v>2</v>
      </c>
      <c r="LX42">
        <v>1</v>
      </c>
      <c r="LY42">
        <v>1</v>
      </c>
      <c r="LZ42">
        <f t="shared" si="132"/>
        <v>0</v>
      </c>
      <c r="MA42" s="1">
        <f t="shared" si="133"/>
        <v>0</v>
      </c>
      <c r="MB42">
        <v>62</v>
      </c>
      <c r="MC42">
        <v>2</v>
      </c>
      <c r="MD42">
        <v>2</v>
      </c>
      <c r="ME42">
        <v>-1</v>
      </c>
      <c r="MF42">
        <v>1</v>
      </c>
      <c r="MG42">
        <v>1</v>
      </c>
      <c r="MH42">
        <v>1</v>
      </c>
      <c r="MI42">
        <v>1</v>
      </c>
      <c r="MJ42">
        <f t="shared" si="134"/>
        <v>2</v>
      </c>
      <c r="MK42" s="1">
        <f t="shared" si="135"/>
        <v>0</v>
      </c>
      <c r="ML42">
        <v>41</v>
      </c>
      <c r="MM42">
        <v>1</v>
      </c>
      <c r="MN42">
        <v>1</v>
      </c>
      <c r="MO42">
        <v>1</v>
      </c>
      <c r="MP42">
        <v>1</v>
      </c>
      <c r="MQ42">
        <v>2</v>
      </c>
      <c r="MR42">
        <v>1</v>
      </c>
      <c r="MS42">
        <v>1</v>
      </c>
      <c r="MT42">
        <f t="shared" si="136"/>
        <v>3</v>
      </c>
      <c r="MU42">
        <f t="shared" si="137"/>
        <v>3</v>
      </c>
      <c r="MV42" s="1">
        <f t="shared" si="138"/>
        <v>0</v>
      </c>
      <c r="MW42">
        <v>51</v>
      </c>
      <c r="MX42">
        <v>6</v>
      </c>
      <c r="MY42">
        <v>43</v>
      </c>
      <c r="MZ42">
        <v>27</v>
      </c>
      <c r="NA42">
        <v>90</v>
      </c>
      <c r="NB42">
        <v>9</v>
      </c>
      <c r="NC42">
        <v>103</v>
      </c>
      <c r="ND42">
        <v>17</v>
      </c>
      <c r="NE42">
        <v>64</v>
      </c>
      <c r="NF42">
        <v>68</v>
      </c>
      <c r="NG42">
        <v>89</v>
      </c>
      <c r="NH42">
        <v>93</v>
      </c>
      <c r="NI42">
        <v>50</v>
      </c>
      <c r="NJ42">
        <v>32</v>
      </c>
      <c r="NK42">
        <v>60</v>
      </c>
      <c r="NL42">
        <v>75</v>
      </c>
      <c r="NM42">
        <v>57</v>
      </c>
      <c r="NN42">
        <v>60</v>
      </c>
      <c r="NO42">
        <v>43</v>
      </c>
      <c r="NP42">
        <v>76</v>
      </c>
      <c r="NQ42">
        <v>48</v>
      </c>
      <c r="NR42">
        <v>62</v>
      </c>
      <c r="NS42">
        <v>41</v>
      </c>
      <c r="NT42">
        <v>51</v>
      </c>
      <c r="NU42">
        <v>1264</v>
      </c>
      <c r="NW42" s="2">
        <v>42924.477754629632</v>
      </c>
      <c r="NX42">
        <v>1</v>
      </c>
      <c r="NY42">
        <v>0</v>
      </c>
      <c r="NZ42">
        <v>23</v>
      </c>
      <c r="OA42">
        <v>23</v>
      </c>
      <c r="OB42">
        <v>2</v>
      </c>
      <c r="OC42">
        <v>2</v>
      </c>
      <c r="OD42">
        <v>0.92</v>
      </c>
      <c r="OE42">
        <v>3</v>
      </c>
    </row>
    <row r="43" spans="1:395" x14ac:dyDescent="0.3">
      <c r="A43">
        <v>238</v>
      </c>
      <c r="C43">
        <v>3</v>
      </c>
      <c r="D43">
        <v>-1</v>
      </c>
      <c r="E43">
        <v>-1</v>
      </c>
      <c r="F43">
        <v>1</v>
      </c>
      <c r="G43">
        <v>1</v>
      </c>
      <c r="H43">
        <v>4054</v>
      </c>
      <c r="I43">
        <v>4</v>
      </c>
      <c r="J43">
        <f t="shared" si="1"/>
        <v>0</v>
      </c>
      <c r="K43">
        <v>3001</v>
      </c>
      <c r="L43">
        <v>3663</v>
      </c>
      <c r="M43">
        <v>3</v>
      </c>
      <c r="N43">
        <f t="shared" si="2"/>
        <v>0</v>
      </c>
      <c r="O43">
        <v>2509</v>
      </c>
      <c r="P43">
        <v>4364</v>
      </c>
      <c r="Q43">
        <v>2</v>
      </c>
      <c r="R43">
        <f t="shared" si="3"/>
        <v>0</v>
      </c>
      <c r="S43">
        <v>2397</v>
      </c>
      <c r="T43">
        <v>5357</v>
      </c>
      <c r="U43">
        <v>1</v>
      </c>
      <c r="V43">
        <f t="shared" si="4"/>
        <v>0</v>
      </c>
      <c r="W43">
        <v>2133</v>
      </c>
      <c r="X43">
        <v>2820</v>
      </c>
      <c r="Y43">
        <v>3</v>
      </c>
      <c r="Z43">
        <f t="shared" si="5"/>
        <v>0</v>
      </c>
      <c r="AA43">
        <v>2901</v>
      </c>
      <c r="AB43">
        <v>1693</v>
      </c>
      <c r="AC43">
        <v>4</v>
      </c>
      <c r="AD43">
        <f t="shared" si="6"/>
        <v>0</v>
      </c>
      <c r="AE43">
        <v>4164</v>
      </c>
      <c r="AF43">
        <v>5381</v>
      </c>
      <c r="AG43">
        <v>1</v>
      </c>
      <c r="AH43">
        <f t="shared" si="7"/>
        <v>1</v>
      </c>
      <c r="AI43">
        <v>10708</v>
      </c>
      <c r="AJ43">
        <f t="shared" si="8"/>
        <v>1</v>
      </c>
      <c r="AK43">
        <f t="shared" si="139"/>
        <v>27.812999999999999</v>
      </c>
      <c r="AL43">
        <v>4</v>
      </c>
      <c r="AM43">
        <v>2</v>
      </c>
      <c r="AN43">
        <v>5</v>
      </c>
      <c r="AO43">
        <v>4</v>
      </c>
      <c r="AP43">
        <v>4</v>
      </c>
      <c r="AQ43">
        <f t="shared" si="9"/>
        <v>19</v>
      </c>
      <c r="AR43">
        <v>-9</v>
      </c>
      <c r="AS43">
        <v>-1</v>
      </c>
      <c r="AT43" t="str">
        <f t="shared" si="10"/>
        <v/>
      </c>
      <c r="AU43">
        <f t="shared" si="11"/>
        <v>1</v>
      </c>
      <c r="AV43" t="str">
        <f t="shared" si="12"/>
        <v/>
      </c>
      <c r="AW43">
        <v>-9</v>
      </c>
      <c r="AX43">
        <v>-1</v>
      </c>
      <c r="AY43" t="str">
        <f t="shared" si="13"/>
        <v/>
      </c>
      <c r="AZ43">
        <f t="shared" si="14"/>
        <v>1</v>
      </c>
      <c r="BA43" t="str">
        <f t="shared" si="15"/>
        <v/>
      </c>
      <c r="BB43">
        <v>2</v>
      </c>
      <c r="BC43">
        <v>208</v>
      </c>
      <c r="BD43">
        <f t="shared" si="16"/>
        <v>208</v>
      </c>
      <c r="BE43">
        <f t="shared" si="17"/>
        <v>0</v>
      </c>
      <c r="BF43">
        <f t="shared" si="18"/>
        <v>1</v>
      </c>
      <c r="BG43">
        <v>-9</v>
      </c>
      <c r="BH43">
        <v>-1</v>
      </c>
      <c r="BI43" t="str">
        <f t="shared" si="19"/>
        <v/>
      </c>
      <c r="BJ43">
        <f t="shared" si="20"/>
        <v>1</v>
      </c>
      <c r="BK43" t="str">
        <f t="shared" si="21"/>
        <v/>
      </c>
      <c r="BL43">
        <v>2</v>
      </c>
      <c r="BM43">
        <v>68</v>
      </c>
      <c r="BN43">
        <f t="shared" si="22"/>
        <v>68</v>
      </c>
      <c r="BO43">
        <f t="shared" si="23"/>
        <v>0</v>
      </c>
      <c r="BP43">
        <f t="shared" si="24"/>
        <v>1</v>
      </c>
      <c r="BQ43">
        <v>1</v>
      </c>
      <c r="BR43">
        <v>1257</v>
      </c>
      <c r="BS43">
        <f t="shared" si="25"/>
        <v>1257</v>
      </c>
      <c r="BT43">
        <f t="shared" si="26"/>
        <v>0</v>
      </c>
      <c r="BU43">
        <f t="shared" si="27"/>
        <v>1</v>
      </c>
      <c r="BV43">
        <v>1</v>
      </c>
      <c r="BW43">
        <v>1175</v>
      </c>
      <c r="BX43">
        <f t="shared" si="28"/>
        <v>1175</v>
      </c>
      <c r="BY43">
        <f t="shared" si="29"/>
        <v>0</v>
      </c>
      <c r="BZ43">
        <f t="shared" si="30"/>
        <v>1</v>
      </c>
      <c r="CA43">
        <v>2</v>
      </c>
      <c r="CB43">
        <v>934</v>
      </c>
      <c r="CC43">
        <f t="shared" si="31"/>
        <v>934</v>
      </c>
      <c r="CD43">
        <f t="shared" si="32"/>
        <v>0</v>
      </c>
      <c r="CE43">
        <f t="shared" si="33"/>
        <v>0</v>
      </c>
      <c r="CF43">
        <v>2</v>
      </c>
      <c r="CG43">
        <v>1105</v>
      </c>
      <c r="CH43">
        <f t="shared" si="34"/>
        <v>1105</v>
      </c>
      <c r="CI43">
        <f t="shared" si="35"/>
        <v>0</v>
      </c>
      <c r="CJ43">
        <f t="shared" si="36"/>
        <v>1</v>
      </c>
      <c r="CK43">
        <v>2</v>
      </c>
      <c r="CL43">
        <v>1024</v>
      </c>
      <c r="CM43">
        <f t="shared" si="37"/>
        <v>1024</v>
      </c>
      <c r="CN43">
        <f t="shared" si="38"/>
        <v>0</v>
      </c>
      <c r="CO43">
        <f t="shared" si="39"/>
        <v>0</v>
      </c>
      <c r="CP43">
        <v>2</v>
      </c>
      <c r="CQ43">
        <v>1055</v>
      </c>
      <c r="CR43">
        <f t="shared" si="40"/>
        <v>1055</v>
      </c>
      <c r="CS43">
        <f t="shared" si="41"/>
        <v>0</v>
      </c>
      <c r="CT43">
        <f t="shared" si="42"/>
        <v>0</v>
      </c>
      <c r="CU43">
        <v>2</v>
      </c>
      <c r="CV43">
        <v>1166</v>
      </c>
      <c r="CW43">
        <f t="shared" si="43"/>
        <v>1166</v>
      </c>
      <c r="CX43">
        <f t="shared" si="44"/>
        <v>0</v>
      </c>
      <c r="CY43">
        <f t="shared" si="45"/>
        <v>0</v>
      </c>
      <c r="CZ43">
        <v>2</v>
      </c>
      <c r="DA43">
        <v>1013</v>
      </c>
      <c r="DB43">
        <f t="shared" si="46"/>
        <v>1013</v>
      </c>
      <c r="DC43">
        <f t="shared" si="47"/>
        <v>0</v>
      </c>
      <c r="DD43">
        <f t="shared" si="48"/>
        <v>0</v>
      </c>
      <c r="DE43">
        <v>1</v>
      </c>
      <c r="DF43">
        <v>880</v>
      </c>
      <c r="DG43">
        <f t="shared" si="49"/>
        <v>880</v>
      </c>
      <c r="DH43">
        <f t="shared" si="50"/>
        <v>0</v>
      </c>
      <c r="DI43">
        <f t="shared" si="51"/>
        <v>1</v>
      </c>
      <c r="DJ43">
        <v>1</v>
      </c>
      <c r="DK43">
        <v>813</v>
      </c>
      <c r="DL43">
        <f t="shared" si="52"/>
        <v>813</v>
      </c>
      <c r="DM43">
        <f t="shared" si="53"/>
        <v>0</v>
      </c>
      <c r="DN43">
        <f t="shared" si="54"/>
        <v>1</v>
      </c>
      <c r="DO43">
        <v>2</v>
      </c>
      <c r="DP43">
        <v>1782</v>
      </c>
      <c r="DQ43">
        <f t="shared" si="55"/>
        <v>1782</v>
      </c>
      <c r="DR43">
        <f t="shared" si="56"/>
        <v>0</v>
      </c>
      <c r="DS43">
        <f t="shared" si="57"/>
        <v>0</v>
      </c>
      <c r="DT43">
        <v>2</v>
      </c>
      <c r="DU43">
        <v>1042</v>
      </c>
      <c r="DV43">
        <f t="shared" si="58"/>
        <v>1042</v>
      </c>
      <c r="DW43">
        <f t="shared" si="59"/>
        <v>0</v>
      </c>
      <c r="DX43">
        <f t="shared" si="60"/>
        <v>0</v>
      </c>
      <c r="DY43">
        <v>2</v>
      </c>
      <c r="DZ43">
        <v>1055</v>
      </c>
      <c r="EA43">
        <f t="shared" si="61"/>
        <v>1055</v>
      </c>
      <c r="EB43">
        <f t="shared" si="62"/>
        <v>0</v>
      </c>
      <c r="EC43">
        <f t="shared" si="63"/>
        <v>0</v>
      </c>
      <c r="ED43">
        <v>2</v>
      </c>
      <c r="EE43">
        <v>877</v>
      </c>
      <c r="EF43">
        <f t="shared" si="64"/>
        <v>877</v>
      </c>
      <c r="EG43">
        <f t="shared" si="65"/>
        <v>0</v>
      </c>
      <c r="EH43">
        <f t="shared" si="66"/>
        <v>0</v>
      </c>
      <c r="EI43">
        <v>2</v>
      </c>
      <c r="EJ43">
        <v>1032</v>
      </c>
      <c r="EK43">
        <f t="shared" si="67"/>
        <v>1032</v>
      </c>
      <c r="EL43">
        <f t="shared" si="68"/>
        <v>0</v>
      </c>
      <c r="EM43">
        <f t="shared" si="69"/>
        <v>0</v>
      </c>
      <c r="EN43">
        <v>2</v>
      </c>
      <c r="EO43">
        <v>1071</v>
      </c>
      <c r="EP43">
        <f t="shared" si="70"/>
        <v>1071</v>
      </c>
      <c r="EQ43">
        <f t="shared" si="71"/>
        <v>0</v>
      </c>
      <c r="ER43">
        <f t="shared" si="72"/>
        <v>0</v>
      </c>
      <c r="ES43">
        <v>2</v>
      </c>
      <c r="ET43">
        <v>1155</v>
      </c>
      <c r="EU43">
        <f t="shared" si="73"/>
        <v>1155</v>
      </c>
      <c r="EV43">
        <f t="shared" si="74"/>
        <v>0</v>
      </c>
      <c r="EW43">
        <f t="shared" si="75"/>
        <v>1</v>
      </c>
      <c r="EX43">
        <v>1</v>
      </c>
      <c r="EY43">
        <v>1308</v>
      </c>
      <c r="EZ43">
        <f t="shared" si="76"/>
        <v>1308</v>
      </c>
      <c r="FA43">
        <f t="shared" si="77"/>
        <v>0</v>
      </c>
      <c r="FB43">
        <f t="shared" si="78"/>
        <v>1</v>
      </c>
      <c r="FC43">
        <v>2</v>
      </c>
      <c r="FD43">
        <v>1250</v>
      </c>
      <c r="FE43">
        <f t="shared" si="79"/>
        <v>1250</v>
      </c>
      <c r="FF43">
        <f t="shared" si="80"/>
        <v>0</v>
      </c>
      <c r="FG43">
        <f t="shared" si="81"/>
        <v>0</v>
      </c>
      <c r="FH43">
        <v>1</v>
      </c>
      <c r="FI43">
        <v>1187</v>
      </c>
      <c r="FJ43">
        <f t="shared" si="82"/>
        <v>1187</v>
      </c>
      <c r="FK43">
        <f t="shared" si="83"/>
        <v>0</v>
      </c>
      <c r="FL43">
        <f t="shared" si="84"/>
        <v>1</v>
      </c>
      <c r="FM43">
        <v>1</v>
      </c>
      <c r="FN43">
        <v>1502</v>
      </c>
      <c r="FO43">
        <f t="shared" si="85"/>
        <v>1502</v>
      </c>
      <c r="FP43">
        <f t="shared" si="86"/>
        <v>0</v>
      </c>
      <c r="FQ43">
        <f t="shared" si="148"/>
        <v>1</v>
      </c>
      <c r="FR43" s="3">
        <f t="shared" si="149"/>
        <v>1.0416956521739129</v>
      </c>
      <c r="FS43">
        <f t="shared" si="150"/>
        <v>3</v>
      </c>
      <c r="FT43">
        <f t="shared" si="151"/>
        <v>0.47826086956521741</v>
      </c>
      <c r="FU43">
        <f t="shared" si="88"/>
        <v>42</v>
      </c>
      <c r="FV43">
        <f t="shared" si="89"/>
        <v>39</v>
      </c>
      <c r="FW43">
        <f t="shared" si="90"/>
        <v>3</v>
      </c>
      <c r="FX43">
        <f t="shared" si="155"/>
        <v>54.6</v>
      </c>
      <c r="FY43">
        <f t="shared" si="91"/>
        <v>19</v>
      </c>
      <c r="FZ43">
        <f t="shared" si="0"/>
        <v>3</v>
      </c>
      <c r="GA43" t="str">
        <f t="shared" si="92"/>
        <v/>
      </c>
      <c r="GB43" t="str">
        <f t="shared" si="93"/>
        <v/>
      </c>
      <c r="GC43">
        <f t="shared" si="94"/>
        <v>1</v>
      </c>
      <c r="GD43">
        <f t="shared" si="95"/>
        <v>1</v>
      </c>
      <c r="GE43">
        <f t="shared" si="141"/>
        <v>27.812999999999999</v>
      </c>
      <c r="GF43" s="3">
        <f t="shared" si="152"/>
        <v>1.0416956521739129</v>
      </c>
      <c r="GG43">
        <f t="shared" si="153"/>
        <v>3</v>
      </c>
      <c r="GH43" s="3">
        <f t="shared" si="154"/>
        <v>0.47826086956521741</v>
      </c>
      <c r="GI43">
        <v>4</v>
      </c>
      <c r="GJ43">
        <v>4</v>
      </c>
      <c r="GK43">
        <v>1</v>
      </c>
      <c r="GL43">
        <v>2</v>
      </c>
      <c r="GM43">
        <v>1</v>
      </c>
      <c r="GN43">
        <v>1</v>
      </c>
      <c r="GO43">
        <v>1</v>
      </c>
      <c r="GP43">
        <f t="shared" si="96"/>
        <v>0</v>
      </c>
      <c r="GQ43" s="1">
        <f t="shared" si="97"/>
        <v>0</v>
      </c>
      <c r="GR43">
        <v>36</v>
      </c>
      <c r="GS43">
        <v>3</v>
      </c>
      <c r="GT43">
        <v>3</v>
      </c>
      <c r="GU43">
        <v>2</v>
      </c>
      <c r="GV43">
        <v>1</v>
      </c>
      <c r="GW43">
        <v>2</v>
      </c>
      <c r="GX43">
        <v>2</v>
      </c>
      <c r="GY43">
        <v>1</v>
      </c>
      <c r="GZ43">
        <f t="shared" si="98"/>
        <v>2</v>
      </c>
      <c r="HA43" s="1">
        <f t="shared" si="99"/>
        <v>0</v>
      </c>
      <c r="HB43">
        <v>43</v>
      </c>
      <c r="HC43">
        <v>5</v>
      </c>
      <c r="HD43">
        <v>3</v>
      </c>
      <c r="HE43">
        <v>1</v>
      </c>
      <c r="HF43">
        <v>1</v>
      </c>
      <c r="HG43">
        <v>1</v>
      </c>
      <c r="HH43">
        <v>2</v>
      </c>
      <c r="HI43">
        <v>1</v>
      </c>
      <c r="HJ43">
        <f t="shared" si="100"/>
        <v>1</v>
      </c>
      <c r="HK43" s="1">
        <f t="shared" si="101"/>
        <v>0</v>
      </c>
      <c r="HL43">
        <v>39</v>
      </c>
      <c r="HM43">
        <v>2</v>
      </c>
      <c r="HN43">
        <v>3</v>
      </c>
      <c r="HO43">
        <v>2</v>
      </c>
      <c r="HP43">
        <v>1</v>
      </c>
      <c r="HQ43">
        <v>1</v>
      </c>
      <c r="HR43">
        <v>2</v>
      </c>
      <c r="HS43">
        <v>2</v>
      </c>
      <c r="HT43">
        <f t="shared" si="102"/>
        <v>1</v>
      </c>
      <c r="HU43">
        <f t="shared" si="103"/>
        <v>1</v>
      </c>
      <c r="HV43" s="1">
        <f t="shared" si="104"/>
        <v>0</v>
      </c>
      <c r="HW43">
        <v>36</v>
      </c>
      <c r="HX43">
        <v>2</v>
      </c>
      <c r="HY43">
        <v>2</v>
      </c>
      <c r="HZ43">
        <v>1</v>
      </c>
      <c r="IA43">
        <v>2</v>
      </c>
      <c r="IB43">
        <v>1</v>
      </c>
      <c r="IC43">
        <v>1</v>
      </c>
      <c r="ID43">
        <v>1</v>
      </c>
      <c r="IE43">
        <f t="shared" si="105"/>
        <v>0</v>
      </c>
      <c r="IF43">
        <f t="shared" si="106"/>
        <v>0</v>
      </c>
      <c r="IG43" s="1">
        <f t="shared" si="107"/>
        <v>0</v>
      </c>
      <c r="IH43">
        <v>51</v>
      </c>
      <c r="II43">
        <v>2</v>
      </c>
      <c r="IJ43">
        <v>2</v>
      </c>
      <c r="IK43">
        <v>1</v>
      </c>
      <c r="IL43">
        <v>1</v>
      </c>
      <c r="IM43">
        <v>1</v>
      </c>
      <c r="IN43">
        <v>1</v>
      </c>
      <c r="IO43">
        <v>2</v>
      </c>
      <c r="IP43">
        <f t="shared" si="108"/>
        <v>0</v>
      </c>
      <c r="IQ43">
        <f t="shared" si="109"/>
        <v>0</v>
      </c>
      <c r="IR43" s="1">
        <f t="shared" si="110"/>
        <v>0</v>
      </c>
      <c r="IS43">
        <v>27</v>
      </c>
      <c r="IT43">
        <v>4</v>
      </c>
      <c r="IU43">
        <v>3</v>
      </c>
      <c r="IV43">
        <v>1</v>
      </c>
      <c r="IW43">
        <v>1</v>
      </c>
      <c r="IX43">
        <v>1</v>
      </c>
      <c r="IY43">
        <v>1</v>
      </c>
      <c r="IZ43">
        <v>2</v>
      </c>
      <c r="JA43">
        <f t="shared" si="111"/>
        <v>0</v>
      </c>
      <c r="JB43" s="1">
        <f t="shared" si="112"/>
        <v>0</v>
      </c>
      <c r="JC43">
        <v>28</v>
      </c>
      <c r="JD43">
        <v>2</v>
      </c>
      <c r="JE43">
        <v>2</v>
      </c>
      <c r="JF43">
        <v>-2</v>
      </c>
      <c r="JG43">
        <v>1</v>
      </c>
      <c r="JH43">
        <v>1</v>
      </c>
      <c r="JI43">
        <v>1</v>
      </c>
      <c r="JJ43">
        <v>1</v>
      </c>
      <c r="JK43" t="str">
        <f t="shared" si="156"/>
        <v>Unverständlich</v>
      </c>
      <c r="JL43" t="str">
        <f t="shared" si="157"/>
        <v/>
      </c>
      <c r="JM43" s="1">
        <f t="shared" si="158"/>
        <v>1</v>
      </c>
      <c r="JN43">
        <v>16</v>
      </c>
      <c r="JO43">
        <v>4</v>
      </c>
      <c r="JP43">
        <v>3</v>
      </c>
      <c r="JQ43">
        <v>4</v>
      </c>
      <c r="JR43">
        <v>2</v>
      </c>
      <c r="JS43">
        <v>2</v>
      </c>
      <c r="JT43">
        <v>2</v>
      </c>
      <c r="JU43">
        <v>2</v>
      </c>
      <c r="JV43">
        <f t="shared" si="116"/>
        <v>2</v>
      </c>
      <c r="JW43">
        <f t="shared" si="117"/>
        <v>2</v>
      </c>
      <c r="JX43" s="1">
        <f t="shared" si="118"/>
        <v>0</v>
      </c>
      <c r="JY43">
        <v>35</v>
      </c>
      <c r="JZ43">
        <v>3</v>
      </c>
      <c r="KA43">
        <v>3</v>
      </c>
      <c r="KB43">
        <v>1</v>
      </c>
      <c r="KC43">
        <v>1</v>
      </c>
      <c r="KD43">
        <v>1</v>
      </c>
      <c r="KE43">
        <v>1</v>
      </c>
      <c r="KF43">
        <v>2</v>
      </c>
      <c r="KG43">
        <f t="shared" si="119"/>
        <v>2</v>
      </c>
      <c r="KH43">
        <f t="shared" si="120"/>
        <v>2</v>
      </c>
      <c r="KI43" s="1">
        <f t="shared" si="121"/>
        <v>0</v>
      </c>
      <c r="KJ43">
        <v>28</v>
      </c>
      <c r="KK43">
        <v>2</v>
      </c>
      <c r="KL43">
        <v>2</v>
      </c>
      <c r="KM43">
        <v>1</v>
      </c>
      <c r="KN43">
        <v>2</v>
      </c>
      <c r="KO43">
        <v>1</v>
      </c>
      <c r="KP43">
        <v>1</v>
      </c>
      <c r="KQ43">
        <v>1</v>
      </c>
      <c r="KR43">
        <f t="shared" si="122"/>
        <v>0</v>
      </c>
      <c r="KS43">
        <f t="shared" si="123"/>
        <v>0</v>
      </c>
      <c r="KT43" s="1">
        <f t="shared" si="124"/>
        <v>0</v>
      </c>
      <c r="KU43">
        <v>57</v>
      </c>
      <c r="KV43">
        <v>1</v>
      </c>
      <c r="KW43">
        <v>2</v>
      </c>
      <c r="KX43">
        <v>2</v>
      </c>
      <c r="KY43">
        <v>1</v>
      </c>
      <c r="KZ43">
        <v>1</v>
      </c>
      <c r="LA43">
        <v>2</v>
      </c>
      <c r="LB43">
        <v>2</v>
      </c>
      <c r="LC43">
        <f t="shared" si="125"/>
        <v>0</v>
      </c>
      <c r="LD43">
        <f t="shared" si="126"/>
        <v>0</v>
      </c>
      <c r="LE43" s="1">
        <f t="shared" si="127"/>
        <v>0</v>
      </c>
      <c r="LF43">
        <v>39</v>
      </c>
      <c r="LG43">
        <v>1</v>
      </c>
      <c r="LH43">
        <v>1</v>
      </c>
      <c r="LI43">
        <v>-2</v>
      </c>
      <c r="LJ43">
        <v>1</v>
      </c>
      <c r="LK43">
        <v>1</v>
      </c>
      <c r="LL43">
        <v>1</v>
      </c>
      <c r="LM43">
        <v>1</v>
      </c>
      <c r="LN43">
        <f t="shared" si="128"/>
        <v>1</v>
      </c>
      <c r="LO43" t="str">
        <f t="shared" si="129"/>
        <v>Unverständlich</v>
      </c>
      <c r="LP43" t="str">
        <f t="shared" si="130"/>
        <v/>
      </c>
      <c r="LQ43" s="1">
        <f t="shared" si="131"/>
        <v>1</v>
      </c>
      <c r="LR43">
        <v>11</v>
      </c>
      <c r="LS43">
        <v>2</v>
      </c>
      <c r="LT43">
        <v>2</v>
      </c>
      <c r="LU43">
        <v>1</v>
      </c>
      <c r="LV43">
        <v>1</v>
      </c>
      <c r="LW43">
        <v>2</v>
      </c>
      <c r="LX43">
        <v>1</v>
      </c>
      <c r="LY43">
        <v>1</v>
      </c>
      <c r="LZ43">
        <f t="shared" si="132"/>
        <v>0</v>
      </c>
      <c r="MA43" s="1">
        <f t="shared" si="133"/>
        <v>0</v>
      </c>
      <c r="MB43">
        <v>41</v>
      </c>
      <c r="MC43">
        <v>4</v>
      </c>
      <c r="MD43">
        <v>3</v>
      </c>
      <c r="ME43">
        <v>1</v>
      </c>
      <c r="MF43">
        <v>1</v>
      </c>
      <c r="MG43">
        <v>1</v>
      </c>
      <c r="MH43">
        <v>2</v>
      </c>
      <c r="MI43">
        <v>1</v>
      </c>
      <c r="MJ43">
        <f t="shared" si="134"/>
        <v>1</v>
      </c>
      <c r="MK43" s="1">
        <f t="shared" si="135"/>
        <v>0</v>
      </c>
      <c r="ML43">
        <v>29</v>
      </c>
      <c r="MM43">
        <v>1</v>
      </c>
      <c r="MN43">
        <v>1</v>
      </c>
      <c r="MO43">
        <v>-2</v>
      </c>
      <c r="MP43">
        <v>1</v>
      </c>
      <c r="MQ43">
        <v>1</v>
      </c>
      <c r="MR43">
        <v>1</v>
      </c>
      <c r="MS43">
        <v>1</v>
      </c>
      <c r="MT43" t="str">
        <f t="shared" si="136"/>
        <v>Unverständlich</v>
      </c>
      <c r="MU43" t="str">
        <f t="shared" si="137"/>
        <v/>
      </c>
      <c r="MV43" s="1">
        <f t="shared" si="138"/>
        <v>1</v>
      </c>
      <c r="MW43">
        <v>21</v>
      </c>
      <c r="MX43">
        <v>3</v>
      </c>
      <c r="MY43">
        <v>27</v>
      </c>
      <c r="MZ43">
        <v>24</v>
      </c>
      <c r="NA43">
        <v>49</v>
      </c>
      <c r="NB43">
        <v>6349</v>
      </c>
      <c r="NC43">
        <v>91</v>
      </c>
      <c r="ND43">
        <v>7</v>
      </c>
      <c r="NE43">
        <v>36</v>
      </c>
      <c r="NF43">
        <v>43</v>
      </c>
      <c r="NG43">
        <v>39</v>
      </c>
      <c r="NH43">
        <v>36</v>
      </c>
      <c r="NI43">
        <v>51</v>
      </c>
      <c r="NJ43">
        <v>27</v>
      </c>
      <c r="NK43">
        <v>28</v>
      </c>
      <c r="NL43">
        <v>16</v>
      </c>
      <c r="NM43">
        <v>35</v>
      </c>
      <c r="NN43">
        <v>28</v>
      </c>
      <c r="NO43">
        <v>57</v>
      </c>
      <c r="NP43">
        <v>39</v>
      </c>
      <c r="NQ43">
        <v>11</v>
      </c>
      <c r="NR43">
        <v>41</v>
      </c>
      <c r="NS43">
        <v>29</v>
      </c>
      <c r="NT43">
        <v>21</v>
      </c>
      <c r="NU43">
        <v>748</v>
      </c>
      <c r="NW43" s="2">
        <v>42927.623287037037</v>
      </c>
      <c r="NX43">
        <v>1</v>
      </c>
      <c r="NY43">
        <v>0</v>
      </c>
      <c r="NZ43">
        <v>23</v>
      </c>
      <c r="OA43">
        <v>23</v>
      </c>
      <c r="OB43">
        <v>3</v>
      </c>
      <c r="OC43">
        <v>2</v>
      </c>
      <c r="OD43">
        <v>1.56</v>
      </c>
      <c r="OE43">
        <v>35</v>
      </c>
    </row>
    <row r="44" spans="1:395" x14ac:dyDescent="0.3">
      <c r="A44">
        <v>239</v>
      </c>
      <c r="C44">
        <v>5</v>
      </c>
      <c r="D44">
        <v>1</v>
      </c>
      <c r="E44">
        <v>2</v>
      </c>
      <c r="F44">
        <v>4</v>
      </c>
      <c r="G44">
        <v>2</v>
      </c>
      <c r="H44">
        <v>6165</v>
      </c>
      <c r="I44">
        <v>4</v>
      </c>
      <c r="J44">
        <f t="shared" si="1"/>
        <v>0</v>
      </c>
      <c r="K44">
        <v>2874</v>
      </c>
      <c r="L44">
        <v>1918</v>
      </c>
      <c r="M44">
        <v>3</v>
      </c>
      <c r="N44">
        <f t="shared" si="2"/>
        <v>0</v>
      </c>
      <c r="O44">
        <v>1569</v>
      </c>
      <c r="P44">
        <v>2478</v>
      </c>
      <c r="Q44">
        <v>2</v>
      </c>
      <c r="R44">
        <f t="shared" si="3"/>
        <v>0</v>
      </c>
      <c r="S44">
        <v>2403</v>
      </c>
      <c r="T44">
        <v>2938</v>
      </c>
      <c r="U44">
        <v>1</v>
      </c>
      <c r="V44">
        <f t="shared" si="4"/>
        <v>0</v>
      </c>
      <c r="W44">
        <v>2554</v>
      </c>
      <c r="X44">
        <v>2177</v>
      </c>
      <c r="Y44">
        <v>3</v>
      </c>
      <c r="Z44">
        <f t="shared" si="5"/>
        <v>0</v>
      </c>
      <c r="AA44">
        <v>4465</v>
      </c>
      <c r="AB44">
        <v>2567</v>
      </c>
      <c r="AC44">
        <v>4</v>
      </c>
      <c r="AD44">
        <f t="shared" si="6"/>
        <v>0</v>
      </c>
      <c r="AE44">
        <v>2956</v>
      </c>
      <c r="AF44">
        <v>1769</v>
      </c>
      <c r="AG44">
        <v>2</v>
      </c>
      <c r="AH44">
        <f t="shared" si="7"/>
        <v>0</v>
      </c>
      <c r="AI44">
        <v>4681</v>
      </c>
      <c r="AJ44">
        <f t="shared" si="8"/>
        <v>0</v>
      </c>
      <c r="AK44">
        <f t="shared" si="139"/>
        <v>21.501999999999999</v>
      </c>
      <c r="AL44">
        <v>4</v>
      </c>
      <c r="AM44">
        <v>3</v>
      </c>
      <c r="AN44">
        <v>4</v>
      </c>
      <c r="AO44">
        <v>2</v>
      </c>
      <c r="AP44">
        <v>4</v>
      </c>
      <c r="AQ44">
        <f t="shared" si="9"/>
        <v>17</v>
      </c>
      <c r="AR44">
        <v>2</v>
      </c>
      <c r="AS44">
        <v>2301</v>
      </c>
      <c r="AT44">
        <f t="shared" si="10"/>
        <v>2301</v>
      </c>
      <c r="AU44">
        <f t="shared" si="11"/>
        <v>0</v>
      </c>
      <c r="AV44">
        <f t="shared" si="12"/>
        <v>1</v>
      </c>
      <c r="AW44">
        <v>2</v>
      </c>
      <c r="AX44">
        <v>1755</v>
      </c>
      <c r="AY44">
        <f t="shared" si="13"/>
        <v>1755</v>
      </c>
      <c r="AZ44">
        <f t="shared" si="14"/>
        <v>0</v>
      </c>
      <c r="BA44">
        <f t="shared" si="15"/>
        <v>0</v>
      </c>
      <c r="BB44">
        <v>-9</v>
      </c>
      <c r="BC44">
        <v>-1</v>
      </c>
      <c r="BD44" t="str">
        <f t="shared" si="16"/>
        <v/>
      </c>
      <c r="BE44">
        <f t="shared" si="17"/>
        <v>1</v>
      </c>
      <c r="BF44" t="str">
        <f t="shared" si="18"/>
        <v/>
      </c>
      <c r="BG44">
        <v>2</v>
      </c>
      <c r="BH44">
        <v>310</v>
      </c>
      <c r="BI44">
        <f t="shared" si="19"/>
        <v>310</v>
      </c>
      <c r="BJ44">
        <f t="shared" si="20"/>
        <v>0</v>
      </c>
      <c r="BK44">
        <f t="shared" si="21"/>
        <v>0</v>
      </c>
      <c r="BL44">
        <v>2</v>
      </c>
      <c r="BM44">
        <v>559</v>
      </c>
      <c r="BN44">
        <f t="shared" si="22"/>
        <v>559</v>
      </c>
      <c r="BO44">
        <f t="shared" si="23"/>
        <v>0</v>
      </c>
      <c r="BP44">
        <f t="shared" si="24"/>
        <v>1</v>
      </c>
      <c r="BQ44">
        <v>2</v>
      </c>
      <c r="BR44">
        <v>493</v>
      </c>
      <c r="BS44">
        <f t="shared" si="25"/>
        <v>493</v>
      </c>
      <c r="BT44">
        <f t="shared" si="26"/>
        <v>0</v>
      </c>
      <c r="BU44">
        <f t="shared" si="27"/>
        <v>1</v>
      </c>
      <c r="BV44">
        <v>2</v>
      </c>
      <c r="BW44">
        <v>461</v>
      </c>
      <c r="BX44">
        <f t="shared" si="28"/>
        <v>461</v>
      </c>
      <c r="BY44">
        <f t="shared" si="29"/>
        <v>0</v>
      </c>
      <c r="BZ44">
        <f t="shared" si="30"/>
        <v>1</v>
      </c>
      <c r="CA44">
        <v>2</v>
      </c>
      <c r="CB44">
        <v>379</v>
      </c>
      <c r="CC44">
        <f t="shared" si="31"/>
        <v>379</v>
      </c>
      <c r="CD44">
        <f t="shared" si="32"/>
        <v>0</v>
      </c>
      <c r="CE44">
        <f t="shared" si="33"/>
        <v>0</v>
      </c>
      <c r="CF44">
        <v>2</v>
      </c>
      <c r="CG44">
        <v>638</v>
      </c>
      <c r="CH44">
        <f t="shared" si="34"/>
        <v>638</v>
      </c>
      <c r="CI44">
        <f t="shared" si="35"/>
        <v>0</v>
      </c>
      <c r="CJ44">
        <f t="shared" si="36"/>
        <v>1</v>
      </c>
      <c r="CK44">
        <v>2</v>
      </c>
      <c r="CL44">
        <v>443</v>
      </c>
      <c r="CM44">
        <f t="shared" si="37"/>
        <v>443</v>
      </c>
      <c r="CN44">
        <f t="shared" si="38"/>
        <v>0</v>
      </c>
      <c r="CO44">
        <f t="shared" si="39"/>
        <v>1</v>
      </c>
      <c r="CP44">
        <v>2</v>
      </c>
      <c r="CQ44">
        <v>429</v>
      </c>
      <c r="CR44">
        <f t="shared" si="40"/>
        <v>429</v>
      </c>
      <c r="CS44">
        <f t="shared" si="41"/>
        <v>0</v>
      </c>
      <c r="CT44">
        <f t="shared" si="42"/>
        <v>0</v>
      </c>
      <c r="CU44">
        <v>2</v>
      </c>
      <c r="CV44">
        <v>341</v>
      </c>
      <c r="CW44">
        <f t="shared" si="43"/>
        <v>341</v>
      </c>
      <c r="CX44">
        <f t="shared" si="44"/>
        <v>0</v>
      </c>
      <c r="CY44">
        <f t="shared" si="45"/>
        <v>0</v>
      </c>
      <c r="CZ44">
        <v>2</v>
      </c>
      <c r="DA44">
        <v>391</v>
      </c>
      <c r="DB44">
        <f t="shared" si="46"/>
        <v>391</v>
      </c>
      <c r="DC44">
        <f t="shared" si="47"/>
        <v>0</v>
      </c>
      <c r="DD44">
        <f t="shared" si="48"/>
        <v>0</v>
      </c>
      <c r="DE44">
        <v>2</v>
      </c>
      <c r="DF44">
        <v>440</v>
      </c>
      <c r="DG44">
        <f t="shared" si="49"/>
        <v>440</v>
      </c>
      <c r="DH44">
        <f t="shared" si="50"/>
        <v>0</v>
      </c>
      <c r="DI44">
        <f t="shared" si="51"/>
        <v>1</v>
      </c>
      <c r="DJ44">
        <v>2</v>
      </c>
      <c r="DK44">
        <v>275</v>
      </c>
      <c r="DL44">
        <f t="shared" si="52"/>
        <v>275</v>
      </c>
      <c r="DM44">
        <f t="shared" si="53"/>
        <v>0</v>
      </c>
      <c r="DN44">
        <f t="shared" si="54"/>
        <v>1</v>
      </c>
      <c r="DO44">
        <v>2</v>
      </c>
      <c r="DP44">
        <v>185</v>
      </c>
      <c r="DQ44">
        <f t="shared" si="55"/>
        <v>185</v>
      </c>
      <c r="DR44">
        <f t="shared" si="56"/>
        <v>0</v>
      </c>
      <c r="DS44">
        <f t="shared" si="57"/>
        <v>1</v>
      </c>
      <c r="DT44">
        <v>2</v>
      </c>
      <c r="DU44">
        <v>159</v>
      </c>
      <c r="DV44">
        <f t="shared" si="58"/>
        <v>159</v>
      </c>
      <c r="DW44">
        <f t="shared" si="59"/>
        <v>0</v>
      </c>
      <c r="DX44">
        <f t="shared" si="60"/>
        <v>0</v>
      </c>
      <c r="DY44">
        <v>2</v>
      </c>
      <c r="DZ44">
        <v>147</v>
      </c>
      <c r="EA44">
        <f t="shared" si="61"/>
        <v>147</v>
      </c>
      <c r="EB44">
        <f t="shared" si="62"/>
        <v>0</v>
      </c>
      <c r="EC44">
        <f t="shared" si="63"/>
        <v>0</v>
      </c>
      <c r="ED44">
        <v>2</v>
      </c>
      <c r="EE44">
        <v>136</v>
      </c>
      <c r="EF44">
        <f t="shared" si="64"/>
        <v>136</v>
      </c>
      <c r="EG44">
        <f t="shared" si="65"/>
        <v>0</v>
      </c>
      <c r="EH44">
        <f t="shared" si="66"/>
        <v>0</v>
      </c>
      <c r="EI44">
        <v>2</v>
      </c>
      <c r="EJ44">
        <v>989</v>
      </c>
      <c r="EK44">
        <f t="shared" si="67"/>
        <v>989</v>
      </c>
      <c r="EL44">
        <f t="shared" si="68"/>
        <v>0</v>
      </c>
      <c r="EM44">
        <f t="shared" si="69"/>
        <v>0</v>
      </c>
      <c r="EN44">
        <v>2</v>
      </c>
      <c r="EO44">
        <v>455</v>
      </c>
      <c r="EP44">
        <f t="shared" si="70"/>
        <v>455</v>
      </c>
      <c r="EQ44">
        <f t="shared" si="71"/>
        <v>0</v>
      </c>
      <c r="ER44">
        <f t="shared" si="72"/>
        <v>0</v>
      </c>
      <c r="ES44">
        <v>2</v>
      </c>
      <c r="ET44">
        <v>363</v>
      </c>
      <c r="EU44">
        <f t="shared" si="73"/>
        <v>363</v>
      </c>
      <c r="EV44">
        <f t="shared" si="74"/>
        <v>0</v>
      </c>
      <c r="EW44">
        <f t="shared" si="75"/>
        <v>1</v>
      </c>
      <c r="EX44">
        <v>2</v>
      </c>
      <c r="EY44">
        <v>366</v>
      </c>
      <c r="EZ44">
        <f t="shared" si="76"/>
        <v>366</v>
      </c>
      <c r="FA44">
        <f t="shared" si="77"/>
        <v>0</v>
      </c>
      <c r="FB44">
        <f t="shared" si="78"/>
        <v>1</v>
      </c>
      <c r="FC44">
        <v>2</v>
      </c>
      <c r="FD44">
        <v>391</v>
      </c>
      <c r="FE44">
        <f t="shared" si="79"/>
        <v>391</v>
      </c>
      <c r="FF44">
        <f t="shared" si="80"/>
        <v>0</v>
      </c>
      <c r="FG44">
        <f t="shared" si="81"/>
        <v>0</v>
      </c>
      <c r="FH44">
        <v>2</v>
      </c>
      <c r="FI44">
        <v>374</v>
      </c>
      <c r="FJ44">
        <f t="shared" si="82"/>
        <v>374</v>
      </c>
      <c r="FK44">
        <f t="shared" si="83"/>
        <v>0</v>
      </c>
      <c r="FL44">
        <f t="shared" si="84"/>
        <v>1</v>
      </c>
      <c r="FM44">
        <v>2</v>
      </c>
      <c r="FN44">
        <v>412</v>
      </c>
      <c r="FO44">
        <f t="shared" si="85"/>
        <v>412</v>
      </c>
      <c r="FP44">
        <f t="shared" si="86"/>
        <v>0</v>
      </c>
      <c r="FQ44">
        <f t="shared" si="148"/>
        <v>1</v>
      </c>
      <c r="FR44" s="3">
        <f t="shared" si="149"/>
        <v>0.52767999999999993</v>
      </c>
      <c r="FS44">
        <f t="shared" si="150"/>
        <v>1</v>
      </c>
      <c r="FT44">
        <f t="shared" si="151"/>
        <v>0.52</v>
      </c>
      <c r="FU44">
        <f t="shared" si="88"/>
        <v>65</v>
      </c>
      <c r="FV44">
        <f t="shared" si="89"/>
        <v>54</v>
      </c>
      <c r="FW44">
        <f t="shared" si="90"/>
        <v>0</v>
      </c>
      <c r="FX44">
        <f t="shared" si="155"/>
        <v>47.75</v>
      </c>
      <c r="FY44">
        <f t="shared" si="91"/>
        <v>17</v>
      </c>
      <c r="FZ44">
        <f t="shared" si="0"/>
        <v>5</v>
      </c>
      <c r="GA44">
        <f t="shared" si="92"/>
        <v>1</v>
      </c>
      <c r="GB44">
        <f t="shared" si="93"/>
        <v>2</v>
      </c>
      <c r="GC44">
        <f t="shared" si="94"/>
        <v>4</v>
      </c>
      <c r="GD44">
        <f t="shared" si="95"/>
        <v>0</v>
      </c>
      <c r="GE44">
        <f t="shared" si="141"/>
        <v>21.501999999999999</v>
      </c>
      <c r="GF44" s="3">
        <f t="shared" si="152"/>
        <v>0.52767999999999993</v>
      </c>
      <c r="GG44">
        <f t="shared" si="153"/>
        <v>1</v>
      </c>
      <c r="GH44" s="3">
        <f t="shared" si="154"/>
        <v>0.52</v>
      </c>
      <c r="GI44">
        <v>4</v>
      </c>
      <c r="GJ44">
        <v>3</v>
      </c>
      <c r="GK44">
        <v>1</v>
      </c>
      <c r="GL44">
        <v>2</v>
      </c>
      <c r="GM44">
        <v>1</v>
      </c>
      <c r="GN44">
        <v>1</v>
      </c>
      <c r="GO44">
        <v>1</v>
      </c>
      <c r="GP44">
        <f t="shared" si="96"/>
        <v>0</v>
      </c>
      <c r="GQ44" s="1">
        <f t="shared" si="97"/>
        <v>0</v>
      </c>
      <c r="GR44">
        <v>28</v>
      </c>
      <c r="GS44">
        <v>4</v>
      </c>
      <c r="GT44">
        <v>3</v>
      </c>
      <c r="GU44">
        <v>1</v>
      </c>
      <c r="GV44">
        <v>1</v>
      </c>
      <c r="GW44">
        <v>1</v>
      </c>
      <c r="GX44">
        <v>2</v>
      </c>
      <c r="GY44">
        <v>1</v>
      </c>
      <c r="GZ44">
        <f t="shared" si="98"/>
        <v>3</v>
      </c>
      <c r="HA44" s="1">
        <f t="shared" si="99"/>
        <v>0</v>
      </c>
      <c r="HB44">
        <v>39</v>
      </c>
      <c r="HC44">
        <v>4</v>
      </c>
      <c r="HD44">
        <v>5</v>
      </c>
      <c r="HE44">
        <v>2</v>
      </c>
      <c r="HF44">
        <v>2</v>
      </c>
      <c r="HG44">
        <v>2</v>
      </c>
      <c r="HH44">
        <v>1</v>
      </c>
      <c r="HI44">
        <v>1</v>
      </c>
      <c r="HJ44">
        <f t="shared" si="100"/>
        <v>2</v>
      </c>
      <c r="HK44" s="1">
        <f t="shared" si="101"/>
        <v>0</v>
      </c>
      <c r="HL44">
        <v>41</v>
      </c>
      <c r="HM44">
        <v>4</v>
      </c>
      <c r="HN44">
        <v>2</v>
      </c>
      <c r="HO44">
        <v>2</v>
      </c>
      <c r="HP44">
        <v>1</v>
      </c>
      <c r="HQ44">
        <v>2</v>
      </c>
      <c r="HR44">
        <v>2</v>
      </c>
      <c r="HS44">
        <v>1</v>
      </c>
      <c r="HT44">
        <f t="shared" si="102"/>
        <v>1</v>
      </c>
      <c r="HU44">
        <f t="shared" si="103"/>
        <v>1</v>
      </c>
      <c r="HV44" s="1">
        <f t="shared" si="104"/>
        <v>0</v>
      </c>
      <c r="HW44">
        <v>34</v>
      </c>
      <c r="HX44">
        <v>4</v>
      </c>
      <c r="HY44">
        <v>4</v>
      </c>
      <c r="HZ44">
        <v>1</v>
      </c>
      <c r="IA44">
        <v>2</v>
      </c>
      <c r="IB44">
        <v>1</v>
      </c>
      <c r="IC44">
        <v>1</v>
      </c>
      <c r="ID44">
        <v>1</v>
      </c>
      <c r="IE44">
        <f t="shared" si="105"/>
        <v>0</v>
      </c>
      <c r="IF44">
        <f t="shared" si="106"/>
        <v>0</v>
      </c>
      <c r="IG44" s="1">
        <f t="shared" si="107"/>
        <v>0</v>
      </c>
      <c r="IH44">
        <v>27</v>
      </c>
      <c r="II44">
        <v>4</v>
      </c>
      <c r="IJ44">
        <v>4</v>
      </c>
      <c r="IK44">
        <v>-1</v>
      </c>
      <c r="IL44">
        <v>1</v>
      </c>
      <c r="IM44">
        <v>1</v>
      </c>
      <c r="IN44">
        <v>1</v>
      </c>
      <c r="IO44">
        <v>1</v>
      </c>
      <c r="IP44">
        <f t="shared" si="108"/>
        <v>1</v>
      </c>
      <c r="IQ44">
        <f t="shared" si="109"/>
        <v>1</v>
      </c>
      <c r="IR44" s="1">
        <f t="shared" si="110"/>
        <v>0</v>
      </c>
      <c r="IS44">
        <v>52</v>
      </c>
      <c r="IT44">
        <v>4</v>
      </c>
      <c r="IU44">
        <v>3</v>
      </c>
      <c r="IV44">
        <v>1</v>
      </c>
      <c r="IW44">
        <v>1</v>
      </c>
      <c r="IX44">
        <v>1</v>
      </c>
      <c r="IY44">
        <v>1</v>
      </c>
      <c r="IZ44">
        <v>2</v>
      </c>
      <c r="JA44">
        <f t="shared" si="111"/>
        <v>0</v>
      </c>
      <c r="JB44" s="1">
        <f t="shared" si="112"/>
        <v>0</v>
      </c>
      <c r="JC44">
        <v>17</v>
      </c>
      <c r="JD44">
        <v>5</v>
      </c>
      <c r="JE44">
        <v>4</v>
      </c>
      <c r="JF44">
        <v>1</v>
      </c>
      <c r="JG44">
        <v>1</v>
      </c>
      <c r="JH44">
        <v>2</v>
      </c>
      <c r="JI44">
        <v>1</v>
      </c>
      <c r="JJ44">
        <v>1</v>
      </c>
      <c r="JK44">
        <f t="shared" si="156"/>
        <v>2</v>
      </c>
      <c r="JL44">
        <f t="shared" si="157"/>
        <v>2</v>
      </c>
      <c r="JM44" s="1">
        <f t="shared" si="158"/>
        <v>0</v>
      </c>
      <c r="JN44">
        <v>46</v>
      </c>
      <c r="JO44">
        <v>4</v>
      </c>
      <c r="JP44">
        <v>3</v>
      </c>
      <c r="JQ44">
        <v>2</v>
      </c>
      <c r="JR44">
        <v>1</v>
      </c>
      <c r="JS44">
        <v>2</v>
      </c>
      <c r="JT44">
        <v>2</v>
      </c>
      <c r="JU44">
        <v>1</v>
      </c>
      <c r="JV44">
        <f t="shared" si="116"/>
        <v>4</v>
      </c>
      <c r="JW44">
        <f t="shared" si="117"/>
        <v>4</v>
      </c>
      <c r="JX44" s="1">
        <f t="shared" si="118"/>
        <v>0</v>
      </c>
      <c r="JY44">
        <v>28</v>
      </c>
      <c r="JZ44">
        <v>3</v>
      </c>
      <c r="KA44">
        <v>2</v>
      </c>
      <c r="KB44">
        <v>1</v>
      </c>
      <c r="KC44">
        <v>2</v>
      </c>
      <c r="KD44">
        <v>1</v>
      </c>
      <c r="KE44">
        <v>1</v>
      </c>
      <c r="KF44">
        <v>1</v>
      </c>
      <c r="KG44">
        <f t="shared" si="119"/>
        <v>0</v>
      </c>
      <c r="KH44">
        <f t="shared" si="120"/>
        <v>0</v>
      </c>
      <c r="KI44" s="1">
        <f t="shared" si="121"/>
        <v>0</v>
      </c>
      <c r="KJ44">
        <v>30</v>
      </c>
      <c r="KK44">
        <v>4</v>
      </c>
      <c r="KL44">
        <v>3</v>
      </c>
      <c r="KM44">
        <v>1</v>
      </c>
      <c r="KN44">
        <v>2</v>
      </c>
      <c r="KO44">
        <v>1</v>
      </c>
      <c r="KP44">
        <v>1</v>
      </c>
      <c r="KQ44">
        <v>1</v>
      </c>
      <c r="KR44">
        <f t="shared" si="122"/>
        <v>0</v>
      </c>
      <c r="KS44">
        <f t="shared" si="123"/>
        <v>0</v>
      </c>
      <c r="KT44" s="1">
        <f t="shared" si="124"/>
        <v>0</v>
      </c>
      <c r="KU44">
        <v>30</v>
      </c>
      <c r="KV44">
        <v>4</v>
      </c>
      <c r="KW44">
        <v>3</v>
      </c>
      <c r="KX44">
        <v>2</v>
      </c>
      <c r="KY44">
        <v>1</v>
      </c>
      <c r="KZ44">
        <v>1</v>
      </c>
      <c r="LA44">
        <v>2</v>
      </c>
      <c r="LB44">
        <v>2</v>
      </c>
      <c r="LC44">
        <f t="shared" si="125"/>
        <v>0</v>
      </c>
      <c r="LD44">
        <f t="shared" si="126"/>
        <v>0</v>
      </c>
      <c r="LE44" s="1">
        <f t="shared" si="127"/>
        <v>0</v>
      </c>
      <c r="LF44">
        <v>58</v>
      </c>
      <c r="LG44">
        <v>3</v>
      </c>
      <c r="LH44">
        <v>3</v>
      </c>
      <c r="LI44">
        <v>2</v>
      </c>
      <c r="LJ44">
        <v>1</v>
      </c>
      <c r="LK44">
        <v>1</v>
      </c>
      <c r="LL44">
        <v>2</v>
      </c>
      <c r="LM44">
        <v>2</v>
      </c>
      <c r="LN44">
        <f t="shared" si="128"/>
        <v>2</v>
      </c>
      <c r="LO44">
        <f t="shared" si="129"/>
        <v>0</v>
      </c>
      <c r="LP44">
        <f t="shared" si="130"/>
        <v>0</v>
      </c>
      <c r="LQ44" s="1">
        <f t="shared" si="131"/>
        <v>0</v>
      </c>
      <c r="LR44">
        <v>44</v>
      </c>
      <c r="LS44">
        <v>5</v>
      </c>
      <c r="LT44">
        <v>4</v>
      </c>
      <c r="LU44">
        <v>1</v>
      </c>
      <c r="LV44">
        <v>1</v>
      </c>
      <c r="LW44">
        <v>1</v>
      </c>
      <c r="LX44">
        <v>1</v>
      </c>
      <c r="LY44">
        <v>2</v>
      </c>
      <c r="LZ44">
        <f t="shared" si="132"/>
        <v>2</v>
      </c>
      <c r="MA44" s="1">
        <f t="shared" si="133"/>
        <v>0</v>
      </c>
      <c r="MB44">
        <v>16</v>
      </c>
      <c r="MC44">
        <v>4</v>
      </c>
      <c r="MD44">
        <v>4</v>
      </c>
      <c r="ME44">
        <v>2</v>
      </c>
      <c r="MF44">
        <v>2</v>
      </c>
      <c r="MG44">
        <v>1</v>
      </c>
      <c r="MH44">
        <v>1</v>
      </c>
      <c r="MI44">
        <v>2</v>
      </c>
      <c r="MJ44">
        <f t="shared" si="134"/>
        <v>2</v>
      </c>
      <c r="MK44" s="1">
        <f t="shared" si="135"/>
        <v>0</v>
      </c>
      <c r="ML44">
        <v>21</v>
      </c>
      <c r="MM44">
        <v>5</v>
      </c>
      <c r="MN44">
        <v>4</v>
      </c>
      <c r="MO44">
        <v>1</v>
      </c>
      <c r="MP44">
        <v>1</v>
      </c>
      <c r="MQ44">
        <v>2</v>
      </c>
      <c r="MR44">
        <v>1</v>
      </c>
      <c r="MS44">
        <v>1</v>
      </c>
      <c r="MT44">
        <f t="shared" si="136"/>
        <v>3</v>
      </c>
      <c r="MU44">
        <f t="shared" si="137"/>
        <v>3</v>
      </c>
      <c r="MV44" s="1">
        <f t="shared" si="138"/>
        <v>0</v>
      </c>
      <c r="MW44">
        <v>34</v>
      </c>
      <c r="MX44">
        <v>3</v>
      </c>
      <c r="MY44">
        <v>17</v>
      </c>
      <c r="MZ44">
        <v>15</v>
      </c>
      <c r="NA44">
        <v>40</v>
      </c>
      <c r="NB44">
        <v>2</v>
      </c>
      <c r="NC44">
        <v>75</v>
      </c>
      <c r="ND44">
        <v>3</v>
      </c>
      <c r="NE44">
        <v>28</v>
      </c>
      <c r="NF44">
        <v>39</v>
      </c>
      <c r="NG44">
        <v>41</v>
      </c>
      <c r="NH44">
        <v>34</v>
      </c>
      <c r="NI44">
        <v>27</v>
      </c>
      <c r="NJ44">
        <v>52</v>
      </c>
      <c r="NK44">
        <v>17</v>
      </c>
      <c r="NL44">
        <v>46</v>
      </c>
      <c r="NM44">
        <v>28</v>
      </c>
      <c r="NN44">
        <v>30</v>
      </c>
      <c r="NO44">
        <v>30</v>
      </c>
      <c r="NP44">
        <v>58</v>
      </c>
      <c r="NQ44">
        <v>44</v>
      </c>
      <c r="NR44">
        <v>16</v>
      </c>
      <c r="NS44">
        <v>21</v>
      </c>
      <c r="NT44">
        <v>34</v>
      </c>
      <c r="NU44">
        <v>700</v>
      </c>
      <c r="NW44" s="2">
        <v>42927.549432870372</v>
      </c>
      <c r="NX44">
        <v>1</v>
      </c>
      <c r="NY44">
        <v>0</v>
      </c>
      <c r="NZ44">
        <v>23</v>
      </c>
      <c r="OA44">
        <v>23</v>
      </c>
      <c r="OB44">
        <v>1</v>
      </c>
      <c r="OC44">
        <v>1</v>
      </c>
      <c r="OD44">
        <v>1.85</v>
      </c>
      <c r="OE44">
        <v>49</v>
      </c>
    </row>
    <row r="45" spans="1:395" x14ac:dyDescent="0.3">
      <c r="A45">
        <v>241</v>
      </c>
      <c r="C45">
        <v>6</v>
      </c>
      <c r="D45">
        <v>-1</v>
      </c>
      <c r="E45">
        <v>-1</v>
      </c>
      <c r="F45">
        <v>3</v>
      </c>
      <c r="G45">
        <v>2</v>
      </c>
      <c r="H45">
        <v>6880</v>
      </c>
      <c r="I45">
        <v>4</v>
      </c>
      <c r="J45">
        <f t="shared" si="1"/>
        <v>0</v>
      </c>
      <c r="K45">
        <v>3370</v>
      </c>
      <c r="L45">
        <v>5629</v>
      </c>
      <c r="M45">
        <v>3</v>
      </c>
      <c r="N45">
        <f t="shared" si="2"/>
        <v>0</v>
      </c>
      <c r="O45">
        <v>2863</v>
      </c>
      <c r="P45">
        <v>7125</v>
      </c>
      <c r="Q45">
        <v>2</v>
      </c>
      <c r="R45">
        <f t="shared" si="3"/>
        <v>0</v>
      </c>
      <c r="S45">
        <v>3909</v>
      </c>
      <c r="T45">
        <v>10094</v>
      </c>
      <c r="U45">
        <v>1</v>
      </c>
      <c r="V45">
        <f t="shared" si="4"/>
        <v>0</v>
      </c>
      <c r="W45">
        <v>4994</v>
      </c>
      <c r="X45">
        <v>8697</v>
      </c>
      <c r="Y45">
        <v>3</v>
      </c>
      <c r="Z45">
        <f t="shared" si="5"/>
        <v>0</v>
      </c>
      <c r="AA45">
        <v>2625</v>
      </c>
      <c r="AB45">
        <v>7376</v>
      </c>
      <c r="AC45">
        <v>4</v>
      </c>
      <c r="AD45">
        <f t="shared" si="6"/>
        <v>0</v>
      </c>
      <c r="AE45">
        <v>3198</v>
      </c>
      <c r="AF45">
        <v>10390</v>
      </c>
      <c r="AG45">
        <v>2</v>
      </c>
      <c r="AH45">
        <f t="shared" si="7"/>
        <v>0</v>
      </c>
      <c r="AI45">
        <v>4359</v>
      </c>
      <c r="AJ45">
        <f t="shared" si="8"/>
        <v>0</v>
      </c>
      <c r="AK45">
        <f t="shared" si="139"/>
        <v>25.318000000000001</v>
      </c>
      <c r="AL45">
        <v>5</v>
      </c>
      <c r="AM45">
        <v>4</v>
      </c>
      <c r="AN45">
        <v>5</v>
      </c>
      <c r="AO45">
        <v>4</v>
      </c>
      <c r="AP45">
        <v>4</v>
      </c>
      <c r="AQ45">
        <f t="shared" si="9"/>
        <v>22</v>
      </c>
      <c r="AR45">
        <v>1</v>
      </c>
      <c r="AS45">
        <v>2190</v>
      </c>
      <c r="AT45">
        <f t="shared" si="10"/>
        <v>2190</v>
      </c>
      <c r="AU45">
        <f t="shared" si="11"/>
        <v>0</v>
      </c>
      <c r="AV45">
        <f t="shared" si="12"/>
        <v>0</v>
      </c>
      <c r="AW45">
        <v>2</v>
      </c>
      <c r="AX45">
        <v>2383</v>
      </c>
      <c r="AY45">
        <f t="shared" si="13"/>
        <v>2383</v>
      </c>
      <c r="AZ45">
        <f t="shared" si="14"/>
        <v>0</v>
      </c>
      <c r="BA45">
        <f t="shared" si="15"/>
        <v>1</v>
      </c>
      <c r="BB45">
        <v>1</v>
      </c>
      <c r="BC45">
        <v>1521</v>
      </c>
      <c r="BD45">
        <f t="shared" si="16"/>
        <v>1521</v>
      </c>
      <c r="BE45">
        <f t="shared" si="17"/>
        <v>0</v>
      </c>
      <c r="BF45">
        <f t="shared" si="18"/>
        <v>1</v>
      </c>
      <c r="BG45">
        <v>2</v>
      </c>
      <c r="BH45">
        <v>1447</v>
      </c>
      <c r="BI45">
        <f t="shared" si="19"/>
        <v>1447</v>
      </c>
      <c r="BJ45">
        <f t="shared" si="20"/>
        <v>0</v>
      </c>
      <c r="BK45">
        <f t="shared" si="21"/>
        <v>1</v>
      </c>
      <c r="BL45">
        <v>2</v>
      </c>
      <c r="BM45">
        <v>1746</v>
      </c>
      <c r="BN45">
        <f t="shared" si="22"/>
        <v>1746</v>
      </c>
      <c r="BO45">
        <f t="shared" si="23"/>
        <v>0</v>
      </c>
      <c r="BP45">
        <f t="shared" si="24"/>
        <v>0</v>
      </c>
      <c r="BQ45">
        <v>1</v>
      </c>
      <c r="BR45">
        <v>1398</v>
      </c>
      <c r="BS45">
        <f t="shared" si="25"/>
        <v>1398</v>
      </c>
      <c r="BT45">
        <f t="shared" si="26"/>
        <v>0</v>
      </c>
      <c r="BU45">
        <f t="shared" si="27"/>
        <v>0</v>
      </c>
      <c r="BV45">
        <v>1</v>
      </c>
      <c r="BW45">
        <v>2343</v>
      </c>
      <c r="BX45">
        <f t="shared" si="28"/>
        <v>2343</v>
      </c>
      <c r="BY45">
        <f t="shared" si="29"/>
        <v>0</v>
      </c>
      <c r="BZ45">
        <f t="shared" si="30"/>
        <v>0</v>
      </c>
      <c r="CA45">
        <v>2</v>
      </c>
      <c r="CB45">
        <v>1546</v>
      </c>
      <c r="CC45">
        <f t="shared" si="31"/>
        <v>1546</v>
      </c>
      <c r="CD45">
        <f t="shared" si="32"/>
        <v>0</v>
      </c>
      <c r="CE45">
        <f t="shared" si="33"/>
        <v>0</v>
      </c>
      <c r="CF45">
        <v>2</v>
      </c>
      <c r="CG45">
        <v>2158</v>
      </c>
      <c r="CH45">
        <f t="shared" si="34"/>
        <v>2158</v>
      </c>
      <c r="CI45">
        <f t="shared" si="35"/>
        <v>0</v>
      </c>
      <c r="CJ45">
        <f t="shared" si="36"/>
        <v>0</v>
      </c>
      <c r="CK45">
        <v>2</v>
      </c>
      <c r="CL45">
        <v>1109</v>
      </c>
      <c r="CM45">
        <f t="shared" si="37"/>
        <v>1109</v>
      </c>
      <c r="CN45">
        <f t="shared" si="38"/>
        <v>0</v>
      </c>
      <c r="CO45">
        <f t="shared" si="39"/>
        <v>0</v>
      </c>
      <c r="CP45">
        <v>2</v>
      </c>
      <c r="CQ45">
        <v>1335</v>
      </c>
      <c r="CR45">
        <f t="shared" si="40"/>
        <v>1335</v>
      </c>
      <c r="CS45">
        <f t="shared" si="41"/>
        <v>0</v>
      </c>
      <c r="CT45">
        <f t="shared" si="42"/>
        <v>0</v>
      </c>
      <c r="CU45">
        <v>2</v>
      </c>
      <c r="CV45">
        <v>1085</v>
      </c>
      <c r="CW45">
        <f t="shared" si="43"/>
        <v>1085</v>
      </c>
      <c r="CX45">
        <f t="shared" si="44"/>
        <v>0</v>
      </c>
      <c r="CY45">
        <f t="shared" si="45"/>
        <v>0</v>
      </c>
      <c r="CZ45">
        <v>2</v>
      </c>
      <c r="DA45">
        <v>1113</v>
      </c>
      <c r="DB45">
        <f t="shared" si="46"/>
        <v>1113</v>
      </c>
      <c r="DC45">
        <f t="shared" si="47"/>
        <v>0</v>
      </c>
      <c r="DD45">
        <f t="shared" si="48"/>
        <v>0</v>
      </c>
      <c r="DE45">
        <v>1</v>
      </c>
      <c r="DF45">
        <v>1219</v>
      </c>
      <c r="DG45">
        <f t="shared" si="49"/>
        <v>1219</v>
      </c>
      <c r="DH45">
        <f t="shared" si="50"/>
        <v>0</v>
      </c>
      <c r="DI45">
        <f t="shared" si="51"/>
        <v>0</v>
      </c>
      <c r="DJ45">
        <v>-9</v>
      </c>
      <c r="DK45">
        <v>-1</v>
      </c>
      <c r="DL45" t="str">
        <f t="shared" si="52"/>
        <v/>
      </c>
      <c r="DM45">
        <f t="shared" si="53"/>
        <v>1</v>
      </c>
      <c r="DN45" t="str">
        <f t="shared" si="54"/>
        <v/>
      </c>
      <c r="DO45">
        <v>2</v>
      </c>
      <c r="DP45">
        <v>665</v>
      </c>
      <c r="DQ45">
        <f t="shared" si="55"/>
        <v>665</v>
      </c>
      <c r="DR45">
        <f t="shared" si="56"/>
        <v>0</v>
      </c>
      <c r="DS45">
        <f t="shared" si="57"/>
        <v>0</v>
      </c>
      <c r="DT45">
        <v>2</v>
      </c>
      <c r="DU45">
        <v>2019</v>
      </c>
      <c r="DV45">
        <f t="shared" si="58"/>
        <v>2019</v>
      </c>
      <c r="DW45">
        <f t="shared" si="59"/>
        <v>0</v>
      </c>
      <c r="DX45">
        <f t="shared" si="60"/>
        <v>0</v>
      </c>
      <c r="DY45">
        <v>2</v>
      </c>
      <c r="DZ45">
        <v>1324</v>
      </c>
      <c r="EA45">
        <f t="shared" si="61"/>
        <v>1324</v>
      </c>
      <c r="EB45">
        <f t="shared" si="62"/>
        <v>0</v>
      </c>
      <c r="EC45">
        <f t="shared" si="63"/>
        <v>0</v>
      </c>
      <c r="ED45">
        <v>2</v>
      </c>
      <c r="EE45">
        <v>785</v>
      </c>
      <c r="EF45">
        <f t="shared" si="64"/>
        <v>785</v>
      </c>
      <c r="EG45">
        <f t="shared" si="65"/>
        <v>0</v>
      </c>
      <c r="EH45">
        <f t="shared" si="66"/>
        <v>0</v>
      </c>
      <c r="EI45">
        <v>2</v>
      </c>
      <c r="EJ45">
        <v>936</v>
      </c>
      <c r="EK45">
        <f t="shared" si="67"/>
        <v>936</v>
      </c>
      <c r="EL45">
        <f t="shared" si="68"/>
        <v>0</v>
      </c>
      <c r="EM45">
        <f t="shared" si="69"/>
        <v>0</v>
      </c>
      <c r="EN45">
        <v>2</v>
      </c>
      <c r="EO45">
        <v>974</v>
      </c>
      <c r="EP45">
        <f t="shared" si="70"/>
        <v>974</v>
      </c>
      <c r="EQ45">
        <f t="shared" si="71"/>
        <v>0</v>
      </c>
      <c r="ER45">
        <f t="shared" si="72"/>
        <v>0</v>
      </c>
      <c r="ES45">
        <v>1</v>
      </c>
      <c r="ET45">
        <v>1293</v>
      </c>
      <c r="EU45">
        <f t="shared" si="73"/>
        <v>1293</v>
      </c>
      <c r="EV45">
        <f t="shared" si="74"/>
        <v>0</v>
      </c>
      <c r="EW45">
        <f t="shared" si="75"/>
        <v>1</v>
      </c>
      <c r="EX45">
        <v>1</v>
      </c>
      <c r="EY45">
        <v>787</v>
      </c>
      <c r="EZ45">
        <f t="shared" si="76"/>
        <v>787</v>
      </c>
      <c r="FA45">
        <f t="shared" si="77"/>
        <v>0</v>
      </c>
      <c r="FB45">
        <f t="shared" si="78"/>
        <v>0</v>
      </c>
      <c r="FC45">
        <v>2</v>
      </c>
      <c r="FD45">
        <v>1496</v>
      </c>
      <c r="FE45">
        <f t="shared" si="79"/>
        <v>1496</v>
      </c>
      <c r="FF45">
        <f t="shared" si="80"/>
        <v>0</v>
      </c>
      <c r="FG45">
        <f t="shared" si="81"/>
        <v>0</v>
      </c>
      <c r="FH45">
        <v>1</v>
      </c>
      <c r="FI45">
        <v>1596</v>
      </c>
      <c r="FJ45">
        <f t="shared" si="82"/>
        <v>1596</v>
      </c>
      <c r="FK45">
        <f t="shared" si="83"/>
        <v>0</v>
      </c>
      <c r="FL45">
        <f t="shared" si="84"/>
        <v>0</v>
      </c>
      <c r="FM45">
        <v>1</v>
      </c>
      <c r="FN45">
        <v>1434</v>
      </c>
      <c r="FO45">
        <f t="shared" si="85"/>
        <v>1434</v>
      </c>
      <c r="FP45">
        <f t="shared" si="86"/>
        <v>0</v>
      </c>
      <c r="FQ45">
        <f t="shared" si="148"/>
        <v>0</v>
      </c>
      <c r="FR45" s="3">
        <f t="shared" si="149"/>
        <v>1.43608</v>
      </c>
      <c r="FS45">
        <f t="shared" si="150"/>
        <v>1</v>
      </c>
      <c r="FT45">
        <f t="shared" si="151"/>
        <v>0.16</v>
      </c>
      <c r="FU45">
        <f t="shared" si="88"/>
        <v>35</v>
      </c>
      <c r="FV45">
        <f t="shared" si="89"/>
        <v>35</v>
      </c>
      <c r="FW45">
        <f t="shared" si="90"/>
        <v>7</v>
      </c>
      <c r="FX45">
        <f t="shared" si="155"/>
        <v>55.266666666666666</v>
      </c>
      <c r="FY45">
        <f t="shared" si="91"/>
        <v>22</v>
      </c>
      <c r="FZ45">
        <f t="shared" si="0"/>
        <v>6</v>
      </c>
      <c r="GA45" t="str">
        <f t="shared" si="92"/>
        <v/>
      </c>
      <c r="GB45" t="str">
        <f t="shared" si="93"/>
        <v/>
      </c>
      <c r="GC45">
        <f t="shared" si="94"/>
        <v>3</v>
      </c>
      <c r="GD45">
        <f t="shared" si="95"/>
        <v>0</v>
      </c>
      <c r="GE45">
        <f t="shared" si="141"/>
        <v>25.318000000000001</v>
      </c>
      <c r="GF45" s="3">
        <f t="shared" si="152"/>
        <v>1.43608</v>
      </c>
      <c r="GG45">
        <f t="shared" si="153"/>
        <v>1</v>
      </c>
      <c r="GH45" s="3">
        <f t="shared" si="154"/>
        <v>0.16</v>
      </c>
      <c r="GI45">
        <v>3</v>
      </c>
      <c r="GJ45">
        <v>3</v>
      </c>
      <c r="GK45">
        <v>2</v>
      </c>
      <c r="GL45">
        <v>2</v>
      </c>
      <c r="GM45">
        <v>2</v>
      </c>
      <c r="GN45">
        <v>1</v>
      </c>
      <c r="GO45">
        <v>1</v>
      </c>
      <c r="GP45">
        <f t="shared" si="96"/>
        <v>1</v>
      </c>
      <c r="GQ45" s="1">
        <f t="shared" si="97"/>
        <v>0</v>
      </c>
      <c r="GR45">
        <v>35</v>
      </c>
      <c r="GS45">
        <v>4</v>
      </c>
      <c r="GT45">
        <v>4</v>
      </c>
      <c r="GU45">
        <v>2</v>
      </c>
      <c r="GV45">
        <v>2</v>
      </c>
      <c r="GW45">
        <v>2</v>
      </c>
      <c r="GX45">
        <v>1</v>
      </c>
      <c r="GY45">
        <v>1</v>
      </c>
      <c r="GZ45">
        <f t="shared" si="98"/>
        <v>2</v>
      </c>
      <c r="HA45" s="1">
        <f t="shared" si="99"/>
        <v>0</v>
      </c>
      <c r="HB45">
        <v>38</v>
      </c>
      <c r="HC45">
        <v>4</v>
      </c>
      <c r="HD45">
        <v>4</v>
      </c>
      <c r="HE45">
        <v>2</v>
      </c>
      <c r="HF45">
        <v>1</v>
      </c>
      <c r="HG45">
        <v>2</v>
      </c>
      <c r="HH45">
        <v>2</v>
      </c>
      <c r="HI45">
        <v>1</v>
      </c>
      <c r="HJ45">
        <f t="shared" si="100"/>
        <v>2</v>
      </c>
      <c r="HK45" s="1">
        <f t="shared" si="101"/>
        <v>0</v>
      </c>
      <c r="HL45">
        <v>43</v>
      </c>
      <c r="HM45">
        <v>2</v>
      </c>
      <c r="HN45">
        <v>2</v>
      </c>
      <c r="HO45">
        <v>2</v>
      </c>
      <c r="HP45">
        <v>1</v>
      </c>
      <c r="HQ45">
        <v>2</v>
      </c>
      <c r="HR45">
        <v>2</v>
      </c>
      <c r="HS45">
        <v>1</v>
      </c>
      <c r="HT45">
        <f t="shared" si="102"/>
        <v>1</v>
      </c>
      <c r="HU45">
        <f t="shared" si="103"/>
        <v>1</v>
      </c>
      <c r="HV45" s="1">
        <f t="shared" si="104"/>
        <v>0</v>
      </c>
      <c r="HW45">
        <v>42</v>
      </c>
      <c r="HX45">
        <v>1</v>
      </c>
      <c r="HY45">
        <v>1</v>
      </c>
      <c r="HZ45">
        <v>-2</v>
      </c>
      <c r="IA45">
        <v>1</v>
      </c>
      <c r="IB45">
        <v>1</v>
      </c>
      <c r="IC45">
        <v>1</v>
      </c>
      <c r="ID45">
        <v>1</v>
      </c>
      <c r="IE45" t="str">
        <f t="shared" si="105"/>
        <v>Unverständlich</v>
      </c>
      <c r="IF45" t="str">
        <f t="shared" si="106"/>
        <v/>
      </c>
      <c r="IG45" s="1">
        <f t="shared" si="107"/>
        <v>1</v>
      </c>
      <c r="IH45">
        <v>19</v>
      </c>
      <c r="II45">
        <v>1</v>
      </c>
      <c r="IJ45">
        <v>1</v>
      </c>
      <c r="IK45">
        <v>-2</v>
      </c>
      <c r="IL45">
        <v>1</v>
      </c>
      <c r="IM45">
        <v>1</v>
      </c>
      <c r="IN45">
        <v>1</v>
      </c>
      <c r="IO45">
        <v>1</v>
      </c>
      <c r="IP45" t="str">
        <f t="shared" si="108"/>
        <v>Unverständlich</v>
      </c>
      <c r="IQ45" t="str">
        <f t="shared" si="109"/>
        <v/>
      </c>
      <c r="IR45" s="1">
        <f t="shared" si="110"/>
        <v>1</v>
      </c>
      <c r="IS45">
        <v>18</v>
      </c>
      <c r="IT45">
        <v>2</v>
      </c>
      <c r="IU45">
        <v>2</v>
      </c>
      <c r="IV45">
        <v>1</v>
      </c>
      <c r="IW45">
        <v>1</v>
      </c>
      <c r="IX45">
        <v>1</v>
      </c>
      <c r="IY45">
        <v>1</v>
      </c>
      <c r="IZ45">
        <v>2</v>
      </c>
      <c r="JA45">
        <f t="shared" si="111"/>
        <v>0</v>
      </c>
      <c r="JB45" s="1">
        <f t="shared" si="112"/>
        <v>0</v>
      </c>
      <c r="JC45">
        <v>33</v>
      </c>
      <c r="JD45">
        <v>1</v>
      </c>
      <c r="JE45">
        <v>1</v>
      </c>
      <c r="JF45">
        <v>-2</v>
      </c>
      <c r="JG45">
        <v>1</v>
      </c>
      <c r="JH45">
        <v>1</v>
      </c>
      <c r="JI45">
        <v>1</v>
      </c>
      <c r="JJ45">
        <v>1</v>
      </c>
      <c r="JK45" t="str">
        <f t="shared" si="156"/>
        <v>Unverständlich</v>
      </c>
      <c r="JL45" t="str">
        <f t="shared" si="157"/>
        <v/>
      </c>
      <c r="JM45" s="1">
        <f t="shared" si="158"/>
        <v>1</v>
      </c>
      <c r="JN45">
        <v>25</v>
      </c>
      <c r="JO45">
        <v>4</v>
      </c>
      <c r="JP45">
        <v>4</v>
      </c>
      <c r="JQ45">
        <v>1</v>
      </c>
      <c r="JR45">
        <v>1</v>
      </c>
      <c r="JS45">
        <v>1</v>
      </c>
      <c r="JT45">
        <v>1</v>
      </c>
      <c r="JU45">
        <v>2</v>
      </c>
      <c r="JV45">
        <f t="shared" si="116"/>
        <v>1</v>
      </c>
      <c r="JW45">
        <f t="shared" si="117"/>
        <v>1</v>
      </c>
      <c r="JX45" s="1">
        <f t="shared" si="118"/>
        <v>0</v>
      </c>
      <c r="JY45">
        <v>37</v>
      </c>
      <c r="JZ45">
        <v>1</v>
      </c>
      <c r="KA45">
        <v>1</v>
      </c>
      <c r="KB45">
        <v>-2</v>
      </c>
      <c r="KC45">
        <v>1</v>
      </c>
      <c r="KD45">
        <v>1</v>
      </c>
      <c r="KE45">
        <v>1</v>
      </c>
      <c r="KF45">
        <v>1</v>
      </c>
      <c r="KG45" t="str">
        <f t="shared" si="119"/>
        <v>Unverständlich</v>
      </c>
      <c r="KH45" t="str">
        <f t="shared" si="120"/>
        <v/>
      </c>
      <c r="KI45" s="1">
        <f t="shared" si="121"/>
        <v>1</v>
      </c>
      <c r="KJ45">
        <v>25</v>
      </c>
      <c r="KK45">
        <v>3</v>
      </c>
      <c r="KL45">
        <v>3</v>
      </c>
      <c r="KM45">
        <v>1</v>
      </c>
      <c r="KN45">
        <v>2</v>
      </c>
      <c r="KO45">
        <v>1</v>
      </c>
      <c r="KP45">
        <v>1</v>
      </c>
      <c r="KQ45">
        <v>1</v>
      </c>
      <c r="KR45">
        <f t="shared" si="122"/>
        <v>0</v>
      </c>
      <c r="KS45">
        <f t="shared" si="123"/>
        <v>0</v>
      </c>
      <c r="KT45" s="1">
        <f t="shared" si="124"/>
        <v>0</v>
      </c>
      <c r="KU45">
        <v>52</v>
      </c>
      <c r="KV45">
        <v>1</v>
      </c>
      <c r="KW45">
        <v>1</v>
      </c>
      <c r="KX45">
        <v>-2</v>
      </c>
      <c r="KY45">
        <v>1</v>
      </c>
      <c r="KZ45">
        <v>1</v>
      </c>
      <c r="LA45">
        <v>1</v>
      </c>
      <c r="LB45">
        <v>1</v>
      </c>
      <c r="LC45" t="str">
        <f t="shared" si="125"/>
        <v>Unverständlich</v>
      </c>
      <c r="LD45" t="str">
        <f t="shared" si="126"/>
        <v/>
      </c>
      <c r="LE45" s="1">
        <f t="shared" si="127"/>
        <v>1</v>
      </c>
      <c r="LF45">
        <v>10</v>
      </c>
      <c r="LG45">
        <v>1</v>
      </c>
      <c r="LH45">
        <v>1</v>
      </c>
      <c r="LI45">
        <v>-2</v>
      </c>
      <c r="LJ45">
        <v>1</v>
      </c>
      <c r="LK45">
        <v>1</v>
      </c>
      <c r="LL45">
        <v>1</v>
      </c>
      <c r="LM45">
        <v>1</v>
      </c>
      <c r="LN45">
        <f t="shared" si="128"/>
        <v>1</v>
      </c>
      <c r="LO45" t="str">
        <f t="shared" si="129"/>
        <v>Unverständlich</v>
      </c>
      <c r="LP45" t="str">
        <f t="shared" si="130"/>
        <v/>
      </c>
      <c r="LQ45" s="1">
        <f t="shared" si="131"/>
        <v>1</v>
      </c>
      <c r="LR45">
        <v>13</v>
      </c>
      <c r="LS45">
        <v>3</v>
      </c>
      <c r="LT45">
        <v>3</v>
      </c>
      <c r="LU45">
        <v>-1</v>
      </c>
      <c r="LV45">
        <v>1</v>
      </c>
      <c r="LW45">
        <v>1</v>
      </c>
      <c r="LX45">
        <v>1</v>
      </c>
      <c r="LY45">
        <v>1</v>
      </c>
      <c r="LZ45">
        <f t="shared" si="132"/>
        <v>1</v>
      </c>
      <c r="MA45" s="1">
        <f t="shared" si="133"/>
        <v>0</v>
      </c>
      <c r="MB45">
        <v>40</v>
      </c>
      <c r="MC45">
        <v>3</v>
      </c>
      <c r="MD45">
        <v>3</v>
      </c>
      <c r="ME45">
        <v>2</v>
      </c>
      <c r="MF45">
        <v>1</v>
      </c>
      <c r="MG45">
        <v>2</v>
      </c>
      <c r="MH45">
        <v>2</v>
      </c>
      <c r="MI45">
        <v>1</v>
      </c>
      <c r="MJ45">
        <f t="shared" si="134"/>
        <v>2</v>
      </c>
      <c r="MK45" s="1">
        <f t="shared" si="135"/>
        <v>0</v>
      </c>
      <c r="ML45">
        <v>40</v>
      </c>
      <c r="MM45">
        <v>1</v>
      </c>
      <c r="MN45">
        <v>1</v>
      </c>
      <c r="MO45">
        <v>-2</v>
      </c>
      <c r="MP45">
        <v>1</v>
      </c>
      <c r="MQ45">
        <v>1</v>
      </c>
      <c r="MR45">
        <v>1</v>
      </c>
      <c r="MS45">
        <v>1</v>
      </c>
      <c r="MT45" t="str">
        <f t="shared" si="136"/>
        <v>Unverständlich</v>
      </c>
      <c r="MU45" t="str">
        <f t="shared" si="137"/>
        <v/>
      </c>
      <c r="MV45" s="1">
        <f t="shared" si="138"/>
        <v>1</v>
      </c>
      <c r="MW45">
        <v>19</v>
      </c>
      <c r="MX45">
        <v>6</v>
      </c>
      <c r="MY45">
        <v>26</v>
      </c>
      <c r="MZ45">
        <v>29</v>
      </c>
      <c r="NA45">
        <v>64</v>
      </c>
      <c r="NB45">
        <v>6</v>
      </c>
      <c r="NC45">
        <v>115</v>
      </c>
      <c r="ND45">
        <v>11</v>
      </c>
      <c r="NE45">
        <v>35</v>
      </c>
      <c r="NF45">
        <v>38</v>
      </c>
      <c r="NG45">
        <v>43</v>
      </c>
      <c r="NH45">
        <v>42</v>
      </c>
      <c r="NI45">
        <v>19</v>
      </c>
      <c r="NJ45">
        <v>18</v>
      </c>
      <c r="NK45">
        <v>33</v>
      </c>
      <c r="NL45">
        <v>25</v>
      </c>
      <c r="NM45">
        <v>37</v>
      </c>
      <c r="NN45">
        <v>25</v>
      </c>
      <c r="NO45">
        <v>52</v>
      </c>
      <c r="NP45">
        <v>10</v>
      </c>
      <c r="NQ45">
        <v>13</v>
      </c>
      <c r="NR45">
        <v>40</v>
      </c>
      <c r="NS45">
        <v>40</v>
      </c>
      <c r="NT45">
        <v>19</v>
      </c>
      <c r="NU45">
        <v>746</v>
      </c>
      <c r="NW45" s="2">
        <v>42927.655925925923</v>
      </c>
      <c r="NX45">
        <v>1</v>
      </c>
      <c r="NY45">
        <v>0</v>
      </c>
      <c r="NZ45">
        <v>23</v>
      </c>
      <c r="OA45">
        <v>23</v>
      </c>
      <c r="OB45">
        <v>1</v>
      </c>
      <c r="OC45">
        <v>1</v>
      </c>
      <c r="OD45">
        <v>1.64</v>
      </c>
      <c r="OE45">
        <v>40</v>
      </c>
    </row>
    <row r="46" spans="1:395" x14ac:dyDescent="0.3">
      <c r="A46">
        <v>244</v>
      </c>
      <c r="C46">
        <v>5</v>
      </c>
      <c r="D46">
        <v>2</v>
      </c>
      <c r="E46">
        <v>2</v>
      </c>
      <c r="F46">
        <v>2</v>
      </c>
      <c r="G46">
        <v>1</v>
      </c>
      <c r="H46">
        <v>21250</v>
      </c>
      <c r="I46">
        <v>4</v>
      </c>
      <c r="J46">
        <f t="shared" si="1"/>
        <v>0</v>
      </c>
      <c r="K46">
        <v>3825</v>
      </c>
      <c r="L46">
        <v>5015</v>
      </c>
      <c r="M46">
        <v>3</v>
      </c>
      <c r="N46">
        <f t="shared" si="2"/>
        <v>0</v>
      </c>
      <c r="O46">
        <v>1315</v>
      </c>
      <c r="P46">
        <v>3129</v>
      </c>
      <c r="Q46">
        <v>2</v>
      </c>
      <c r="R46">
        <f t="shared" si="3"/>
        <v>0</v>
      </c>
      <c r="S46">
        <v>1820</v>
      </c>
      <c r="T46">
        <v>9604</v>
      </c>
      <c r="U46">
        <v>1</v>
      </c>
      <c r="V46">
        <f t="shared" si="4"/>
        <v>0</v>
      </c>
      <c r="W46">
        <v>2276</v>
      </c>
      <c r="X46">
        <v>1931</v>
      </c>
      <c r="Y46">
        <v>3</v>
      </c>
      <c r="Z46">
        <f t="shared" si="5"/>
        <v>0</v>
      </c>
      <c r="AA46">
        <v>3120</v>
      </c>
      <c r="AB46">
        <v>3776</v>
      </c>
      <c r="AC46">
        <v>4</v>
      </c>
      <c r="AD46">
        <f t="shared" si="6"/>
        <v>0</v>
      </c>
      <c r="AE46">
        <v>2477</v>
      </c>
      <c r="AF46">
        <v>19723</v>
      </c>
      <c r="AG46">
        <v>2</v>
      </c>
      <c r="AH46">
        <f t="shared" si="7"/>
        <v>0</v>
      </c>
      <c r="AI46">
        <v>4823</v>
      </c>
      <c r="AJ46">
        <f t="shared" si="8"/>
        <v>0</v>
      </c>
      <c r="AK46">
        <f t="shared" si="139"/>
        <v>19.655999999999999</v>
      </c>
      <c r="AL46">
        <v>4</v>
      </c>
      <c r="AM46">
        <v>4</v>
      </c>
      <c r="AN46">
        <v>4</v>
      </c>
      <c r="AO46">
        <v>2</v>
      </c>
      <c r="AP46">
        <v>3</v>
      </c>
      <c r="AQ46">
        <f t="shared" si="9"/>
        <v>17</v>
      </c>
      <c r="AR46">
        <v>-9</v>
      </c>
      <c r="AS46">
        <v>-1</v>
      </c>
      <c r="AT46" t="str">
        <f t="shared" si="10"/>
        <v/>
      </c>
      <c r="AU46">
        <f t="shared" si="11"/>
        <v>1</v>
      </c>
      <c r="AV46" t="str">
        <f t="shared" si="12"/>
        <v/>
      </c>
      <c r="AW46">
        <v>-9</v>
      </c>
      <c r="AX46">
        <v>-1</v>
      </c>
      <c r="AY46" t="str">
        <f t="shared" si="13"/>
        <v/>
      </c>
      <c r="AZ46">
        <f t="shared" si="14"/>
        <v>1</v>
      </c>
      <c r="BA46" t="str">
        <f t="shared" si="15"/>
        <v/>
      </c>
      <c r="BB46">
        <v>1</v>
      </c>
      <c r="BC46">
        <v>1422</v>
      </c>
      <c r="BD46">
        <f t="shared" si="16"/>
        <v>1422</v>
      </c>
      <c r="BE46">
        <f t="shared" si="17"/>
        <v>0</v>
      </c>
      <c r="BF46">
        <f t="shared" si="18"/>
        <v>1</v>
      </c>
      <c r="BG46">
        <v>-9</v>
      </c>
      <c r="BH46">
        <v>-1</v>
      </c>
      <c r="BI46" t="str">
        <f t="shared" si="19"/>
        <v/>
      </c>
      <c r="BJ46">
        <f t="shared" si="20"/>
        <v>1</v>
      </c>
      <c r="BK46" t="str">
        <f t="shared" si="21"/>
        <v/>
      </c>
      <c r="BL46">
        <v>2</v>
      </c>
      <c r="BM46">
        <v>154</v>
      </c>
      <c r="BN46">
        <f t="shared" si="22"/>
        <v>154</v>
      </c>
      <c r="BO46">
        <f t="shared" si="23"/>
        <v>0</v>
      </c>
      <c r="BP46">
        <f t="shared" si="24"/>
        <v>0</v>
      </c>
      <c r="BQ46">
        <v>1</v>
      </c>
      <c r="BR46">
        <v>1695</v>
      </c>
      <c r="BS46">
        <f t="shared" si="25"/>
        <v>1695</v>
      </c>
      <c r="BT46">
        <f t="shared" si="26"/>
        <v>0</v>
      </c>
      <c r="BU46">
        <f t="shared" si="27"/>
        <v>1</v>
      </c>
      <c r="BV46">
        <v>1</v>
      </c>
      <c r="BW46">
        <v>1015</v>
      </c>
      <c r="BX46">
        <f t="shared" si="28"/>
        <v>1015</v>
      </c>
      <c r="BY46">
        <f t="shared" si="29"/>
        <v>0</v>
      </c>
      <c r="BZ46">
        <f t="shared" si="30"/>
        <v>1</v>
      </c>
      <c r="CA46">
        <v>-9</v>
      </c>
      <c r="CB46">
        <v>-1</v>
      </c>
      <c r="CC46" t="str">
        <f t="shared" si="31"/>
        <v/>
      </c>
      <c r="CD46">
        <f t="shared" si="32"/>
        <v>1</v>
      </c>
      <c r="CE46" t="str">
        <f t="shared" si="33"/>
        <v/>
      </c>
      <c r="CF46">
        <v>-9</v>
      </c>
      <c r="CG46">
        <v>-1</v>
      </c>
      <c r="CH46" t="str">
        <f t="shared" si="34"/>
        <v/>
      </c>
      <c r="CI46">
        <f t="shared" si="35"/>
        <v>1</v>
      </c>
      <c r="CJ46" t="str">
        <f t="shared" si="36"/>
        <v/>
      </c>
      <c r="CK46">
        <v>2</v>
      </c>
      <c r="CL46">
        <v>973</v>
      </c>
      <c r="CM46">
        <f t="shared" si="37"/>
        <v>973</v>
      </c>
      <c r="CN46">
        <f t="shared" si="38"/>
        <v>0</v>
      </c>
      <c r="CO46">
        <f t="shared" si="39"/>
        <v>0</v>
      </c>
      <c r="CP46">
        <v>2</v>
      </c>
      <c r="CQ46">
        <v>1213</v>
      </c>
      <c r="CR46">
        <f t="shared" si="40"/>
        <v>1213</v>
      </c>
      <c r="CS46">
        <f t="shared" si="41"/>
        <v>0</v>
      </c>
      <c r="CT46">
        <f t="shared" si="42"/>
        <v>0</v>
      </c>
      <c r="CU46">
        <v>2</v>
      </c>
      <c r="CV46">
        <v>1008</v>
      </c>
      <c r="CW46">
        <f t="shared" si="43"/>
        <v>1008</v>
      </c>
      <c r="CX46">
        <f t="shared" si="44"/>
        <v>0</v>
      </c>
      <c r="CY46">
        <f t="shared" si="45"/>
        <v>0</v>
      </c>
      <c r="CZ46">
        <v>2</v>
      </c>
      <c r="DA46">
        <v>1009</v>
      </c>
      <c r="DB46">
        <f t="shared" si="46"/>
        <v>1009</v>
      </c>
      <c r="DC46">
        <f t="shared" si="47"/>
        <v>0</v>
      </c>
      <c r="DD46">
        <f t="shared" si="48"/>
        <v>0</v>
      </c>
      <c r="DE46">
        <v>-9</v>
      </c>
      <c r="DF46">
        <v>-1</v>
      </c>
      <c r="DG46" t="str">
        <f t="shared" si="49"/>
        <v/>
      </c>
      <c r="DH46">
        <f t="shared" si="50"/>
        <v>1</v>
      </c>
      <c r="DI46" t="str">
        <f t="shared" si="51"/>
        <v/>
      </c>
      <c r="DJ46">
        <v>2</v>
      </c>
      <c r="DK46">
        <v>1618</v>
      </c>
      <c r="DL46">
        <f t="shared" si="52"/>
        <v>1618</v>
      </c>
      <c r="DM46">
        <f t="shared" si="53"/>
        <v>0</v>
      </c>
      <c r="DN46">
        <f t="shared" si="54"/>
        <v>0</v>
      </c>
      <c r="DO46">
        <v>-9</v>
      </c>
      <c r="DP46">
        <v>-1</v>
      </c>
      <c r="DQ46" t="str">
        <f t="shared" si="55"/>
        <v/>
      </c>
      <c r="DR46">
        <f t="shared" si="56"/>
        <v>1</v>
      </c>
      <c r="DS46" t="str">
        <f t="shared" si="57"/>
        <v/>
      </c>
      <c r="DT46">
        <v>2</v>
      </c>
      <c r="DU46">
        <v>1096</v>
      </c>
      <c r="DV46">
        <f t="shared" si="58"/>
        <v>1096</v>
      </c>
      <c r="DW46">
        <f t="shared" si="59"/>
        <v>0</v>
      </c>
      <c r="DX46">
        <f t="shared" si="60"/>
        <v>0</v>
      </c>
      <c r="DY46">
        <v>2</v>
      </c>
      <c r="DZ46">
        <v>1182</v>
      </c>
      <c r="EA46">
        <f t="shared" si="61"/>
        <v>1182</v>
      </c>
      <c r="EB46">
        <f t="shared" si="62"/>
        <v>0</v>
      </c>
      <c r="EC46">
        <f t="shared" si="63"/>
        <v>0</v>
      </c>
      <c r="ED46">
        <v>-9</v>
      </c>
      <c r="EE46">
        <v>-1</v>
      </c>
      <c r="EF46" t="str">
        <f t="shared" si="64"/>
        <v/>
      </c>
      <c r="EG46">
        <f t="shared" si="65"/>
        <v>1</v>
      </c>
      <c r="EH46" t="str">
        <f t="shared" si="66"/>
        <v/>
      </c>
      <c r="EI46">
        <v>2</v>
      </c>
      <c r="EJ46">
        <v>908</v>
      </c>
      <c r="EK46">
        <f t="shared" si="67"/>
        <v>908</v>
      </c>
      <c r="EL46">
        <f t="shared" si="68"/>
        <v>0</v>
      </c>
      <c r="EM46">
        <f t="shared" si="69"/>
        <v>0</v>
      </c>
      <c r="EN46">
        <v>2</v>
      </c>
      <c r="EO46">
        <v>1216</v>
      </c>
      <c r="EP46">
        <f t="shared" si="70"/>
        <v>1216</v>
      </c>
      <c r="EQ46">
        <f t="shared" si="71"/>
        <v>0</v>
      </c>
      <c r="ER46">
        <f t="shared" si="72"/>
        <v>0</v>
      </c>
      <c r="ES46">
        <v>1</v>
      </c>
      <c r="ET46">
        <v>1309</v>
      </c>
      <c r="EU46">
        <f t="shared" si="73"/>
        <v>1309</v>
      </c>
      <c r="EV46">
        <f t="shared" si="74"/>
        <v>0</v>
      </c>
      <c r="EW46">
        <f t="shared" si="75"/>
        <v>1</v>
      </c>
      <c r="EX46">
        <v>-9</v>
      </c>
      <c r="EY46">
        <v>-1</v>
      </c>
      <c r="EZ46" t="str">
        <f t="shared" si="76"/>
        <v/>
      </c>
      <c r="FA46">
        <f t="shared" si="77"/>
        <v>1</v>
      </c>
      <c r="FB46" t="str">
        <f t="shared" si="78"/>
        <v/>
      </c>
      <c r="FC46">
        <v>-9</v>
      </c>
      <c r="FD46">
        <v>-1</v>
      </c>
      <c r="FE46" t="str">
        <f t="shared" si="79"/>
        <v/>
      </c>
      <c r="FF46">
        <f t="shared" si="80"/>
        <v>1</v>
      </c>
      <c r="FG46" t="str">
        <f t="shared" si="81"/>
        <v/>
      </c>
      <c r="FH46">
        <v>-9</v>
      </c>
      <c r="FI46">
        <v>-1</v>
      </c>
      <c r="FJ46" t="str">
        <f t="shared" si="82"/>
        <v/>
      </c>
      <c r="FK46">
        <f t="shared" si="83"/>
        <v>1</v>
      </c>
      <c r="FL46" t="str">
        <f t="shared" si="84"/>
        <v/>
      </c>
      <c r="FM46">
        <v>-9</v>
      </c>
      <c r="FN46">
        <v>-1</v>
      </c>
      <c r="FO46" t="str">
        <f t="shared" si="85"/>
        <v/>
      </c>
      <c r="FP46">
        <f t="shared" si="86"/>
        <v>1</v>
      </c>
      <c r="FQ46" t="str">
        <f t="shared" si="148"/>
        <v/>
      </c>
      <c r="FR46" s="3">
        <f t="shared" si="149"/>
        <v>1.1298571428571429</v>
      </c>
      <c r="FS46">
        <f t="shared" si="150"/>
        <v>12</v>
      </c>
      <c r="FT46">
        <f t="shared" si="151"/>
        <v>0.2857142857142857</v>
      </c>
      <c r="FU46">
        <f t="shared" si="88"/>
        <v>39</v>
      </c>
      <c r="FV46">
        <f t="shared" si="89"/>
        <v>52</v>
      </c>
      <c r="FW46">
        <f t="shared" si="90"/>
        <v>3</v>
      </c>
      <c r="FX46">
        <f t="shared" si="155"/>
        <v>76.599999999999994</v>
      </c>
      <c r="FY46">
        <f t="shared" si="91"/>
        <v>17</v>
      </c>
      <c r="FZ46">
        <f t="shared" si="0"/>
        <v>5</v>
      </c>
      <c r="GA46">
        <f t="shared" si="92"/>
        <v>2</v>
      </c>
      <c r="GB46">
        <f t="shared" si="93"/>
        <v>2</v>
      </c>
      <c r="GC46">
        <f t="shared" si="94"/>
        <v>2</v>
      </c>
      <c r="GD46">
        <f t="shared" si="95"/>
        <v>0</v>
      </c>
      <c r="GE46">
        <f t="shared" si="141"/>
        <v>19.655999999999999</v>
      </c>
      <c r="GF46" s="3">
        <f t="shared" si="152"/>
        <v>1.1298571428571429</v>
      </c>
      <c r="GG46">
        <f t="shared" si="153"/>
        <v>12</v>
      </c>
      <c r="GH46" s="3">
        <f t="shared" si="154"/>
        <v>0.2857142857142857</v>
      </c>
      <c r="GI46">
        <v>1</v>
      </c>
      <c r="GJ46">
        <v>4</v>
      </c>
      <c r="GK46">
        <v>1</v>
      </c>
      <c r="GL46">
        <v>2</v>
      </c>
      <c r="GM46">
        <v>1</v>
      </c>
      <c r="GN46">
        <v>1</v>
      </c>
      <c r="GO46">
        <v>1</v>
      </c>
      <c r="GP46">
        <f t="shared" si="96"/>
        <v>0</v>
      </c>
      <c r="GQ46" s="1">
        <f t="shared" si="97"/>
        <v>0</v>
      </c>
      <c r="GR46">
        <v>59</v>
      </c>
      <c r="GS46">
        <v>3</v>
      </c>
      <c r="GT46">
        <v>3</v>
      </c>
      <c r="GU46">
        <v>1</v>
      </c>
      <c r="GV46">
        <v>1</v>
      </c>
      <c r="GW46">
        <v>2</v>
      </c>
      <c r="GX46">
        <v>1</v>
      </c>
      <c r="GY46">
        <v>1</v>
      </c>
      <c r="GZ46">
        <f t="shared" si="98"/>
        <v>1</v>
      </c>
      <c r="HA46" s="1">
        <f t="shared" si="99"/>
        <v>0</v>
      </c>
      <c r="HB46">
        <v>51</v>
      </c>
      <c r="HC46">
        <v>4</v>
      </c>
      <c r="HD46">
        <v>4</v>
      </c>
      <c r="HE46">
        <v>1</v>
      </c>
      <c r="HF46">
        <v>2</v>
      </c>
      <c r="HG46">
        <v>1</v>
      </c>
      <c r="HH46">
        <v>1</v>
      </c>
      <c r="HI46">
        <v>1</v>
      </c>
      <c r="HJ46">
        <f t="shared" si="100"/>
        <v>1</v>
      </c>
      <c r="HK46" s="1">
        <f t="shared" si="101"/>
        <v>0</v>
      </c>
      <c r="HL46">
        <v>64</v>
      </c>
      <c r="HM46">
        <v>4</v>
      </c>
      <c r="HN46">
        <v>4</v>
      </c>
      <c r="HO46">
        <v>2</v>
      </c>
      <c r="HP46">
        <v>1</v>
      </c>
      <c r="HQ46">
        <v>2</v>
      </c>
      <c r="HR46">
        <v>2</v>
      </c>
      <c r="HS46">
        <v>1</v>
      </c>
      <c r="HT46">
        <f t="shared" si="102"/>
        <v>1</v>
      </c>
      <c r="HU46">
        <f t="shared" si="103"/>
        <v>1</v>
      </c>
      <c r="HV46" s="1">
        <f t="shared" si="104"/>
        <v>0</v>
      </c>
      <c r="HW46">
        <v>54</v>
      </c>
      <c r="HX46">
        <v>3</v>
      </c>
      <c r="HY46">
        <v>2</v>
      </c>
      <c r="HZ46">
        <v>2</v>
      </c>
      <c r="IA46">
        <v>2</v>
      </c>
      <c r="IB46">
        <v>2</v>
      </c>
      <c r="IC46">
        <v>1</v>
      </c>
      <c r="ID46">
        <v>1</v>
      </c>
      <c r="IE46">
        <f t="shared" si="105"/>
        <v>1</v>
      </c>
      <c r="IF46">
        <f t="shared" si="106"/>
        <v>1</v>
      </c>
      <c r="IG46" s="1">
        <f t="shared" si="107"/>
        <v>0</v>
      </c>
      <c r="IH46">
        <v>44</v>
      </c>
      <c r="II46">
        <v>1</v>
      </c>
      <c r="IJ46">
        <v>2</v>
      </c>
      <c r="IK46">
        <v>-2</v>
      </c>
      <c r="IL46">
        <v>1</v>
      </c>
      <c r="IM46">
        <v>1</v>
      </c>
      <c r="IN46">
        <v>1</v>
      </c>
      <c r="IO46">
        <v>1</v>
      </c>
      <c r="IP46" t="str">
        <f t="shared" si="108"/>
        <v>Unverständlich</v>
      </c>
      <c r="IQ46" t="str">
        <f t="shared" si="109"/>
        <v/>
      </c>
      <c r="IR46" s="1">
        <f t="shared" si="110"/>
        <v>1</v>
      </c>
      <c r="IS46">
        <v>21</v>
      </c>
      <c r="IT46">
        <v>2</v>
      </c>
      <c r="IU46">
        <v>3</v>
      </c>
      <c r="IV46">
        <v>1</v>
      </c>
      <c r="IW46">
        <v>1</v>
      </c>
      <c r="IX46">
        <v>1</v>
      </c>
      <c r="IY46">
        <v>1</v>
      </c>
      <c r="IZ46">
        <v>2</v>
      </c>
      <c r="JA46">
        <f t="shared" si="111"/>
        <v>0</v>
      </c>
      <c r="JB46" s="1">
        <f t="shared" si="112"/>
        <v>0</v>
      </c>
      <c r="JC46">
        <v>38</v>
      </c>
      <c r="JD46">
        <v>3</v>
      </c>
      <c r="JE46">
        <v>4</v>
      </c>
      <c r="JF46">
        <v>1</v>
      </c>
      <c r="JG46">
        <v>1</v>
      </c>
      <c r="JH46">
        <v>1</v>
      </c>
      <c r="JI46">
        <v>2</v>
      </c>
      <c r="JJ46">
        <v>1</v>
      </c>
      <c r="JK46">
        <f t="shared" si="156"/>
        <v>0</v>
      </c>
      <c r="JL46">
        <f t="shared" si="157"/>
        <v>0</v>
      </c>
      <c r="JM46" s="1">
        <f t="shared" si="158"/>
        <v>0</v>
      </c>
      <c r="JN46">
        <v>57</v>
      </c>
      <c r="JO46">
        <v>2</v>
      </c>
      <c r="JP46">
        <v>4</v>
      </c>
      <c r="JQ46">
        <v>2</v>
      </c>
      <c r="JR46">
        <v>2</v>
      </c>
      <c r="JS46">
        <v>1</v>
      </c>
      <c r="JT46">
        <v>1</v>
      </c>
      <c r="JU46">
        <v>2</v>
      </c>
      <c r="JV46">
        <f t="shared" si="116"/>
        <v>0</v>
      </c>
      <c r="JW46">
        <f t="shared" si="117"/>
        <v>0</v>
      </c>
      <c r="JX46" s="1">
        <f t="shared" si="118"/>
        <v>0</v>
      </c>
      <c r="JY46">
        <v>45</v>
      </c>
      <c r="JZ46">
        <v>2</v>
      </c>
      <c r="KA46">
        <v>4</v>
      </c>
      <c r="KB46">
        <v>1</v>
      </c>
      <c r="KC46">
        <v>2</v>
      </c>
      <c r="KD46">
        <v>1</v>
      </c>
      <c r="KE46">
        <v>1</v>
      </c>
      <c r="KF46">
        <v>1</v>
      </c>
      <c r="KG46">
        <f t="shared" si="119"/>
        <v>0</v>
      </c>
      <c r="KH46">
        <f t="shared" si="120"/>
        <v>0</v>
      </c>
      <c r="KI46" s="1">
        <f t="shared" si="121"/>
        <v>0</v>
      </c>
      <c r="KJ46">
        <v>59</v>
      </c>
      <c r="KK46">
        <v>4</v>
      </c>
      <c r="KL46">
        <v>5</v>
      </c>
      <c r="KM46">
        <v>1</v>
      </c>
      <c r="KN46">
        <v>2</v>
      </c>
      <c r="KO46">
        <v>1</v>
      </c>
      <c r="KP46">
        <v>1</v>
      </c>
      <c r="KQ46">
        <v>1</v>
      </c>
      <c r="KR46">
        <f t="shared" si="122"/>
        <v>0</v>
      </c>
      <c r="KS46">
        <f t="shared" si="123"/>
        <v>0</v>
      </c>
      <c r="KT46" s="1">
        <f t="shared" si="124"/>
        <v>0</v>
      </c>
      <c r="KU46">
        <v>56</v>
      </c>
      <c r="KV46">
        <v>5</v>
      </c>
      <c r="KW46">
        <v>5</v>
      </c>
      <c r="KX46">
        <v>2</v>
      </c>
      <c r="KY46">
        <v>1</v>
      </c>
      <c r="KZ46">
        <v>1</v>
      </c>
      <c r="LA46">
        <v>2</v>
      </c>
      <c r="LB46">
        <v>2</v>
      </c>
      <c r="LC46">
        <f t="shared" si="125"/>
        <v>0</v>
      </c>
      <c r="LD46">
        <f t="shared" si="126"/>
        <v>0</v>
      </c>
      <c r="LE46" s="1">
        <f t="shared" si="127"/>
        <v>0</v>
      </c>
      <c r="LF46">
        <v>58</v>
      </c>
      <c r="LG46">
        <v>1</v>
      </c>
      <c r="LH46">
        <v>1</v>
      </c>
      <c r="LI46">
        <v>-2</v>
      </c>
      <c r="LJ46">
        <v>1</v>
      </c>
      <c r="LK46">
        <v>1</v>
      </c>
      <c r="LL46">
        <v>1</v>
      </c>
      <c r="LM46">
        <v>1</v>
      </c>
      <c r="LN46">
        <f t="shared" si="128"/>
        <v>1</v>
      </c>
      <c r="LO46" t="str">
        <f t="shared" si="129"/>
        <v>Unverständlich</v>
      </c>
      <c r="LP46" t="str">
        <f t="shared" si="130"/>
        <v/>
      </c>
      <c r="LQ46" s="1">
        <f t="shared" si="131"/>
        <v>1</v>
      </c>
      <c r="LR46">
        <v>34</v>
      </c>
      <c r="LS46">
        <v>1</v>
      </c>
      <c r="LT46">
        <v>3</v>
      </c>
      <c r="LU46">
        <v>1</v>
      </c>
      <c r="LV46">
        <v>1</v>
      </c>
      <c r="LW46">
        <v>2</v>
      </c>
      <c r="LX46">
        <v>1</v>
      </c>
      <c r="LY46">
        <v>1</v>
      </c>
      <c r="LZ46">
        <f t="shared" si="132"/>
        <v>0</v>
      </c>
      <c r="MA46" s="1">
        <f t="shared" si="133"/>
        <v>0</v>
      </c>
      <c r="MB46">
        <v>50</v>
      </c>
      <c r="MC46">
        <v>2</v>
      </c>
      <c r="MD46">
        <v>3</v>
      </c>
      <c r="ME46">
        <v>2</v>
      </c>
      <c r="MF46">
        <v>2</v>
      </c>
      <c r="MG46">
        <v>1</v>
      </c>
      <c r="MH46">
        <v>2</v>
      </c>
      <c r="MI46">
        <v>1</v>
      </c>
      <c r="MJ46">
        <f t="shared" si="134"/>
        <v>0</v>
      </c>
      <c r="MK46" s="1">
        <f t="shared" si="135"/>
        <v>0</v>
      </c>
      <c r="ML46">
        <v>42</v>
      </c>
      <c r="MM46">
        <v>1</v>
      </c>
      <c r="MN46">
        <v>1</v>
      </c>
      <c r="MO46">
        <v>-2</v>
      </c>
      <c r="MP46">
        <v>1</v>
      </c>
      <c r="MQ46">
        <v>1</v>
      </c>
      <c r="MR46">
        <v>1</v>
      </c>
      <c r="MS46">
        <v>1</v>
      </c>
      <c r="MT46" t="str">
        <f t="shared" si="136"/>
        <v>Unverständlich</v>
      </c>
      <c r="MU46" t="str">
        <f t="shared" si="137"/>
        <v/>
      </c>
      <c r="MV46" s="1">
        <f t="shared" si="138"/>
        <v>1</v>
      </c>
      <c r="MW46">
        <v>13</v>
      </c>
      <c r="MX46">
        <v>5</v>
      </c>
      <c r="MY46">
        <v>34</v>
      </c>
      <c r="MZ46">
        <v>38</v>
      </c>
      <c r="NA46">
        <v>89</v>
      </c>
      <c r="NB46">
        <v>8</v>
      </c>
      <c r="NC46">
        <v>118</v>
      </c>
      <c r="ND46">
        <v>15</v>
      </c>
      <c r="NE46">
        <v>59</v>
      </c>
      <c r="NF46">
        <v>51</v>
      </c>
      <c r="NG46">
        <v>64</v>
      </c>
      <c r="NH46">
        <v>54</v>
      </c>
      <c r="NI46">
        <v>44</v>
      </c>
      <c r="NJ46">
        <v>21</v>
      </c>
      <c r="NK46">
        <v>38</v>
      </c>
      <c r="NL46">
        <v>57</v>
      </c>
      <c r="NM46">
        <v>45</v>
      </c>
      <c r="NN46">
        <v>59</v>
      </c>
      <c r="NO46">
        <v>56</v>
      </c>
      <c r="NP46">
        <v>58</v>
      </c>
      <c r="NQ46">
        <v>34</v>
      </c>
      <c r="NR46">
        <v>50</v>
      </c>
      <c r="NS46">
        <v>42</v>
      </c>
      <c r="NT46">
        <v>13</v>
      </c>
      <c r="NU46">
        <v>1052</v>
      </c>
      <c r="NW46" s="2">
        <v>42927.958680555559</v>
      </c>
      <c r="NX46">
        <v>1</v>
      </c>
      <c r="NY46">
        <v>0</v>
      </c>
      <c r="NZ46">
        <v>23</v>
      </c>
      <c r="OA46">
        <v>23</v>
      </c>
      <c r="OB46">
        <v>12</v>
      </c>
      <c r="OC46">
        <v>11</v>
      </c>
      <c r="OD46">
        <v>1.17</v>
      </c>
      <c r="OE46">
        <v>11</v>
      </c>
    </row>
    <row r="47" spans="1:395" x14ac:dyDescent="0.3">
      <c r="A47">
        <v>246</v>
      </c>
      <c r="C47">
        <v>3</v>
      </c>
      <c r="D47">
        <v>-1</v>
      </c>
      <c r="E47">
        <v>-1</v>
      </c>
      <c r="F47">
        <v>1</v>
      </c>
      <c r="G47">
        <v>2</v>
      </c>
      <c r="H47">
        <v>5609</v>
      </c>
      <c r="I47">
        <v>4</v>
      </c>
      <c r="J47">
        <f t="shared" si="1"/>
        <v>0</v>
      </c>
      <c r="K47">
        <v>3166</v>
      </c>
      <c r="L47">
        <v>4196</v>
      </c>
      <c r="M47">
        <v>3</v>
      </c>
      <c r="N47">
        <f t="shared" si="2"/>
        <v>0</v>
      </c>
      <c r="O47">
        <v>1650</v>
      </c>
      <c r="P47">
        <v>2788</v>
      </c>
      <c r="Q47">
        <v>2</v>
      </c>
      <c r="R47">
        <f t="shared" si="3"/>
        <v>0</v>
      </c>
      <c r="S47">
        <v>2487</v>
      </c>
      <c r="T47">
        <v>1927</v>
      </c>
      <c r="U47">
        <v>1</v>
      </c>
      <c r="V47">
        <f t="shared" si="4"/>
        <v>0</v>
      </c>
      <c r="W47">
        <v>1779</v>
      </c>
      <c r="X47">
        <v>3268</v>
      </c>
      <c r="Y47">
        <v>3</v>
      </c>
      <c r="Z47">
        <f t="shared" si="5"/>
        <v>0</v>
      </c>
      <c r="AA47">
        <v>5236</v>
      </c>
      <c r="AB47">
        <v>2777</v>
      </c>
      <c r="AC47">
        <v>4</v>
      </c>
      <c r="AD47">
        <f t="shared" si="6"/>
        <v>0</v>
      </c>
      <c r="AE47">
        <v>2122</v>
      </c>
      <c r="AF47">
        <v>3092</v>
      </c>
      <c r="AG47">
        <v>4</v>
      </c>
      <c r="AH47">
        <f t="shared" si="7"/>
        <v>1</v>
      </c>
      <c r="AI47">
        <v>9174</v>
      </c>
      <c r="AJ47">
        <f t="shared" si="8"/>
        <v>1</v>
      </c>
      <c r="AK47">
        <f t="shared" si="139"/>
        <v>25.614000000000001</v>
      </c>
      <c r="AL47">
        <v>4</v>
      </c>
      <c r="AM47">
        <v>3</v>
      </c>
      <c r="AN47">
        <v>4</v>
      </c>
      <c r="AO47">
        <v>2</v>
      </c>
      <c r="AP47">
        <v>4</v>
      </c>
      <c r="AQ47">
        <f t="shared" si="9"/>
        <v>17</v>
      </c>
      <c r="AR47">
        <v>-9</v>
      </c>
      <c r="AS47">
        <v>-1</v>
      </c>
      <c r="AT47" t="str">
        <f t="shared" si="10"/>
        <v/>
      </c>
      <c r="AU47">
        <f t="shared" si="11"/>
        <v>1</v>
      </c>
      <c r="AV47" t="str">
        <f t="shared" si="12"/>
        <v/>
      </c>
      <c r="AW47">
        <v>2</v>
      </c>
      <c r="AX47">
        <v>1007</v>
      </c>
      <c r="AY47">
        <f t="shared" si="13"/>
        <v>1007</v>
      </c>
      <c r="AZ47">
        <f t="shared" si="14"/>
        <v>0</v>
      </c>
      <c r="BA47">
        <f t="shared" si="15"/>
        <v>0</v>
      </c>
      <c r="BB47">
        <v>1</v>
      </c>
      <c r="BC47">
        <v>2382</v>
      </c>
      <c r="BD47">
        <f t="shared" si="16"/>
        <v>2382</v>
      </c>
      <c r="BE47">
        <f t="shared" si="17"/>
        <v>0</v>
      </c>
      <c r="BF47">
        <f t="shared" si="18"/>
        <v>0</v>
      </c>
      <c r="BG47">
        <v>2</v>
      </c>
      <c r="BH47">
        <v>1890</v>
      </c>
      <c r="BI47">
        <f t="shared" si="19"/>
        <v>1890</v>
      </c>
      <c r="BJ47">
        <f t="shared" si="20"/>
        <v>0</v>
      </c>
      <c r="BK47">
        <f t="shared" si="21"/>
        <v>0</v>
      </c>
      <c r="BL47">
        <v>-9</v>
      </c>
      <c r="BM47">
        <v>-1</v>
      </c>
      <c r="BN47" t="str">
        <f t="shared" si="22"/>
        <v/>
      </c>
      <c r="BO47">
        <f t="shared" si="23"/>
        <v>1</v>
      </c>
      <c r="BP47" t="str">
        <f t="shared" si="24"/>
        <v/>
      </c>
      <c r="BQ47">
        <v>2</v>
      </c>
      <c r="BR47">
        <v>232</v>
      </c>
      <c r="BS47">
        <f t="shared" si="25"/>
        <v>232</v>
      </c>
      <c r="BT47">
        <f t="shared" si="26"/>
        <v>0</v>
      </c>
      <c r="BU47">
        <f t="shared" si="27"/>
        <v>1</v>
      </c>
      <c r="BV47">
        <v>1</v>
      </c>
      <c r="BW47">
        <v>1817</v>
      </c>
      <c r="BX47">
        <f t="shared" si="28"/>
        <v>1817</v>
      </c>
      <c r="BY47">
        <f t="shared" si="29"/>
        <v>0</v>
      </c>
      <c r="BZ47">
        <f t="shared" si="30"/>
        <v>0</v>
      </c>
      <c r="CA47">
        <v>2</v>
      </c>
      <c r="CB47">
        <v>2118</v>
      </c>
      <c r="CC47">
        <f t="shared" si="31"/>
        <v>2118</v>
      </c>
      <c r="CD47">
        <f t="shared" si="32"/>
        <v>0</v>
      </c>
      <c r="CE47">
        <f t="shared" si="33"/>
        <v>0</v>
      </c>
      <c r="CF47">
        <v>2</v>
      </c>
      <c r="CG47">
        <v>2217</v>
      </c>
      <c r="CH47">
        <f t="shared" si="34"/>
        <v>2217</v>
      </c>
      <c r="CI47">
        <f t="shared" si="35"/>
        <v>0</v>
      </c>
      <c r="CJ47">
        <f t="shared" si="36"/>
        <v>0</v>
      </c>
      <c r="CK47">
        <v>2</v>
      </c>
      <c r="CL47">
        <v>1805</v>
      </c>
      <c r="CM47">
        <f t="shared" si="37"/>
        <v>1805</v>
      </c>
      <c r="CN47">
        <f t="shared" si="38"/>
        <v>0</v>
      </c>
      <c r="CO47">
        <f t="shared" si="39"/>
        <v>0</v>
      </c>
      <c r="CP47">
        <v>2</v>
      </c>
      <c r="CQ47">
        <v>1977</v>
      </c>
      <c r="CR47">
        <f t="shared" si="40"/>
        <v>1977</v>
      </c>
      <c r="CS47">
        <f t="shared" si="41"/>
        <v>0</v>
      </c>
      <c r="CT47">
        <f t="shared" si="42"/>
        <v>0</v>
      </c>
      <c r="CU47">
        <v>2</v>
      </c>
      <c r="CV47">
        <v>1069</v>
      </c>
      <c r="CW47">
        <f t="shared" si="43"/>
        <v>1069</v>
      </c>
      <c r="CX47">
        <f t="shared" si="44"/>
        <v>0</v>
      </c>
      <c r="CY47">
        <f t="shared" si="45"/>
        <v>0</v>
      </c>
      <c r="CZ47">
        <v>2</v>
      </c>
      <c r="DA47">
        <v>1545</v>
      </c>
      <c r="DB47">
        <f t="shared" si="46"/>
        <v>1545</v>
      </c>
      <c r="DC47">
        <f t="shared" si="47"/>
        <v>0</v>
      </c>
      <c r="DD47">
        <f t="shared" si="48"/>
        <v>0</v>
      </c>
      <c r="DE47">
        <v>2</v>
      </c>
      <c r="DF47">
        <v>1777</v>
      </c>
      <c r="DG47">
        <f t="shared" si="49"/>
        <v>1777</v>
      </c>
      <c r="DH47">
        <f t="shared" si="50"/>
        <v>0</v>
      </c>
      <c r="DI47">
        <f t="shared" si="51"/>
        <v>1</v>
      </c>
      <c r="DJ47">
        <v>-9</v>
      </c>
      <c r="DK47">
        <v>-1</v>
      </c>
      <c r="DL47" t="str">
        <f t="shared" si="52"/>
        <v/>
      </c>
      <c r="DM47">
        <f t="shared" si="53"/>
        <v>1</v>
      </c>
      <c r="DN47" t="str">
        <f t="shared" si="54"/>
        <v/>
      </c>
      <c r="DO47">
        <v>-9</v>
      </c>
      <c r="DP47">
        <v>-1</v>
      </c>
      <c r="DQ47" t="str">
        <f t="shared" si="55"/>
        <v/>
      </c>
      <c r="DR47">
        <f t="shared" si="56"/>
        <v>1</v>
      </c>
      <c r="DS47" t="str">
        <f t="shared" si="57"/>
        <v/>
      </c>
      <c r="DT47">
        <v>-9</v>
      </c>
      <c r="DU47">
        <v>-1</v>
      </c>
      <c r="DV47" t="str">
        <f t="shared" si="58"/>
        <v/>
      </c>
      <c r="DW47">
        <f t="shared" si="59"/>
        <v>1</v>
      </c>
      <c r="DX47" t="str">
        <f t="shared" si="60"/>
        <v/>
      </c>
      <c r="DY47">
        <v>2</v>
      </c>
      <c r="DZ47">
        <v>1441</v>
      </c>
      <c r="EA47">
        <f t="shared" si="61"/>
        <v>1441</v>
      </c>
      <c r="EB47">
        <f t="shared" si="62"/>
        <v>0</v>
      </c>
      <c r="EC47">
        <f t="shared" si="63"/>
        <v>0</v>
      </c>
      <c r="ED47">
        <v>2</v>
      </c>
      <c r="EE47">
        <v>1049</v>
      </c>
      <c r="EF47">
        <f t="shared" si="64"/>
        <v>1049</v>
      </c>
      <c r="EG47">
        <f t="shared" si="65"/>
        <v>0</v>
      </c>
      <c r="EH47">
        <f t="shared" si="66"/>
        <v>0</v>
      </c>
      <c r="EI47">
        <v>2</v>
      </c>
      <c r="EJ47">
        <v>936</v>
      </c>
      <c r="EK47">
        <f t="shared" si="67"/>
        <v>936</v>
      </c>
      <c r="EL47">
        <f t="shared" si="68"/>
        <v>0</v>
      </c>
      <c r="EM47">
        <f t="shared" si="69"/>
        <v>0</v>
      </c>
      <c r="EN47">
        <v>-9</v>
      </c>
      <c r="EO47">
        <v>-1</v>
      </c>
      <c r="EP47" t="str">
        <f t="shared" si="70"/>
        <v/>
      </c>
      <c r="EQ47">
        <f t="shared" si="71"/>
        <v>1</v>
      </c>
      <c r="ER47" t="str">
        <f t="shared" si="72"/>
        <v/>
      </c>
      <c r="ES47">
        <v>1</v>
      </c>
      <c r="ET47">
        <v>1997</v>
      </c>
      <c r="EU47">
        <f t="shared" si="73"/>
        <v>1997</v>
      </c>
      <c r="EV47">
        <f t="shared" si="74"/>
        <v>0</v>
      </c>
      <c r="EW47">
        <f t="shared" si="75"/>
        <v>0</v>
      </c>
      <c r="EX47">
        <v>1</v>
      </c>
      <c r="EY47">
        <v>1980</v>
      </c>
      <c r="EZ47">
        <f t="shared" si="76"/>
        <v>1980</v>
      </c>
      <c r="FA47">
        <f t="shared" si="77"/>
        <v>0</v>
      </c>
      <c r="FB47">
        <f t="shared" si="78"/>
        <v>0</v>
      </c>
      <c r="FC47">
        <v>2</v>
      </c>
      <c r="FD47">
        <v>1657</v>
      </c>
      <c r="FE47">
        <f t="shared" si="79"/>
        <v>1657</v>
      </c>
      <c r="FF47">
        <f t="shared" si="80"/>
        <v>0</v>
      </c>
      <c r="FG47">
        <f t="shared" si="81"/>
        <v>0</v>
      </c>
      <c r="FH47">
        <v>1</v>
      </c>
      <c r="FI47">
        <v>2205</v>
      </c>
      <c r="FJ47">
        <f t="shared" si="82"/>
        <v>2205</v>
      </c>
      <c r="FK47">
        <f t="shared" si="83"/>
        <v>0</v>
      </c>
      <c r="FL47">
        <f t="shared" si="84"/>
        <v>0</v>
      </c>
      <c r="FM47">
        <v>1</v>
      </c>
      <c r="FN47">
        <v>1841</v>
      </c>
      <c r="FO47">
        <f t="shared" si="85"/>
        <v>1841</v>
      </c>
      <c r="FP47">
        <f t="shared" si="86"/>
        <v>0</v>
      </c>
      <c r="FQ47">
        <f t="shared" si="148"/>
        <v>0</v>
      </c>
      <c r="FR47" s="3">
        <f t="shared" si="149"/>
        <v>1.6471</v>
      </c>
      <c r="FS47">
        <f t="shared" si="150"/>
        <v>6</v>
      </c>
      <c r="FT47">
        <f t="shared" si="151"/>
        <v>0.1</v>
      </c>
      <c r="FU47">
        <f t="shared" si="88"/>
        <v>25</v>
      </c>
      <c r="FV47">
        <f t="shared" si="89"/>
        <v>34</v>
      </c>
      <c r="FW47">
        <f t="shared" si="90"/>
        <v>10</v>
      </c>
      <c r="FX47">
        <f t="shared" si="155"/>
        <v>65.733333333333334</v>
      </c>
      <c r="FY47">
        <f t="shared" si="91"/>
        <v>17</v>
      </c>
      <c r="FZ47">
        <f t="shared" si="0"/>
        <v>3</v>
      </c>
      <c r="GA47" t="str">
        <f t="shared" si="92"/>
        <v/>
      </c>
      <c r="GB47" t="str">
        <f t="shared" si="93"/>
        <v/>
      </c>
      <c r="GC47">
        <f t="shared" si="94"/>
        <v>1</v>
      </c>
      <c r="GD47">
        <f t="shared" si="95"/>
        <v>1</v>
      </c>
      <c r="GE47">
        <f t="shared" si="141"/>
        <v>25.614000000000001</v>
      </c>
      <c r="GF47" s="3">
        <f t="shared" si="152"/>
        <v>1.6471</v>
      </c>
      <c r="GG47">
        <f t="shared" si="153"/>
        <v>6</v>
      </c>
      <c r="GH47" s="3">
        <f t="shared" si="154"/>
        <v>0.1</v>
      </c>
      <c r="GI47">
        <v>1</v>
      </c>
      <c r="GJ47">
        <v>4</v>
      </c>
      <c r="GK47">
        <v>1</v>
      </c>
      <c r="GL47">
        <v>2</v>
      </c>
      <c r="GM47">
        <v>1</v>
      </c>
      <c r="GN47">
        <v>1</v>
      </c>
      <c r="GO47">
        <v>1</v>
      </c>
      <c r="GP47">
        <f t="shared" si="96"/>
        <v>0</v>
      </c>
      <c r="GQ47" s="1">
        <f t="shared" si="97"/>
        <v>0</v>
      </c>
      <c r="GR47">
        <v>65</v>
      </c>
      <c r="GS47">
        <v>4</v>
      </c>
      <c r="GT47">
        <v>5</v>
      </c>
      <c r="GU47">
        <v>2</v>
      </c>
      <c r="GV47">
        <v>1</v>
      </c>
      <c r="GW47">
        <v>2</v>
      </c>
      <c r="GX47">
        <v>2</v>
      </c>
      <c r="GY47">
        <v>1</v>
      </c>
      <c r="GZ47">
        <f t="shared" si="98"/>
        <v>2</v>
      </c>
      <c r="HA47" s="1">
        <f t="shared" si="99"/>
        <v>0</v>
      </c>
      <c r="HB47">
        <v>51</v>
      </c>
      <c r="HC47">
        <v>5</v>
      </c>
      <c r="HD47">
        <v>5</v>
      </c>
      <c r="HE47">
        <v>-2</v>
      </c>
      <c r="HF47">
        <v>1</v>
      </c>
      <c r="HG47">
        <v>1</v>
      </c>
      <c r="HH47">
        <v>1</v>
      </c>
      <c r="HI47">
        <v>1</v>
      </c>
      <c r="HJ47" t="str">
        <f t="shared" si="100"/>
        <v>Unverständlich</v>
      </c>
      <c r="HK47" s="1">
        <f t="shared" si="101"/>
        <v>1</v>
      </c>
      <c r="HL47">
        <v>64</v>
      </c>
      <c r="HM47">
        <v>1</v>
      </c>
      <c r="HN47">
        <v>1</v>
      </c>
      <c r="HO47">
        <v>-2</v>
      </c>
      <c r="HP47">
        <v>1</v>
      </c>
      <c r="HQ47">
        <v>1</v>
      </c>
      <c r="HR47">
        <v>1</v>
      </c>
      <c r="HS47">
        <v>1</v>
      </c>
      <c r="HT47" t="str">
        <f t="shared" si="102"/>
        <v>Unverständlich</v>
      </c>
      <c r="HU47" t="str">
        <f t="shared" si="103"/>
        <v/>
      </c>
      <c r="HV47" s="1">
        <f t="shared" si="104"/>
        <v>1</v>
      </c>
      <c r="HW47">
        <v>34</v>
      </c>
      <c r="HX47">
        <v>1</v>
      </c>
      <c r="HY47">
        <v>2</v>
      </c>
      <c r="HZ47">
        <v>-2</v>
      </c>
      <c r="IA47">
        <v>1</v>
      </c>
      <c r="IB47">
        <v>1</v>
      </c>
      <c r="IC47">
        <v>1</v>
      </c>
      <c r="ID47">
        <v>1</v>
      </c>
      <c r="IE47" t="str">
        <f t="shared" si="105"/>
        <v>Unverständlich</v>
      </c>
      <c r="IF47" t="str">
        <f t="shared" si="106"/>
        <v/>
      </c>
      <c r="IG47" s="1">
        <f t="shared" si="107"/>
        <v>1</v>
      </c>
      <c r="IH47">
        <v>26</v>
      </c>
      <c r="II47">
        <v>1</v>
      </c>
      <c r="IJ47">
        <v>2</v>
      </c>
      <c r="IK47">
        <v>-2</v>
      </c>
      <c r="IL47">
        <v>1</v>
      </c>
      <c r="IM47">
        <v>1</v>
      </c>
      <c r="IN47">
        <v>1</v>
      </c>
      <c r="IO47">
        <v>1</v>
      </c>
      <c r="IP47" t="str">
        <f t="shared" si="108"/>
        <v>Unverständlich</v>
      </c>
      <c r="IQ47" t="str">
        <f t="shared" si="109"/>
        <v/>
      </c>
      <c r="IR47" s="1">
        <f t="shared" si="110"/>
        <v>1</v>
      </c>
      <c r="IS47">
        <v>44</v>
      </c>
      <c r="IT47">
        <v>1</v>
      </c>
      <c r="IU47">
        <v>1</v>
      </c>
      <c r="IV47">
        <v>-2</v>
      </c>
      <c r="IW47">
        <v>1</v>
      </c>
      <c r="IX47">
        <v>1</v>
      </c>
      <c r="IY47">
        <v>1</v>
      </c>
      <c r="IZ47">
        <v>1</v>
      </c>
      <c r="JA47" t="str">
        <f t="shared" si="111"/>
        <v>Unverständlich</v>
      </c>
      <c r="JB47" s="1">
        <f t="shared" si="112"/>
        <v>1</v>
      </c>
      <c r="JC47">
        <v>11</v>
      </c>
      <c r="JD47">
        <v>1</v>
      </c>
      <c r="JE47">
        <v>1</v>
      </c>
      <c r="JF47">
        <v>-2</v>
      </c>
      <c r="JG47">
        <v>1</v>
      </c>
      <c r="JH47">
        <v>1</v>
      </c>
      <c r="JI47">
        <v>1</v>
      </c>
      <c r="JJ47">
        <v>1</v>
      </c>
      <c r="JK47" t="str">
        <f t="shared" si="156"/>
        <v>Unverständlich</v>
      </c>
      <c r="JL47" t="str">
        <f t="shared" si="157"/>
        <v/>
      </c>
      <c r="JM47" s="1">
        <f t="shared" si="158"/>
        <v>1</v>
      </c>
      <c r="JN47">
        <v>31</v>
      </c>
      <c r="JO47">
        <v>1</v>
      </c>
      <c r="JP47">
        <v>2</v>
      </c>
      <c r="JQ47">
        <v>-2</v>
      </c>
      <c r="JR47">
        <v>1</v>
      </c>
      <c r="JS47">
        <v>1</v>
      </c>
      <c r="JT47">
        <v>1</v>
      </c>
      <c r="JU47">
        <v>1</v>
      </c>
      <c r="JV47" t="str">
        <f t="shared" si="116"/>
        <v>Unverständlich</v>
      </c>
      <c r="JW47" t="str">
        <f t="shared" si="117"/>
        <v/>
      </c>
      <c r="JX47" s="1">
        <f t="shared" si="118"/>
        <v>1</v>
      </c>
      <c r="JY47">
        <v>44</v>
      </c>
      <c r="JZ47">
        <v>1</v>
      </c>
      <c r="KA47">
        <v>2</v>
      </c>
      <c r="KB47">
        <v>-1</v>
      </c>
      <c r="KC47">
        <v>1</v>
      </c>
      <c r="KD47">
        <v>1</v>
      </c>
      <c r="KE47">
        <v>1</v>
      </c>
      <c r="KF47">
        <v>1</v>
      </c>
      <c r="KG47">
        <f t="shared" si="119"/>
        <v>1</v>
      </c>
      <c r="KH47">
        <f t="shared" si="120"/>
        <v>1</v>
      </c>
      <c r="KI47" s="1">
        <f t="shared" si="121"/>
        <v>0</v>
      </c>
      <c r="KJ47">
        <v>39</v>
      </c>
      <c r="KK47">
        <v>2</v>
      </c>
      <c r="KL47">
        <v>3</v>
      </c>
      <c r="KM47">
        <v>2</v>
      </c>
      <c r="KN47">
        <v>2</v>
      </c>
      <c r="KO47">
        <v>1</v>
      </c>
      <c r="KP47">
        <v>2</v>
      </c>
      <c r="KQ47">
        <v>1</v>
      </c>
      <c r="KR47">
        <f t="shared" si="122"/>
        <v>1</v>
      </c>
      <c r="KS47">
        <f t="shared" si="123"/>
        <v>1</v>
      </c>
      <c r="KT47" s="1">
        <f t="shared" si="124"/>
        <v>0</v>
      </c>
      <c r="KU47">
        <v>58</v>
      </c>
      <c r="KV47">
        <v>1</v>
      </c>
      <c r="KW47">
        <v>1</v>
      </c>
      <c r="KX47">
        <v>-2</v>
      </c>
      <c r="KY47">
        <v>1</v>
      </c>
      <c r="KZ47">
        <v>1</v>
      </c>
      <c r="LA47">
        <v>1</v>
      </c>
      <c r="LB47">
        <v>1</v>
      </c>
      <c r="LC47" t="str">
        <f t="shared" si="125"/>
        <v>Unverständlich</v>
      </c>
      <c r="LD47" t="str">
        <f t="shared" si="126"/>
        <v/>
      </c>
      <c r="LE47" s="1">
        <f t="shared" si="127"/>
        <v>1</v>
      </c>
      <c r="LF47">
        <v>37</v>
      </c>
      <c r="LG47">
        <v>1</v>
      </c>
      <c r="LH47">
        <v>1</v>
      </c>
      <c r="LI47">
        <v>-2</v>
      </c>
      <c r="LJ47">
        <v>1</v>
      </c>
      <c r="LK47">
        <v>1</v>
      </c>
      <c r="LL47">
        <v>1</v>
      </c>
      <c r="LM47">
        <v>1</v>
      </c>
      <c r="LN47">
        <f t="shared" si="128"/>
        <v>1</v>
      </c>
      <c r="LO47" t="str">
        <f t="shared" si="129"/>
        <v>Unverständlich</v>
      </c>
      <c r="LP47" t="str">
        <f t="shared" si="130"/>
        <v/>
      </c>
      <c r="LQ47" s="1">
        <f t="shared" si="131"/>
        <v>1</v>
      </c>
      <c r="LR47">
        <v>22</v>
      </c>
      <c r="LS47">
        <v>1</v>
      </c>
      <c r="LT47">
        <v>1</v>
      </c>
      <c r="LU47">
        <v>1</v>
      </c>
      <c r="LV47">
        <v>1</v>
      </c>
      <c r="LW47">
        <v>2</v>
      </c>
      <c r="LX47">
        <v>1</v>
      </c>
      <c r="LY47">
        <v>1</v>
      </c>
      <c r="LZ47">
        <f t="shared" si="132"/>
        <v>0</v>
      </c>
      <c r="MA47" s="1">
        <f t="shared" si="133"/>
        <v>0</v>
      </c>
      <c r="MB47">
        <v>52</v>
      </c>
      <c r="MC47">
        <v>2</v>
      </c>
      <c r="MD47">
        <v>2</v>
      </c>
      <c r="ME47">
        <v>2</v>
      </c>
      <c r="MF47">
        <v>2</v>
      </c>
      <c r="MG47">
        <v>1</v>
      </c>
      <c r="MH47">
        <v>2</v>
      </c>
      <c r="MI47">
        <v>1</v>
      </c>
      <c r="MJ47">
        <f t="shared" si="134"/>
        <v>0</v>
      </c>
      <c r="MK47" s="1">
        <f t="shared" si="135"/>
        <v>0</v>
      </c>
      <c r="ML47">
        <v>37</v>
      </c>
      <c r="MM47">
        <v>1</v>
      </c>
      <c r="MN47">
        <v>1</v>
      </c>
      <c r="MO47">
        <v>-2</v>
      </c>
      <c r="MP47">
        <v>1</v>
      </c>
      <c r="MQ47">
        <v>1</v>
      </c>
      <c r="MR47">
        <v>1</v>
      </c>
      <c r="MS47">
        <v>1</v>
      </c>
      <c r="MT47" t="str">
        <f t="shared" si="136"/>
        <v>Unverständlich</v>
      </c>
      <c r="MU47" t="str">
        <f t="shared" si="137"/>
        <v/>
      </c>
      <c r="MV47" s="1">
        <f t="shared" si="138"/>
        <v>1</v>
      </c>
      <c r="MW47">
        <v>20</v>
      </c>
      <c r="MX47">
        <v>38</v>
      </c>
      <c r="MY47">
        <v>13</v>
      </c>
      <c r="MZ47">
        <v>26</v>
      </c>
      <c r="NA47">
        <v>106</v>
      </c>
      <c r="NB47">
        <v>12</v>
      </c>
      <c r="NC47">
        <v>83</v>
      </c>
      <c r="ND47">
        <v>21</v>
      </c>
      <c r="NE47">
        <v>65</v>
      </c>
      <c r="NF47">
        <v>51</v>
      </c>
      <c r="NG47">
        <v>64</v>
      </c>
      <c r="NH47">
        <v>34</v>
      </c>
      <c r="NI47">
        <v>26</v>
      </c>
      <c r="NJ47">
        <v>44</v>
      </c>
      <c r="NK47">
        <v>11</v>
      </c>
      <c r="NL47">
        <v>31</v>
      </c>
      <c r="NM47">
        <v>44</v>
      </c>
      <c r="NN47">
        <v>39</v>
      </c>
      <c r="NO47">
        <v>58</v>
      </c>
      <c r="NP47">
        <v>37</v>
      </c>
      <c r="NQ47">
        <v>22</v>
      </c>
      <c r="NR47">
        <v>52</v>
      </c>
      <c r="NS47">
        <v>37</v>
      </c>
      <c r="NT47">
        <v>20</v>
      </c>
      <c r="NU47">
        <v>934</v>
      </c>
      <c r="NW47" s="2">
        <v>42928.011944444443</v>
      </c>
      <c r="NX47">
        <v>1</v>
      </c>
      <c r="NY47">
        <v>0</v>
      </c>
      <c r="NZ47">
        <v>23</v>
      </c>
      <c r="OA47">
        <v>23</v>
      </c>
      <c r="OB47">
        <v>6</v>
      </c>
      <c r="OC47">
        <v>5</v>
      </c>
      <c r="OD47">
        <v>1.33</v>
      </c>
      <c r="OE47">
        <v>25</v>
      </c>
    </row>
    <row r="48" spans="1:395" x14ac:dyDescent="0.3">
      <c r="A48">
        <v>248</v>
      </c>
      <c r="C48">
        <v>5</v>
      </c>
      <c r="D48">
        <v>-1</v>
      </c>
      <c r="E48">
        <v>-1</v>
      </c>
      <c r="F48">
        <v>2</v>
      </c>
      <c r="G48">
        <v>1</v>
      </c>
      <c r="H48">
        <v>16734</v>
      </c>
      <c r="I48">
        <v>4</v>
      </c>
      <c r="J48">
        <f t="shared" si="1"/>
        <v>0</v>
      </c>
      <c r="K48">
        <v>2537</v>
      </c>
      <c r="L48">
        <v>4885</v>
      </c>
      <c r="M48">
        <v>3</v>
      </c>
      <c r="N48">
        <f t="shared" si="2"/>
        <v>0</v>
      </c>
      <c r="O48">
        <v>1647</v>
      </c>
      <c r="P48">
        <v>4615</v>
      </c>
      <c r="Q48">
        <v>2</v>
      </c>
      <c r="R48">
        <f t="shared" si="3"/>
        <v>0</v>
      </c>
      <c r="S48">
        <v>2449</v>
      </c>
      <c r="T48">
        <v>4848</v>
      </c>
      <c r="U48">
        <v>1</v>
      </c>
      <c r="V48">
        <f t="shared" si="4"/>
        <v>0</v>
      </c>
      <c r="W48">
        <v>2030</v>
      </c>
      <c r="X48">
        <v>3359</v>
      </c>
      <c r="Y48">
        <v>3</v>
      </c>
      <c r="Z48">
        <f t="shared" si="5"/>
        <v>0</v>
      </c>
      <c r="AA48">
        <v>3847</v>
      </c>
      <c r="AB48">
        <v>4747</v>
      </c>
      <c r="AC48">
        <v>4</v>
      </c>
      <c r="AD48">
        <f t="shared" si="6"/>
        <v>0</v>
      </c>
      <c r="AE48">
        <v>2374</v>
      </c>
      <c r="AF48">
        <v>6276</v>
      </c>
      <c r="AG48">
        <v>2</v>
      </c>
      <c r="AH48">
        <f t="shared" si="7"/>
        <v>0</v>
      </c>
      <c r="AI48">
        <v>8300</v>
      </c>
      <c r="AJ48">
        <f t="shared" si="8"/>
        <v>0</v>
      </c>
      <c r="AK48">
        <f t="shared" si="139"/>
        <v>23.184000000000001</v>
      </c>
      <c r="AL48">
        <v>4</v>
      </c>
      <c r="AM48">
        <v>4</v>
      </c>
      <c r="AN48">
        <v>4</v>
      </c>
      <c r="AO48">
        <v>3</v>
      </c>
      <c r="AP48">
        <v>4</v>
      </c>
      <c r="AQ48">
        <f t="shared" si="9"/>
        <v>19</v>
      </c>
      <c r="AR48">
        <v>1</v>
      </c>
      <c r="AS48">
        <v>956</v>
      </c>
      <c r="AT48">
        <f t="shared" si="10"/>
        <v>956</v>
      </c>
      <c r="AU48">
        <f t="shared" si="11"/>
        <v>0</v>
      </c>
      <c r="AV48">
        <f t="shared" si="12"/>
        <v>0</v>
      </c>
      <c r="AW48">
        <v>2</v>
      </c>
      <c r="AX48">
        <v>926</v>
      </c>
      <c r="AY48">
        <f t="shared" si="13"/>
        <v>926</v>
      </c>
      <c r="AZ48">
        <f t="shared" si="14"/>
        <v>0</v>
      </c>
      <c r="BA48">
        <f t="shared" si="15"/>
        <v>1</v>
      </c>
      <c r="BB48">
        <v>1</v>
      </c>
      <c r="BC48">
        <v>714</v>
      </c>
      <c r="BD48">
        <f t="shared" si="16"/>
        <v>714</v>
      </c>
      <c r="BE48">
        <f t="shared" si="17"/>
        <v>0</v>
      </c>
      <c r="BF48">
        <f t="shared" si="18"/>
        <v>0</v>
      </c>
      <c r="BG48">
        <v>2</v>
      </c>
      <c r="BH48">
        <v>1008</v>
      </c>
      <c r="BI48">
        <f t="shared" si="19"/>
        <v>1008</v>
      </c>
      <c r="BJ48">
        <f t="shared" si="20"/>
        <v>0</v>
      </c>
      <c r="BK48">
        <f t="shared" si="21"/>
        <v>1</v>
      </c>
      <c r="BL48">
        <v>2</v>
      </c>
      <c r="BM48">
        <v>845</v>
      </c>
      <c r="BN48">
        <f t="shared" si="22"/>
        <v>845</v>
      </c>
      <c r="BO48">
        <f t="shared" si="23"/>
        <v>0</v>
      </c>
      <c r="BP48">
        <f t="shared" si="24"/>
        <v>0</v>
      </c>
      <c r="BQ48">
        <v>1</v>
      </c>
      <c r="BR48">
        <v>860</v>
      </c>
      <c r="BS48">
        <f t="shared" si="25"/>
        <v>860</v>
      </c>
      <c r="BT48">
        <f t="shared" si="26"/>
        <v>0</v>
      </c>
      <c r="BU48">
        <f t="shared" si="27"/>
        <v>0</v>
      </c>
      <c r="BV48">
        <v>1</v>
      </c>
      <c r="BW48">
        <v>766</v>
      </c>
      <c r="BX48">
        <f t="shared" si="28"/>
        <v>766</v>
      </c>
      <c r="BY48">
        <f t="shared" si="29"/>
        <v>0</v>
      </c>
      <c r="BZ48">
        <f t="shared" si="30"/>
        <v>0</v>
      </c>
      <c r="CA48">
        <v>2</v>
      </c>
      <c r="CB48">
        <v>802</v>
      </c>
      <c r="CC48">
        <f t="shared" si="31"/>
        <v>802</v>
      </c>
      <c r="CD48">
        <f t="shared" si="32"/>
        <v>0</v>
      </c>
      <c r="CE48">
        <f t="shared" si="33"/>
        <v>1</v>
      </c>
      <c r="CF48">
        <v>2</v>
      </c>
      <c r="CG48">
        <v>952</v>
      </c>
      <c r="CH48">
        <f t="shared" si="34"/>
        <v>952</v>
      </c>
      <c r="CI48">
        <f t="shared" si="35"/>
        <v>0</v>
      </c>
      <c r="CJ48">
        <f t="shared" si="36"/>
        <v>1</v>
      </c>
      <c r="CK48">
        <v>2</v>
      </c>
      <c r="CL48">
        <v>1438</v>
      </c>
      <c r="CM48">
        <f t="shared" si="37"/>
        <v>1438</v>
      </c>
      <c r="CN48">
        <f t="shared" si="38"/>
        <v>0</v>
      </c>
      <c r="CO48">
        <f t="shared" si="39"/>
        <v>0</v>
      </c>
      <c r="CP48">
        <v>2</v>
      </c>
      <c r="CQ48">
        <v>854</v>
      </c>
      <c r="CR48">
        <f t="shared" si="40"/>
        <v>854</v>
      </c>
      <c r="CS48">
        <f t="shared" si="41"/>
        <v>0</v>
      </c>
      <c r="CT48">
        <f t="shared" si="42"/>
        <v>0</v>
      </c>
      <c r="CU48">
        <v>2</v>
      </c>
      <c r="CV48">
        <v>986</v>
      </c>
      <c r="CW48">
        <f t="shared" si="43"/>
        <v>986</v>
      </c>
      <c r="CX48">
        <f t="shared" si="44"/>
        <v>0</v>
      </c>
      <c r="CY48">
        <f t="shared" si="45"/>
        <v>0</v>
      </c>
      <c r="CZ48">
        <v>2</v>
      </c>
      <c r="DA48">
        <v>827</v>
      </c>
      <c r="DB48">
        <f t="shared" si="46"/>
        <v>827</v>
      </c>
      <c r="DC48">
        <f t="shared" si="47"/>
        <v>0</v>
      </c>
      <c r="DD48">
        <f t="shared" si="48"/>
        <v>0</v>
      </c>
      <c r="DE48">
        <v>1</v>
      </c>
      <c r="DF48">
        <v>975</v>
      </c>
      <c r="DG48">
        <f t="shared" si="49"/>
        <v>975</v>
      </c>
      <c r="DH48">
        <f t="shared" si="50"/>
        <v>0</v>
      </c>
      <c r="DI48">
        <f t="shared" si="51"/>
        <v>1</v>
      </c>
      <c r="DJ48">
        <v>2</v>
      </c>
      <c r="DK48">
        <v>1325</v>
      </c>
      <c r="DL48">
        <f t="shared" si="52"/>
        <v>1325</v>
      </c>
      <c r="DM48">
        <f t="shared" si="53"/>
        <v>0</v>
      </c>
      <c r="DN48">
        <f t="shared" si="54"/>
        <v>0</v>
      </c>
      <c r="DO48">
        <v>2</v>
      </c>
      <c r="DP48">
        <v>912</v>
      </c>
      <c r="DQ48">
        <f t="shared" si="55"/>
        <v>912</v>
      </c>
      <c r="DR48">
        <f t="shared" si="56"/>
        <v>0</v>
      </c>
      <c r="DS48">
        <f t="shared" si="57"/>
        <v>1</v>
      </c>
      <c r="DT48">
        <v>2</v>
      </c>
      <c r="DU48">
        <v>727</v>
      </c>
      <c r="DV48">
        <f t="shared" si="58"/>
        <v>727</v>
      </c>
      <c r="DW48">
        <f t="shared" si="59"/>
        <v>0</v>
      </c>
      <c r="DX48">
        <f t="shared" si="60"/>
        <v>0</v>
      </c>
      <c r="DY48">
        <v>2</v>
      </c>
      <c r="DZ48">
        <v>1078</v>
      </c>
      <c r="EA48">
        <f t="shared" si="61"/>
        <v>1078</v>
      </c>
      <c r="EB48">
        <f t="shared" si="62"/>
        <v>0</v>
      </c>
      <c r="EC48">
        <f t="shared" si="63"/>
        <v>0</v>
      </c>
      <c r="ED48">
        <v>2</v>
      </c>
      <c r="EE48">
        <v>865</v>
      </c>
      <c r="EF48">
        <f t="shared" si="64"/>
        <v>865</v>
      </c>
      <c r="EG48">
        <f t="shared" si="65"/>
        <v>0</v>
      </c>
      <c r="EH48">
        <f t="shared" si="66"/>
        <v>1</v>
      </c>
      <c r="EI48">
        <v>2</v>
      </c>
      <c r="EJ48">
        <v>685</v>
      </c>
      <c r="EK48">
        <f t="shared" si="67"/>
        <v>685</v>
      </c>
      <c r="EL48">
        <f t="shared" si="68"/>
        <v>0</v>
      </c>
      <c r="EM48">
        <f t="shared" si="69"/>
        <v>0</v>
      </c>
      <c r="EN48">
        <v>2</v>
      </c>
      <c r="EO48">
        <v>700</v>
      </c>
      <c r="EP48">
        <f t="shared" si="70"/>
        <v>700</v>
      </c>
      <c r="EQ48">
        <f t="shared" si="71"/>
        <v>0</v>
      </c>
      <c r="ER48">
        <f t="shared" si="72"/>
        <v>0</v>
      </c>
      <c r="ES48">
        <v>2</v>
      </c>
      <c r="ET48">
        <v>756</v>
      </c>
      <c r="EU48">
        <f t="shared" si="73"/>
        <v>756</v>
      </c>
      <c r="EV48">
        <f t="shared" si="74"/>
        <v>0</v>
      </c>
      <c r="EW48">
        <f t="shared" si="75"/>
        <v>1</v>
      </c>
      <c r="EX48">
        <v>1</v>
      </c>
      <c r="EY48">
        <v>757</v>
      </c>
      <c r="EZ48">
        <f t="shared" si="76"/>
        <v>757</v>
      </c>
      <c r="FA48">
        <f t="shared" si="77"/>
        <v>0</v>
      </c>
      <c r="FB48">
        <f t="shared" si="78"/>
        <v>1</v>
      </c>
      <c r="FC48">
        <v>2</v>
      </c>
      <c r="FD48">
        <v>758</v>
      </c>
      <c r="FE48">
        <f t="shared" si="79"/>
        <v>758</v>
      </c>
      <c r="FF48">
        <f t="shared" si="80"/>
        <v>0</v>
      </c>
      <c r="FG48">
        <f t="shared" si="81"/>
        <v>1</v>
      </c>
      <c r="FH48">
        <v>1</v>
      </c>
      <c r="FI48">
        <v>845</v>
      </c>
      <c r="FJ48">
        <f t="shared" si="82"/>
        <v>845</v>
      </c>
      <c r="FK48">
        <f t="shared" si="83"/>
        <v>0</v>
      </c>
      <c r="FL48">
        <f t="shared" si="84"/>
        <v>1</v>
      </c>
      <c r="FM48">
        <v>1</v>
      </c>
      <c r="FN48">
        <v>908</v>
      </c>
      <c r="FO48">
        <f t="shared" si="85"/>
        <v>908</v>
      </c>
      <c r="FP48">
        <f t="shared" si="86"/>
        <v>0</v>
      </c>
      <c r="FQ48">
        <f t="shared" si="148"/>
        <v>1</v>
      </c>
      <c r="FR48" s="3">
        <f t="shared" si="149"/>
        <v>0.8932692307692307</v>
      </c>
      <c r="FS48">
        <f t="shared" si="150"/>
        <v>0</v>
      </c>
      <c r="FT48">
        <f t="shared" si="151"/>
        <v>0.46153846153846156</v>
      </c>
      <c r="FU48">
        <f t="shared" si="88"/>
        <v>47</v>
      </c>
      <c r="FV48">
        <f t="shared" si="89"/>
        <v>52</v>
      </c>
      <c r="FW48">
        <f t="shared" si="90"/>
        <v>1</v>
      </c>
      <c r="FX48">
        <f t="shared" si="155"/>
        <v>98.466666666666669</v>
      </c>
      <c r="FY48">
        <f t="shared" si="91"/>
        <v>19</v>
      </c>
      <c r="FZ48">
        <f t="shared" si="0"/>
        <v>5</v>
      </c>
      <c r="GA48" t="str">
        <f t="shared" si="92"/>
        <v/>
      </c>
      <c r="GB48" t="str">
        <f t="shared" si="93"/>
        <v/>
      </c>
      <c r="GC48">
        <f t="shared" si="94"/>
        <v>2</v>
      </c>
      <c r="GD48">
        <f t="shared" si="95"/>
        <v>0</v>
      </c>
      <c r="GE48">
        <f t="shared" si="141"/>
        <v>23.184000000000001</v>
      </c>
      <c r="GF48" s="3">
        <f t="shared" si="152"/>
        <v>0.8932692307692307</v>
      </c>
      <c r="GG48">
        <f t="shared" si="153"/>
        <v>0</v>
      </c>
      <c r="GH48" s="3">
        <f t="shared" si="154"/>
        <v>0.46153846153846156</v>
      </c>
      <c r="GI48">
        <v>4</v>
      </c>
      <c r="GJ48">
        <v>4</v>
      </c>
      <c r="GK48">
        <v>1</v>
      </c>
      <c r="GL48">
        <v>2</v>
      </c>
      <c r="GM48">
        <v>1</v>
      </c>
      <c r="GN48">
        <v>1</v>
      </c>
      <c r="GO48">
        <v>1</v>
      </c>
      <c r="GP48">
        <f t="shared" si="96"/>
        <v>0</v>
      </c>
      <c r="GQ48" s="1">
        <f t="shared" si="97"/>
        <v>0</v>
      </c>
      <c r="GR48">
        <v>90</v>
      </c>
      <c r="GS48">
        <v>4</v>
      </c>
      <c r="GT48">
        <v>4</v>
      </c>
      <c r="GU48">
        <v>2</v>
      </c>
      <c r="GV48">
        <v>1</v>
      </c>
      <c r="GW48">
        <v>2</v>
      </c>
      <c r="GX48">
        <v>1</v>
      </c>
      <c r="GY48">
        <v>2</v>
      </c>
      <c r="GZ48">
        <f t="shared" si="98"/>
        <v>0</v>
      </c>
      <c r="HA48" s="1">
        <f t="shared" si="99"/>
        <v>0</v>
      </c>
      <c r="HB48">
        <v>56</v>
      </c>
      <c r="HC48">
        <v>4</v>
      </c>
      <c r="HD48">
        <v>4</v>
      </c>
      <c r="HE48">
        <v>1</v>
      </c>
      <c r="HF48">
        <v>2</v>
      </c>
      <c r="HG48">
        <v>1</v>
      </c>
      <c r="HH48">
        <v>1</v>
      </c>
      <c r="HI48">
        <v>1</v>
      </c>
      <c r="HJ48">
        <f t="shared" si="100"/>
        <v>1</v>
      </c>
      <c r="HK48" s="1">
        <f t="shared" si="101"/>
        <v>0</v>
      </c>
      <c r="HL48">
        <v>95</v>
      </c>
      <c r="HM48">
        <v>4</v>
      </c>
      <c r="HN48">
        <v>4</v>
      </c>
      <c r="HO48">
        <v>2</v>
      </c>
      <c r="HP48">
        <v>1</v>
      </c>
      <c r="HQ48">
        <v>1</v>
      </c>
      <c r="HR48">
        <v>2</v>
      </c>
      <c r="HS48">
        <v>2</v>
      </c>
      <c r="HT48">
        <f t="shared" si="102"/>
        <v>1</v>
      </c>
      <c r="HU48">
        <f t="shared" si="103"/>
        <v>1</v>
      </c>
      <c r="HV48" s="1">
        <f t="shared" si="104"/>
        <v>0</v>
      </c>
      <c r="HW48">
        <v>63</v>
      </c>
      <c r="HX48">
        <v>4</v>
      </c>
      <c r="HY48">
        <v>4</v>
      </c>
      <c r="HZ48">
        <v>1</v>
      </c>
      <c r="IA48">
        <v>2</v>
      </c>
      <c r="IB48">
        <v>1</v>
      </c>
      <c r="IC48">
        <v>1</v>
      </c>
      <c r="ID48">
        <v>1</v>
      </c>
      <c r="IE48">
        <f t="shared" si="105"/>
        <v>0</v>
      </c>
      <c r="IF48">
        <f t="shared" si="106"/>
        <v>0</v>
      </c>
      <c r="IG48" s="1">
        <f t="shared" si="107"/>
        <v>0</v>
      </c>
      <c r="IH48">
        <v>66</v>
      </c>
      <c r="II48">
        <v>2</v>
      </c>
      <c r="IJ48">
        <v>2</v>
      </c>
      <c r="IK48">
        <v>1</v>
      </c>
      <c r="IL48">
        <v>1</v>
      </c>
      <c r="IM48">
        <v>1</v>
      </c>
      <c r="IN48">
        <v>1</v>
      </c>
      <c r="IO48">
        <v>2</v>
      </c>
      <c r="IP48">
        <f t="shared" si="108"/>
        <v>0</v>
      </c>
      <c r="IQ48">
        <f t="shared" si="109"/>
        <v>0</v>
      </c>
      <c r="IR48" s="1">
        <f t="shared" si="110"/>
        <v>0</v>
      </c>
      <c r="IS48">
        <v>52</v>
      </c>
      <c r="IT48">
        <v>1</v>
      </c>
      <c r="IU48">
        <v>2</v>
      </c>
      <c r="IV48">
        <v>1</v>
      </c>
      <c r="IW48">
        <v>1</v>
      </c>
      <c r="IX48">
        <v>1</v>
      </c>
      <c r="IY48">
        <v>1</v>
      </c>
      <c r="IZ48">
        <v>2</v>
      </c>
      <c r="JA48">
        <f t="shared" si="111"/>
        <v>0</v>
      </c>
      <c r="JB48" s="1">
        <f t="shared" si="112"/>
        <v>0</v>
      </c>
      <c r="JC48">
        <v>72</v>
      </c>
      <c r="JD48">
        <v>2</v>
      </c>
      <c r="JE48">
        <v>3</v>
      </c>
      <c r="JF48">
        <v>1</v>
      </c>
      <c r="JG48">
        <v>1</v>
      </c>
      <c r="JH48">
        <v>1</v>
      </c>
      <c r="JI48">
        <v>2</v>
      </c>
      <c r="JJ48">
        <v>1</v>
      </c>
      <c r="JK48">
        <f t="shared" si="156"/>
        <v>0</v>
      </c>
      <c r="JL48">
        <f t="shared" si="157"/>
        <v>0</v>
      </c>
      <c r="JM48" s="1">
        <f t="shared" si="158"/>
        <v>0</v>
      </c>
      <c r="JN48">
        <v>73</v>
      </c>
      <c r="JO48">
        <v>3</v>
      </c>
      <c r="JP48">
        <v>4</v>
      </c>
      <c r="JQ48">
        <v>1</v>
      </c>
      <c r="JR48">
        <v>2</v>
      </c>
      <c r="JS48">
        <v>1</v>
      </c>
      <c r="JT48">
        <v>1</v>
      </c>
      <c r="JU48">
        <v>1</v>
      </c>
      <c r="JV48">
        <f t="shared" si="116"/>
        <v>1</v>
      </c>
      <c r="JW48">
        <f t="shared" si="117"/>
        <v>1</v>
      </c>
      <c r="JX48" s="1">
        <f t="shared" si="118"/>
        <v>0</v>
      </c>
      <c r="JY48">
        <v>70</v>
      </c>
      <c r="JZ48">
        <v>4</v>
      </c>
      <c r="KA48">
        <v>4</v>
      </c>
      <c r="KB48">
        <v>1</v>
      </c>
      <c r="KC48">
        <v>2</v>
      </c>
      <c r="KD48">
        <v>1</v>
      </c>
      <c r="KE48">
        <v>1</v>
      </c>
      <c r="KF48">
        <v>1</v>
      </c>
      <c r="KG48">
        <f t="shared" si="119"/>
        <v>0</v>
      </c>
      <c r="KH48">
        <f t="shared" si="120"/>
        <v>0</v>
      </c>
      <c r="KI48" s="1">
        <f t="shared" si="121"/>
        <v>0</v>
      </c>
      <c r="KJ48">
        <v>51</v>
      </c>
      <c r="KK48">
        <v>3</v>
      </c>
      <c r="KL48">
        <v>3</v>
      </c>
      <c r="KM48">
        <v>-1</v>
      </c>
      <c r="KN48">
        <v>1</v>
      </c>
      <c r="KO48">
        <v>1</v>
      </c>
      <c r="KP48">
        <v>1</v>
      </c>
      <c r="KQ48">
        <v>1</v>
      </c>
      <c r="KR48">
        <f t="shared" si="122"/>
        <v>1</v>
      </c>
      <c r="KS48">
        <f t="shared" si="123"/>
        <v>1</v>
      </c>
      <c r="KT48" s="1">
        <f t="shared" si="124"/>
        <v>0</v>
      </c>
      <c r="KU48">
        <v>99</v>
      </c>
      <c r="KV48">
        <v>3</v>
      </c>
      <c r="KW48">
        <v>4</v>
      </c>
      <c r="KX48">
        <v>2</v>
      </c>
      <c r="KY48">
        <v>1</v>
      </c>
      <c r="KZ48">
        <v>1</v>
      </c>
      <c r="LA48">
        <v>2</v>
      </c>
      <c r="LB48">
        <v>2</v>
      </c>
      <c r="LC48">
        <f t="shared" si="125"/>
        <v>0</v>
      </c>
      <c r="LD48">
        <f t="shared" si="126"/>
        <v>0</v>
      </c>
      <c r="LE48" s="1">
        <f t="shared" si="127"/>
        <v>0</v>
      </c>
      <c r="LF48">
        <v>63</v>
      </c>
      <c r="LG48">
        <v>2</v>
      </c>
      <c r="LH48">
        <v>2</v>
      </c>
      <c r="LI48">
        <v>1</v>
      </c>
      <c r="LJ48">
        <v>1</v>
      </c>
      <c r="LK48">
        <v>1</v>
      </c>
      <c r="LL48">
        <v>2</v>
      </c>
      <c r="LM48">
        <v>1</v>
      </c>
      <c r="LN48">
        <f t="shared" si="128"/>
        <v>1</v>
      </c>
      <c r="LO48">
        <f t="shared" si="129"/>
        <v>1</v>
      </c>
      <c r="LP48">
        <f t="shared" si="130"/>
        <v>1</v>
      </c>
      <c r="LQ48" s="1">
        <f t="shared" si="131"/>
        <v>0</v>
      </c>
      <c r="LR48">
        <v>85</v>
      </c>
      <c r="LS48">
        <v>3</v>
      </c>
      <c r="LT48">
        <v>3</v>
      </c>
      <c r="LU48">
        <v>1</v>
      </c>
      <c r="LV48">
        <v>1</v>
      </c>
      <c r="LW48">
        <v>2</v>
      </c>
      <c r="LX48">
        <v>1</v>
      </c>
      <c r="LY48">
        <v>1</v>
      </c>
      <c r="LZ48">
        <f t="shared" si="132"/>
        <v>0</v>
      </c>
      <c r="MA48" s="1">
        <f t="shared" si="133"/>
        <v>0</v>
      </c>
      <c r="MB48">
        <v>48</v>
      </c>
      <c r="MC48">
        <v>3</v>
      </c>
      <c r="MD48">
        <v>4</v>
      </c>
      <c r="ME48">
        <v>3</v>
      </c>
      <c r="MF48">
        <v>2</v>
      </c>
      <c r="MG48">
        <v>2</v>
      </c>
      <c r="MH48">
        <v>2</v>
      </c>
      <c r="MI48">
        <v>1</v>
      </c>
      <c r="MJ48">
        <f t="shared" si="134"/>
        <v>1</v>
      </c>
      <c r="MK48" s="1">
        <f t="shared" si="135"/>
        <v>0</v>
      </c>
      <c r="ML48">
        <v>55</v>
      </c>
      <c r="MM48">
        <v>1</v>
      </c>
      <c r="MN48">
        <v>1</v>
      </c>
      <c r="MO48">
        <v>-2</v>
      </c>
      <c r="MP48">
        <v>1</v>
      </c>
      <c r="MQ48">
        <v>1</v>
      </c>
      <c r="MR48">
        <v>1</v>
      </c>
      <c r="MS48">
        <v>1</v>
      </c>
      <c r="MT48" t="str">
        <f t="shared" si="136"/>
        <v>Unverständlich</v>
      </c>
      <c r="MU48" t="str">
        <f t="shared" si="137"/>
        <v/>
      </c>
      <c r="MV48" s="1">
        <f t="shared" si="138"/>
        <v>1</v>
      </c>
      <c r="MW48">
        <v>34</v>
      </c>
      <c r="MX48">
        <v>8</v>
      </c>
      <c r="MY48">
        <v>33</v>
      </c>
      <c r="MZ48">
        <v>33</v>
      </c>
      <c r="NA48">
        <v>62</v>
      </c>
      <c r="NB48">
        <v>14</v>
      </c>
      <c r="NC48">
        <v>103</v>
      </c>
      <c r="ND48">
        <v>25</v>
      </c>
      <c r="NE48">
        <v>90</v>
      </c>
      <c r="NF48">
        <v>56</v>
      </c>
      <c r="NG48">
        <v>95</v>
      </c>
      <c r="NH48">
        <v>63</v>
      </c>
      <c r="NI48">
        <v>66</v>
      </c>
      <c r="NJ48">
        <v>52</v>
      </c>
      <c r="NK48">
        <v>72</v>
      </c>
      <c r="NL48">
        <v>73</v>
      </c>
      <c r="NM48">
        <v>70</v>
      </c>
      <c r="NN48">
        <v>51</v>
      </c>
      <c r="NO48">
        <v>99</v>
      </c>
      <c r="NP48">
        <v>63</v>
      </c>
      <c r="NQ48">
        <v>85</v>
      </c>
      <c r="NR48">
        <v>48</v>
      </c>
      <c r="NS48">
        <v>55</v>
      </c>
      <c r="NT48">
        <v>34</v>
      </c>
      <c r="NU48">
        <v>1350</v>
      </c>
      <c r="NW48" s="2">
        <v>42928.444618055553</v>
      </c>
      <c r="NX48">
        <v>1</v>
      </c>
      <c r="NY48">
        <v>0</v>
      </c>
      <c r="NZ48">
        <v>23</v>
      </c>
      <c r="OA48">
        <v>23</v>
      </c>
      <c r="OB48">
        <v>0</v>
      </c>
      <c r="OC48">
        <v>0</v>
      </c>
      <c r="OD48">
        <v>0.82</v>
      </c>
      <c r="OE48">
        <v>0</v>
      </c>
    </row>
    <row r="49" spans="1:395" x14ac:dyDescent="0.3">
      <c r="A49">
        <v>251</v>
      </c>
      <c r="C49">
        <v>5</v>
      </c>
      <c r="D49">
        <v>2</v>
      </c>
      <c r="E49">
        <v>2</v>
      </c>
      <c r="F49">
        <v>3</v>
      </c>
      <c r="G49">
        <v>1</v>
      </c>
      <c r="H49">
        <v>10953</v>
      </c>
      <c r="I49">
        <v>4</v>
      </c>
      <c r="J49">
        <f t="shared" si="1"/>
        <v>0</v>
      </c>
      <c r="K49">
        <v>3435</v>
      </c>
      <c r="L49">
        <v>3491</v>
      </c>
      <c r="M49">
        <v>3</v>
      </c>
      <c r="N49">
        <f t="shared" si="2"/>
        <v>0</v>
      </c>
      <c r="O49">
        <v>2330</v>
      </c>
      <c r="P49">
        <v>5842</v>
      </c>
      <c r="Q49">
        <v>2</v>
      </c>
      <c r="R49">
        <f t="shared" si="3"/>
        <v>0</v>
      </c>
      <c r="S49">
        <v>1958</v>
      </c>
      <c r="T49">
        <v>3809</v>
      </c>
      <c r="U49">
        <v>1</v>
      </c>
      <c r="V49">
        <f t="shared" si="4"/>
        <v>0</v>
      </c>
      <c r="W49">
        <v>3266</v>
      </c>
      <c r="X49">
        <v>6821</v>
      </c>
      <c r="Y49">
        <v>3</v>
      </c>
      <c r="Z49">
        <f t="shared" si="5"/>
        <v>0</v>
      </c>
      <c r="AA49">
        <v>2819</v>
      </c>
      <c r="AB49">
        <v>5237</v>
      </c>
      <c r="AC49">
        <v>4</v>
      </c>
      <c r="AD49">
        <f t="shared" si="6"/>
        <v>0</v>
      </c>
      <c r="AE49">
        <v>5205</v>
      </c>
      <c r="AF49">
        <v>9655</v>
      </c>
      <c r="AG49">
        <v>2</v>
      </c>
      <c r="AH49">
        <f t="shared" si="7"/>
        <v>0</v>
      </c>
      <c r="AI49">
        <v>8636</v>
      </c>
      <c r="AJ49">
        <f t="shared" si="8"/>
        <v>0</v>
      </c>
      <c r="AK49">
        <f t="shared" si="139"/>
        <v>27.649000000000001</v>
      </c>
      <c r="AL49">
        <v>5</v>
      </c>
      <c r="AM49">
        <v>5</v>
      </c>
      <c r="AN49">
        <v>5</v>
      </c>
      <c r="AO49">
        <v>4</v>
      </c>
      <c r="AP49">
        <v>4</v>
      </c>
      <c r="AQ49">
        <f t="shared" si="9"/>
        <v>23</v>
      </c>
      <c r="AR49">
        <v>1</v>
      </c>
      <c r="AS49">
        <v>2259</v>
      </c>
      <c r="AT49">
        <f t="shared" si="10"/>
        <v>2259</v>
      </c>
      <c r="AU49">
        <f t="shared" si="11"/>
        <v>0</v>
      </c>
      <c r="AV49">
        <f t="shared" si="12"/>
        <v>0</v>
      </c>
      <c r="AW49">
        <v>2</v>
      </c>
      <c r="AX49">
        <v>1414</v>
      </c>
      <c r="AY49">
        <f t="shared" si="13"/>
        <v>1414</v>
      </c>
      <c r="AZ49">
        <f t="shared" si="14"/>
        <v>0</v>
      </c>
      <c r="BA49">
        <f t="shared" si="15"/>
        <v>0</v>
      </c>
      <c r="BB49">
        <v>1</v>
      </c>
      <c r="BC49">
        <v>1200</v>
      </c>
      <c r="BD49">
        <f t="shared" si="16"/>
        <v>1200</v>
      </c>
      <c r="BE49">
        <f t="shared" si="17"/>
        <v>0</v>
      </c>
      <c r="BF49">
        <f t="shared" si="18"/>
        <v>0</v>
      </c>
      <c r="BG49">
        <v>2</v>
      </c>
      <c r="BH49">
        <v>1039</v>
      </c>
      <c r="BI49">
        <f t="shared" si="19"/>
        <v>1039</v>
      </c>
      <c r="BJ49">
        <f t="shared" si="20"/>
        <v>0</v>
      </c>
      <c r="BK49">
        <f t="shared" si="21"/>
        <v>0</v>
      </c>
      <c r="BL49">
        <v>2</v>
      </c>
      <c r="BM49">
        <v>1069</v>
      </c>
      <c r="BN49">
        <f t="shared" si="22"/>
        <v>1069</v>
      </c>
      <c r="BO49">
        <f t="shared" si="23"/>
        <v>0</v>
      </c>
      <c r="BP49">
        <f t="shared" si="24"/>
        <v>1</v>
      </c>
      <c r="BQ49">
        <v>1</v>
      </c>
      <c r="BR49">
        <v>1539</v>
      </c>
      <c r="BS49">
        <f t="shared" si="25"/>
        <v>1539</v>
      </c>
      <c r="BT49">
        <f t="shared" si="26"/>
        <v>0</v>
      </c>
      <c r="BU49">
        <f t="shared" si="27"/>
        <v>1</v>
      </c>
      <c r="BV49">
        <v>1</v>
      </c>
      <c r="BW49">
        <v>908</v>
      </c>
      <c r="BX49">
        <f t="shared" si="28"/>
        <v>908</v>
      </c>
      <c r="BY49">
        <f t="shared" si="29"/>
        <v>0</v>
      </c>
      <c r="BZ49">
        <f t="shared" si="30"/>
        <v>0</v>
      </c>
      <c r="CA49">
        <v>2</v>
      </c>
      <c r="CB49">
        <v>918</v>
      </c>
      <c r="CC49">
        <f t="shared" si="31"/>
        <v>918</v>
      </c>
      <c r="CD49">
        <f t="shared" si="32"/>
        <v>0</v>
      </c>
      <c r="CE49">
        <f t="shared" si="33"/>
        <v>0</v>
      </c>
      <c r="CF49">
        <v>2</v>
      </c>
      <c r="CG49">
        <v>917</v>
      </c>
      <c r="CH49">
        <f t="shared" si="34"/>
        <v>917</v>
      </c>
      <c r="CI49">
        <f t="shared" si="35"/>
        <v>0</v>
      </c>
      <c r="CJ49">
        <f t="shared" si="36"/>
        <v>0</v>
      </c>
      <c r="CK49">
        <v>2</v>
      </c>
      <c r="CL49">
        <v>1162</v>
      </c>
      <c r="CM49">
        <f t="shared" si="37"/>
        <v>1162</v>
      </c>
      <c r="CN49">
        <f t="shared" si="38"/>
        <v>0</v>
      </c>
      <c r="CO49">
        <f t="shared" si="39"/>
        <v>0</v>
      </c>
      <c r="CP49">
        <v>2</v>
      </c>
      <c r="CQ49">
        <v>1097</v>
      </c>
      <c r="CR49">
        <f t="shared" si="40"/>
        <v>1097</v>
      </c>
      <c r="CS49">
        <f t="shared" si="41"/>
        <v>0</v>
      </c>
      <c r="CT49">
        <f t="shared" si="42"/>
        <v>0</v>
      </c>
      <c r="CU49">
        <v>2</v>
      </c>
      <c r="CV49">
        <v>1021</v>
      </c>
      <c r="CW49">
        <f t="shared" si="43"/>
        <v>1021</v>
      </c>
      <c r="CX49">
        <f t="shared" si="44"/>
        <v>0</v>
      </c>
      <c r="CY49">
        <f t="shared" si="45"/>
        <v>0</v>
      </c>
      <c r="CZ49">
        <v>2</v>
      </c>
      <c r="DA49">
        <v>909</v>
      </c>
      <c r="DB49">
        <f t="shared" si="46"/>
        <v>909</v>
      </c>
      <c r="DC49">
        <f t="shared" si="47"/>
        <v>0</v>
      </c>
      <c r="DD49">
        <f t="shared" si="48"/>
        <v>0</v>
      </c>
      <c r="DE49">
        <v>1</v>
      </c>
      <c r="DF49">
        <v>929</v>
      </c>
      <c r="DG49">
        <f t="shared" si="49"/>
        <v>929</v>
      </c>
      <c r="DH49">
        <f t="shared" si="50"/>
        <v>0</v>
      </c>
      <c r="DI49">
        <f t="shared" si="51"/>
        <v>1</v>
      </c>
      <c r="DJ49">
        <v>1</v>
      </c>
      <c r="DK49">
        <v>1188</v>
      </c>
      <c r="DL49">
        <f t="shared" si="52"/>
        <v>1188</v>
      </c>
      <c r="DM49">
        <f t="shared" si="53"/>
        <v>0</v>
      </c>
      <c r="DN49">
        <f t="shared" si="54"/>
        <v>1</v>
      </c>
      <c r="DO49">
        <v>2</v>
      </c>
      <c r="DP49">
        <v>1269</v>
      </c>
      <c r="DQ49">
        <f t="shared" si="55"/>
        <v>1269</v>
      </c>
      <c r="DR49">
        <f t="shared" si="56"/>
        <v>0</v>
      </c>
      <c r="DS49">
        <f t="shared" si="57"/>
        <v>1</v>
      </c>
      <c r="DT49">
        <v>2</v>
      </c>
      <c r="DU49">
        <v>1179</v>
      </c>
      <c r="DV49">
        <f t="shared" si="58"/>
        <v>1179</v>
      </c>
      <c r="DW49">
        <f t="shared" si="59"/>
        <v>0</v>
      </c>
      <c r="DX49">
        <f t="shared" si="60"/>
        <v>1</v>
      </c>
      <c r="DY49">
        <v>2</v>
      </c>
      <c r="DZ49">
        <v>1132</v>
      </c>
      <c r="EA49">
        <f t="shared" si="61"/>
        <v>1132</v>
      </c>
      <c r="EB49">
        <f t="shared" si="62"/>
        <v>0</v>
      </c>
      <c r="EC49">
        <f t="shared" si="63"/>
        <v>0</v>
      </c>
      <c r="ED49">
        <v>2</v>
      </c>
      <c r="EE49">
        <v>898</v>
      </c>
      <c r="EF49">
        <f t="shared" si="64"/>
        <v>898</v>
      </c>
      <c r="EG49">
        <f t="shared" si="65"/>
        <v>0</v>
      </c>
      <c r="EH49">
        <f t="shared" si="66"/>
        <v>0</v>
      </c>
      <c r="EI49">
        <v>2</v>
      </c>
      <c r="EJ49">
        <v>998</v>
      </c>
      <c r="EK49">
        <f t="shared" si="67"/>
        <v>998</v>
      </c>
      <c r="EL49">
        <f t="shared" si="68"/>
        <v>0</v>
      </c>
      <c r="EM49">
        <f t="shared" si="69"/>
        <v>0</v>
      </c>
      <c r="EN49">
        <v>2</v>
      </c>
      <c r="EO49">
        <v>1139</v>
      </c>
      <c r="EP49">
        <f t="shared" si="70"/>
        <v>1139</v>
      </c>
      <c r="EQ49">
        <f t="shared" si="71"/>
        <v>0</v>
      </c>
      <c r="ER49">
        <f t="shared" si="72"/>
        <v>1</v>
      </c>
      <c r="ES49">
        <v>1</v>
      </c>
      <c r="ET49">
        <v>1059</v>
      </c>
      <c r="EU49">
        <f t="shared" si="73"/>
        <v>1059</v>
      </c>
      <c r="EV49">
        <f t="shared" si="74"/>
        <v>0</v>
      </c>
      <c r="EW49">
        <f t="shared" si="75"/>
        <v>0</v>
      </c>
      <c r="EX49">
        <v>1</v>
      </c>
      <c r="EY49">
        <v>759</v>
      </c>
      <c r="EZ49">
        <f t="shared" si="76"/>
        <v>759</v>
      </c>
      <c r="FA49">
        <f t="shared" si="77"/>
        <v>0</v>
      </c>
      <c r="FB49">
        <f t="shared" si="78"/>
        <v>0</v>
      </c>
      <c r="FC49">
        <v>2</v>
      </c>
      <c r="FD49">
        <v>788</v>
      </c>
      <c r="FE49">
        <f t="shared" si="79"/>
        <v>788</v>
      </c>
      <c r="FF49">
        <f t="shared" si="80"/>
        <v>0</v>
      </c>
      <c r="FG49">
        <f t="shared" si="81"/>
        <v>0</v>
      </c>
      <c r="FH49">
        <v>2</v>
      </c>
      <c r="FI49">
        <v>819</v>
      </c>
      <c r="FJ49">
        <f t="shared" si="82"/>
        <v>819</v>
      </c>
      <c r="FK49">
        <f t="shared" si="83"/>
        <v>0</v>
      </c>
      <c r="FL49">
        <f t="shared" si="84"/>
        <v>1</v>
      </c>
      <c r="FM49">
        <v>1</v>
      </c>
      <c r="FN49">
        <v>1601</v>
      </c>
      <c r="FO49">
        <f t="shared" si="85"/>
        <v>1601</v>
      </c>
      <c r="FP49">
        <f t="shared" si="86"/>
        <v>0</v>
      </c>
      <c r="FQ49">
        <f t="shared" si="148"/>
        <v>0</v>
      </c>
      <c r="FR49" s="3">
        <f t="shared" si="149"/>
        <v>1.1234615384615385</v>
      </c>
      <c r="FS49">
        <f t="shared" si="150"/>
        <v>0</v>
      </c>
      <c r="FT49">
        <f t="shared" si="151"/>
        <v>0.30769230769230771</v>
      </c>
      <c r="FU49">
        <f t="shared" si="88"/>
        <v>45</v>
      </c>
      <c r="FV49">
        <f t="shared" si="89"/>
        <v>45</v>
      </c>
      <c r="FW49">
        <f t="shared" si="90"/>
        <v>0</v>
      </c>
      <c r="FX49">
        <f t="shared" si="155"/>
        <v>101.25</v>
      </c>
      <c r="FY49">
        <f t="shared" si="91"/>
        <v>23</v>
      </c>
      <c r="FZ49">
        <f t="shared" si="0"/>
        <v>5</v>
      </c>
      <c r="GA49">
        <f t="shared" si="92"/>
        <v>2</v>
      </c>
      <c r="GB49">
        <f t="shared" si="93"/>
        <v>2</v>
      </c>
      <c r="GC49">
        <f t="shared" si="94"/>
        <v>3</v>
      </c>
      <c r="GD49">
        <f t="shared" si="95"/>
        <v>0</v>
      </c>
      <c r="GE49">
        <f t="shared" si="141"/>
        <v>27.649000000000001</v>
      </c>
      <c r="GF49" s="3">
        <f t="shared" si="152"/>
        <v>1.1234615384615385</v>
      </c>
      <c r="GG49">
        <f t="shared" si="153"/>
        <v>0</v>
      </c>
      <c r="GH49" s="3">
        <f t="shared" si="154"/>
        <v>0.30769230769230771</v>
      </c>
      <c r="GI49">
        <v>4</v>
      </c>
      <c r="GJ49">
        <v>4</v>
      </c>
      <c r="GK49">
        <v>1</v>
      </c>
      <c r="GL49">
        <v>2</v>
      </c>
      <c r="GM49">
        <v>1</v>
      </c>
      <c r="GN49">
        <v>1</v>
      </c>
      <c r="GO49">
        <v>1</v>
      </c>
      <c r="GP49">
        <f t="shared" si="96"/>
        <v>0</v>
      </c>
      <c r="GQ49" s="1">
        <f t="shared" si="97"/>
        <v>0</v>
      </c>
      <c r="GR49">
        <v>65</v>
      </c>
      <c r="GS49">
        <v>4</v>
      </c>
      <c r="GT49">
        <v>4</v>
      </c>
      <c r="GU49">
        <v>2</v>
      </c>
      <c r="GV49">
        <v>1</v>
      </c>
      <c r="GW49">
        <v>1</v>
      </c>
      <c r="GX49">
        <v>2</v>
      </c>
      <c r="GY49">
        <v>2</v>
      </c>
      <c r="GZ49">
        <f t="shared" si="98"/>
        <v>2</v>
      </c>
      <c r="HA49" s="1">
        <f t="shared" si="99"/>
        <v>0</v>
      </c>
      <c r="HB49">
        <v>88</v>
      </c>
      <c r="HC49">
        <v>4</v>
      </c>
      <c r="HD49">
        <v>4</v>
      </c>
      <c r="HE49">
        <v>3</v>
      </c>
      <c r="HF49">
        <v>2</v>
      </c>
      <c r="HG49">
        <v>1</v>
      </c>
      <c r="HH49">
        <v>2</v>
      </c>
      <c r="HI49">
        <v>2</v>
      </c>
      <c r="HJ49">
        <f t="shared" si="100"/>
        <v>1</v>
      </c>
      <c r="HK49" s="1">
        <f t="shared" si="101"/>
        <v>0</v>
      </c>
      <c r="HL49">
        <v>177</v>
      </c>
      <c r="HM49">
        <v>3</v>
      </c>
      <c r="HN49">
        <v>3</v>
      </c>
      <c r="HO49">
        <v>3</v>
      </c>
      <c r="HP49">
        <v>1</v>
      </c>
      <c r="HQ49">
        <v>2</v>
      </c>
      <c r="HR49">
        <v>2</v>
      </c>
      <c r="HS49">
        <v>2</v>
      </c>
      <c r="HT49">
        <f t="shared" si="102"/>
        <v>0</v>
      </c>
      <c r="HU49">
        <f t="shared" si="103"/>
        <v>0</v>
      </c>
      <c r="HV49" s="1">
        <f t="shared" si="104"/>
        <v>0</v>
      </c>
      <c r="HW49">
        <v>88</v>
      </c>
      <c r="HX49">
        <v>3</v>
      </c>
      <c r="HY49">
        <v>3</v>
      </c>
      <c r="HZ49">
        <v>1</v>
      </c>
      <c r="IA49">
        <v>2</v>
      </c>
      <c r="IB49">
        <v>1</v>
      </c>
      <c r="IC49">
        <v>1</v>
      </c>
      <c r="ID49">
        <v>1</v>
      </c>
      <c r="IE49">
        <f t="shared" si="105"/>
        <v>0</v>
      </c>
      <c r="IF49">
        <f t="shared" si="106"/>
        <v>0</v>
      </c>
      <c r="IG49" s="1">
        <f t="shared" si="107"/>
        <v>0</v>
      </c>
      <c r="IH49">
        <v>87</v>
      </c>
      <c r="II49">
        <v>2</v>
      </c>
      <c r="IJ49">
        <v>2</v>
      </c>
      <c r="IK49">
        <v>2</v>
      </c>
      <c r="IL49">
        <v>2</v>
      </c>
      <c r="IM49">
        <v>1</v>
      </c>
      <c r="IN49">
        <v>1</v>
      </c>
      <c r="IO49">
        <v>2</v>
      </c>
      <c r="IP49">
        <f t="shared" si="108"/>
        <v>1</v>
      </c>
      <c r="IQ49">
        <f t="shared" si="109"/>
        <v>1</v>
      </c>
      <c r="IR49" s="1">
        <f t="shared" si="110"/>
        <v>0</v>
      </c>
      <c r="IS49">
        <v>104</v>
      </c>
      <c r="IT49">
        <v>4</v>
      </c>
      <c r="IU49">
        <v>4</v>
      </c>
      <c r="IV49">
        <v>1</v>
      </c>
      <c r="IW49">
        <v>1</v>
      </c>
      <c r="IX49">
        <v>1</v>
      </c>
      <c r="IY49">
        <v>1</v>
      </c>
      <c r="IZ49">
        <v>2</v>
      </c>
      <c r="JA49">
        <f t="shared" si="111"/>
        <v>0</v>
      </c>
      <c r="JB49" s="1">
        <f t="shared" si="112"/>
        <v>0</v>
      </c>
      <c r="JC49">
        <v>102</v>
      </c>
      <c r="JD49">
        <v>3</v>
      </c>
      <c r="JE49">
        <v>3</v>
      </c>
      <c r="JF49">
        <v>1</v>
      </c>
      <c r="JG49">
        <v>1</v>
      </c>
      <c r="JH49">
        <v>1</v>
      </c>
      <c r="JI49">
        <v>2</v>
      </c>
      <c r="JJ49">
        <v>1</v>
      </c>
      <c r="JK49">
        <f t="shared" si="156"/>
        <v>0</v>
      </c>
      <c r="JL49">
        <f t="shared" si="157"/>
        <v>0</v>
      </c>
      <c r="JM49" s="1">
        <f t="shared" si="158"/>
        <v>0</v>
      </c>
      <c r="JN49">
        <v>69</v>
      </c>
      <c r="JO49">
        <v>3</v>
      </c>
      <c r="JP49">
        <v>3</v>
      </c>
      <c r="JQ49">
        <v>-1</v>
      </c>
      <c r="JR49">
        <v>1</v>
      </c>
      <c r="JS49">
        <v>1</v>
      </c>
      <c r="JT49">
        <v>1</v>
      </c>
      <c r="JU49">
        <v>1</v>
      </c>
      <c r="JV49">
        <f t="shared" si="116"/>
        <v>2</v>
      </c>
      <c r="JW49">
        <f t="shared" si="117"/>
        <v>2</v>
      </c>
      <c r="JX49" s="1">
        <f t="shared" si="118"/>
        <v>0</v>
      </c>
      <c r="JY49">
        <v>88</v>
      </c>
      <c r="JZ49">
        <v>2</v>
      </c>
      <c r="KA49">
        <v>2</v>
      </c>
      <c r="KB49">
        <v>1</v>
      </c>
      <c r="KC49">
        <v>1</v>
      </c>
      <c r="KD49">
        <v>1</v>
      </c>
      <c r="KE49">
        <v>1</v>
      </c>
      <c r="KF49">
        <v>2</v>
      </c>
      <c r="KG49">
        <f t="shared" si="119"/>
        <v>2</v>
      </c>
      <c r="KH49">
        <f t="shared" si="120"/>
        <v>2</v>
      </c>
      <c r="KI49" s="1">
        <f t="shared" si="121"/>
        <v>0</v>
      </c>
      <c r="KJ49">
        <v>56</v>
      </c>
      <c r="KK49">
        <v>2</v>
      </c>
      <c r="KL49">
        <v>2</v>
      </c>
      <c r="KM49">
        <v>-1</v>
      </c>
      <c r="KN49">
        <v>1</v>
      </c>
      <c r="KO49">
        <v>1</v>
      </c>
      <c r="KP49">
        <v>1</v>
      </c>
      <c r="KQ49">
        <v>1</v>
      </c>
      <c r="KR49">
        <f t="shared" si="122"/>
        <v>1</v>
      </c>
      <c r="KS49">
        <f t="shared" si="123"/>
        <v>1</v>
      </c>
      <c r="KT49" s="1">
        <f t="shared" si="124"/>
        <v>0</v>
      </c>
      <c r="KU49">
        <v>70</v>
      </c>
      <c r="KV49">
        <v>1</v>
      </c>
      <c r="KW49">
        <v>1</v>
      </c>
      <c r="KX49">
        <v>2</v>
      </c>
      <c r="KY49">
        <v>1</v>
      </c>
      <c r="KZ49">
        <v>1</v>
      </c>
      <c r="LA49">
        <v>2</v>
      </c>
      <c r="LB49">
        <v>2</v>
      </c>
      <c r="LC49">
        <f t="shared" si="125"/>
        <v>0</v>
      </c>
      <c r="LD49">
        <f t="shared" si="126"/>
        <v>0</v>
      </c>
      <c r="LE49" s="1">
        <f t="shared" si="127"/>
        <v>0</v>
      </c>
      <c r="LF49">
        <v>63</v>
      </c>
      <c r="LG49">
        <v>1</v>
      </c>
      <c r="LH49">
        <v>1</v>
      </c>
      <c r="LI49">
        <v>1</v>
      </c>
      <c r="LJ49">
        <v>1</v>
      </c>
      <c r="LK49">
        <v>2</v>
      </c>
      <c r="LL49">
        <v>1</v>
      </c>
      <c r="LM49">
        <v>1</v>
      </c>
      <c r="LN49">
        <f t="shared" si="128"/>
        <v>1</v>
      </c>
      <c r="LO49">
        <f t="shared" si="129"/>
        <v>3</v>
      </c>
      <c r="LP49">
        <f t="shared" si="130"/>
        <v>3</v>
      </c>
      <c r="LQ49" s="1">
        <f t="shared" si="131"/>
        <v>0</v>
      </c>
      <c r="LR49">
        <v>74</v>
      </c>
      <c r="LS49">
        <v>4</v>
      </c>
      <c r="LT49">
        <v>4</v>
      </c>
      <c r="LU49">
        <v>1</v>
      </c>
      <c r="LV49">
        <v>1</v>
      </c>
      <c r="LW49">
        <v>2</v>
      </c>
      <c r="LX49">
        <v>1</v>
      </c>
      <c r="LY49">
        <v>1</v>
      </c>
      <c r="LZ49">
        <f t="shared" si="132"/>
        <v>0</v>
      </c>
      <c r="MA49" s="1">
        <f t="shared" si="133"/>
        <v>0</v>
      </c>
      <c r="MB49">
        <v>30</v>
      </c>
      <c r="MC49">
        <v>3</v>
      </c>
      <c r="MD49">
        <v>3</v>
      </c>
      <c r="ME49">
        <v>1</v>
      </c>
      <c r="MF49">
        <v>2</v>
      </c>
      <c r="MG49">
        <v>1</v>
      </c>
      <c r="MH49">
        <v>1</v>
      </c>
      <c r="MI49">
        <v>1</v>
      </c>
      <c r="MJ49">
        <f t="shared" si="134"/>
        <v>1</v>
      </c>
      <c r="MK49" s="1">
        <f t="shared" si="135"/>
        <v>0</v>
      </c>
      <c r="ML49">
        <v>50</v>
      </c>
      <c r="MM49">
        <v>2</v>
      </c>
      <c r="MN49">
        <v>2</v>
      </c>
      <c r="MO49">
        <v>1</v>
      </c>
      <c r="MP49">
        <v>2</v>
      </c>
      <c r="MQ49">
        <v>1</v>
      </c>
      <c r="MR49">
        <v>1</v>
      </c>
      <c r="MS49">
        <v>1</v>
      </c>
      <c r="MT49">
        <f t="shared" si="136"/>
        <v>1</v>
      </c>
      <c r="MU49">
        <f t="shared" si="137"/>
        <v>1</v>
      </c>
      <c r="MV49" s="1">
        <f t="shared" si="138"/>
        <v>0</v>
      </c>
      <c r="MX49">
        <v>24</v>
      </c>
      <c r="MY49">
        <v>44</v>
      </c>
      <c r="MZ49">
        <v>34</v>
      </c>
      <c r="NA49">
        <v>79</v>
      </c>
      <c r="NB49">
        <v>12</v>
      </c>
      <c r="NC49">
        <v>107</v>
      </c>
      <c r="ND49">
        <v>22</v>
      </c>
      <c r="NE49">
        <v>65</v>
      </c>
      <c r="NF49">
        <v>88</v>
      </c>
      <c r="NG49">
        <v>177</v>
      </c>
      <c r="NH49">
        <v>88</v>
      </c>
      <c r="NI49">
        <v>87</v>
      </c>
      <c r="NJ49">
        <v>104</v>
      </c>
      <c r="NK49">
        <v>102</v>
      </c>
      <c r="NL49">
        <v>69</v>
      </c>
      <c r="NM49">
        <v>88</v>
      </c>
      <c r="NN49">
        <v>56</v>
      </c>
      <c r="NO49">
        <v>70</v>
      </c>
      <c r="NP49">
        <v>63</v>
      </c>
      <c r="NQ49">
        <v>74</v>
      </c>
      <c r="NR49">
        <v>30</v>
      </c>
      <c r="NS49">
        <v>50</v>
      </c>
      <c r="NT49">
        <v>1373</v>
      </c>
      <c r="NU49">
        <v>1460</v>
      </c>
      <c r="NW49" s="2">
        <v>42929.425497685188</v>
      </c>
      <c r="NX49">
        <v>1</v>
      </c>
      <c r="NY49">
        <v>0</v>
      </c>
      <c r="NZ49">
        <v>23</v>
      </c>
      <c r="OA49">
        <v>23</v>
      </c>
      <c r="OB49">
        <v>0</v>
      </c>
      <c r="OC49">
        <v>0</v>
      </c>
      <c r="OD49">
        <v>0.71</v>
      </c>
      <c r="OE49">
        <v>1</v>
      </c>
    </row>
    <row r="50" spans="1:395" x14ac:dyDescent="0.3">
      <c r="JB50" s="1"/>
    </row>
  </sheetData>
  <mergeCells count="4">
    <mergeCell ref="C1:G1"/>
    <mergeCell ref="H1:AI1"/>
    <mergeCell ref="AL1:AP1"/>
    <mergeCell ref="AR1:FN1"/>
  </mergeCells>
  <conditionalFormatting sqref="JO5:JU31 JZ5:KF31 KK5:KQ31 KV5:LB31 LG5:LM31 LS5:LY31 MC5:MI31 MM5:MS31 MX5:NT31 GS5:GY31 HC5:HI31 HM5:HS31 HX5:ID31 II5:IO31 IT5:IZ31 JD5:JJ31 GI5:GO31">
    <cfRule type="cellIs" dxfId="57" priority="58" operator="equal">
      <formula>-2</formula>
    </cfRule>
  </conditionalFormatting>
  <conditionalFormatting sqref="LZ5:LZ49">
    <cfRule type="cellIs" dxfId="56" priority="52" operator="equal">
      <formula>-2</formula>
    </cfRule>
  </conditionalFormatting>
  <conditionalFormatting sqref="JV5:JV49">
    <cfRule type="cellIs" dxfId="55" priority="57" operator="equal">
      <formula>-2</formula>
    </cfRule>
  </conditionalFormatting>
  <conditionalFormatting sqref="KG5:KG49">
    <cfRule type="cellIs" dxfId="54" priority="56" operator="equal">
      <formula>-2</formula>
    </cfRule>
  </conditionalFormatting>
  <conditionalFormatting sqref="KR5:KR49">
    <cfRule type="cellIs" dxfId="53" priority="55" operator="equal">
      <formula>-2</formula>
    </cfRule>
  </conditionalFormatting>
  <conditionalFormatting sqref="LC5:LC49">
    <cfRule type="cellIs" dxfId="52" priority="54" operator="equal">
      <formula>-2</formula>
    </cfRule>
  </conditionalFormatting>
  <conditionalFormatting sqref="LO5:LO49">
    <cfRule type="cellIs" dxfId="51" priority="53" operator="equal">
      <formula>-2</formula>
    </cfRule>
  </conditionalFormatting>
  <conditionalFormatting sqref="MJ5:MJ49">
    <cfRule type="cellIs" dxfId="50" priority="51" operator="equal">
      <formula>-2</formula>
    </cfRule>
  </conditionalFormatting>
  <conditionalFormatting sqref="MT5:MT49">
    <cfRule type="cellIs" dxfId="49" priority="50" operator="equal">
      <formula>-2</formula>
    </cfRule>
  </conditionalFormatting>
  <conditionalFormatting sqref="GR5:GR31">
    <cfRule type="cellIs" dxfId="48" priority="49" operator="equal">
      <formula>-2</formula>
    </cfRule>
  </conditionalFormatting>
  <conditionalFormatting sqref="HB5:HB31">
    <cfRule type="cellIs" dxfId="47" priority="48" operator="equal">
      <formula>-2</formula>
    </cfRule>
  </conditionalFormatting>
  <conditionalFormatting sqref="HL5:HL31">
    <cfRule type="cellIs" dxfId="46" priority="47" operator="equal">
      <formula>-2</formula>
    </cfRule>
  </conditionalFormatting>
  <conditionalFormatting sqref="HW5:HW31">
    <cfRule type="cellIs" dxfId="45" priority="46" operator="equal">
      <formula>-2</formula>
    </cfRule>
  </conditionalFormatting>
  <conditionalFormatting sqref="IH5:IH31">
    <cfRule type="cellIs" dxfId="44" priority="45" operator="equal">
      <formula>-2</formula>
    </cfRule>
  </conditionalFormatting>
  <conditionalFormatting sqref="IS5:IS31">
    <cfRule type="cellIs" dxfId="43" priority="44" operator="equal">
      <formula>-2</formula>
    </cfRule>
  </conditionalFormatting>
  <conditionalFormatting sqref="JN5:JN31">
    <cfRule type="cellIs" dxfId="42" priority="43" operator="equal">
      <formula>-2</formula>
    </cfRule>
  </conditionalFormatting>
  <conditionalFormatting sqref="KU5:KU31">
    <cfRule type="cellIs" dxfId="41" priority="39" operator="equal">
      <formula>-2</formula>
    </cfRule>
  </conditionalFormatting>
  <conditionalFormatting sqref="JC5:JC31">
    <cfRule type="cellIs" dxfId="40" priority="42" operator="equal">
      <formula>-2</formula>
    </cfRule>
  </conditionalFormatting>
  <conditionalFormatting sqref="JY5:JY31">
    <cfRule type="cellIs" dxfId="39" priority="41" operator="equal">
      <formula>-2</formula>
    </cfRule>
  </conditionalFormatting>
  <conditionalFormatting sqref="KJ5:KJ31">
    <cfRule type="cellIs" dxfId="38" priority="40" operator="equal">
      <formula>-2</formula>
    </cfRule>
  </conditionalFormatting>
  <conditionalFormatting sqref="LF5:LF31">
    <cfRule type="cellIs" dxfId="37" priority="38" operator="equal">
      <formula>-2</formula>
    </cfRule>
  </conditionalFormatting>
  <conditionalFormatting sqref="MB5:MB31">
    <cfRule type="cellIs" dxfId="36" priority="36" operator="equal">
      <formula>-2</formula>
    </cfRule>
  </conditionalFormatting>
  <conditionalFormatting sqref="ML5:ML31">
    <cfRule type="cellIs" dxfId="35" priority="35" operator="equal">
      <formula>-2</formula>
    </cfRule>
  </conditionalFormatting>
  <conditionalFormatting sqref="LR5:LR31">
    <cfRule type="cellIs" dxfId="34" priority="37" operator="equal">
      <formula>-2</formula>
    </cfRule>
  </conditionalFormatting>
  <conditionalFormatting sqref="MW5:MW31">
    <cfRule type="cellIs" dxfId="33" priority="34" operator="equal">
      <formula>-2</formula>
    </cfRule>
  </conditionalFormatting>
  <conditionalFormatting sqref="JK5:JK49">
    <cfRule type="cellIs" dxfId="32" priority="33" operator="equal">
      <formula>-2</formula>
    </cfRule>
  </conditionalFormatting>
  <conditionalFormatting sqref="IE5:IE49">
    <cfRule type="cellIs" dxfId="31" priority="30" operator="equal">
      <formula>-2</formula>
    </cfRule>
  </conditionalFormatting>
  <conditionalFormatting sqref="JA5:JA50">
    <cfRule type="cellIs" dxfId="30" priority="32" operator="equal">
      <formula>-2</formula>
    </cfRule>
  </conditionalFormatting>
  <conditionalFormatting sqref="IP5:IP49">
    <cfRule type="cellIs" dxfId="29" priority="31" operator="equal">
      <formula>-2</formula>
    </cfRule>
  </conditionalFormatting>
  <conditionalFormatting sqref="HT5:HU49">
    <cfRule type="cellIs" dxfId="28" priority="29" operator="equal">
      <formula>-2</formula>
    </cfRule>
  </conditionalFormatting>
  <conditionalFormatting sqref="HJ5:HJ49">
    <cfRule type="cellIs" dxfId="27" priority="28" operator="equal">
      <formula>-2</formula>
    </cfRule>
  </conditionalFormatting>
  <conditionalFormatting sqref="GZ5:GZ49">
    <cfRule type="cellIs" dxfId="26" priority="27" operator="equal">
      <formula>-2</formula>
    </cfRule>
  </conditionalFormatting>
  <conditionalFormatting sqref="GP5:GQ49">
    <cfRule type="cellIs" dxfId="25" priority="26" operator="equal">
      <formula>-2</formula>
    </cfRule>
  </conditionalFormatting>
  <conditionalFormatting sqref="IF5:IF49">
    <cfRule type="cellIs" dxfId="24" priority="25" operator="equal">
      <formula>-2</formula>
    </cfRule>
  </conditionalFormatting>
  <conditionalFormatting sqref="IQ5:IQ49">
    <cfRule type="cellIs" dxfId="23" priority="24" operator="equal">
      <formula>-2</formula>
    </cfRule>
  </conditionalFormatting>
  <conditionalFormatting sqref="JL5:JL49">
    <cfRule type="cellIs" dxfId="22" priority="23" operator="equal">
      <formula>-2</formula>
    </cfRule>
  </conditionalFormatting>
  <conditionalFormatting sqref="JW5:JW49">
    <cfRule type="cellIs" dxfId="21" priority="22" operator="equal">
      <formula>-2</formula>
    </cfRule>
  </conditionalFormatting>
  <conditionalFormatting sqref="KH5:KH49">
    <cfRule type="cellIs" dxfId="20" priority="21" operator="equal">
      <formula>-2</formula>
    </cfRule>
  </conditionalFormatting>
  <conditionalFormatting sqref="KS5:KS49">
    <cfRule type="cellIs" dxfId="19" priority="20" operator="equal">
      <formula>-2</formula>
    </cfRule>
  </conditionalFormatting>
  <conditionalFormatting sqref="LD5:LD49">
    <cfRule type="cellIs" dxfId="18" priority="19" operator="equal">
      <formula>-2</formula>
    </cfRule>
  </conditionalFormatting>
  <conditionalFormatting sqref="LN5:LN49">
    <cfRule type="cellIs" dxfId="17" priority="18" operator="equal">
      <formula>-2</formula>
    </cfRule>
  </conditionalFormatting>
  <conditionalFormatting sqref="MU5:MU49">
    <cfRule type="cellIs" dxfId="16" priority="17" operator="equal">
      <formula>-2</formula>
    </cfRule>
  </conditionalFormatting>
  <conditionalFormatting sqref="HK5:HK49">
    <cfRule type="cellIs" dxfId="15" priority="15" operator="equal">
      <formula>-2</formula>
    </cfRule>
  </conditionalFormatting>
  <conditionalFormatting sqref="HA5:HA49">
    <cfRule type="cellIs" dxfId="14" priority="16" operator="equal">
      <formula>-2</formula>
    </cfRule>
  </conditionalFormatting>
  <conditionalFormatting sqref="HV5:HV49">
    <cfRule type="cellIs" dxfId="13" priority="14" operator="equal">
      <formula>-2</formula>
    </cfRule>
  </conditionalFormatting>
  <conditionalFormatting sqref="IG5:IG49">
    <cfRule type="cellIs" dxfId="12" priority="13" operator="equal">
      <formula>-2</formula>
    </cfRule>
  </conditionalFormatting>
  <conditionalFormatting sqref="IR5:IR49">
    <cfRule type="cellIs" dxfId="11" priority="12" operator="equal">
      <formula>-2</formula>
    </cfRule>
  </conditionalFormatting>
  <conditionalFormatting sqref="JB5:JB50">
    <cfRule type="cellIs" dxfId="10" priority="11" operator="equal">
      <formula>-2</formula>
    </cfRule>
  </conditionalFormatting>
  <conditionalFormatting sqref="JM5:JM49">
    <cfRule type="cellIs" dxfId="9" priority="10" operator="equal">
      <formula>-2</formula>
    </cfRule>
  </conditionalFormatting>
  <conditionalFormatting sqref="JX5:JX49">
    <cfRule type="cellIs" dxfId="8" priority="9" operator="equal">
      <formula>-2</formula>
    </cfRule>
  </conditionalFormatting>
  <conditionalFormatting sqref="KT5:KT49">
    <cfRule type="cellIs" dxfId="7" priority="8" operator="equal">
      <formula>-2</formula>
    </cfRule>
  </conditionalFormatting>
  <conditionalFormatting sqref="LE5:LE49">
    <cfRule type="cellIs" dxfId="6" priority="7" operator="equal">
      <formula>-2</formula>
    </cfRule>
  </conditionalFormatting>
  <conditionalFormatting sqref="KI5:KI49">
    <cfRule type="cellIs" dxfId="5" priority="6" operator="equal">
      <formula>-2</formula>
    </cfRule>
  </conditionalFormatting>
  <conditionalFormatting sqref="LP5:LP49">
    <cfRule type="cellIs" dxfId="4" priority="5" operator="equal">
      <formula>-2</formula>
    </cfRule>
  </conditionalFormatting>
  <conditionalFormatting sqref="MV5:MV49">
    <cfRule type="cellIs" dxfId="3" priority="1" operator="equal">
      <formula>-2</formula>
    </cfRule>
  </conditionalFormatting>
  <conditionalFormatting sqref="LQ5:LQ49">
    <cfRule type="cellIs" dxfId="2" priority="4" operator="equal">
      <formula>-2</formula>
    </cfRule>
  </conditionalFormatting>
  <conditionalFormatting sqref="MA5:MA49">
    <cfRule type="cellIs" dxfId="1" priority="3" operator="equal">
      <formula>-2</formula>
    </cfRule>
  </conditionalFormatting>
  <conditionalFormatting sqref="MK5:MK49">
    <cfRule type="cellIs" dxfId="0" priority="2" operator="equal">
      <formula>-2</formula>
    </cfRule>
  </conditionalFormatting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006A5-4F8C-4284-978C-DB60238B40DE}">
  <dimension ref="A1:N46"/>
  <sheetViews>
    <sheetView tabSelected="1" workbookViewId="0">
      <selection activeCell="P5" sqref="P5"/>
    </sheetView>
  </sheetViews>
  <sheetFormatPr baseColWidth="10" defaultRowHeight="14.4" x14ac:dyDescent="0.3"/>
  <sheetData>
    <row r="1" spans="1:14" x14ac:dyDescent="0.3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  <c r="I1" t="s">
        <v>277</v>
      </c>
      <c r="J1" t="s">
        <v>278</v>
      </c>
      <c r="K1" t="s">
        <v>279</v>
      </c>
      <c r="L1" t="s">
        <v>280</v>
      </c>
      <c r="M1" t="s">
        <v>281</v>
      </c>
      <c r="N1" t="s">
        <v>282</v>
      </c>
    </row>
    <row r="2" spans="1:14" x14ac:dyDescent="0.3">
      <c r="A2">
        <v>54</v>
      </c>
      <c r="B2">
        <v>54</v>
      </c>
      <c r="C2">
        <v>1</v>
      </c>
      <c r="D2">
        <v>0.4</v>
      </c>
      <c r="E2">
        <v>25</v>
      </c>
      <c r="F2">
        <v>6</v>
      </c>
      <c r="G2">
        <v>2</v>
      </c>
      <c r="H2">
        <v>2</v>
      </c>
      <c r="I2">
        <v>4</v>
      </c>
      <c r="J2">
        <v>1</v>
      </c>
      <c r="K2">
        <v>19.649000000000001</v>
      </c>
      <c r="L2" s="3">
        <v>1.0967142857142858</v>
      </c>
      <c r="M2">
        <v>5</v>
      </c>
      <c r="N2" s="3">
        <v>0.14285714285714285</v>
      </c>
    </row>
    <row r="3" spans="1:14" x14ac:dyDescent="0.3">
      <c r="A3">
        <v>23</v>
      </c>
      <c r="B3">
        <v>25</v>
      </c>
      <c r="C3">
        <v>1</v>
      </c>
      <c r="D3">
        <v>0.73333333333333328</v>
      </c>
      <c r="E3">
        <v>15</v>
      </c>
      <c r="F3">
        <v>3</v>
      </c>
      <c r="G3">
        <v>1</v>
      </c>
      <c r="H3">
        <v>3</v>
      </c>
      <c r="I3">
        <v>3</v>
      </c>
      <c r="J3">
        <v>2</v>
      </c>
      <c r="K3">
        <v>37.225000000000001</v>
      </c>
      <c r="L3" s="3"/>
      <c r="N3" s="3"/>
    </row>
    <row r="4" spans="1:14" x14ac:dyDescent="0.3">
      <c r="A4">
        <v>48</v>
      </c>
      <c r="B4">
        <v>48</v>
      </c>
      <c r="C4">
        <v>2</v>
      </c>
      <c r="D4">
        <v>0.53333333333333333</v>
      </c>
      <c r="E4">
        <v>17</v>
      </c>
      <c r="F4">
        <v>3</v>
      </c>
      <c r="G4">
        <v>1</v>
      </c>
      <c r="H4">
        <v>2</v>
      </c>
      <c r="I4">
        <v>3</v>
      </c>
      <c r="J4">
        <v>0</v>
      </c>
      <c r="K4">
        <v>24.355</v>
      </c>
      <c r="L4" s="3">
        <v>1.2587727272727272</v>
      </c>
      <c r="M4">
        <v>4</v>
      </c>
      <c r="N4" s="3">
        <v>0.18181818181818182</v>
      </c>
    </row>
    <row r="5" spans="1:14" x14ac:dyDescent="0.3">
      <c r="A5">
        <v>30</v>
      </c>
      <c r="B5">
        <v>52</v>
      </c>
      <c r="C5">
        <v>1</v>
      </c>
      <c r="D5">
        <v>0.4375</v>
      </c>
      <c r="E5">
        <v>21</v>
      </c>
      <c r="F5">
        <v>3</v>
      </c>
      <c r="G5" t="s">
        <v>268</v>
      </c>
      <c r="H5" t="s">
        <v>268</v>
      </c>
      <c r="I5">
        <v>3</v>
      </c>
      <c r="J5">
        <v>0</v>
      </c>
      <c r="K5">
        <v>21.923999999999999</v>
      </c>
      <c r="L5" s="3">
        <v>0.9535769230769231</v>
      </c>
      <c r="M5">
        <v>0</v>
      </c>
      <c r="N5" s="3">
        <v>0.38461538461538464</v>
      </c>
    </row>
    <row r="6" spans="1:14" x14ac:dyDescent="0.3">
      <c r="A6">
        <v>28</v>
      </c>
      <c r="B6">
        <v>41</v>
      </c>
      <c r="C6">
        <v>2</v>
      </c>
      <c r="D6">
        <v>0.8666666666666667</v>
      </c>
      <c r="E6">
        <v>18</v>
      </c>
      <c r="F6">
        <v>3</v>
      </c>
      <c r="G6">
        <v>1</v>
      </c>
      <c r="H6">
        <v>2</v>
      </c>
      <c r="I6">
        <v>2</v>
      </c>
      <c r="J6">
        <v>0</v>
      </c>
      <c r="K6">
        <v>20.283999999999999</v>
      </c>
      <c r="L6" s="3">
        <v>0.58866666666666667</v>
      </c>
      <c r="M6">
        <v>2</v>
      </c>
      <c r="N6" s="3">
        <v>0.41666666666666669</v>
      </c>
    </row>
    <row r="7" spans="1:14" x14ac:dyDescent="0.3">
      <c r="A7">
        <v>37</v>
      </c>
      <c r="B7">
        <v>43</v>
      </c>
      <c r="C7">
        <v>4</v>
      </c>
      <c r="D7">
        <v>0.58333333333333337</v>
      </c>
      <c r="E7">
        <v>16</v>
      </c>
      <c r="F7">
        <v>6</v>
      </c>
      <c r="G7">
        <v>1</v>
      </c>
      <c r="H7">
        <v>2</v>
      </c>
      <c r="I7">
        <v>3</v>
      </c>
      <c r="J7">
        <v>1</v>
      </c>
      <c r="K7">
        <v>31.152000000000001</v>
      </c>
      <c r="L7" s="3">
        <v>1.2662500000000001</v>
      </c>
      <c r="M7">
        <v>10</v>
      </c>
      <c r="N7" s="3">
        <v>0.125</v>
      </c>
    </row>
    <row r="8" spans="1:14" x14ac:dyDescent="0.3">
      <c r="A8">
        <v>38</v>
      </c>
      <c r="B8">
        <v>35</v>
      </c>
      <c r="C8">
        <v>5</v>
      </c>
      <c r="D8">
        <v>0.75</v>
      </c>
      <c r="E8">
        <v>21</v>
      </c>
      <c r="F8">
        <v>5</v>
      </c>
      <c r="G8" t="s">
        <v>268</v>
      </c>
      <c r="H8" t="s">
        <v>268</v>
      </c>
      <c r="I8">
        <v>3</v>
      </c>
      <c r="J8">
        <v>0</v>
      </c>
      <c r="K8">
        <v>29.978999999999999</v>
      </c>
      <c r="L8" s="3">
        <v>0.81623076923076932</v>
      </c>
      <c r="M8">
        <v>0</v>
      </c>
      <c r="N8" s="3">
        <v>0.38461538461538464</v>
      </c>
    </row>
    <row r="9" spans="1:14" x14ac:dyDescent="0.3">
      <c r="A9">
        <v>62</v>
      </c>
      <c r="B9">
        <v>65</v>
      </c>
      <c r="C9">
        <v>0</v>
      </c>
      <c r="D9">
        <v>0.625</v>
      </c>
      <c r="E9">
        <v>24</v>
      </c>
      <c r="F9">
        <v>5</v>
      </c>
      <c r="G9">
        <v>1</v>
      </c>
      <c r="H9">
        <v>2</v>
      </c>
      <c r="I9">
        <v>3</v>
      </c>
      <c r="J9">
        <v>0</v>
      </c>
      <c r="K9">
        <v>38.999000000000002</v>
      </c>
      <c r="L9" s="3">
        <v>0.75104761904761907</v>
      </c>
      <c r="M9">
        <v>5</v>
      </c>
      <c r="N9" s="3">
        <v>0.52380952380952384</v>
      </c>
    </row>
    <row r="10" spans="1:14" x14ac:dyDescent="0.3">
      <c r="A10">
        <v>27</v>
      </c>
      <c r="B10">
        <v>29</v>
      </c>
      <c r="C10">
        <v>2</v>
      </c>
      <c r="D10">
        <v>0.4</v>
      </c>
      <c r="E10">
        <v>20</v>
      </c>
      <c r="F10">
        <v>6</v>
      </c>
      <c r="G10">
        <v>2</v>
      </c>
      <c r="H10">
        <v>3</v>
      </c>
      <c r="I10">
        <v>2</v>
      </c>
      <c r="J10">
        <v>0</v>
      </c>
      <c r="K10">
        <v>13.93</v>
      </c>
      <c r="L10" s="3">
        <v>0.89246153846153842</v>
      </c>
      <c r="M10">
        <v>0</v>
      </c>
      <c r="N10" s="3">
        <v>3.8461538461538464E-2</v>
      </c>
    </row>
    <row r="11" spans="1:14" x14ac:dyDescent="0.3">
      <c r="A11">
        <v>59</v>
      </c>
      <c r="B11">
        <v>48</v>
      </c>
      <c r="C11">
        <v>1</v>
      </c>
      <c r="D11">
        <v>0.375</v>
      </c>
      <c r="E11">
        <v>24</v>
      </c>
      <c r="F11">
        <v>5</v>
      </c>
      <c r="G11" t="s">
        <v>268</v>
      </c>
      <c r="H11" t="s">
        <v>268</v>
      </c>
      <c r="I11">
        <v>2</v>
      </c>
      <c r="J11">
        <v>2</v>
      </c>
      <c r="K11">
        <v>18.206</v>
      </c>
      <c r="L11" s="3">
        <v>1.2429230769230768</v>
      </c>
      <c r="M11">
        <v>0</v>
      </c>
      <c r="N11" s="3">
        <v>0.38461538461538464</v>
      </c>
    </row>
    <row r="12" spans="1:14" x14ac:dyDescent="0.3">
      <c r="A12">
        <v>43</v>
      </c>
      <c r="B12">
        <v>37</v>
      </c>
      <c r="C12">
        <v>2</v>
      </c>
      <c r="D12">
        <v>0.7142857142857143</v>
      </c>
      <c r="E12">
        <v>19</v>
      </c>
      <c r="F12">
        <v>5</v>
      </c>
      <c r="G12" t="s">
        <v>268</v>
      </c>
      <c r="H12" t="s">
        <v>268</v>
      </c>
      <c r="I12">
        <v>3</v>
      </c>
      <c r="J12">
        <v>2</v>
      </c>
      <c r="K12">
        <v>67.507000000000005</v>
      </c>
      <c r="L12" s="3">
        <v>0.55091999999999997</v>
      </c>
      <c r="M12">
        <v>1</v>
      </c>
      <c r="N12" s="3">
        <v>0.28000000000000003</v>
      </c>
    </row>
    <row r="13" spans="1:14" x14ac:dyDescent="0.3">
      <c r="A13">
        <v>37</v>
      </c>
      <c r="B13">
        <v>35</v>
      </c>
      <c r="C13">
        <v>6</v>
      </c>
      <c r="D13">
        <v>1</v>
      </c>
      <c r="E13">
        <v>19</v>
      </c>
      <c r="F13">
        <v>3</v>
      </c>
      <c r="G13">
        <v>1</v>
      </c>
      <c r="H13">
        <v>1</v>
      </c>
      <c r="I13">
        <v>2</v>
      </c>
      <c r="J13">
        <v>0</v>
      </c>
      <c r="K13">
        <v>25.457000000000001</v>
      </c>
      <c r="L13" s="3"/>
      <c r="N13" s="3"/>
    </row>
    <row r="14" spans="1:14" x14ac:dyDescent="0.3">
      <c r="A14">
        <v>46</v>
      </c>
      <c r="B14">
        <v>45</v>
      </c>
      <c r="C14">
        <v>0</v>
      </c>
      <c r="D14">
        <v>0.6875</v>
      </c>
      <c r="E14">
        <v>15</v>
      </c>
      <c r="F14">
        <v>5</v>
      </c>
      <c r="G14">
        <v>1</v>
      </c>
      <c r="H14">
        <v>3</v>
      </c>
      <c r="I14">
        <v>3</v>
      </c>
      <c r="J14">
        <v>0</v>
      </c>
      <c r="K14">
        <v>14.477</v>
      </c>
      <c r="L14" s="3">
        <v>0.84726923076923066</v>
      </c>
      <c r="M14">
        <v>0</v>
      </c>
      <c r="N14" s="3">
        <v>0.19230769230769232</v>
      </c>
    </row>
    <row r="15" spans="1:14" x14ac:dyDescent="0.3">
      <c r="A15">
        <v>42</v>
      </c>
      <c r="B15">
        <v>50</v>
      </c>
      <c r="C15">
        <v>5</v>
      </c>
      <c r="D15">
        <v>0.41666666666666669</v>
      </c>
      <c r="E15">
        <v>18</v>
      </c>
      <c r="F15">
        <v>3</v>
      </c>
      <c r="G15" t="s">
        <v>268</v>
      </c>
      <c r="H15" t="s">
        <v>268</v>
      </c>
      <c r="I15">
        <v>3</v>
      </c>
      <c r="J15">
        <v>3</v>
      </c>
      <c r="K15">
        <v>63.442999999999998</v>
      </c>
      <c r="L15" s="3"/>
      <c r="N15" s="3"/>
    </row>
    <row r="16" spans="1:14" x14ac:dyDescent="0.3">
      <c r="A16">
        <v>51</v>
      </c>
      <c r="B16">
        <v>54</v>
      </c>
      <c r="C16">
        <v>1</v>
      </c>
      <c r="D16">
        <v>0.13333333333333333</v>
      </c>
      <c r="E16">
        <v>23</v>
      </c>
      <c r="F16">
        <v>5</v>
      </c>
      <c r="G16" t="s">
        <v>268</v>
      </c>
      <c r="H16">
        <v>1</v>
      </c>
      <c r="I16">
        <v>3</v>
      </c>
      <c r="J16">
        <v>0</v>
      </c>
      <c r="K16">
        <v>33.765000000000001</v>
      </c>
      <c r="L16" s="3">
        <v>1.0941538461538463</v>
      </c>
      <c r="M16">
        <v>0</v>
      </c>
      <c r="N16" s="3">
        <v>7.6923076923076927E-2</v>
      </c>
    </row>
    <row r="17" spans="1:14" x14ac:dyDescent="0.3">
      <c r="A17">
        <v>45</v>
      </c>
      <c r="B17">
        <v>47</v>
      </c>
      <c r="C17">
        <v>1</v>
      </c>
      <c r="D17">
        <v>0.26666666666666666</v>
      </c>
      <c r="E17">
        <v>19</v>
      </c>
      <c r="F17">
        <v>5</v>
      </c>
      <c r="G17">
        <v>1</v>
      </c>
      <c r="H17">
        <v>3</v>
      </c>
      <c r="I17">
        <v>3</v>
      </c>
      <c r="J17">
        <v>0</v>
      </c>
      <c r="K17">
        <v>19.66</v>
      </c>
      <c r="L17" s="3">
        <v>1.2873076923076925</v>
      </c>
      <c r="M17">
        <v>0</v>
      </c>
      <c r="N17" s="3">
        <v>0.65384615384615385</v>
      </c>
    </row>
    <row r="18" spans="1:14" x14ac:dyDescent="0.3">
      <c r="A18">
        <v>39</v>
      </c>
      <c r="B18">
        <v>31</v>
      </c>
      <c r="C18">
        <v>5</v>
      </c>
      <c r="D18">
        <v>0.66666666666666663</v>
      </c>
      <c r="E18">
        <v>22</v>
      </c>
      <c r="F18">
        <v>6</v>
      </c>
      <c r="G18">
        <v>1</v>
      </c>
      <c r="H18">
        <v>1</v>
      </c>
      <c r="I18">
        <v>3</v>
      </c>
      <c r="J18">
        <v>0</v>
      </c>
      <c r="K18">
        <v>32.473999999999997</v>
      </c>
      <c r="L18" s="3">
        <v>0.92465384615384616</v>
      </c>
      <c r="M18">
        <v>0</v>
      </c>
      <c r="N18" s="3">
        <v>7.6923076923076927E-2</v>
      </c>
    </row>
    <row r="19" spans="1:14" x14ac:dyDescent="0.3">
      <c r="A19">
        <v>47</v>
      </c>
      <c r="B19">
        <v>44</v>
      </c>
      <c r="C19">
        <v>5</v>
      </c>
      <c r="D19">
        <v>0.66666666666666663</v>
      </c>
      <c r="E19">
        <v>17</v>
      </c>
      <c r="F19">
        <v>6</v>
      </c>
      <c r="G19">
        <v>1</v>
      </c>
      <c r="H19">
        <v>1</v>
      </c>
      <c r="I19">
        <v>3</v>
      </c>
      <c r="J19">
        <v>3</v>
      </c>
      <c r="K19">
        <v>66.707999999999998</v>
      </c>
      <c r="L19" s="3">
        <v>1.123375</v>
      </c>
      <c r="M19">
        <v>2</v>
      </c>
      <c r="N19" s="3">
        <v>0.125</v>
      </c>
    </row>
    <row r="20" spans="1:14" x14ac:dyDescent="0.3">
      <c r="A20">
        <v>58</v>
      </c>
      <c r="B20">
        <v>66</v>
      </c>
      <c r="C20">
        <v>1</v>
      </c>
      <c r="D20">
        <v>0.6</v>
      </c>
      <c r="E20">
        <v>23</v>
      </c>
      <c r="F20">
        <v>5</v>
      </c>
      <c r="G20">
        <v>2</v>
      </c>
      <c r="H20">
        <v>1</v>
      </c>
      <c r="I20">
        <v>4</v>
      </c>
      <c r="J20">
        <v>0</v>
      </c>
      <c r="K20">
        <v>15.343999999999999</v>
      </c>
      <c r="L20" s="3">
        <v>0.97346153846153849</v>
      </c>
      <c r="M20">
        <v>0</v>
      </c>
      <c r="N20" s="3">
        <v>3.8461538461538464E-2</v>
      </c>
    </row>
    <row r="21" spans="1:14" x14ac:dyDescent="0.3">
      <c r="A21">
        <v>48</v>
      </c>
      <c r="B21">
        <v>54</v>
      </c>
      <c r="C21">
        <v>0</v>
      </c>
      <c r="D21">
        <v>1</v>
      </c>
      <c r="E21">
        <v>18</v>
      </c>
      <c r="F21">
        <v>6</v>
      </c>
      <c r="G21">
        <v>1</v>
      </c>
      <c r="H21">
        <v>2</v>
      </c>
      <c r="I21">
        <v>4</v>
      </c>
      <c r="J21">
        <v>0</v>
      </c>
      <c r="K21">
        <v>51.792000000000002</v>
      </c>
      <c r="L21" s="3">
        <v>1.0725769230769231</v>
      </c>
      <c r="M21">
        <v>0</v>
      </c>
      <c r="N21" s="3">
        <v>0.15384615384615385</v>
      </c>
    </row>
    <row r="22" spans="1:14" x14ac:dyDescent="0.3">
      <c r="A22">
        <v>25</v>
      </c>
      <c r="B22">
        <v>30</v>
      </c>
      <c r="C22">
        <v>2</v>
      </c>
      <c r="D22">
        <v>0.93333333333333335</v>
      </c>
      <c r="E22">
        <v>19</v>
      </c>
      <c r="F22">
        <v>5</v>
      </c>
      <c r="G22">
        <v>2</v>
      </c>
      <c r="H22">
        <v>2</v>
      </c>
      <c r="I22">
        <v>3</v>
      </c>
      <c r="J22">
        <v>0</v>
      </c>
      <c r="K22">
        <v>50.036000000000001</v>
      </c>
      <c r="L22" s="3">
        <v>1.1262000000000001</v>
      </c>
      <c r="M22">
        <v>1</v>
      </c>
      <c r="N22" s="3">
        <v>0.04</v>
      </c>
    </row>
    <row r="23" spans="1:14" x14ac:dyDescent="0.3">
      <c r="A23">
        <v>57</v>
      </c>
      <c r="B23">
        <v>57</v>
      </c>
      <c r="C23">
        <v>1</v>
      </c>
      <c r="D23">
        <v>0.6</v>
      </c>
      <c r="E23">
        <v>21</v>
      </c>
      <c r="F23">
        <v>6</v>
      </c>
      <c r="G23">
        <v>1</v>
      </c>
      <c r="H23">
        <v>1</v>
      </c>
      <c r="I23">
        <v>4</v>
      </c>
      <c r="J23">
        <v>0</v>
      </c>
      <c r="K23">
        <v>21.085999999999999</v>
      </c>
      <c r="L23" s="3">
        <v>0.91449999999999998</v>
      </c>
      <c r="M23">
        <v>0</v>
      </c>
      <c r="N23" s="3">
        <v>3.8461538461538464E-2</v>
      </c>
    </row>
    <row r="24" spans="1:14" x14ac:dyDescent="0.3">
      <c r="A24">
        <v>35</v>
      </c>
      <c r="B24">
        <v>39</v>
      </c>
      <c r="C24">
        <v>0</v>
      </c>
      <c r="D24">
        <v>0.375</v>
      </c>
      <c r="E24">
        <v>23</v>
      </c>
      <c r="F24">
        <v>3</v>
      </c>
      <c r="G24" t="s">
        <v>268</v>
      </c>
      <c r="H24" t="s">
        <v>268</v>
      </c>
      <c r="I24">
        <v>3</v>
      </c>
      <c r="J24">
        <v>0</v>
      </c>
      <c r="K24">
        <v>27.292000000000002</v>
      </c>
      <c r="L24" s="3">
        <v>1.2698</v>
      </c>
      <c r="M24">
        <v>1</v>
      </c>
      <c r="N24" s="3">
        <v>0.04</v>
      </c>
    </row>
    <row r="25" spans="1:14" x14ac:dyDescent="0.3">
      <c r="A25">
        <v>34</v>
      </c>
      <c r="B25">
        <v>34</v>
      </c>
      <c r="C25">
        <v>3</v>
      </c>
      <c r="D25">
        <v>0.35714285714285715</v>
      </c>
      <c r="E25">
        <v>15</v>
      </c>
      <c r="F25">
        <v>5</v>
      </c>
      <c r="G25">
        <v>1</v>
      </c>
      <c r="H25">
        <v>1</v>
      </c>
      <c r="I25">
        <v>4</v>
      </c>
      <c r="J25">
        <v>1</v>
      </c>
      <c r="K25">
        <v>15.872</v>
      </c>
      <c r="L25" s="3">
        <v>0.59275999999999995</v>
      </c>
      <c r="M25">
        <v>1</v>
      </c>
      <c r="N25" s="3">
        <v>0.36</v>
      </c>
    </row>
    <row r="26" spans="1:14" x14ac:dyDescent="0.3">
      <c r="A26">
        <v>50</v>
      </c>
      <c r="B26">
        <v>44</v>
      </c>
      <c r="C26">
        <v>4</v>
      </c>
      <c r="D26">
        <v>0.92307692307692313</v>
      </c>
      <c r="E26">
        <v>20</v>
      </c>
      <c r="F26">
        <v>6</v>
      </c>
      <c r="G26" t="s">
        <v>268</v>
      </c>
      <c r="H26" t="s">
        <v>268</v>
      </c>
      <c r="I26">
        <v>3</v>
      </c>
      <c r="J26">
        <v>0</v>
      </c>
      <c r="K26">
        <v>21.294</v>
      </c>
      <c r="L26" s="3">
        <v>0.60492000000000001</v>
      </c>
      <c r="M26">
        <v>1</v>
      </c>
      <c r="N26" s="3">
        <v>0.32</v>
      </c>
    </row>
    <row r="27" spans="1:14" x14ac:dyDescent="0.3">
      <c r="A27">
        <v>57</v>
      </c>
      <c r="B27">
        <v>62</v>
      </c>
      <c r="C27">
        <v>3</v>
      </c>
      <c r="D27">
        <v>0.69230769230769229</v>
      </c>
      <c r="E27">
        <v>23</v>
      </c>
      <c r="F27">
        <v>5</v>
      </c>
      <c r="G27">
        <v>1</v>
      </c>
      <c r="H27">
        <v>1</v>
      </c>
      <c r="I27">
        <v>4</v>
      </c>
      <c r="J27">
        <v>0</v>
      </c>
      <c r="K27">
        <v>23.172000000000001</v>
      </c>
      <c r="L27" s="3">
        <v>0.8551923076923077</v>
      </c>
      <c r="M27">
        <v>0</v>
      </c>
      <c r="N27" s="3">
        <v>0.34615384615384615</v>
      </c>
    </row>
    <row r="28" spans="1:14" x14ac:dyDescent="0.3">
      <c r="A28">
        <v>38</v>
      </c>
      <c r="B28">
        <v>36</v>
      </c>
      <c r="C28">
        <v>4</v>
      </c>
      <c r="D28">
        <v>0.61538461538461542</v>
      </c>
      <c r="E28">
        <v>22</v>
      </c>
      <c r="F28">
        <v>3</v>
      </c>
      <c r="G28">
        <v>1</v>
      </c>
      <c r="H28">
        <v>1</v>
      </c>
      <c r="I28">
        <v>3</v>
      </c>
      <c r="J28">
        <v>0</v>
      </c>
      <c r="K28">
        <v>43.902000000000001</v>
      </c>
      <c r="L28" s="3">
        <v>1.1151666666666666</v>
      </c>
      <c r="M28">
        <v>2</v>
      </c>
      <c r="N28" s="3">
        <v>0.375</v>
      </c>
    </row>
    <row r="29" spans="1:14" x14ac:dyDescent="0.3">
      <c r="A29">
        <v>29</v>
      </c>
      <c r="B29">
        <v>34</v>
      </c>
      <c r="C29">
        <v>3</v>
      </c>
      <c r="D29">
        <v>0.53846153846153844</v>
      </c>
      <c r="E29">
        <v>14</v>
      </c>
      <c r="F29">
        <v>6</v>
      </c>
      <c r="G29">
        <v>3</v>
      </c>
      <c r="H29">
        <v>3</v>
      </c>
      <c r="I29">
        <v>2</v>
      </c>
      <c r="J29">
        <v>0</v>
      </c>
      <c r="K29">
        <v>27.346</v>
      </c>
      <c r="L29" s="3">
        <v>1.1186086956521739</v>
      </c>
      <c r="M29">
        <v>3</v>
      </c>
      <c r="N29" s="3">
        <v>0.13043478260869565</v>
      </c>
    </row>
    <row r="30" spans="1:14" x14ac:dyDescent="0.3">
      <c r="A30">
        <v>33</v>
      </c>
      <c r="B30">
        <v>36</v>
      </c>
      <c r="C30">
        <v>5</v>
      </c>
      <c r="D30">
        <v>0.41666666666666669</v>
      </c>
      <c r="E30">
        <v>20</v>
      </c>
      <c r="F30">
        <v>3</v>
      </c>
      <c r="G30" t="s">
        <v>268</v>
      </c>
      <c r="H30" t="s">
        <v>268</v>
      </c>
      <c r="I30">
        <v>4</v>
      </c>
      <c r="J30">
        <v>1</v>
      </c>
      <c r="K30">
        <v>28.94</v>
      </c>
      <c r="L30" s="3">
        <v>0.97303846153846152</v>
      </c>
      <c r="M30">
        <v>0</v>
      </c>
      <c r="N30" s="3">
        <v>0.15384615384615385</v>
      </c>
    </row>
    <row r="31" spans="1:14" x14ac:dyDescent="0.3">
      <c r="A31">
        <v>27</v>
      </c>
      <c r="B31">
        <v>43</v>
      </c>
      <c r="C31">
        <v>1</v>
      </c>
      <c r="D31">
        <v>0.66666666666666663</v>
      </c>
      <c r="E31">
        <v>19</v>
      </c>
      <c r="F31">
        <v>5</v>
      </c>
      <c r="G31" t="s">
        <v>268</v>
      </c>
      <c r="H31" t="s">
        <v>268</v>
      </c>
      <c r="I31">
        <v>3</v>
      </c>
      <c r="J31">
        <v>0</v>
      </c>
      <c r="K31">
        <v>19.792999999999999</v>
      </c>
      <c r="L31" s="3">
        <v>0.99892307692307691</v>
      </c>
      <c r="M31">
        <v>0</v>
      </c>
      <c r="N31" s="3">
        <v>0.19230769230769232</v>
      </c>
    </row>
    <row r="32" spans="1:14" x14ac:dyDescent="0.3">
      <c r="A32">
        <v>49</v>
      </c>
      <c r="B32">
        <v>50</v>
      </c>
      <c r="C32">
        <v>6</v>
      </c>
      <c r="D32">
        <v>0.72727272727272729</v>
      </c>
      <c r="E32">
        <v>22</v>
      </c>
      <c r="F32">
        <v>5</v>
      </c>
      <c r="G32">
        <v>1</v>
      </c>
      <c r="H32">
        <v>3</v>
      </c>
      <c r="I32">
        <v>2</v>
      </c>
      <c r="J32">
        <v>3</v>
      </c>
      <c r="K32">
        <v>39.701000000000001</v>
      </c>
      <c r="L32" s="3">
        <v>0.74</v>
      </c>
      <c r="M32">
        <v>7</v>
      </c>
      <c r="N32" s="3">
        <v>0.36842105263157893</v>
      </c>
    </row>
    <row r="33" spans="1:14" x14ac:dyDescent="0.3">
      <c r="A33">
        <v>34</v>
      </c>
      <c r="B33">
        <v>46</v>
      </c>
      <c r="C33">
        <v>3</v>
      </c>
      <c r="D33">
        <v>0.5</v>
      </c>
      <c r="E33">
        <v>19</v>
      </c>
      <c r="F33">
        <v>3</v>
      </c>
      <c r="G33">
        <v>1</v>
      </c>
      <c r="H33">
        <v>2</v>
      </c>
      <c r="I33">
        <v>2</v>
      </c>
      <c r="J33">
        <v>1</v>
      </c>
      <c r="K33">
        <v>21.042999999999999</v>
      </c>
      <c r="L33" s="3">
        <v>1.1300526315789472</v>
      </c>
      <c r="M33">
        <v>7</v>
      </c>
      <c r="N33" s="3">
        <v>0.15789473684210525</v>
      </c>
    </row>
    <row r="34" spans="1:14" x14ac:dyDescent="0.3">
      <c r="A34">
        <v>53</v>
      </c>
      <c r="B34">
        <v>64</v>
      </c>
      <c r="C34">
        <v>0</v>
      </c>
      <c r="D34">
        <v>0.5</v>
      </c>
      <c r="E34">
        <v>24</v>
      </c>
      <c r="F34">
        <v>6</v>
      </c>
      <c r="G34">
        <v>1</v>
      </c>
      <c r="H34">
        <v>2</v>
      </c>
      <c r="I34">
        <v>3</v>
      </c>
      <c r="J34">
        <v>0</v>
      </c>
      <c r="K34">
        <v>19.739000000000001</v>
      </c>
      <c r="L34" s="3">
        <v>0.98484615384615382</v>
      </c>
      <c r="M34">
        <v>0</v>
      </c>
      <c r="N34" s="3">
        <v>0.46153846153846156</v>
      </c>
    </row>
    <row r="35" spans="1:14" x14ac:dyDescent="0.3">
      <c r="A35">
        <v>38</v>
      </c>
      <c r="B35">
        <v>47</v>
      </c>
      <c r="C35">
        <v>3</v>
      </c>
      <c r="D35">
        <v>1.1538461538461537</v>
      </c>
      <c r="E35">
        <v>23</v>
      </c>
      <c r="F35">
        <v>3</v>
      </c>
      <c r="G35">
        <v>1</v>
      </c>
      <c r="H35">
        <v>2</v>
      </c>
      <c r="I35">
        <v>3</v>
      </c>
      <c r="J35">
        <v>0</v>
      </c>
      <c r="K35">
        <v>35.564</v>
      </c>
      <c r="L35" s="3">
        <v>1.0246923076923076</v>
      </c>
      <c r="M35">
        <v>0</v>
      </c>
      <c r="N35" s="3">
        <v>0.30769230769230771</v>
      </c>
    </row>
    <row r="36" spans="1:14" x14ac:dyDescent="0.3">
      <c r="A36">
        <v>48</v>
      </c>
      <c r="B36">
        <v>48</v>
      </c>
      <c r="C36">
        <v>4</v>
      </c>
      <c r="D36">
        <v>0.5</v>
      </c>
      <c r="E36">
        <v>19</v>
      </c>
      <c r="F36">
        <v>4</v>
      </c>
      <c r="G36">
        <v>2</v>
      </c>
      <c r="H36">
        <v>2</v>
      </c>
      <c r="I36">
        <v>3</v>
      </c>
      <c r="J36">
        <v>0</v>
      </c>
      <c r="K36">
        <v>17.998999999999999</v>
      </c>
      <c r="L36" s="3">
        <v>0.98355999999999999</v>
      </c>
      <c r="M36">
        <v>1</v>
      </c>
      <c r="N36" s="3">
        <v>0</v>
      </c>
    </row>
    <row r="37" spans="1:14" x14ac:dyDescent="0.3">
      <c r="A37">
        <v>30</v>
      </c>
      <c r="B37">
        <v>42</v>
      </c>
      <c r="C37">
        <v>0</v>
      </c>
      <c r="D37">
        <v>79.1875</v>
      </c>
      <c r="E37">
        <v>19</v>
      </c>
      <c r="F37">
        <v>3</v>
      </c>
      <c r="G37" t="s">
        <v>268</v>
      </c>
      <c r="H37" t="s">
        <v>268</v>
      </c>
      <c r="I37">
        <v>3</v>
      </c>
      <c r="J37">
        <v>0</v>
      </c>
      <c r="K37">
        <v>20.417000000000002</v>
      </c>
      <c r="L37" s="3">
        <v>0.79773076923076924</v>
      </c>
      <c r="M37">
        <v>0</v>
      </c>
      <c r="N37" s="3">
        <v>7.6923076923076927E-2</v>
      </c>
    </row>
    <row r="38" spans="1:14" x14ac:dyDescent="0.3">
      <c r="A38">
        <v>32</v>
      </c>
      <c r="B38">
        <v>30</v>
      </c>
      <c r="C38">
        <v>2</v>
      </c>
      <c r="D38">
        <v>90.9375</v>
      </c>
      <c r="E38">
        <v>16</v>
      </c>
      <c r="F38">
        <v>6</v>
      </c>
      <c r="G38">
        <v>3</v>
      </c>
      <c r="H38">
        <v>3</v>
      </c>
      <c r="I38">
        <v>2</v>
      </c>
      <c r="J38">
        <v>0</v>
      </c>
      <c r="K38">
        <v>24.856999999999999</v>
      </c>
      <c r="L38" s="3">
        <v>1.4734705882352941</v>
      </c>
      <c r="M38">
        <v>9</v>
      </c>
      <c r="N38" s="3">
        <v>0.17647058823529413</v>
      </c>
    </row>
    <row r="39" spans="1:14" x14ac:dyDescent="0.3">
      <c r="A39">
        <v>33</v>
      </c>
      <c r="B39">
        <v>30</v>
      </c>
      <c r="C39">
        <v>1</v>
      </c>
      <c r="D39">
        <v>85.8125</v>
      </c>
      <c r="E39">
        <v>17</v>
      </c>
      <c r="F39">
        <v>5</v>
      </c>
      <c r="G39" t="s">
        <v>268</v>
      </c>
      <c r="H39" t="s">
        <v>268</v>
      </c>
      <c r="I39">
        <v>3</v>
      </c>
      <c r="J39">
        <v>0</v>
      </c>
      <c r="K39">
        <v>23.244</v>
      </c>
      <c r="L39" s="3">
        <v>1.3496250000000001</v>
      </c>
      <c r="M39">
        <v>2</v>
      </c>
      <c r="N39" s="3">
        <v>0.20833333333333334</v>
      </c>
    </row>
    <row r="40" spans="1:14" x14ac:dyDescent="0.3">
      <c r="A40">
        <v>42</v>
      </c>
      <c r="B40">
        <v>39</v>
      </c>
      <c r="C40">
        <v>3</v>
      </c>
      <c r="D40">
        <v>54.6</v>
      </c>
      <c r="E40">
        <v>19</v>
      </c>
      <c r="F40">
        <v>3</v>
      </c>
      <c r="G40" t="s">
        <v>268</v>
      </c>
      <c r="H40" t="s">
        <v>268</v>
      </c>
      <c r="I40">
        <v>1</v>
      </c>
      <c r="J40">
        <v>1</v>
      </c>
      <c r="K40">
        <v>27.812999999999999</v>
      </c>
      <c r="L40" s="3">
        <v>1.0416956521739129</v>
      </c>
      <c r="M40">
        <v>3</v>
      </c>
      <c r="N40" s="3">
        <v>0.47826086956521741</v>
      </c>
    </row>
    <row r="41" spans="1:14" x14ac:dyDescent="0.3">
      <c r="A41">
        <v>65</v>
      </c>
      <c r="B41">
        <v>54</v>
      </c>
      <c r="C41">
        <v>0</v>
      </c>
      <c r="D41">
        <v>47.75</v>
      </c>
      <c r="E41">
        <v>17</v>
      </c>
      <c r="F41">
        <v>5</v>
      </c>
      <c r="G41">
        <v>1</v>
      </c>
      <c r="H41">
        <v>2</v>
      </c>
      <c r="I41">
        <v>4</v>
      </c>
      <c r="J41">
        <v>0</v>
      </c>
      <c r="K41">
        <v>21.501999999999999</v>
      </c>
      <c r="L41" s="3">
        <v>0.52767999999999993</v>
      </c>
      <c r="M41">
        <v>1</v>
      </c>
      <c r="N41" s="3">
        <v>0.52</v>
      </c>
    </row>
    <row r="42" spans="1:14" x14ac:dyDescent="0.3">
      <c r="A42">
        <v>35</v>
      </c>
      <c r="B42">
        <v>35</v>
      </c>
      <c r="C42">
        <v>7</v>
      </c>
      <c r="D42">
        <v>55.266666666666666</v>
      </c>
      <c r="E42">
        <v>22</v>
      </c>
      <c r="F42">
        <v>6</v>
      </c>
      <c r="G42" t="s">
        <v>268</v>
      </c>
      <c r="H42" t="s">
        <v>268</v>
      </c>
      <c r="I42">
        <v>3</v>
      </c>
      <c r="J42">
        <v>0</v>
      </c>
      <c r="K42">
        <v>25.318000000000001</v>
      </c>
      <c r="L42" s="3">
        <v>1.43608</v>
      </c>
      <c r="M42">
        <v>1</v>
      </c>
      <c r="N42" s="3">
        <v>0.16</v>
      </c>
    </row>
    <row r="43" spans="1:14" x14ac:dyDescent="0.3">
      <c r="A43">
        <v>39</v>
      </c>
      <c r="B43">
        <v>52</v>
      </c>
      <c r="C43">
        <v>3</v>
      </c>
      <c r="D43">
        <v>76.599999999999994</v>
      </c>
      <c r="E43">
        <v>17</v>
      </c>
      <c r="F43">
        <v>5</v>
      </c>
      <c r="G43">
        <v>2</v>
      </c>
      <c r="H43">
        <v>2</v>
      </c>
      <c r="I43">
        <v>2</v>
      </c>
      <c r="J43">
        <v>0</v>
      </c>
      <c r="K43">
        <v>19.655999999999999</v>
      </c>
      <c r="L43" s="3">
        <v>1.1298571428571429</v>
      </c>
      <c r="M43">
        <v>12</v>
      </c>
      <c r="N43" s="3">
        <v>0.2857142857142857</v>
      </c>
    </row>
    <row r="44" spans="1:14" x14ac:dyDescent="0.3">
      <c r="A44">
        <v>25</v>
      </c>
      <c r="B44">
        <v>34</v>
      </c>
      <c r="C44">
        <v>10</v>
      </c>
      <c r="D44">
        <v>65.733333333333334</v>
      </c>
      <c r="E44">
        <v>17</v>
      </c>
      <c r="F44">
        <v>3</v>
      </c>
      <c r="G44" t="s">
        <v>268</v>
      </c>
      <c r="H44" t="s">
        <v>268</v>
      </c>
      <c r="I44">
        <v>1</v>
      </c>
      <c r="J44">
        <v>1</v>
      </c>
      <c r="K44">
        <v>25.614000000000001</v>
      </c>
      <c r="L44" s="3">
        <v>1.6471</v>
      </c>
      <c r="M44">
        <v>6</v>
      </c>
      <c r="N44" s="3">
        <v>0.1</v>
      </c>
    </row>
    <row r="45" spans="1:14" x14ac:dyDescent="0.3">
      <c r="A45">
        <v>47</v>
      </c>
      <c r="B45">
        <v>52</v>
      </c>
      <c r="C45">
        <v>1</v>
      </c>
      <c r="D45">
        <v>98.466666666666669</v>
      </c>
      <c r="E45">
        <v>19</v>
      </c>
      <c r="F45">
        <v>5</v>
      </c>
      <c r="G45" t="s">
        <v>268</v>
      </c>
      <c r="H45" t="s">
        <v>268</v>
      </c>
      <c r="I45">
        <v>2</v>
      </c>
      <c r="J45">
        <v>0</v>
      </c>
      <c r="K45">
        <v>23.184000000000001</v>
      </c>
      <c r="L45" s="3">
        <v>0.8932692307692307</v>
      </c>
      <c r="M45">
        <v>0</v>
      </c>
      <c r="N45" s="3">
        <v>0.46153846153846156</v>
      </c>
    </row>
    <row r="46" spans="1:14" x14ac:dyDescent="0.3">
      <c r="A46">
        <v>45</v>
      </c>
      <c r="B46">
        <v>45</v>
      </c>
      <c r="C46">
        <v>0</v>
      </c>
      <c r="D46">
        <v>101.25</v>
      </c>
      <c r="E46">
        <v>23</v>
      </c>
      <c r="F46">
        <v>5</v>
      </c>
      <c r="G46">
        <v>2</v>
      </c>
      <c r="H46">
        <v>2</v>
      </c>
      <c r="I46">
        <v>3</v>
      </c>
      <c r="J46">
        <v>0</v>
      </c>
      <c r="K46">
        <v>27.649000000000001</v>
      </c>
      <c r="L46" s="3">
        <v>1.1234615384615385</v>
      </c>
      <c r="M46">
        <v>0</v>
      </c>
      <c r="N46" s="3">
        <v>0.30769230769230771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DB4E-E9DE-41DC-A10F-B142214B33F4}">
  <dimension ref="A1:N46"/>
  <sheetViews>
    <sheetView topLeftCell="A13" workbookViewId="0">
      <selection activeCell="C28" sqref="C28"/>
    </sheetView>
  </sheetViews>
  <sheetFormatPr baseColWidth="10" defaultRowHeight="14.4" x14ac:dyDescent="0.3"/>
  <sheetData>
    <row r="1" spans="1:14" x14ac:dyDescent="0.3">
      <c r="A1" t="s">
        <v>269</v>
      </c>
      <c r="B1" t="s">
        <v>270</v>
      </c>
      <c r="C1" t="s">
        <v>271</v>
      </c>
      <c r="D1" t="s">
        <v>272</v>
      </c>
      <c r="E1" t="s">
        <v>273</v>
      </c>
      <c r="F1" t="s">
        <v>274</v>
      </c>
      <c r="G1" t="s">
        <v>275</v>
      </c>
      <c r="H1" t="s">
        <v>276</v>
      </c>
      <c r="I1" t="s">
        <v>277</v>
      </c>
      <c r="J1" t="s">
        <v>278</v>
      </c>
      <c r="K1" t="s">
        <v>279</v>
      </c>
      <c r="L1" t="s">
        <v>280</v>
      </c>
      <c r="M1" t="s">
        <v>281</v>
      </c>
      <c r="N1" t="s">
        <v>282</v>
      </c>
    </row>
    <row r="2" spans="1:14" x14ac:dyDescent="0.3">
      <c r="A2">
        <v>15</v>
      </c>
      <c r="B2">
        <v>15</v>
      </c>
      <c r="C2">
        <v>1</v>
      </c>
      <c r="D2">
        <v>0.5</v>
      </c>
      <c r="E2">
        <v>25</v>
      </c>
      <c r="F2">
        <v>6</v>
      </c>
      <c r="G2">
        <v>2</v>
      </c>
      <c r="H2">
        <v>2</v>
      </c>
      <c r="I2">
        <v>4</v>
      </c>
      <c r="J2">
        <v>1</v>
      </c>
      <c r="K2">
        <v>19.649000000000001</v>
      </c>
      <c r="L2" s="3">
        <v>1.0967142857142858</v>
      </c>
      <c r="M2">
        <v>5</v>
      </c>
      <c r="N2" s="3">
        <v>0.14285714285714285</v>
      </c>
    </row>
    <row r="3" spans="1:14" x14ac:dyDescent="0.3">
      <c r="A3">
        <v>5</v>
      </c>
      <c r="B3">
        <v>5</v>
      </c>
      <c r="C3">
        <v>1</v>
      </c>
      <c r="D3">
        <v>0.75</v>
      </c>
      <c r="E3">
        <v>15</v>
      </c>
      <c r="F3">
        <v>3</v>
      </c>
      <c r="G3">
        <v>1</v>
      </c>
      <c r="H3">
        <v>3</v>
      </c>
      <c r="I3">
        <v>3</v>
      </c>
      <c r="J3">
        <v>2</v>
      </c>
      <c r="K3">
        <v>37.225000000000001</v>
      </c>
      <c r="L3" s="3"/>
      <c r="N3" s="3"/>
    </row>
    <row r="4" spans="1:14" x14ac:dyDescent="0.3">
      <c r="A4">
        <v>15</v>
      </c>
      <c r="B4">
        <v>15</v>
      </c>
      <c r="C4">
        <v>1</v>
      </c>
      <c r="D4">
        <v>0.4</v>
      </c>
      <c r="E4">
        <v>17</v>
      </c>
      <c r="F4">
        <v>3</v>
      </c>
      <c r="G4">
        <v>1</v>
      </c>
      <c r="H4">
        <v>2</v>
      </c>
      <c r="I4">
        <v>3</v>
      </c>
      <c r="J4">
        <v>0</v>
      </c>
      <c r="K4">
        <v>24.355</v>
      </c>
      <c r="L4" s="3">
        <v>1.2587727272727272</v>
      </c>
      <c r="M4">
        <v>4</v>
      </c>
      <c r="N4" s="3">
        <v>0.18181818181818182</v>
      </c>
    </row>
    <row r="5" spans="1:14" x14ac:dyDescent="0.3">
      <c r="A5">
        <v>7</v>
      </c>
      <c r="B5">
        <v>12</v>
      </c>
      <c r="C5">
        <v>1</v>
      </c>
      <c r="D5">
        <v>0.2</v>
      </c>
      <c r="E5">
        <v>21</v>
      </c>
      <c r="F5">
        <v>3</v>
      </c>
      <c r="G5" t="s">
        <v>268</v>
      </c>
      <c r="H5" t="s">
        <v>268</v>
      </c>
      <c r="I5">
        <v>3</v>
      </c>
      <c r="J5">
        <v>0</v>
      </c>
      <c r="K5">
        <v>21.923999999999999</v>
      </c>
      <c r="L5" s="3">
        <v>0.9535769230769231</v>
      </c>
      <c r="M5">
        <v>0</v>
      </c>
      <c r="N5" s="3">
        <v>0.38461538461538464</v>
      </c>
    </row>
    <row r="6" spans="1:14" x14ac:dyDescent="0.3">
      <c r="A6">
        <v>5</v>
      </c>
      <c r="B6">
        <v>10</v>
      </c>
      <c r="C6">
        <v>2</v>
      </c>
      <c r="D6">
        <v>1.25</v>
      </c>
      <c r="E6">
        <v>18</v>
      </c>
      <c r="F6">
        <v>3</v>
      </c>
      <c r="G6">
        <v>1</v>
      </c>
      <c r="H6">
        <v>2</v>
      </c>
      <c r="I6">
        <v>2</v>
      </c>
      <c r="J6">
        <v>0</v>
      </c>
      <c r="K6">
        <v>20.283999999999999</v>
      </c>
      <c r="L6" s="3">
        <v>0.58866666666666667</v>
      </c>
      <c r="M6">
        <v>2</v>
      </c>
      <c r="N6" s="3">
        <v>0.41666666666666669</v>
      </c>
    </row>
    <row r="7" spans="1:14" x14ac:dyDescent="0.3">
      <c r="A7">
        <v>10</v>
      </c>
      <c r="B7">
        <v>13</v>
      </c>
      <c r="C7">
        <v>2</v>
      </c>
      <c r="D7">
        <v>0.66666666666666663</v>
      </c>
      <c r="E7">
        <v>16</v>
      </c>
      <c r="F7">
        <v>6</v>
      </c>
      <c r="G7">
        <v>1</v>
      </c>
      <c r="H7">
        <v>2</v>
      </c>
      <c r="I7">
        <v>3</v>
      </c>
      <c r="J7">
        <v>1</v>
      </c>
      <c r="K7">
        <v>31.152000000000001</v>
      </c>
      <c r="L7" s="3">
        <v>1.2662500000000001</v>
      </c>
      <c r="M7">
        <v>10</v>
      </c>
      <c r="N7" s="3">
        <v>0.125</v>
      </c>
    </row>
    <row r="8" spans="1:14" x14ac:dyDescent="0.3">
      <c r="A8">
        <v>10</v>
      </c>
      <c r="B8">
        <v>9</v>
      </c>
      <c r="C8">
        <v>2</v>
      </c>
      <c r="D8">
        <v>0.75</v>
      </c>
      <c r="E8">
        <v>21</v>
      </c>
      <c r="F8">
        <v>5</v>
      </c>
      <c r="G8" t="s">
        <v>268</v>
      </c>
      <c r="H8" t="s">
        <v>268</v>
      </c>
      <c r="I8">
        <v>3</v>
      </c>
      <c r="J8">
        <v>0</v>
      </c>
      <c r="K8">
        <v>29.978999999999999</v>
      </c>
      <c r="L8" s="3">
        <v>0.81623076923076932</v>
      </c>
      <c r="M8">
        <v>0</v>
      </c>
      <c r="N8" s="3">
        <v>0.38461538461538464</v>
      </c>
    </row>
    <row r="9" spans="1:14" x14ac:dyDescent="0.3">
      <c r="A9">
        <v>18</v>
      </c>
      <c r="B9">
        <v>19</v>
      </c>
      <c r="C9">
        <v>0</v>
      </c>
      <c r="D9">
        <v>0.2</v>
      </c>
      <c r="E9">
        <v>24</v>
      </c>
      <c r="F9">
        <v>5</v>
      </c>
      <c r="G9">
        <v>1</v>
      </c>
      <c r="H9">
        <v>2</v>
      </c>
      <c r="I9">
        <v>3</v>
      </c>
      <c r="J9">
        <v>0</v>
      </c>
      <c r="K9">
        <v>38.999000000000002</v>
      </c>
      <c r="L9" s="3">
        <v>0.75104761904761907</v>
      </c>
      <c r="M9">
        <v>5</v>
      </c>
      <c r="N9" s="3">
        <v>0.52380952380952384</v>
      </c>
    </row>
    <row r="10" spans="1:14" x14ac:dyDescent="0.3">
      <c r="A10">
        <v>7</v>
      </c>
      <c r="B10">
        <v>6</v>
      </c>
      <c r="C10">
        <v>1</v>
      </c>
      <c r="D10">
        <v>0.2</v>
      </c>
      <c r="E10">
        <v>20</v>
      </c>
      <c r="F10">
        <v>6</v>
      </c>
      <c r="G10">
        <v>2</v>
      </c>
      <c r="H10">
        <v>3</v>
      </c>
      <c r="I10">
        <v>2</v>
      </c>
      <c r="J10">
        <v>0</v>
      </c>
      <c r="K10">
        <v>13.93</v>
      </c>
      <c r="L10" s="3">
        <v>0.89246153846153842</v>
      </c>
      <c r="M10">
        <v>0</v>
      </c>
      <c r="N10" s="3">
        <v>3.8461538461538464E-2</v>
      </c>
    </row>
    <row r="11" spans="1:14" x14ac:dyDescent="0.3">
      <c r="A11">
        <v>13</v>
      </c>
      <c r="B11">
        <v>8</v>
      </c>
      <c r="C11">
        <v>1</v>
      </c>
      <c r="D11">
        <v>0.2</v>
      </c>
      <c r="E11">
        <v>24</v>
      </c>
      <c r="F11">
        <v>5</v>
      </c>
      <c r="G11" t="s">
        <v>268</v>
      </c>
      <c r="H11" t="s">
        <v>268</v>
      </c>
      <c r="I11">
        <v>2</v>
      </c>
      <c r="J11">
        <v>2</v>
      </c>
      <c r="K11">
        <v>18.206</v>
      </c>
      <c r="L11" s="3">
        <v>1.2429230769230768</v>
      </c>
      <c r="M11">
        <v>0</v>
      </c>
      <c r="N11" s="3">
        <v>0.38461538461538464</v>
      </c>
    </row>
    <row r="12" spans="1:14" x14ac:dyDescent="0.3">
      <c r="A12">
        <v>13</v>
      </c>
      <c r="B12">
        <v>11</v>
      </c>
      <c r="C12">
        <v>1</v>
      </c>
      <c r="D12">
        <v>0.5</v>
      </c>
      <c r="E12">
        <v>19</v>
      </c>
      <c r="F12">
        <v>5</v>
      </c>
      <c r="G12" t="s">
        <v>268</v>
      </c>
      <c r="H12" t="s">
        <v>268</v>
      </c>
      <c r="I12">
        <v>3</v>
      </c>
      <c r="J12">
        <v>2</v>
      </c>
      <c r="K12">
        <v>67.507000000000005</v>
      </c>
      <c r="L12" s="3">
        <v>0.55091999999999997</v>
      </c>
      <c r="M12">
        <v>1</v>
      </c>
      <c r="N12" s="3">
        <v>0.28000000000000003</v>
      </c>
    </row>
    <row r="13" spans="1:14" x14ac:dyDescent="0.3">
      <c r="A13">
        <v>5</v>
      </c>
      <c r="B13">
        <v>5</v>
      </c>
      <c r="C13">
        <v>5</v>
      </c>
      <c r="D13">
        <v>1</v>
      </c>
      <c r="E13">
        <v>19</v>
      </c>
      <c r="F13">
        <v>3</v>
      </c>
      <c r="G13">
        <v>1</v>
      </c>
      <c r="H13">
        <v>1</v>
      </c>
      <c r="I13">
        <v>2</v>
      </c>
      <c r="J13">
        <v>0</v>
      </c>
      <c r="K13">
        <v>25.457000000000001</v>
      </c>
      <c r="L13" s="3"/>
      <c r="N13" s="3"/>
    </row>
    <row r="14" spans="1:14" x14ac:dyDescent="0.3">
      <c r="A14">
        <v>11</v>
      </c>
      <c r="B14">
        <v>11</v>
      </c>
      <c r="C14">
        <v>0</v>
      </c>
      <c r="D14">
        <v>0.8</v>
      </c>
      <c r="E14">
        <v>15</v>
      </c>
      <c r="F14">
        <v>5</v>
      </c>
      <c r="G14">
        <v>1</v>
      </c>
      <c r="H14">
        <v>3</v>
      </c>
      <c r="I14">
        <v>3</v>
      </c>
      <c r="J14">
        <v>0</v>
      </c>
      <c r="K14">
        <v>14.477</v>
      </c>
      <c r="L14" s="3">
        <v>0.84726923076923066</v>
      </c>
      <c r="M14">
        <v>0</v>
      </c>
      <c r="N14" s="3">
        <v>0.19230769230769232</v>
      </c>
    </row>
    <row r="15" spans="1:14" x14ac:dyDescent="0.3">
      <c r="A15">
        <v>7</v>
      </c>
      <c r="B15">
        <v>8</v>
      </c>
      <c r="C15">
        <v>4</v>
      </c>
      <c r="D15">
        <v>0.5</v>
      </c>
      <c r="E15">
        <v>18</v>
      </c>
      <c r="F15">
        <v>3</v>
      </c>
      <c r="G15" t="s">
        <v>268</v>
      </c>
      <c r="H15" t="s">
        <v>268</v>
      </c>
      <c r="I15">
        <v>3</v>
      </c>
      <c r="J15">
        <v>3</v>
      </c>
      <c r="K15">
        <v>63.442999999999998</v>
      </c>
      <c r="L15" s="3"/>
      <c r="N15" s="3"/>
    </row>
    <row r="16" spans="1:14" x14ac:dyDescent="0.3">
      <c r="A16">
        <v>15</v>
      </c>
      <c r="B16">
        <v>17</v>
      </c>
      <c r="C16">
        <v>0</v>
      </c>
      <c r="D16">
        <v>0.4</v>
      </c>
      <c r="E16">
        <v>23</v>
      </c>
      <c r="F16">
        <v>5</v>
      </c>
      <c r="G16" t="s">
        <v>268</v>
      </c>
      <c r="H16">
        <v>1</v>
      </c>
      <c r="I16">
        <v>3</v>
      </c>
      <c r="J16">
        <v>0</v>
      </c>
      <c r="K16">
        <v>33.765000000000001</v>
      </c>
      <c r="L16" s="3">
        <v>1.0941538461538463</v>
      </c>
      <c r="M16">
        <v>0</v>
      </c>
      <c r="N16" s="3">
        <v>7.6923076923076927E-2</v>
      </c>
    </row>
    <row r="17" spans="1:14" x14ac:dyDescent="0.3">
      <c r="A17">
        <v>10</v>
      </c>
      <c r="B17">
        <v>10</v>
      </c>
      <c r="C17">
        <v>1</v>
      </c>
      <c r="D17">
        <v>0.5</v>
      </c>
      <c r="E17">
        <v>19</v>
      </c>
      <c r="F17">
        <v>5</v>
      </c>
      <c r="G17">
        <v>1</v>
      </c>
      <c r="H17">
        <v>3</v>
      </c>
      <c r="I17">
        <v>3</v>
      </c>
      <c r="J17">
        <v>0</v>
      </c>
      <c r="K17">
        <v>19.66</v>
      </c>
      <c r="L17" s="3">
        <v>1.2873076923076925</v>
      </c>
      <c r="M17">
        <v>0</v>
      </c>
      <c r="N17" s="3">
        <v>0.65384615384615385</v>
      </c>
    </row>
    <row r="18" spans="1:14" x14ac:dyDescent="0.3">
      <c r="A18">
        <v>9</v>
      </c>
      <c r="B18">
        <v>8</v>
      </c>
      <c r="C18">
        <v>3</v>
      </c>
      <c r="D18">
        <v>0.33333333333333331</v>
      </c>
      <c r="E18">
        <v>22</v>
      </c>
      <c r="F18">
        <v>6</v>
      </c>
      <c r="G18">
        <v>1</v>
      </c>
      <c r="H18">
        <v>1</v>
      </c>
      <c r="I18">
        <v>3</v>
      </c>
      <c r="J18">
        <v>0</v>
      </c>
      <c r="K18">
        <v>32.473999999999997</v>
      </c>
      <c r="L18" s="3">
        <v>0.92465384615384616</v>
      </c>
      <c r="M18">
        <v>0</v>
      </c>
      <c r="N18" s="3">
        <v>7.6923076923076927E-2</v>
      </c>
    </row>
    <row r="19" spans="1:14" x14ac:dyDescent="0.3">
      <c r="A19">
        <v>12</v>
      </c>
      <c r="B19">
        <v>11</v>
      </c>
      <c r="C19">
        <v>2</v>
      </c>
      <c r="D19">
        <v>0.5</v>
      </c>
      <c r="E19">
        <v>17</v>
      </c>
      <c r="F19">
        <v>6</v>
      </c>
      <c r="G19">
        <v>1</v>
      </c>
      <c r="H19">
        <v>1</v>
      </c>
      <c r="I19">
        <v>3</v>
      </c>
      <c r="J19">
        <v>3</v>
      </c>
      <c r="K19">
        <v>66.707999999999998</v>
      </c>
      <c r="L19" s="3">
        <v>1.123375</v>
      </c>
      <c r="M19">
        <v>2</v>
      </c>
      <c r="N19" s="3">
        <v>0.125</v>
      </c>
    </row>
    <row r="20" spans="1:14" x14ac:dyDescent="0.3">
      <c r="A20">
        <v>16</v>
      </c>
      <c r="B20">
        <v>18</v>
      </c>
      <c r="C20">
        <v>0</v>
      </c>
      <c r="D20">
        <v>0.4</v>
      </c>
      <c r="E20">
        <v>23</v>
      </c>
      <c r="F20">
        <v>5</v>
      </c>
      <c r="G20">
        <v>2</v>
      </c>
      <c r="H20">
        <v>1</v>
      </c>
      <c r="I20">
        <v>4</v>
      </c>
      <c r="J20">
        <v>0</v>
      </c>
      <c r="K20">
        <v>15.343999999999999</v>
      </c>
      <c r="L20" s="3">
        <v>0.97346153846153849</v>
      </c>
      <c r="M20">
        <v>0</v>
      </c>
      <c r="N20" s="3">
        <v>3.8461538461538464E-2</v>
      </c>
    </row>
    <row r="21" spans="1:14" x14ac:dyDescent="0.3">
      <c r="A21">
        <v>16</v>
      </c>
      <c r="B21">
        <v>16</v>
      </c>
      <c r="C21">
        <v>0</v>
      </c>
      <c r="D21">
        <v>0.6</v>
      </c>
      <c r="E21">
        <v>18</v>
      </c>
      <c r="F21">
        <v>6</v>
      </c>
      <c r="G21">
        <v>1</v>
      </c>
      <c r="H21">
        <v>2</v>
      </c>
      <c r="I21">
        <v>4</v>
      </c>
      <c r="J21">
        <v>0</v>
      </c>
      <c r="K21">
        <v>51.792000000000002</v>
      </c>
      <c r="L21" s="3">
        <v>1.0725769230769231</v>
      </c>
      <c r="M21">
        <v>0</v>
      </c>
      <c r="N21" s="3">
        <v>0.15384615384615385</v>
      </c>
    </row>
    <row r="22" spans="1:14" x14ac:dyDescent="0.3">
      <c r="A22">
        <v>6</v>
      </c>
      <c r="B22">
        <v>6</v>
      </c>
      <c r="C22">
        <v>2</v>
      </c>
      <c r="D22">
        <v>1</v>
      </c>
      <c r="E22">
        <v>19</v>
      </c>
      <c r="F22">
        <v>5</v>
      </c>
      <c r="G22">
        <v>2</v>
      </c>
      <c r="H22">
        <v>2</v>
      </c>
      <c r="I22">
        <v>3</v>
      </c>
      <c r="J22">
        <v>0</v>
      </c>
      <c r="K22">
        <v>50.036000000000001</v>
      </c>
      <c r="L22" s="3">
        <v>1.1262000000000001</v>
      </c>
      <c r="M22">
        <v>1</v>
      </c>
      <c r="N22" s="3">
        <v>0.04</v>
      </c>
    </row>
    <row r="23" spans="1:14" x14ac:dyDescent="0.3">
      <c r="A23">
        <v>12</v>
      </c>
      <c r="B23">
        <v>12</v>
      </c>
      <c r="C23">
        <v>0</v>
      </c>
      <c r="D23">
        <v>0.8</v>
      </c>
      <c r="E23">
        <v>21</v>
      </c>
      <c r="F23">
        <v>6</v>
      </c>
      <c r="G23">
        <v>1</v>
      </c>
      <c r="H23">
        <v>1</v>
      </c>
      <c r="I23">
        <v>4</v>
      </c>
      <c r="J23">
        <v>0</v>
      </c>
      <c r="K23">
        <v>21.085999999999999</v>
      </c>
      <c r="L23" s="3">
        <v>0.91449999999999998</v>
      </c>
      <c r="M23">
        <v>0</v>
      </c>
      <c r="N23" s="3">
        <v>3.8461538461538464E-2</v>
      </c>
    </row>
    <row r="24" spans="1:14" x14ac:dyDescent="0.3">
      <c r="A24">
        <v>8</v>
      </c>
      <c r="B24">
        <v>8</v>
      </c>
      <c r="C24">
        <v>0</v>
      </c>
      <c r="D24">
        <v>0.4</v>
      </c>
      <c r="E24">
        <v>23</v>
      </c>
      <c r="F24">
        <v>3</v>
      </c>
      <c r="G24" t="s">
        <v>268</v>
      </c>
      <c r="H24" t="s">
        <v>268</v>
      </c>
      <c r="I24">
        <v>3</v>
      </c>
      <c r="J24">
        <v>0</v>
      </c>
      <c r="K24">
        <v>27.292000000000002</v>
      </c>
      <c r="L24" s="3">
        <v>1.2698</v>
      </c>
      <c r="M24">
        <v>1</v>
      </c>
      <c r="N24" s="3">
        <v>0.04</v>
      </c>
    </row>
    <row r="25" spans="1:14" x14ac:dyDescent="0.3">
      <c r="A25">
        <v>10</v>
      </c>
      <c r="B25">
        <v>9</v>
      </c>
      <c r="C25">
        <v>2</v>
      </c>
      <c r="D25">
        <v>0.25</v>
      </c>
      <c r="E25">
        <v>15</v>
      </c>
      <c r="F25">
        <v>5</v>
      </c>
      <c r="G25">
        <v>1</v>
      </c>
      <c r="H25">
        <v>1</v>
      </c>
      <c r="I25">
        <v>4</v>
      </c>
      <c r="J25">
        <v>1</v>
      </c>
      <c r="K25">
        <v>15.872</v>
      </c>
      <c r="L25" s="3">
        <v>0.59275999999999995</v>
      </c>
      <c r="M25">
        <v>1</v>
      </c>
      <c r="N25" s="3">
        <v>0.36</v>
      </c>
    </row>
    <row r="26" spans="1:14" x14ac:dyDescent="0.3">
      <c r="A26">
        <v>10</v>
      </c>
      <c r="B26">
        <v>9</v>
      </c>
      <c r="C26">
        <v>3</v>
      </c>
      <c r="D26">
        <v>1</v>
      </c>
      <c r="E26">
        <v>20</v>
      </c>
      <c r="F26">
        <v>6</v>
      </c>
      <c r="G26" t="s">
        <v>268</v>
      </c>
      <c r="H26" t="s">
        <v>268</v>
      </c>
      <c r="I26">
        <v>3</v>
      </c>
      <c r="J26">
        <v>0</v>
      </c>
      <c r="K26">
        <v>21.294</v>
      </c>
      <c r="L26" s="3">
        <v>0.60492000000000001</v>
      </c>
      <c r="M26">
        <v>1</v>
      </c>
      <c r="N26" s="3">
        <v>0.32</v>
      </c>
    </row>
    <row r="27" spans="1:14" x14ac:dyDescent="0.3">
      <c r="A27">
        <v>16</v>
      </c>
      <c r="B27">
        <v>17</v>
      </c>
      <c r="C27">
        <v>1</v>
      </c>
      <c r="D27">
        <v>0.75</v>
      </c>
      <c r="E27">
        <v>23</v>
      </c>
      <c r="F27">
        <v>5</v>
      </c>
      <c r="G27">
        <v>1</v>
      </c>
      <c r="H27">
        <v>1</v>
      </c>
      <c r="I27">
        <v>4</v>
      </c>
      <c r="J27">
        <v>0</v>
      </c>
      <c r="K27">
        <v>23.172000000000001</v>
      </c>
      <c r="L27" s="3">
        <v>0.8551923076923077</v>
      </c>
      <c r="M27">
        <v>0</v>
      </c>
      <c r="N27" s="3">
        <v>0.34615384615384615</v>
      </c>
    </row>
    <row r="28" spans="1:14" x14ac:dyDescent="0.3">
      <c r="A28">
        <v>10</v>
      </c>
      <c r="B28">
        <v>10</v>
      </c>
      <c r="C28">
        <v>3</v>
      </c>
      <c r="D28">
        <v>0.66666666666666663</v>
      </c>
      <c r="E28">
        <v>22</v>
      </c>
      <c r="F28">
        <v>3</v>
      </c>
      <c r="G28">
        <v>1</v>
      </c>
      <c r="H28">
        <v>1</v>
      </c>
      <c r="I28">
        <v>3</v>
      </c>
      <c r="J28">
        <v>0</v>
      </c>
      <c r="K28">
        <v>43.902000000000001</v>
      </c>
      <c r="L28" s="3">
        <v>1.1151666666666666</v>
      </c>
      <c r="M28">
        <v>2</v>
      </c>
      <c r="N28" s="3">
        <v>0.375</v>
      </c>
    </row>
    <row r="29" spans="1:14" x14ac:dyDescent="0.3">
      <c r="A29">
        <v>7</v>
      </c>
      <c r="B29">
        <v>8</v>
      </c>
      <c r="C29">
        <v>1</v>
      </c>
      <c r="D29">
        <v>0.5</v>
      </c>
      <c r="E29">
        <v>14</v>
      </c>
      <c r="F29">
        <v>6</v>
      </c>
      <c r="G29">
        <v>3</v>
      </c>
      <c r="H29">
        <v>3</v>
      </c>
      <c r="I29">
        <v>2</v>
      </c>
      <c r="J29">
        <v>0</v>
      </c>
      <c r="K29">
        <v>27.346</v>
      </c>
      <c r="L29" s="3">
        <v>1.1186086956521739</v>
      </c>
      <c r="M29">
        <v>3</v>
      </c>
      <c r="N29" s="3">
        <v>0.13043478260869565</v>
      </c>
    </row>
    <row r="30" spans="1:14" x14ac:dyDescent="0.3">
      <c r="A30">
        <v>8</v>
      </c>
      <c r="B30">
        <v>8</v>
      </c>
      <c r="C30">
        <v>3</v>
      </c>
      <c r="D30">
        <v>0.66666666666666663</v>
      </c>
      <c r="E30">
        <v>20</v>
      </c>
      <c r="F30">
        <v>3</v>
      </c>
      <c r="G30" t="s">
        <v>268</v>
      </c>
      <c r="H30" t="s">
        <v>268</v>
      </c>
      <c r="I30">
        <v>4</v>
      </c>
      <c r="J30">
        <v>1</v>
      </c>
      <c r="K30">
        <v>28.94</v>
      </c>
      <c r="L30" s="3">
        <v>0.97303846153846152</v>
      </c>
      <c r="M30">
        <v>0</v>
      </c>
      <c r="N30" s="3">
        <v>0.15384615384615385</v>
      </c>
    </row>
    <row r="31" spans="1:14" x14ac:dyDescent="0.3">
      <c r="A31">
        <v>7</v>
      </c>
      <c r="B31">
        <v>12</v>
      </c>
      <c r="C31">
        <v>1</v>
      </c>
      <c r="D31">
        <v>0.75</v>
      </c>
      <c r="E31">
        <v>19</v>
      </c>
      <c r="F31">
        <v>5</v>
      </c>
      <c r="G31" t="s">
        <v>268</v>
      </c>
      <c r="H31" t="s">
        <v>268</v>
      </c>
      <c r="I31">
        <v>3</v>
      </c>
      <c r="J31">
        <v>0</v>
      </c>
      <c r="K31">
        <v>19.792999999999999</v>
      </c>
      <c r="L31" s="3">
        <v>0.99892307692307691</v>
      </c>
      <c r="M31">
        <v>0</v>
      </c>
      <c r="N31" s="3">
        <v>0.19230769230769232</v>
      </c>
    </row>
    <row r="32" spans="1:14" x14ac:dyDescent="0.3">
      <c r="A32">
        <v>6</v>
      </c>
      <c r="B32">
        <v>6</v>
      </c>
      <c r="C32">
        <v>5</v>
      </c>
      <c r="D32">
        <v>1</v>
      </c>
      <c r="E32">
        <v>22</v>
      </c>
      <c r="F32">
        <v>5</v>
      </c>
      <c r="G32">
        <v>1</v>
      </c>
      <c r="H32">
        <v>3</v>
      </c>
      <c r="I32">
        <v>2</v>
      </c>
      <c r="J32">
        <v>3</v>
      </c>
      <c r="K32">
        <v>39.701000000000001</v>
      </c>
      <c r="L32" s="3">
        <v>0.74</v>
      </c>
      <c r="M32">
        <v>7</v>
      </c>
      <c r="N32" s="3">
        <v>0.36842105263157893</v>
      </c>
    </row>
    <row r="33" spans="1:14" x14ac:dyDescent="0.3">
      <c r="A33">
        <v>7</v>
      </c>
      <c r="B33">
        <v>10</v>
      </c>
      <c r="C33">
        <v>2</v>
      </c>
      <c r="D33">
        <v>0.75</v>
      </c>
      <c r="E33">
        <v>19</v>
      </c>
      <c r="F33">
        <v>3</v>
      </c>
      <c r="G33">
        <v>1</v>
      </c>
      <c r="H33">
        <v>2</v>
      </c>
      <c r="I33">
        <v>2</v>
      </c>
      <c r="J33">
        <v>1</v>
      </c>
      <c r="K33">
        <v>21.042999999999999</v>
      </c>
      <c r="L33" s="3">
        <v>1.1300526315789472</v>
      </c>
      <c r="M33">
        <v>7</v>
      </c>
      <c r="N33" s="3">
        <v>0.15789473684210525</v>
      </c>
    </row>
    <row r="34" spans="1:14" x14ac:dyDescent="0.3">
      <c r="A34">
        <v>13</v>
      </c>
      <c r="B34">
        <v>16</v>
      </c>
      <c r="C34">
        <v>0</v>
      </c>
      <c r="D34">
        <v>0.4</v>
      </c>
      <c r="E34">
        <v>24</v>
      </c>
      <c r="F34">
        <v>6</v>
      </c>
      <c r="G34">
        <v>1</v>
      </c>
      <c r="H34">
        <v>2</v>
      </c>
      <c r="I34">
        <v>3</v>
      </c>
      <c r="J34">
        <v>0</v>
      </c>
      <c r="K34">
        <v>19.739000000000001</v>
      </c>
      <c r="L34" s="3">
        <v>0.98484615384615382</v>
      </c>
      <c r="M34">
        <v>0</v>
      </c>
      <c r="N34" s="3">
        <v>0.46153846153846156</v>
      </c>
    </row>
    <row r="35" spans="1:14" x14ac:dyDescent="0.3">
      <c r="A35">
        <v>7</v>
      </c>
      <c r="B35">
        <v>8</v>
      </c>
      <c r="C35">
        <v>2</v>
      </c>
      <c r="D35">
        <v>0.66666666666666663</v>
      </c>
      <c r="E35">
        <v>23</v>
      </c>
      <c r="F35">
        <v>3</v>
      </c>
      <c r="G35">
        <v>1</v>
      </c>
      <c r="H35">
        <v>2</v>
      </c>
      <c r="I35">
        <v>3</v>
      </c>
      <c r="J35">
        <v>0</v>
      </c>
      <c r="K35">
        <v>35.564</v>
      </c>
      <c r="L35" s="3">
        <v>1.0246923076923076</v>
      </c>
      <c r="M35">
        <v>0</v>
      </c>
      <c r="N35" s="3">
        <v>0.30769230769230771</v>
      </c>
    </row>
    <row r="36" spans="1:14" x14ac:dyDescent="0.3">
      <c r="A36">
        <v>10</v>
      </c>
      <c r="B36">
        <v>10</v>
      </c>
      <c r="C36">
        <v>2</v>
      </c>
      <c r="D36">
        <v>1.3333333333333333</v>
      </c>
      <c r="E36">
        <v>19</v>
      </c>
      <c r="F36">
        <v>4</v>
      </c>
      <c r="G36">
        <v>2</v>
      </c>
      <c r="H36">
        <v>2</v>
      </c>
      <c r="I36">
        <v>3</v>
      </c>
      <c r="J36">
        <v>0</v>
      </c>
      <c r="K36">
        <v>17.998999999999999</v>
      </c>
      <c r="L36" s="3">
        <v>0.98355999999999999</v>
      </c>
      <c r="M36">
        <v>1</v>
      </c>
      <c r="N36" s="3">
        <v>0</v>
      </c>
    </row>
    <row r="37" spans="1:14" x14ac:dyDescent="0.3">
      <c r="A37">
        <v>8</v>
      </c>
      <c r="B37">
        <v>12</v>
      </c>
      <c r="C37">
        <v>0</v>
      </c>
      <c r="D37">
        <v>0.6</v>
      </c>
      <c r="E37">
        <v>19</v>
      </c>
      <c r="F37">
        <v>3</v>
      </c>
      <c r="G37" t="s">
        <v>268</v>
      </c>
      <c r="H37" t="s">
        <v>268</v>
      </c>
      <c r="I37">
        <v>3</v>
      </c>
      <c r="J37">
        <v>0</v>
      </c>
      <c r="K37">
        <v>20.417000000000002</v>
      </c>
      <c r="L37" s="3">
        <v>0.79773076923076924</v>
      </c>
      <c r="M37">
        <v>0</v>
      </c>
      <c r="N37" s="3">
        <v>7.6923076923076927E-2</v>
      </c>
    </row>
    <row r="38" spans="1:14" x14ac:dyDescent="0.3">
      <c r="A38">
        <v>8</v>
      </c>
      <c r="B38">
        <v>8</v>
      </c>
      <c r="C38">
        <v>2</v>
      </c>
      <c r="D38">
        <v>0.33333333333333331</v>
      </c>
      <c r="E38">
        <v>16</v>
      </c>
      <c r="F38">
        <v>6</v>
      </c>
      <c r="G38">
        <v>3</v>
      </c>
      <c r="H38">
        <v>3</v>
      </c>
      <c r="I38">
        <v>2</v>
      </c>
      <c r="J38">
        <v>0</v>
      </c>
      <c r="K38">
        <v>24.856999999999999</v>
      </c>
      <c r="L38" s="3">
        <v>1.4734705882352941</v>
      </c>
      <c r="M38">
        <v>9</v>
      </c>
      <c r="N38" s="3">
        <v>0.17647058823529413</v>
      </c>
    </row>
    <row r="39" spans="1:14" x14ac:dyDescent="0.3">
      <c r="A39">
        <v>9</v>
      </c>
      <c r="B39">
        <v>7</v>
      </c>
      <c r="C39">
        <v>1</v>
      </c>
      <c r="D39">
        <v>0.5</v>
      </c>
      <c r="E39">
        <v>17</v>
      </c>
      <c r="F39">
        <v>5</v>
      </c>
      <c r="G39" t="s">
        <v>268</v>
      </c>
      <c r="H39" t="s">
        <v>268</v>
      </c>
      <c r="I39">
        <v>3</v>
      </c>
      <c r="J39">
        <v>0</v>
      </c>
      <c r="K39">
        <v>23.244</v>
      </c>
      <c r="L39" s="3">
        <v>1.3496250000000001</v>
      </c>
      <c r="M39">
        <v>2</v>
      </c>
      <c r="N39" s="3">
        <v>0.20833333333333334</v>
      </c>
    </row>
    <row r="40" spans="1:14" x14ac:dyDescent="0.3">
      <c r="A40">
        <v>8</v>
      </c>
      <c r="B40">
        <v>9</v>
      </c>
      <c r="C40">
        <v>2</v>
      </c>
      <c r="D40">
        <v>0.25</v>
      </c>
      <c r="E40">
        <v>19</v>
      </c>
      <c r="F40">
        <v>3</v>
      </c>
      <c r="G40" t="s">
        <v>268</v>
      </c>
      <c r="H40" t="s">
        <v>268</v>
      </c>
      <c r="I40">
        <v>1</v>
      </c>
      <c r="J40">
        <v>1</v>
      </c>
      <c r="K40">
        <v>27.812999999999999</v>
      </c>
      <c r="L40" s="3">
        <v>1.0416956521739129</v>
      </c>
      <c r="M40">
        <v>3</v>
      </c>
      <c r="N40" s="3">
        <v>0.47826086956521741</v>
      </c>
    </row>
    <row r="41" spans="1:14" x14ac:dyDescent="0.3">
      <c r="A41">
        <v>20</v>
      </c>
      <c r="B41">
        <v>18</v>
      </c>
      <c r="C41">
        <v>0</v>
      </c>
      <c r="D41">
        <v>1</v>
      </c>
      <c r="E41">
        <v>17</v>
      </c>
      <c r="F41">
        <v>5</v>
      </c>
      <c r="G41">
        <v>1</v>
      </c>
      <c r="H41">
        <v>2</v>
      </c>
      <c r="I41">
        <v>4</v>
      </c>
      <c r="J41">
        <v>0</v>
      </c>
      <c r="K41">
        <v>21.501999999999999</v>
      </c>
      <c r="L41" s="3">
        <v>0.52767999999999993</v>
      </c>
      <c r="M41">
        <v>1</v>
      </c>
      <c r="N41" s="3">
        <v>0.52</v>
      </c>
    </row>
    <row r="42" spans="1:14" x14ac:dyDescent="0.3">
      <c r="A42">
        <v>5</v>
      </c>
      <c r="B42">
        <v>5</v>
      </c>
      <c r="C42">
        <v>5</v>
      </c>
      <c r="D42">
        <v>1</v>
      </c>
      <c r="E42">
        <v>22</v>
      </c>
      <c r="F42">
        <v>6</v>
      </c>
      <c r="G42" t="s">
        <v>268</v>
      </c>
      <c r="H42" t="s">
        <v>268</v>
      </c>
      <c r="I42">
        <v>3</v>
      </c>
      <c r="J42">
        <v>0</v>
      </c>
      <c r="K42">
        <v>25.318000000000001</v>
      </c>
      <c r="L42" s="3">
        <v>1.43608</v>
      </c>
      <c r="M42">
        <v>1</v>
      </c>
      <c r="N42" s="3">
        <v>0.16</v>
      </c>
    </row>
    <row r="43" spans="1:14" x14ac:dyDescent="0.3">
      <c r="A43">
        <v>13</v>
      </c>
      <c r="B43">
        <v>14</v>
      </c>
      <c r="C43">
        <v>2</v>
      </c>
      <c r="D43">
        <v>0.5</v>
      </c>
      <c r="E43">
        <v>17</v>
      </c>
      <c r="F43">
        <v>5</v>
      </c>
      <c r="G43">
        <v>2</v>
      </c>
      <c r="H43">
        <v>2</v>
      </c>
      <c r="I43">
        <v>2</v>
      </c>
      <c r="J43">
        <v>0</v>
      </c>
      <c r="K43">
        <v>19.655999999999999</v>
      </c>
      <c r="L43" s="3">
        <v>1.1298571428571429</v>
      </c>
      <c r="M43">
        <v>12</v>
      </c>
      <c r="N43" s="3">
        <v>0.2857142857142857</v>
      </c>
    </row>
    <row r="44" spans="1:14" x14ac:dyDescent="0.3">
      <c r="A44">
        <v>5</v>
      </c>
      <c r="B44">
        <v>7</v>
      </c>
      <c r="C44">
        <v>5</v>
      </c>
      <c r="D44">
        <v>1</v>
      </c>
      <c r="E44">
        <v>17</v>
      </c>
      <c r="F44">
        <v>3</v>
      </c>
      <c r="G44" t="s">
        <v>268</v>
      </c>
      <c r="H44" t="s">
        <v>268</v>
      </c>
      <c r="I44">
        <v>1</v>
      </c>
      <c r="J44">
        <v>1</v>
      </c>
      <c r="K44">
        <v>25.614000000000001</v>
      </c>
      <c r="L44" s="3">
        <v>1.6471</v>
      </c>
      <c r="M44">
        <v>6</v>
      </c>
      <c r="N44" s="3">
        <v>0.1</v>
      </c>
    </row>
    <row r="45" spans="1:14" x14ac:dyDescent="0.3">
      <c r="A45">
        <v>13</v>
      </c>
      <c r="B45">
        <v>15</v>
      </c>
      <c r="C45">
        <v>0</v>
      </c>
      <c r="D45">
        <v>0.2</v>
      </c>
      <c r="E45">
        <v>19</v>
      </c>
      <c r="F45">
        <v>5</v>
      </c>
      <c r="G45" t="s">
        <v>268</v>
      </c>
      <c r="H45" t="s">
        <v>268</v>
      </c>
      <c r="I45">
        <v>2</v>
      </c>
      <c r="J45">
        <v>0</v>
      </c>
      <c r="K45">
        <v>23.184000000000001</v>
      </c>
      <c r="L45" s="3">
        <v>0.8932692307692307</v>
      </c>
      <c r="M45">
        <v>0</v>
      </c>
      <c r="N45" s="3">
        <v>0.46153846153846156</v>
      </c>
    </row>
    <row r="46" spans="1:14" x14ac:dyDescent="0.3">
      <c r="A46">
        <v>10</v>
      </c>
      <c r="B46">
        <v>10</v>
      </c>
      <c r="C46">
        <v>0</v>
      </c>
      <c r="D46">
        <v>0.4</v>
      </c>
      <c r="E46">
        <v>23</v>
      </c>
      <c r="F46">
        <v>5</v>
      </c>
      <c r="G46">
        <v>2</v>
      </c>
      <c r="H46">
        <v>2</v>
      </c>
      <c r="I46">
        <v>3</v>
      </c>
      <c r="J46">
        <v>0</v>
      </c>
      <c r="K46">
        <v>27.649000000000001</v>
      </c>
      <c r="L46" s="3">
        <v>1.1234615384615385</v>
      </c>
      <c r="M46">
        <v>0</v>
      </c>
      <c r="N46" s="3">
        <v>0.30769230769230771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Raw Data</vt:lpstr>
      <vt:lpstr>CSV_ALL</vt:lpstr>
      <vt:lpstr>CSV_Experts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Poetzsch, Tristan</dc:creator>
  <cp:lastModifiedBy>Poetzsch, Tristan</cp:lastModifiedBy>
  <dcterms:created xsi:type="dcterms:W3CDTF">2017-12-11T17:05:42Z</dcterms:created>
  <dcterms:modified xsi:type="dcterms:W3CDTF">2019-10-09T14:55:58Z</dcterms:modified>
</cp:coreProperties>
</file>