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4935" yWindow="6105" windowWidth="20730" windowHeight="11760" tabRatio="500" firstSheet="1" activeTab="1"/>
  </bookViews>
  <sheets>
    <sheet name="GFAP-IL6" sheetId="2" r:id="rId1"/>
    <sheet name="GFAP and IBA 1" sheetId="3" r:id="rId2"/>
    <sheet name="Control group " sheetId="1" state="hidden" r:id="rId3"/>
  </sheets>
  <calcPr calcId="125725"/>
</workbook>
</file>

<file path=xl/calcChain.xml><?xml version="1.0" encoding="utf-8"?>
<calcChain xmlns="http://schemas.openxmlformats.org/spreadsheetml/2006/main">
  <c r="N6" i="3"/>
  <c r="N262"/>
  <c r="N261"/>
  <c r="N260"/>
  <c r="N259"/>
  <c r="N258"/>
  <c r="N255"/>
  <c r="N254"/>
  <c r="N253"/>
  <c r="N252"/>
  <c r="N251"/>
  <c r="N248"/>
  <c r="N247"/>
  <c r="N246"/>
  <c r="N245"/>
  <c r="N244"/>
  <c r="N241"/>
  <c r="N240"/>
  <c r="N239"/>
  <c r="N238"/>
  <c r="N237"/>
  <c r="N231"/>
  <c r="N230"/>
  <c r="N229"/>
  <c r="N228"/>
  <c r="N227"/>
  <c r="N224"/>
  <c r="N223"/>
  <c r="N222"/>
  <c r="N221"/>
  <c r="N220"/>
  <c r="N217"/>
  <c r="N216"/>
  <c r="N215"/>
  <c r="N214"/>
  <c r="N213"/>
  <c r="N210"/>
  <c r="N209"/>
  <c r="N208"/>
  <c r="N207"/>
  <c r="N206"/>
  <c r="N197" l="1"/>
  <c r="N196"/>
  <c r="N195"/>
  <c r="N194"/>
  <c r="N193"/>
  <c r="N190"/>
  <c r="N189"/>
  <c r="N188"/>
  <c r="N187"/>
  <c r="M186"/>
  <c r="L186"/>
  <c r="J186"/>
  <c r="N183"/>
  <c r="N182"/>
  <c r="N181"/>
  <c r="N180"/>
  <c r="N179"/>
  <c r="N176"/>
  <c r="N175"/>
  <c r="N174"/>
  <c r="N173"/>
  <c r="N172"/>
  <c r="N169"/>
  <c r="N168"/>
  <c r="N167"/>
  <c r="N166"/>
  <c r="N165"/>
  <c r="N162"/>
  <c r="N161"/>
  <c r="N160"/>
  <c r="N159"/>
  <c r="N158"/>
  <c r="N155"/>
  <c r="N154"/>
  <c r="N153"/>
  <c r="N152"/>
  <c r="N151"/>
  <c r="N145"/>
  <c r="N144"/>
  <c r="N143"/>
  <c r="N142"/>
  <c r="N141"/>
  <c r="N138"/>
  <c r="N137"/>
  <c r="N136"/>
  <c r="N135"/>
  <c r="M134"/>
  <c r="L134"/>
  <c r="J134"/>
  <c r="H134"/>
  <c r="N131"/>
  <c r="N130"/>
  <c r="N129"/>
  <c r="N128"/>
  <c r="N127"/>
  <c r="N124"/>
  <c r="N123"/>
  <c r="N122"/>
  <c r="N121"/>
  <c r="N120"/>
  <c r="N117"/>
  <c r="N116"/>
  <c r="N115"/>
  <c r="N114"/>
  <c r="N113"/>
  <c r="N110"/>
  <c r="N109"/>
  <c r="N108"/>
  <c r="N107"/>
  <c r="N106"/>
  <c r="N103"/>
  <c r="N102"/>
  <c r="N101"/>
  <c r="N100"/>
  <c r="N99"/>
  <c r="N186" l="1"/>
  <c r="N134"/>
  <c r="N42" l="1"/>
  <c r="N43"/>
  <c r="N44"/>
  <c r="N41"/>
  <c r="N13" l="1"/>
  <c r="M9" i="1" l="1"/>
  <c r="L9"/>
  <c r="K9"/>
  <c r="J9"/>
  <c r="I9"/>
  <c r="H9"/>
  <c r="G9"/>
  <c r="F9"/>
  <c r="C9"/>
  <c r="B9"/>
  <c r="M8"/>
  <c r="L8"/>
  <c r="K8"/>
  <c r="J8"/>
  <c r="I8"/>
  <c r="H8"/>
  <c r="G8"/>
  <c r="F8"/>
  <c r="C8"/>
  <c r="B8"/>
  <c r="N83" i="3"/>
  <c r="N82"/>
  <c r="N81"/>
  <c r="N80"/>
  <c r="M79"/>
  <c r="L79"/>
  <c r="J79"/>
  <c r="N90"/>
  <c r="N89"/>
  <c r="N88"/>
  <c r="N87"/>
  <c r="N86"/>
  <c r="N76"/>
  <c r="N75"/>
  <c r="N74"/>
  <c r="N73"/>
  <c r="N72"/>
  <c r="N69"/>
  <c r="N68"/>
  <c r="N67"/>
  <c r="N66"/>
  <c r="N65"/>
  <c r="N62"/>
  <c r="N61"/>
  <c r="N60"/>
  <c r="N59"/>
  <c r="N58"/>
  <c r="N55"/>
  <c r="N54"/>
  <c r="N53"/>
  <c r="N52"/>
  <c r="N51"/>
  <c r="N45"/>
  <c r="N38"/>
  <c r="N37"/>
  <c r="N36"/>
  <c r="N35"/>
  <c r="M34"/>
  <c r="L34"/>
  <c r="J34"/>
  <c r="H34"/>
  <c r="N31"/>
  <c r="N30"/>
  <c r="N29"/>
  <c r="N28"/>
  <c r="N27"/>
  <c r="N24"/>
  <c r="N23"/>
  <c r="N22"/>
  <c r="N21"/>
  <c r="N20"/>
  <c r="N17"/>
  <c r="N16"/>
  <c r="N15"/>
  <c r="N14"/>
  <c r="N10"/>
  <c r="N9"/>
  <c r="N8"/>
  <c r="N7"/>
  <c r="M17" i="2"/>
  <c r="L17"/>
  <c r="K17"/>
  <c r="J17"/>
  <c r="I17"/>
  <c r="H17"/>
  <c r="C17"/>
  <c r="B17"/>
  <c r="M16"/>
  <c r="L16"/>
  <c r="K16"/>
  <c r="J16"/>
  <c r="I16"/>
  <c r="H16"/>
  <c r="C16"/>
  <c r="B16"/>
  <c r="M9"/>
  <c r="L9"/>
  <c r="K9"/>
  <c r="J9"/>
  <c r="I9"/>
  <c r="H9"/>
  <c r="C9"/>
  <c r="B9"/>
  <c r="M8"/>
  <c r="L8"/>
  <c r="K8"/>
  <c r="J8"/>
  <c r="I8"/>
  <c r="H8"/>
  <c r="G8"/>
  <c r="F8"/>
  <c r="C8"/>
  <c r="B8"/>
  <c r="N79" i="3" l="1"/>
  <c r="N34"/>
</calcChain>
</file>

<file path=xl/sharedStrings.xml><?xml version="1.0" encoding="utf-8"?>
<sst xmlns="http://schemas.openxmlformats.org/spreadsheetml/2006/main" count="670" uniqueCount="58">
  <si>
    <t>Data set</t>
  </si>
  <si>
    <t>Number of sampling sites</t>
  </si>
  <si>
    <t>Mean</t>
  </si>
  <si>
    <t>SD</t>
  </si>
  <si>
    <t>Sampling grid size (um)</t>
  </si>
  <si>
    <t>Counting frame size (um)</t>
  </si>
  <si>
    <t>Grid spacing</t>
  </si>
  <si>
    <t>Plaque markers</t>
  </si>
  <si>
    <t>Area fraction</t>
  </si>
  <si>
    <t>Total area (um2)</t>
  </si>
  <si>
    <t>Measured volume (um3)</t>
  </si>
  <si>
    <t>Coeffiecient error (m=1)</t>
  </si>
  <si>
    <t>Hippocampus</t>
  </si>
  <si>
    <t>500x500</t>
  </si>
  <si>
    <t>1250x1250</t>
  </si>
  <si>
    <t>Total all markers</t>
  </si>
  <si>
    <t>Estimated plaque area (um2)</t>
  </si>
  <si>
    <t>Number of sections</t>
  </si>
  <si>
    <t>Cerebellum</t>
  </si>
  <si>
    <t>Total  markers</t>
  </si>
  <si>
    <t>Measured thickness</t>
  </si>
  <si>
    <t>Section thickness</t>
  </si>
  <si>
    <t>Estimated Iba1 #</t>
  </si>
  <si>
    <t>CE</t>
  </si>
  <si>
    <t>Total volume (mm3)</t>
  </si>
  <si>
    <t>Total area (mm2)</t>
  </si>
  <si>
    <t>Number of series</t>
  </si>
  <si>
    <t>50x50</t>
  </si>
  <si>
    <t>1000x1500</t>
  </si>
  <si>
    <t>800x800</t>
  </si>
  <si>
    <t>200x200</t>
  </si>
  <si>
    <t>Cell/volume</t>
  </si>
  <si>
    <t>Data set (GFAP)</t>
  </si>
  <si>
    <t>75x75</t>
  </si>
  <si>
    <t>150x150</t>
  </si>
  <si>
    <t>Cx</t>
  </si>
  <si>
    <t>Study-1</t>
  </si>
  <si>
    <t>Study-2</t>
  </si>
  <si>
    <t>Data set (IBA 1)</t>
  </si>
  <si>
    <t>PT</t>
  </si>
  <si>
    <t>Cx+PT</t>
  </si>
  <si>
    <t>Study-3</t>
  </si>
  <si>
    <t>Control</t>
  </si>
  <si>
    <t>0.1% CPZ</t>
  </si>
  <si>
    <t>0.2% CPZ</t>
  </si>
  <si>
    <t>Cx+0.2% CPZ</t>
  </si>
  <si>
    <t>Cx+0.1% CPZ</t>
  </si>
  <si>
    <t>Cx+0.1% CPZ+PT</t>
  </si>
  <si>
    <t>0.1% CPZ+PT</t>
  </si>
  <si>
    <r>
      <t>Counting frame size (</t>
    </r>
    <r>
      <rPr>
        <b/>
        <sz val="16"/>
        <color theme="1"/>
        <rFont val="Calibri"/>
        <family val="2"/>
      </rPr>
      <t>μ</t>
    </r>
    <r>
      <rPr>
        <b/>
        <sz val="16"/>
        <color theme="1"/>
        <rFont val="Calibri"/>
        <family val="2"/>
        <scheme val="minor"/>
      </rPr>
      <t>m)</t>
    </r>
  </si>
  <si>
    <t>Sampling grid size (μm)</t>
  </si>
  <si>
    <t>Group</t>
  </si>
  <si>
    <r>
      <t>Total volume (μm</t>
    </r>
    <r>
      <rPr>
        <b/>
        <vertAlign val="superscript"/>
        <sz val="16"/>
        <color theme="1"/>
        <rFont val="Calibri"/>
        <family val="2"/>
        <scheme val="minor"/>
      </rPr>
      <t>3</t>
    </r>
    <r>
      <rPr>
        <b/>
        <sz val="16"/>
        <color theme="1"/>
        <rFont val="Calibri"/>
        <family val="2"/>
        <scheme val="minor"/>
      </rPr>
      <t>)</t>
    </r>
  </si>
  <si>
    <r>
      <t>Total area (μm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)</t>
    </r>
  </si>
  <si>
    <t>Coefficient error</t>
  </si>
  <si>
    <r>
      <t>Estimated GFAP</t>
    </r>
    <r>
      <rPr>
        <b/>
        <vertAlign val="superscript"/>
        <sz val="16"/>
        <color theme="1"/>
        <rFont val="Calibri"/>
        <family val="2"/>
        <scheme val="minor"/>
      </rPr>
      <t>+</t>
    </r>
    <r>
      <rPr>
        <b/>
        <sz val="16"/>
        <color theme="1"/>
        <rFont val="Calibri"/>
        <family val="2"/>
        <scheme val="minor"/>
      </rPr>
      <t xml:space="preserve"> cells number</t>
    </r>
  </si>
  <si>
    <r>
      <t>Estimated IBA 1</t>
    </r>
    <r>
      <rPr>
        <b/>
        <vertAlign val="superscript"/>
        <sz val="16"/>
        <color theme="1"/>
        <rFont val="Calibri"/>
        <family val="2"/>
        <scheme val="minor"/>
      </rPr>
      <t>+</t>
    </r>
    <r>
      <rPr>
        <b/>
        <sz val="16"/>
        <color theme="1"/>
        <rFont val="Calibri"/>
        <family val="2"/>
        <scheme val="minor"/>
      </rPr>
      <t xml:space="preserve"> cells number</t>
    </r>
  </si>
  <si>
    <t>Stereology (GFAP and IBA 1)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</si>
</sst>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7" fillId="0" borderId="1" xfId="0" applyFont="1" applyBorder="1"/>
    <xf numFmtId="0" fontId="0" fillId="0" borderId="1" xfId="0" applyBorder="1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15" fillId="0" borderId="1" xfId="0" applyFont="1" applyFill="1" applyBorder="1"/>
    <xf numFmtId="0" fontId="15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1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Normal 2" xfId="153"/>
    <cellStyle name="Normal 3" xfId="15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>
      <selection activeCell="E12" sqref="E12:E14"/>
    </sheetView>
  </sheetViews>
  <sheetFormatPr defaultColWidth="11" defaultRowHeight="15.75"/>
  <cols>
    <col min="1" max="1" width="16.125" customWidth="1"/>
    <col min="2" max="2" width="26.5" style="14" customWidth="1"/>
    <col min="3" max="3" width="29.5" style="14" customWidth="1"/>
    <col min="4" max="4" width="31" style="14" customWidth="1"/>
    <col min="5" max="5" width="29" style="14" customWidth="1"/>
    <col min="6" max="7" width="21" style="14" customWidth="1"/>
    <col min="8" max="8" width="26.5" style="14" customWidth="1"/>
    <col min="9" max="9" width="20.125" style="14" customWidth="1"/>
    <col min="10" max="10" width="20.375" style="14" customWidth="1"/>
    <col min="11" max="11" width="14.5" style="14" customWidth="1"/>
    <col min="12" max="12" width="27.5" style="14" customWidth="1"/>
    <col min="13" max="13" width="25.375" style="14" customWidth="1"/>
  </cols>
  <sheetData>
    <row r="1" spans="1:13" s="14" customFormat="1" ht="21">
      <c r="A1" s="22" t="s">
        <v>0</v>
      </c>
      <c r="B1" s="23" t="s">
        <v>17</v>
      </c>
      <c r="C1" s="24" t="s">
        <v>1</v>
      </c>
      <c r="D1" s="22" t="s">
        <v>5</v>
      </c>
      <c r="E1" s="22" t="s">
        <v>4</v>
      </c>
      <c r="F1" s="22" t="s">
        <v>21</v>
      </c>
      <c r="G1" s="22" t="s">
        <v>26</v>
      </c>
      <c r="H1" s="22" t="s">
        <v>20</v>
      </c>
      <c r="I1" s="22" t="s">
        <v>19</v>
      </c>
      <c r="J1" s="22" t="s">
        <v>22</v>
      </c>
      <c r="K1" s="22" t="s">
        <v>23</v>
      </c>
      <c r="L1" s="22" t="s">
        <v>25</v>
      </c>
      <c r="M1" s="22" t="s">
        <v>24</v>
      </c>
    </row>
    <row r="2" spans="1:13" ht="18.75">
      <c r="A2" s="8" t="s">
        <v>18</v>
      </c>
      <c r="B2" s="21"/>
      <c r="C2" s="13"/>
      <c r="D2" s="13"/>
      <c r="E2" s="13"/>
      <c r="F2" s="13"/>
      <c r="G2" s="13"/>
      <c r="H2" s="13"/>
      <c r="I2" s="13"/>
      <c r="K2" s="13"/>
      <c r="L2" s="13"/>
      <c r="M2" s="13"/>
    </row>
    <row r="3" spans="1:13">
      <c r="A3" s="10">
        <v>2346</v>
      </c>
      <c r="B3" s="20">
        <v>9</v>
      </c>
      <c r="C3" s="9">
        <v>83</v>
      </c>
      <c r="D3" s="9" t="s">
        <v>27</v>
      </c>
      <c r="E3" s="9" t="s">
        <v>28</v>
      </c>
      <c r="F3" s="9">
        <v>40</v>
      </c>
      <c r="G3" s="9">
        <v>8</v>
      </c>
      <c r="H3" s="9">
        <v>16.399999999999999</v>
      </c>
      <c r="I3" s="9">
        <v>268</v>
      </c>
      <c r="J3" s="13">
        <v>1504434</v>
      </c>
      <c r="K3" s="9">
        <v>0.06</v>
      </c>
      <c r="L3" s="9">
        <v>113.45</v>
      </c>
      <c r="M3" s="9">
        <v>36.299999999999997</v>
      </c>
    </row>
    <row r="4" spans="1:13">
      <c r="A4" s="10">
        <v>2351</v>
      </c>
      <c r="B4" s="20">
        <v>10</v>
      </c>
      <c r="C4" s="9">
        <v>64</v>
      </c>
      <c r="D4" s="9" t="s">
        <v>27</v>
      </c>
      <c r="E4" s="9" t="s">
        <v>28</v>
      </c>
      <c r="F4" s="9">
        <v>40</v>
      </c>
      <c r="G4" s="9">
        <v>8</v>
      </c>
      <c r="H4" s="9">
        <v>16.399999999999999</v>
      </c>
      <c r="I4" s="9">
        <v>245</v>
      </c>
      <c r="J4" s="9">
        <v>1379023</v>
      </c>
      <c r="K4" s="9">
        <v>0.06</v>
      </c>
      <c r="L4" s="9">
        <v>98.05</v>
      </c>
      <c r="M4" s="9">
        <v>31.37</v>
      </c>
    </row>
    <row r="5" spans="1:13">
      <c r="A5" s="10">
        <v>2352</v>
      </c>
      <c r="B5" s="20">
        <v>12</v>
      </c>
      <c r="C5" s="9">
        <v>81</v>
      </c>
      <c r="D5" s="9" t="s">
        <v>27</v>
      </c>
      <c r="E5" s="9" t="s">
        <v>28</v>
      </c>
      <c r="F5" s="9">
        <v>40</v>
      </c>
      <c r="G5" s="9">
        <v>8</v>
      </c>
      <c r="H5" s="9">
        <v>16.5</v>
      </c>
      <c r="I5" s="9">
        <v>294</v>
      </c>
      <c r="J5" s="9">
        <v>1659992</v>
      </c>
      <c r="K5" s="9">
        <v>0.06</v>
      </c>
      <c r="L5" s="9">
        <v>118.63</v>
      </c>
      <c r="M5" s="9">
        <v>37.96</v>
      </c>
    </row>
    <row r="6" spans="1:13">
      <c r="A6" s="10">
        <v>2353</v>
      </c>
      <c r="B6" s="20">
        <v>9</v>
      </c>
      <c r="C6" s="9">
        <v>72</v>
      </c>
      <c r="D6" s="9" t="s">
        <v>27</v>
      </c>
      <c r="E6" s="9" t="s">
        <v>28</v>
      </c>
      <c r="F6" s="9">
        <v>40</v>
      </c>
      <c r="G6" s="9">
        <v>8</v>
      </c>
      <c r="H6" s="9">
        <v>16.2</v>
      </c>
      <c r="I6" s="9">
        <v>247</v>
      </c>
      <c r="J6" s="9">
        <v>1373239</v>
      </c>
      <c r="K6" s="9">
        <v>0.06</v>
      </c>
      <c r="L6" s="9">
        <v>98.04</v>
      </c>
      <c r="M6" s="9">
        <v>31.62</v>
      </c>
    </row>
    <row r="7" spans="1:13">
      <c r="A7" s="5">
        <v>2360</v>
      </c>
      <c r="B7" s="21">
        <v>12</v>
      </c>
      <c r="C7" s="13">
        <v>71</v>
      </c>
      <c r="D7" s="9" t="s">
        <v>27</v>
      </c>
      <c r="E7" s="9" t="s">
        <v>28</v>
      </c>
      <c r="F7" s="9">
        <v>40</v>
      </c>
      <c r="G7" s="9">
        <v>8</v>
      </c>
      <c r="H7" s="9">
        <v>16.600000000000001</v>
      </c>
      <c r="I7" s="13">
        <v>241</v>
      </c>
      <c r="J7" s="13">
        <v>1369272</v>
      </c>
      <c r="K7" s="9">
        <v>0.06</v>
      </c>
      <c r="L7" s="13">
        <v>99.29</v>
      </c>
      <c r="M7" s="13">
        <v>31.77</v>
      </c>
    </row>
    <row r="8" spans="1:13">
      <c r="A8" s="12" t="s">
        <v>2</v>
      </c>
      <c r="B8" s="15">
        <f>AVERAGE(B3:B7)</f>
        <v>10.4</v>
      </c>
      <c r="C8" s="15">
        <f t="shared" ref="C8:M8" si="0">AVERAGE(C3:C7)</f>
        <v>74.2</v>
      </c>
      <c r="D8" s="9"/>
      <c r="E8" s="9"/>
      <c r="F8" s="15">
        <f t="shared" si="0"/>
        <v>40</v>
      </c>
      <c r="G8" s="15">
        <f t="shared" si="0"/>
        <v>8</v>
      </c>
      <c r="H8" s="15">
        <f t="shared" si="0"/>
        <v>16.419999999999998</v>
      </c>
      <c r="I8" s="15">
        <f t="shared" si="0"/>
        <v>259</v>
      </c>
      <c r="J8" s="15">
        <f>AVERAGE(J3:J7)</f>
        <v>1457192</v>
      </c>
      <c r="K8" s="15">
        <f t="shared" si="0"/>
        <v>0.06</v>
      </c>
      <c r="L8" s="15">
        <f t="shared" si="0"/>
        <v>105.492</v>
      </c>
      <c r="M8" s="15">
        <f t="shared" si="0"/>
        <v>33.804000000000002</v>
      </c>
    </row>
    <row r="9" spans="1:13">
      <c r="A9" s="12" t="s">
        <v>3</v>
      </c>
      <c r="B9" s="15">
        <f>STDEV(B3:B7)</f>
        <v>1.5165750888103138</v>
      </c>
      <c r="C9" s="15">
        <f t="shared" ref="C9:M9" si="1">STDEV(C3:C7)</f>
        <v>7.7910204723129812</v>
      </c>
      <c r="D9" s="15"/>
      <c r="E9" s="15"/>
      <c r="F9" s="15"/>
      <c r="G9" s="15"/>
      <c r="H9" s="15">
        <f t="shared" si="1"/>
        <v>0.14832396974191406</v>
      </c>
      <c r="I9" s="15">
        <f t="shared" si="1"/>
        <v>22.192341021172147</v>
      </c>
      <c r="J9" s="15">
        <f>STDEV(J3:J7)</f>
        <v>126736.01671782177</v>
      </c>
      <c r="K9" s="15">
        <f t="shared" si="1"/>
        <v>0</v>
      </c>
      <c r="L9" s="15">
        <f t="shared" si="1"/>
        <v>9.8147501241753439</v>
      </c>
      <c r="M9" s="15">
        <f t="shared" si="1"/>
        <v>3.0957115498702388</v>
      </c>
    </row>
    <row r="10" spans="1:13" ht="18.75">
      <c r="A10" s="8" t="s">
        <v>12</v>
      </c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0">
        <v>2346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0">
        <v>2351</v>
      </c>
      <c r="B12" s="11">
        <v>15</v>
      </c>
      <c r="C12" s="13">
        <v>70</v>
      </c>
      <c r="D12" s="13" t="s">
        <v>27</v>
      </c>
      <c r="E12" s="13" t="s">
        <v>29</v>
      </c>
      <c r="F12" s="9">
        <v>40</v>
      </c>
      <c r="G12" s="9">
        <v>8</v>
      </c>
      <c r="H12" s="13">
        <v>17.899999999999999</v>
      </c>
      <c r="I12" s="13">
        <v>221</v>
      </c>
      <c r="J12" s="13">
        <v>577744</v>
      </c>
      <c r="K12" s="13">
        <v>7.0000000000000001E-3</v>
      </c>
      <c r="L12" s="13">
        <v>40.36</v>
      </c>
      <c r="M12" s="13">
        <v>12.91</v>
      </c>
    </row>
    <row r="13" spans="1:13">
      <c r="A13" s="10">
        <v>2352</v>
      </c>
      <c r="B13" s="11">
        <v>14</v>
      </c>
      <c r="C13" s="14">
        <v>78</v>
      </c>
      <c r="D13" s="13" t="s">
        <v>27</v>
      </c>
      <c r="E13" s="13" t="s">
        <v>29</v>
      </c>
      <c r="F13" s="9">
        <v>40</v>
      </c>
      <c r="G13" s="9">
        <v>8</v>
      </c>
      <c r="H13" s="13">
        <v>16.8</v>
      </c>
      <c r="I13" s="25">
        <v>227</v>
      </c>
      <c r="J13" s="14">
        <v>558683</v>
      </c>
      <c r="K13" s="14">
        <v>7.0000000000000001E-3</v>
      </c>
      <c r="L13" s="14">
        <v>47.09</v>
      </c>
      <c r="M13" s="14">
        <v>15.06</v>
      </c>
    </row>
    <row r="14" spans="1:13">
      <c r="A14" s="10">
        <v>2353</v>
      </c>
      <c r="B14" s="11">
        <v>15</v>
      </c>
      <c r="C14" s="13">
        <v>72</v>
      </c>
      <c r="D14" s="13" t="s">
        <v>27</v>
      </c>
      <c r="E14" s="13" t="s">
        <v>29</v>
      </c>
      <c r="F14" s="9">
        <v>40</v>
      </c>
      <c r="G14" s="9">
        <v>8</v>
      </c>
      <c r="H14" s="13">
        <v>17.8</v>
      </c>
      <c r="I14" s="13">
        <v>235</v>
      </c>
      <c r="J14" s="13">
        <v>612039</v>
      </c>
      <c r="K14" s="13">
        <v>7.0000000000000007E-2</v>
      </c>
      <c r="L14" s="13">
        <v>40.49</v>
      </c>
      <c r="M14" s="13">
        <v>13.11</v>
      </c>
    </row>
    <row r="15" spans="1:13">
      <c r="A15" s="5">
        <v>2360</v>
      </c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5" t="s">
        <v>2</v>
      </c>
      <c r="B16" s="15">
        <f>AVERAGE(B11:B15)</f>
        <v>14.666666666666666</v>
      </c>
      <c r="C16" s="15">
        <f t="shared" ref="C16:M16" si="2">AVERAGE(C11:C15)</f>
        <v>73.333333333333329</v>
      </c>
      <c r="D16" s="15"/>
      <c r="E16" s="15"/>
      <c r="F16" s="15"/>
      <c r="G16" s="15"/>
      <c r="H16" s="15">
        <f t="shared" si="2"/>
        <v>17.5</v>
      </c>
      <c r="I16" s="15">
        <f t="shared" si="2"/>
        <v>227.66666666666666</v>
      </c>
      <c r="J16" s="15">
        <f>AVERAGE(J11:J15)</f>
        <v>582822</v>
      </c>
      <c r="K16" s="15">
        <f t="shared" si="2"/>
        <v>2.8000000000000001E-2</v>
      </c>
      <c r="L16" s="15">
        <f t="shared" si="2"/>
        <v>42.646666666666668</v>
      </c>
      <c r="M16" s="15">
        <f t="shared" si="2"/>
        <v>13.693333333333333</v>
      </c>
    </row>
    <row r="17" spans="1:15">
      <c r="A17" s="5" t="s">
        <v>3</v>
      </c>
      <c r="B17" s="15">
        <f>STDEV(B11:B15)</f>
        <v>0.57735026918962573</v>
      </c>
      <c r="C17" s="15">
        <f t="shared" ref="C17:M17" si="3">STDEV(C11:C15)</f>
        <v>4.1633319989322652</v>
      </c>
      <c r="D17" s="15"/>
      <c r="E17" s="15"/>
      <c r="F17" s="15"/>
      <c r="G17" s="15"/>
      <c r="H17" s="15">
        <f t="shared" si="3"/>
        <v>0.60827625302982125</v>
      </c>
      <c r="I17" s="15">
        <f t="shared" si="3"/>
        <v>7.0237691685684922</v>
      </c>
      <c r="J17" s="15">
        <f>STDEV(J11:J15)</f>
        <v>27038.033341942606</v>
      </c>
      <c r="K17" s="15">
        <f t="shared" si="3"/>
        <v>3.6373066958946425E-2</v>
      </c>
      <c r="L17" s="15">
        <f t="shared" si="3"/>
        <v>3.8485884858391062</v>
      </c>
      <c r="M17" s="15">
        <f t="shared" si="3"/>
        <v>1.1877850535064558</v>
      </c>
    </row>
    <row r="19" spans="1:15">
      <c r="O19" s="19"/>
    </row>
    <row r="20" spans="1:15">
      <c r="O20" s="19"/>
    </row>
    <row r="21" spans="1:15">
      <c r="O21" s="19"/>
    </row>
  </sheetData>
  <phoneticPr fontId="12" type="noConversion"/>
  <pageMargins left="0.75" right="0.75" top="1" bottom="1" header="0.5" footer="0.5"/>
  <pageSetup paperSize="9" scale="39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01"/>
  <sheetViews>
    <sheetView showGridLines="0" tabSelected="1" topLeftCell="A22" workbookViewId="0">
      <selection activeCell="B28" sqref="B28"/>
    </sheetView>
  </sheetViews>
  <sheetFormatPr defaultColWidth="11" defaultRowHeight="15.75"/>
  <cols>
    <col min="1" max="1" width="18" style="30" customWidth="1"/>
    <col min="2" max="2" width="22.625" style="30" customWidth="1"/>
    <col min="3" max="3" width="29.25" style="30" customWidth="1"/>
    <col min="4" max="4" width="29" style="30" customWidth="1"/>
    <col min="5" max="5" width="26.625" style="30" customWidth="1"/>
    <col min="6" max="6" width="20.625" style="30" customWidth="1"/>
    <col min="7" max="7" width="20" style="30" customWidth="1"/>
    <col min="8" max="8" width="23.375" style="30" customWidth="1"/>
    <col min="9" max="9" width="17.125" style="30" customWidth="1"/>
    <col min="10" max="10" width="35" style="30" customWidth="1"/>
    <col min="11" max="11" width="19" style="30" customWidth="1"/>
    <col min="12" max="12" width="19.375" style="30" customWidth="1"/>
    <col min="13" max="13" width="23.125" style="30" customWidth="1"/>
    <col min="14" max="14" width="16.25" style="30" customWidth="1"/>
    <col min="15" max="23" width="11" style="30"/>
  </cols>
  <sheetData>
    <row r="1" spans="1:92" s="43" customFormat="1" ht="46.5" customHeight="1">
      <c r="A1" s="43" t="s">
        <v>57</v>
      </c>
    </row>
    <row r="2" spans="1:92" s="43" customFormat="1" ht="27" customHeight="1"/>
    <row r="3" spans="1:92" s="44" customFormat="1" ht="36">
      <c r="A3" s="31" t="s">
        <v>36</v>
      </c>
      <c r="B3" s="3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</row>
    <row r="4" spans="1:92" s="44" customFormat="1" ht="21">
      <c r="A4" s="27" t="s">
        <v>32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9"/>
      <c r="P4" s="39"/>
      <c r="Q4" s="39"/>
      <c r="R4" s="39"/>
      <c r="S4" s="39"/>
      <c r="T4" s="39"/>
      <c r="U4" s="39"/>
      <c r="V4" s="39"/>
      <c r="W4" s="39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</row>
    <row r="5" spans="1:92" s="44" customFormat="1" ht="23.25">
      <c r="A5" s="28" t="s">
        <v>51</v>
      </c>
      <c r="B5" s="28" t="s">
        <v>17</v>
      </c>
      <c r="C5" s="28" t="s">
        <v>1</v>
      </c>
      <c r="D5" s="29" t="s">
        <v>49</v>
      </c>
      <c r="E5" s="29" t="s">
        <v>50</v>
      </c>
      <c r="F5" s="29" t="s">
        <v>21</v>
      </c>
      <c r="G5" s="29" t="s">
        <v>26</v>
      </c>
      <c r="H5" s="29" t="s">
        <v>20</v>
      </c>
      <c r="I5" s="29" t="s">
        <v>19</v>
      </c>
      <c r="J5" s="29" t="s">
        <v>55</v>
      </c>
      <c r="K5" s="29" t="s">
        <v>54</v>
      </c>
      <c r="L5" s="29" t="s">
        <v>53</v>
      </c>
      <c r="M5" s="29" t="s">
        <v>52</v>
      </c>
      <c r="N5" s="29" t="s">
        <v>31</v>
      </c>
      <c r="O5" s="39"/>
      <c r="P5" s="39"/>
      <c r="Q5" s="39"/>
      <c r="R5" s="39"/>
      <c r="S5" s="39"/>
      <c r="T5" s="39"/>
      <c r="U5" s="39"/>
      <c r="V5" s="39"/>
      <c r="W5" s="39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</row>
    <row r="6" spans="1:92" s="44" customFormat="1">
      <c r="A6" s="10" t="s">
        <v>42</v>
      </c>
      <c r="B6" s="20">
        <v>10</v>
      </c>
      <c r="C6" s="20">
        <v>81</v>
      </c>
      <c r="D6" s="20" t="s">
        <v>33</v>
      </c>
      <c r="E6" s="20" t="s">
        <v>34</v>
      </c>
      <c r="F6" s="20">
        <v>40</v>
      </c>
      <c r="G6" s="20">
        <v>7</v>
      </c>
      <c r="H6" s="20">
        <v>26.8</v>
      </c>
      <c r="I6" s="20">
        <v>109</v>
      </c>
      <c r="J6" s="20">
        <v>4123</v>
      </c>
      <c r="K6" s="20">
        <v>0.1</v>
      </c>
      <c r="L6" s="20">
        <v>972343</v>
      </c>
      <c r="M6" s="20">
        <v>372256000</v>
      </c>
      <c r="N6" s="20">
        <f>J6/M6</f>
        <v>1.1075711338433766E-5</v>
      </c>
      <c r="O6" s="39"/>
      <c r="P6" s="39"/>
      <c r="Q6" s="39"/>
      <c r="R6" s="39"/>
      <c r="S6" s="39"/>
      <c r="T6" s="39"/>
      <c r="U6" s="39"/>
      <c r="V6" s="39"/>
      <c r="W6" s="3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</row>
    <row r="7" spans="1:92" s="44" customFormat="1">
      <c r="A7" s="10" t="s">
        <v>42</v>
      </c>
      <c r="B7" s="20">
        <v>10</v>
      </c>
      <c r="C7" s="20">
        <v>79</v>
      </c>
      <c r="D7" s="20" t="s">
        <v>33</v>
      </c>
      <c r="E7" s="20" t="s">
        <v>34</v>
      </c>
      <c r="F7" s="20">
        <v>40</v>
      </c>
      <c r="G7" s="20">
        <v>7</v>
      </c>
      <c r="H7" s="20">
        <v>26.9</v>
      </c>
      <c r="I7" s="20">
        <v>111</v>
      </c>
      <c r="J7" s="20">
        <v>4168.92</v>
      </c>
      <c r="K7" s="20">
        <v>0.1</v>
      </c>
      <c r="L7" s="20">
        <v>1159730</v>
      </c>
      <c r="M7" s="20">
        <v>324724000</v>
      </c>
      <c r="N7" s="20">
        <f>J7/M7</f>
        <v>1.28383488747367E-5</v>
      </c>
      <c r="O7" s="39"/>
      <c r="P7" s="39"/>
      <c r="Q7" s="39"/>
      <c r="R7" s="39"/>
      <c r="S7" s="39"/>
      <c r="T7" s="39"/>
      <c r="U7" s="39"/>
      <c r="V7" s="39"/>
      <c r="W7" s="3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</row>
    <row r="8" spans="1:92" s="44" customFormat="1">
      <c r="A8" s="10" t="s">
        <v>42</v>
      </c>
      <c r="B8" s="20">
        <v>10</v>
      </c>
      <c r="C8" s="20">
        <v>87</v>
      </c>
      <c r="D8" s="20" t="s">
        <v>33</v>
      </c>
      <c r="E8" s="20" t="s">
        <v>34</v>
      </c>
      <c r="F8" s="20">
        <v>40</v>
      </c>
      <c r="G8" s="20">
        <v>7</v>
      </c>
      <c r="H8" s="20">
        <v>26.9</v>
      </c>
      <c r="I8" s="20">
        <v>89</v>
      </c>
      <c r="J8" s="20">
        <v>3359.37</v>
      </c>
      <c r="K8" s="20">
        <v>0.09</v>
      </c>
      <c r="L8" s="20">
        <v>1212300</v>
      </c>
      <c r="M8" s="20">
        <v>339443000</v>
      </c>
      <c r="N8" s="20">
        <f>J8/M8</f>
        <v>9.89671314476952E-6</v>
      </c>
      <c r="O8" s="39"/>
      <c r="P8" s="39"/>
      <c r="Q8" s="39"/>
      <c r="R8" s="39"/>
      <c r="S8" s="39"/>
      <c r="T8" s="39"/>
      <c r="U8" s="39"/>
      <c r="V8" s="39"/>
      <c r="W8" s="39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</row>
    <row r="9" spans="1:92" s="44" customFormat="1">
      <c r="A9" s="10" t="s">
        <v>42</v>
      </c>
      <c r="B9" s="20">
        <v>10</v>
      </c>
      <c r="C9" s="20">
        <v>77</v>
      </c>
      <c r="D9" s="20" t="s">
        <v>33</v>
      </c>
      <c r="E9" s="20" t="s">
        <v>34</v>
      </c>
      <c r="F9" s="20">
        <v>40</v>
      </c>
      <c r="G9" s="20">
        <v>7</v>
      </c>
      <c r="H9" s="20">
        <v>27.6</v>
      </c>
      <c r="I9" s="20">
        <v>69</v>
      </c>
      <c r="J9" s="20">
        <v>2665.6</v>
      </c>
      <c r="K9" s="20">
        <v>0.1</v>
      </c>
      <c r="L9" s="20">
        <v>1033650</v>
      </c>
      <c r="M9" s="20">
        <v>389422000</v>
      </c>
      <c r="N9" s="20">
        <f>J9/M9</f>
        <v>6.8450164602924336E-6</v>
      </c>
      <c r="O9" s="39"/>
      <c r="P9" s="39"/>
      <c r="Q9" s="39"/>
      <c r="R9" s="39"/>
      <c r="S9" s="39"/>
      <c r="T9" s="39"/>
      <c r="U9" s="39"/>
      <c r="V9" s="39"/>
      <c r="W9" s="39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</row>
    <row r="10" spans="1:92" s="44" customFormat="1">
      <c r="A10" s="10" t="s">
        <v>42</v>
      </c>
      <c r="B10" s="20">
        <v>10</v>
      </c>
      <c r="C10" s="20">
        <v>79</v>
      </c>
      <c r="D10" s="20" t="s">
        <v>33</v>
      </c>
      <c r="E10" s="20" t="s">
        <v>34</v>
      </c>
      <c r="F10" s="20">
        <v>40</v>
      </c>
      <c r="G10" s="20">
        <v>7</v>
      </c>
      <c r="H10" s="20">
        <v>27</v>
      </c>
      <c r="I10" s="20">
        <v>50</v>
      </c>
      <c r="J10" s="20">
        <v>1905.26</v>
      </c>
      <c r="K10" s="20">
        <v>0.1</v>
      </c>
      <c r="L10" s="20">
        <v>1218970</v>
      </c>
      <c r="M10" s="20">
        <v>341311000</v>
      </c>
      <c r="N10" s="20">
        <f>J10/M10</f>
        <v>5.5821816466507087E-6</v>
      </c>
      <c r="O10" s="39"/>
      <c r="P10" s="39"/>
      <c r="Q10" s="39"/>
      <c r="R10" s="39"/>
      <c r="S10" s="39"/>
      <c r="T10" s="39"/>
      <c r="U10" s="39"/>
      <c r="V10" s="39"/>
      <c r="W10" s="39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</row>
    <row r="11" spans="1:92" s="37" customFormat="1"/>
    <row r="12" spans="1:92" s="37" customFormat="1"/>
    <row r="13" spans="1:92">
      <c r="A13" s="10" t="s">
        <v>43</v>
      </c>
      <c r="B13" s="20">
        <v>10</v>
      </c>
      <c r="C13" s="9">
        <v>87</v>
      </c>
      <c r="D13" s="9" t="s">
        <v>33</v>
      </c>
      <c r="E13" s="9" t="s">
        <v>34</v>
      </c>
      <c r="F13" s="9">
        <v>40</v>
      </c>
      <c r="G13" s="9">
        <v>7</v>
      </c>
      <c r="H13" s="9">
        <v>26.9</v>
      </c>
      <c r="I13" s="9">
        <v>196</v>
      </c>
      <c r="J13" s="9">
        <v>7476</v>
      </c>
      <c r="K13" s="9">
        <v>7.0000000000000007E-2</v>
      </c>
      <c r="L13" s="9">
        <v>1327330</v>
      </c>
      <c r="M13" s="9">
        <v>271652000</v>
      </c>
      <c r="N13" s="9">
        <f>J13/M13</f>
        <v>2.7520504174458497E-5</v>
      </c>
      <c r="O13" s="34"/>
      <c r="P13" s="39"/>
      <c r="Q13" s="39"/>
      <c r="R13" s="39"/>
      <c r="S13" s="39"/>
      <c r="T13" s="39"/>
      <c r="U13" s="39"/>
      <c r="V13" s="39"/>
      <c r="W13" s="3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</row>
    <row r="14" spans="1:92">
      <c r="A14" s="10" t="s">
        <v>43</v>
      </c>
      <c r="B14" s="20">
        <v>10</v>
      </c>
      <c r="C14" s="9">
        <v>67</v>
      </c>
      <c r="D14" s="9" t="s">
        <v>33</v>
      </c>
      <c r="E14" s="9" t="s">
        <v>34</v>
      </c>
      <c r="F14" s="9">
        <v>40</v>
      </c>
      <c r="G14" s="9">
        <v>7</v>
      </c>
      <c r="H14" s="9">
        <v>27.1</v>
      </c>
      <c r="I14" s="9">
        <v>101</v>
      </c>
      <c r="J14" s="9">
        <v>4396.5600000000004</v>
      </c>
      <c r="K14" s="9">
        <v>0.1</v>
      </c>
      <c r="L14" s="9">
        <v>865477</v>
      </c>
      <c r="M14" s="9">
        <v>276953000</v>
      </c>
      <c r="N14" s="9">
        <f>J14/M14</f>
        <v>1.5874751311594387E-5</v>
      </c>
      <c r="O14" s="34"/>
      <c r="P14" s="39"/>
      <c r="Q14" s="39"/>
      <c r="R14" s="39"/>
      <c r="S14" s="39"/>
      <c r="T14" s="39"/>
      <c r="U14" s="39"/>
      <c r="V14" s="39"/>
      <c r="W14" s="3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</row>
    <row r="15" spans="1:92">
      <c r="A15" s="10" t="s">
        <v>43</v>
      </c>
      <c r="B15" s="20">
        <v>10</v>
      </c>
      <c r="C15" s="9">
        <v>76</v>
      </c>
      <c r="D15" s="9" t="s">
        <v>33</v>
      </c>
      <c r="E15" s="9" t="s">
        <v>34</v>
      </c>
      <c r="F15" s="9">
        <v>40</v>
      </c>
      <c r="G15" s="9">
        <v>7</v>
      </c>
      <c r="H15" s="9">
        <v>25.6</v>
      </c>
      <c r="I15" s="9">
        <v>138</v>
      </c>
      <c r="J15" s="9">
        <v>4976.93</v>
      </c>
      <c r="K15" s="9">
        <v>0.08</v>
      </c>
      <c r="L15" s="9">
        <v>998146</v>
      </c>
      <c r="M15" s="9">
        <v>179481000</v>
      </c>
      <c r="N15" s="9">
        <f>J15/M15</f>
        <v>2.7729564689298592E-5</v>
      </c>
      <c r="O15" s="34"/>
      <c r="P15" s="39"/>
      <c r="Q15" s="39"/>
      <c r="R15" s="39"/>
      <c r="S15" s="39"/>
      <c r="T15" s="39"/>
      <c r="U15" s="39"/>
      <c r="V15" s="39"/>
      <c r="W15" s="3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2">
      <c r="A16" s="10" t="s">
        <v>43</v>
      </c>
      <c r="B16" s="20">
        <v>10</v>
      </c>
      <c r="C16" s="9">
        <v>79</v>
      </c>
      <c r="D16" s="9" t="s">
        <v>33</v>
      </c>
      <c r="E16" s="9" t="s">
        <v>34</v>
      </c>
      <c r="F16" s="9">
        <v>40</v>
      </c>
      <c r="G16" s="9">
        <v>7</v>
      </c>
      <c r="H16" s="9">
        <v>26.5</v>
      </c>
      <c r="I16" s="9">
        <v>177</v>
      </c>
      <c r="J16" s="9">
        <v>6591.62</v>
      </c>
      <c r="K16" s="9">
        <v>0.08</v>
      </c>
      <c r="L16" s="9">
        <v>1137820</v>
      </c>
      <c r="M16" s="9">
        <v>218588000</v>
      </c>
      <c r="N16" s="9">
        <f>J16/M16</f>
        <v>3.0155452266364118E-5</v>
      </c>
      <c r="O16" s="34"/>
      <c r="P16" s="39"/>
      <c r="Q16" s="39"/>
      <c r="R16" s="39"/>
      <c r="S16" s="39"/>
      <c r="T16" s="39"/>
      <c r="U16" s="39"/>
      <c r="V16" s="39"/>
      <c r="W16" s="39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</row>
    <row r="17" spans="1:92">
      <c r="A17" s="10" t="s">
        <v>43</v>
      </c>
      <c r="B17" s="20">
        <v>10</v>
      </c>
      <c r="C17" s="9">
        <v>84</v>
      </c>
      <c r="D17" s="9" t="s">
        <v>33</v>
      </c>
      <c r="E17" s="9" t="s">
        <v>34</v>
      </c>
      <c r="F17" s="9">
        <v>40</v>
      </c>
      <c r="G17" s="9">
        <v>7</v>
      </c>
      <c r="H17" s="9">
        <v>26.4</v>
      </c>
      <c r="I17" s="9">
        <v>153</v>
      </c>
      <c r="J17" s="9">
        <v>5699.47</v>
      </c>
      <c r="K17" s="9">
        <v>0.08</v>
      </c>
      <c r="L17" s="9">
        <v>1016990</v>
      </c>
      <c r="M17" s="9">
        <v>284756000</v>
      </c>
      <c r="N17" s="9">
        <f>J17/M17</f>
        <v>2.0015276236497212E-5</v>
      </c>
      <c r="O17" s="34"/>
      <c r="P17" s="39"/>
      <c r="Q17" s="39"/>
      <c r="R17" s="39"/>
      <c r="S17" s="39"/>
      <c r="T17" s="39"/>
      <c r="U17" s="39"/>
      <c r="V17" s="39"/>
      <c r="W17" s="39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</row>
    <row r="18" spans="1:92" s="37" customFormat="1"/>
    <row r="19" spans="1:92" s="37" customFormat="1"/>
    <row r="20" spans="1:92">
      <c r="A20" s="10" t="s">
        <v>44</v>
      </c>
      <c r="B20" s="20">
        <v>10</v>
      </c>
      <c r="C20" s="20">
        <v>81</v>
      </c>
      <c r="D20" s="20" t="s">
        <v>33</v>
      </c>
      <c r="E20" s="20" t="s">
        <v>34</v>
      </c>
      <c r="F20" s="20">
        <v>40</v>
      </c>
      <c r="G20" s="20">
        <v>7</v>
      </c>
      <c r="H20" s="20">
        <v>25.9</v>
      </c>
      <c r="I20" s="20">
        <v>247</v>
      </c>
      <c r="J20" s="20">
        <v>9021.82</v>
      </c>
      <c r="K20" s="20">
        <v>0.06</v>
      </c>
      <c r="L20" s="20">
        <v>1135260</v>
      </c>
      <c r="M20" s="20">
        <v>217873000</v>
      </c>
      <c r="N20" s="20">
        <f>J20/M20</f>
        <v>4.1408618782501733E-5</v>
      </c>
      <c r="O20" s="34"/>
      <c r="P20" s="39"/>
      <c r="Q20" s="39"/>
      <c r="R20" s="39"/>
      <c r="S20" s="39"/>
      <c r="T20" s="39"/>
      <c r="U20" s="39"/>
      <c r="V20" s="39"/>
      <c r="W20" s="3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</row>
    <row r="21" spans="1:92">
      <c r="A21" s="10" t="s">
        <v>44</v>
      </c>
      <c r="B21" s="20">
        <v>10</v>
      </c>
      <c r="C21" s="20">
        <v>78</v>
      </c>
      <c r="D21" s="20" t="s">
        <v>33</v>
      </c>
      <c r="E21" s="20" t="s">
        <v>34</v>
      </c>
      <c r="F21" s="20">
        <v>40</v>
      </c>
      <c r="G21" s="20">
        <v>7</v>
      </c>
      <c r="H21" s="20">
        <v>25.9</v>
      </c>
      <c r="I21" s="20">
        <v>205</v>
      </c>
      <c r="J21" s="20">
        <v>7459.97</v>
      </c>
      <c r="K21" s="20">
        <v>7.0000000000000007E-2</v>
      </c>
      <c r="L21" s="20">
        <v>1033240</v>
      </c>
      <c r="M21" s="20">
        <v>289306000</v>
      </c>
      <c r="N21" s="20">
        <f>J21/M21</f>
        <v>2.5785742431888728E-5</v>
      </c>
      <c r="O21" s="34"/>
      <c r="P21" s="39"/>
      <c r="Q21" s="39"/>
      <c r="R21" s="39"/>
      <c r="S21" s="39"/>
      <c r="T21" s="39"/>
      <c r="U21" s="39"/>
      <c r="V21" s="39"/>
      <c r="W21" s="39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</row>
    <row r="22" spans="1:92">
      <c r="A22" s="10" t="s">
        <v>44</v>
      </c>
      <c r="B22" s="20">
        <v>10</v>
      </c>
      <c r="C22" s="20">
        <v>80</v>
      </c>
      <c r="D22" s="20" t="s">
        <v>33</v>
      </c>
      <c r="E22" s="20" t="s">
        <v>34</v>
      </c>
      <c r="F22" s="20">
        <v>40</v>
      </c>
      <c r="G22" s="20">
        <v>7</v>
      </c>
      <c r="H22" s="20">
        <v>26.5</v>
      </c>
      <c r="I22" s="20">
        <v>163</v>
      </c>
      <c r="J22" s="20">
        <v>6038.34</v>
      </c>
      <c r="K22" s="20">
        <v>0.08</v>
      </c>
      <c r="L22" s="20">
        <v>930902</v>
      </c>
      <c r="M22" s="20">
        <v>360653000</v>
      </c>
      <c r="N22" s="20">
        <f>J22/M22</f>
        <v>1.6742797093050662E-5</v>
      </c>
      <c r="O22" s="34"/>
      <c r="P22" s="39"/>
      <c r="Q22" s="39"/>
      <c r="R22" s="39"/>
      <c r="S22" s="39"/>
      <c r="T22" s="39"/>
      <c r="U22" s="39"/>
      <c r="V22" s="39"/>
      <c r="W22" s="39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</row>
    <row r="23" spans="1:92">
      <c r="A23" s="10" t="s">
        <v>44</v>
      </c>
      <c r="B23" s="20">
        <v>10</v>
      </c>
      <c r="C23" s="20">
        <v>76</v>
      </c>
      <c r="D23" s="20" t="s">
        <v>33</v>
      </c>
      <c r="E23" s="20" t="s">
        <v>34</v>
      </c>
      <c r="F23" s="20">
        <v>40</v>
      </c>
      <c r="G23" s="20">
        <v>7</v>
      </c>
      <c r="H23" s="20">
        <v>27.1</v>
      </c>
      <c r="I23" s="20">
        <v>254</v>
      </c>
      <c r="J23" s="20">
        <v>9577.0499999999993</v>
      </c>
      <c r="K23" s="20">
        <v>0.06</v>
      </c>
      <c r="L23" s="20">
        <v>1148860</v>
      </c>
      <c r="M23" s="20">
        <v>221680000</v>
      </c>
      <c r="N23" s="20">
        <f>J23/M23</f>
        <v>4.3202138217250088E-5</v>
      </c>
      <c r="O23" s="34"/>
      <c r="P23" s="39"/>
      <c r="Q23" s="39"/>
      <c r="R23" s="39"/>
      <c r="S23" s="39"/>
      <c r="T23" s="39"/>
      <c r="U23" s="39"/>
      <c r="V23" s="39"/>
      <c r="W23" s="39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</row>
    <row r="24" spans="1:92">
      <c r="A24" s="10" t="s">
        <v>44</v>
      </c>
      <c r="B24" s="20">
        <v>10</v>
      </c>
      <c r="C24" s="20">
        <v>93</v>
      </c>
      <c r="D24" s="20" t="s">
        <v>33</v>
      </c>
      <c r="E24" s="20" t="s">
        <v>34</v>
      </c>
      <c r="F24" s="20">
        <v>40</v>
      </c>
      <c r="G24" s="20">
        <v>7</v>
      </c>
      <c r="H24" s="20">
        <v>26.8</v>
      </c>
      <c r="I24" s="20">
        <v>250</v>
      </c>
      <c r="J24" s="20">
        <v>9417.73</v>
      </c>
      <c r="K24" s="20">
        <v>0.06</v>
      </c>
      <c r="L24" s="20">
        <v>1248840</v>
      </c>
      <c r="M24" s="20">
        <v>349675000</v>
      </c>
      <c r="N24" s="20">
        <f>J24/M24</f>
        <v>2.6932809036962894E-5</v>
      </c>
      <c r="O24" s="34"/>
      <c r="P24" s="39"/>
      <c r="Q24" s="39"/>
      <c r="R24" s="39"/>
      <c r="S24" s="39"/>
      <c r="T24" s="39"/>
      <c r="U24" s="39"/>
      <c r="V24" s="39"/>
      <c r="W24" s="3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</row>
    <row r="25" spans="1:92" s="37" customFormat="1"/>
    <row r="26" spans="1:92" s="37" customFormat="1"/>
    <row r="27" spans="1:92">
      <c r="A27" s="10" t="s">
        <v>35</v>
      </c>
      <c r="B27" s="20">
        <v>10</v>
      </c>
      <c r="C27" s="20">
        <v>75</v>
      </c>
      <c r="D27" s="20" t="s">
        <v>33</v>
      </c>
      <c r="E27" s="20" t="s">
        <v>34</v>
      </c>
      <c r="F27" s="20">
        <v>40</v>
      </c>
      <c r="G27" s="20">
        <v>7</v>
      </c>
      <c r="H27" s="20">
        <v>27.1</v>
      </c>
      <c r="I27" s="20">
        <v>82</v>
      </c>
      <c r="J27" s="20">
        <v>3133.34</v>
      </c>
      <c r="K27" s="20">
        <v>0.11</v>
      </c>
      <c r="L27" s="20">
        <v>1060750</v>
      </c>
      <c r="M27" s="20">
        <v>297011000</v>
      </c>
      <c r="N27" s="20">
        <f>J27/M27</f>
        <v>1.0549575604943926E-5</v>
      </c>
      <c r="O27" s="34"/>
      <c r="P27" s="39"/>
      <c r="Q27" s="39"/>
      <c r="R27" s="39"/>
      <c r="S27" s="39"/>
      <c r="T27" s="39"/>
      <c r="U27" s="39"/>
      <c r="V27" s="39"/>
      <c r="W27" s="3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</row>
    <row r="28" spans="1:92">
      <c r="A28" s="10" t="s">
        <v>35</v>
      </c>
      <c r="B28" s="20">
        <v>10</v>
      </c>
      <c r="C28" s="20">
        <v>80</v>
      </c>
      <c r="D28" s="20" t="s">
        <v>33</v>
      </c>
      <c r="E28" s="20" t="s">
        <v>34</v>
      </c>
      <c r="F28" s="20">
        <v>40</v>
      </c>
      <c r="G28" s="20">
        <v>7</v>
      </c>
      <c r="H28" s="20">
        <v>27.5</v>
      </c>
      <c r="I28" s="20">
        <v>99</v>
      </c>
      <c r="J28" s="20">
        <v>3832.01</v>
      </c>
      <c r="K28" s="20">
        <v>0.1</v>
      </c>
      <c r="L28" s="20">
        <v>1242640</v>
      </c>
      <c r="M28" s="20">
        <v>347940000</v>
      </c>
      <c r="N28" s="20">
        <f>J28/M28</f>
        <v>1.1013421854342704E-5</v>
      </c>
      <c r="O28" s="34"/>
      <c r="P28" s="39"/>
      <c r="Q28" s="39"/>
      <c r="R28" s="39"/>
      <c r="S28" s="39"/>
      <c r="T28" s="39"/>
      <c r="U28" s="39"/>
      <c r="V28" s="39"/>
      <c r="W28" s="3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</row>
    <row r="29" spans="1:92">
      <c r="A29" s="10" t="s">
        <v>35</v>
      </c>
      <c r="B29" s="20">
        <v>10</v>
      </c>
      <c r="C29" s="20">
        <v>70</v>
      </c>
      <c r="D29" s="20" t="s">
        <v>33</v>
      </c>
      <c r="E29" s="20" t="s">
        <v>34</v>
      </c>
      <c r="F29" s="20">
        <v>40</v>
      </c>
      <c r="G29" s="20">
        <v>7</v>
      </c>
      <c r="H29" s="20">
        <v>27.7</v>
      </c>
      <c r="I29" s="20">
        <v>107</v>
      </c>
      <c r="J29" s="20">
        <v>4166.54</v>
      </c>
      <c r="K29" s="20">
        <v>0.1</v>
      </c>
      <c r="L29" s="20">
        <v>983482</v>
      </c>
      <c r="M29" s="20">
        <v>375375000</v>
      </c>
      <c r="N29" s="20">
        <f>J29/M29</f>
        <v>1.109967365967366E-5</v>
      </c>
      <c r="O29" s="34"/>
      <c r="P29" s="39"/>
      <c r="Q29" s="39"/>
      <c r="R29" s="39"/>
      <c r="S29" s="39"/>
      <c r="T29" s="39"/>
      <c r="U29" s="39"/>
      <c r="V29" s="39"/>
      <c r="W29" s="3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</row>
    <row r="30" spans="1:92">
      <c r="A30" s="10" t="s">
        <v>35</v>
      </c>
      <c r="B30" s="20">
        <v>10</v>
      </c>
      <c r="C30" s="20">
        <v>91</v>
      </c>
      <c r="D30" s="20" t="s">
        <v>33</v>
      </c>
      <c r="E30" s="20" t="s">
        <v>34</v>
      </c>
      <c r="F30" s="20">
        <v>40</v>
      </c>
      <c r="G30" s="20">
        <v>7</v>
      </c>
      <c r="H30" s="20">
        <v>26.2</v>
      </c>
      <c r="I30" s="20">
        <v>112</v>
      </c>
      <c r="J30" s="20">
        <v>4140.3599999999997</v>
      </c>
      <c r="K30" s="20">
        <v>0.09</v>
      </c>
      <c r="L30" s="20">
        <v>1207480</v>
      </c>
      <c r="M30" s="20">
        <v>438095000</v>
      </c>
      <c r="N30" s="20">
        <f>J30/M30</f>
        <v>9.4508268754493886E-6</v>
      </c>
      <c r="O30" s="34"/>
      <c r="P30" s="39"/>
      <c r="Q30" s="39"/>
      <c r="R30" s="39"/>
      <c r="S30" s="39"/>
      <c r="T30" s="39"/>
      <c r="U30" s="39"/>
      <c r="V30" s="39"/>
      <c r="W30" s="39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>
      <c r="A31" s="10" t="s">
        <v>35</v>
      </c>
      <c r="B31" s="20">
        <v>10</v>
      </c>
      <c r="C31" s="20">
        <v>87</v>
      </c>
      <c r="D31" s="20" t="s">
        <v>33</v>
      </c>
      <c r="E31" s="20" t="s">
        <v>34</v>
      </c>
      <c r="F31" s="20">
        <v>40</v>
      </c>
      <c r="G31" s="20">
        <v>7</v>
      </c>
      <c r="H31" s="20">
        <v>27.1</v>
      </c>
      <c r="I31" s="20">
        <v>126</v>
      </c>
      <c r="J31" s="20">
        <v>4797.9399999999996</v>
      </c>
      <c r="K31" s="20">
        <v>0.09</v>
      </c>
      <c r="L31" s="20">
        <v>1125810</v>
      </c>
      <c r="M31" s="20">
        <v>435228000</v>
      </c>
      <c r="N31" s="20">
        <f>J31/M31</f>
        <v>1.1023969046109165E-5</v>
      </c>
      <c r="O31" s="34"/>
      <c r="P31" s="39"/>
      <c r="Q31" s="39"/>
      <c r="R31" s="39"/>
      <c r="S31" s="39"/>
      <c r="T31" s="39"/>
      <c r="U31" s="39"/>
      <c r="V31" s="39"/>
      <c r="W31" s="39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</row>
    <row r="32" spans="1:92" s="37" customFormat="1"/>
    <row r="33" spans="1:92" s="37" customFormat="1"/>
    <row r="34" spans="1:92">
      <c r="A34" s="10" t="s">
        <v>46</v>
      </c>
      <c r="B34" s="20">
        <v>10</v>
      </c>
      <c r="C34" s="20">
        <v>85</v>
      </c>
      <c r="D34" s="20" t="s">
        <v>33</v>
      </c>
      <c r="E34" s="20" t="s">
        <v>34</v>
      </c>
      <c r="F34" s="20">
        <v>40</v>
      </c>
      <c r="G34" s="20">
        <v>7</v>
      </c>
      <c r="H34" s="20">
        <f>AVERAGE(H35:H38)</f>
        <v>26.849999999999998</v>
      </c>
      <c r="I34" s="20">
        <v>192</v>
      </c>
      <c r="J34" s="20">
        <f>AVERAGE(J35:J38)</f>
        <v>6297.4800000000005</v>
      </c>
      <c r="K34" s="20">
        <v>0.08</v>
      </c>
      <c r="L34" s="20">
        <f>AVERAGE(L35:L38)</f>
        <v>1142137.5</v>
      </c>
      <c r="M34" s="20">
        <f>AVERAGE(M35:M38)</f>
        <v>219798750</v>
      </c>
      <c r="N34" s="20">
        <f>J34/M34</f>
        <v>2.8651118352583898E-5</v>
      </c>
      <c r="O34" s="34"/>
      <c r="P34" s="39"/>
      <c r="Q34" s="39"/>
      <c r="R34" s="39"/>
      <c r="S34" s="39"/>
      <c r="T34" s="39"/>
      <c r="U34" s="39"/>
      <c r="V34" s="39"/>
      <c r="W34" s="3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2">
      <c r="A35" s="10" t="s">
        <v>46</v>
      </c>
      <c r="B35" s="20">
        <v>10</v>
      </c>
      <c r="C35" s="20">
        <v>85</v>
      </c>
      <c r="D35" s="20" t="s">
        <v>33</v>
      </c>
      <c r="E35" s="20" t="s">
        <v>34</v>
      </c>
      <c r="F35" s="20">
        <v>40</v>
      </c>
      <c r="G35" s="20">
        <v>7</v>
      </c>
      <c r="H35" s="20">
        <v>26.3</v>
      </c>
      <c r="I35" s="20">
        <v>155</v>
      </c>
      <c r="J35" s="20">
        <v>5709.62</v>
      </c>
      <c r="K35" s="20">
        <v>0.08</v>
      </c>
      <c r="L35" s="20">
        <v>1162360</v>
      </c>
      <c r="M35" s="20">
        <v>225460000</v>
      </c>
      <c r="N35" s="20">
        <f>J35/M35</f>
        <v>2.5324314734320942E-5</v>
      </c>
      <c r="O35" s="34"/>
      <c r="P35" s="39"/>
      <c r="Q35" s="39"/>
      <c r="R35" s="39"/>
      <c r="S35" s="39"/>
      <c r="T35" s="39"/>
      <c r="U35" s="39"/>
      <c r="V35" s="39"/>
      <c r="W35" s="39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</row>
    <row r="36" spans="1:92">
      <c r="A36" s="10" t="s">
        <v>46</v>
      </c>
      <c r="B36" s="20">
        <v>10</v>
      </c>
      <c r="C36" s="20">
        <v>86</v>
      </c>
      <c r="D36" s="20" t="s">
        <v>33</v>
      </c>
      <c r="E36" s="20" t="s">
        <v>34</v>
      </c>
      <c r="F36" s="20">
        <v>40</v>
      </c>
      <c r="G36" s="20">
        <v>7</v>
      </c>
      <c r="H36" s="20">
        <v>26.7</v>
      </c>
      <c r="I36" s="20">
        <v>183</v>
      </c>
      <c r="J36" s="20">
        <v>6944.35</v>
      </c>
      <c r="K36" s="20">
        <v>7.0000000000000007E-2</v>
      </c>
      <c r="L36" s="20">
        <v>1120650</v>
      </c>
      <c r="M36" s="20">
        <v>213783000</v>
      </c>
      <c r="N36" s="20">
        <f>J36/M36</f>
        <v>3.248317218862117E-5</v>
      </c>
      <c r="O36" s="34"/>
      <c r="P36" s="39"/>
      <c r="Q36" s="39"/>
      <c r="R36" s="39"/>
      <c r="S36" s="39"/>
      <c r="T36" s="39"/>
      <c r="U36" s="39"/>
      <c r="V36" s="39"/>
      <c r="W36" s="39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</row>
    <row r="37" spans="1:92">
      <c r="A37" s="10" t="s">
        <v>46</v>
      </c>
      <c r="B37" s="20">
        <v>10</v>
      </c>
      <c r="C37" s="20">
        <v>84</v>
      </c>
      <c r="D37" s="20" t="s">
        <v>33</v>
      </c>
      <c r="E37" s="20" t="s">
        <v>34</v>
      </c>
      <c r="F37" s="20">
        <v>40</v>
      </c>
      <c r="G37" s="20">
        <v>7</v>
      </c>
      <c r="H37" s="20">
        <v>26.6</v>
      </c>
      <c r="I37" s="20">
        <v>249</v>
      </c>
      <c r="J37" s="20">
        <v>5923.82</v>
      </c>
      <c r="K37" s="20">
        <v>0.08</v>
      </c>
      <c r="L37" s="20">
        <v>1186180</v>
      </c>
      <c r="M37" s="20">
        <v>232130000</v>
      </c>
      <c r="N37" s="20">
        <f>J37/M37</f>
        <v>2.5519407228708051E-5</v>
      </c>
      <c r="O37" s="34"/>
      <c r="P37" s="39"/>
      <c r="Q37" s="39"/>
      <c r="R37" s="39"/>
      <c r="S37" s="39"/>
      <c r="T37" s="39"/>
      <c r="U37" s="39"/>
      <c r="V37" s="39"/>
      <c r="W37" s="39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</row>
    <row r="38" spans="1:92">
      <c r="A38" s="10" t="s">
        <v>46</v>
      </c>
      <c r="B38" s="20">
        <v>10</v>
      </c>
      <c r="C38" s="20">
        <v>87</v>
      </c>
      <c r="D38" s="20" t="s">
        <v>33</v>
      </c>
      <c r="E38" s="20" t="s">
        <v>34</v>
      </c>
      <c r="F38" s="20">
        <v>40</v>
      </c>
      <c r="G38" s="20">
        <v>7</v>
      </c>
      <c r="H38" s="20">
        <v>27.8</v>
      </c>
      <c r="I38" s="20">
        <v>182</v>
      </c>
      <c r="J38" s="20">
        <v>6612.13</v>
      </c>
      <c r="K38" s="20">
        <v>0.06</v>
      </c>
      <c r="L38" s="20">
        <v>1099360</v>
      </c>
      <c r="M38" s="20">
        <v>207822000</v>
      </c>
      <c r="N38" s="20">
        <f>J38/M38</f>
        <v>3.1816313960985846E-5</v>
      </c>
      <c r="O38" s="34"/>
      <c r="P38" s="39"/>
      <c r="Q38" s="39"/>
      <c r="R38" s="39"/>
      <c r="S38" s="39"/>
      <c r="T38" s="39"/>
      <c r="U38" s="39"/>
      <c r="V38" s="39"/>
      <c r="W38" s="39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</row>
    <row r="39" spans="1:92" s="37" customFormat="1"/>
    <row r="40" spans="1:92" s="37" customFormat="1"/>
    <row r="41" spans="1:92">
      <c r="A41" s="10" t="s">
        <v>45</v>
      </c>
      <c r="B41" s="20">
        <v>10</v>
      </c>
      <c r="C41" s="20">
        <v>89</v>
      </c>
      <c r="D41" s="20" t="s">
        <v>33</v>
      </c>
      <c r="E41" s="20" t="s">
        <v>34</v>
      </c>
      <c r="F41" s="20">
        <v>40</v>
      </c>
      <c r="G41" s="20">
        <v>7</v>
      </c>
      <c r="H41" s="20">
        <v>35.1</v>
      </c>
      <c r="I41" s="20">
        <v>280</v>
      </c>
      <c r="J41" s="20">
        <v>11231.41</v>
      </c>
      <c r="K41" s="20">
        <v>0.06</v>
      </c>
      <c r="L41" s="20">
        <v>1221630</v>
      </c>
      <c r="M41" s="20">
        <v>242056000</v>
      </c>
      <c r="N41" s="20">
        <f>J41/M41</f>
        <v>4.6400047922794723E-5</v>
      </c>
      <c r="O41" s="34"/>
      <c r="P41" s="39"/>
      <c r="Q41" s="39"/>
      <c r="R41" s="39"/>
      <c r="S41" s="39"/>
      <c r="T41" s="39"/>
      <c r="U41" s="39"/>
      <c r="V41" s="39"/>
      <c r="W41" s="39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</row>
    <row r="42" spans="1:92">
      <c r="A42" s="10" t="s">
        <v>45</v>
      </c>
      <c r="B42" s="20">
        <v>10</v>
      </c>
      <c r="C42" s="20">
        <v>81</v>
      </c>
      <c r="D42" s="20" t="s">
        <v>33</v>
      </c>
      <c r="E42" s="20" t="s">
        <v>34</v>
      </c>
      <c r="F42" s="20">
        <v>40</v>
      </c>
      <c r="G42" s="20">
        <v>7</v>
      </c>
      <c r="H42" s="20">
        <v>26.2</v>
      </c>
      <c r="I42" s="20">
        <v>238</v>
      </c>
      <c r="J42" s="20">
        <v>12557.02</v>
      </c>
      <c r="K42" s="20">
        <v>7.0000000000000007E-2</v>
      </c>
      <c r="L42" s="20">
        <v>1231850</v>
      </c>
      <c r="M42" s="20">
        <v>244917000</v>
      </c>
      <c r="N42" s="20">
        <f>J42/M42</f>
        <v>5.1270512051021371E-5</v>
      </c>
      <c r="O42" s="34"/>
      <c r="P42" s="39"/>
      <c r="Q42" s="39"/>
      <c r="R42" s="39"/>
      <c r="S42" s="39"/>
      <c r="T42" s="39"/>
      <c r="U42" s="39"/>
      <c r="V42" s="39"/>
      <c r="W42" s="39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</row>
    <row r="43" spans="1:92">
      <c r="A43" s="10" t="s">
        <v>45</v>
      </c>
      <c r="B43" s="20">
        <v>10</v>
      </c>
      <c r="C43" s="20">
        <v>72</v>
      </c>
      <c r="D43" s="20" t="s">
        <v>33</v>
      </c>
      <c r="E43" s="20" t="s">
        <v>34</v>
      </c>
      <c r="F43" s="20">
        <v>40</v>
      </c>
      <c r="G43" s="20">
        <v>7</v>
      </c>
      <c r="H43" s="20">
        <v>26.9</v>
      </c>
      <c r="I43" s="20">
        <v>250</v>
      </c>
      <c r="J43" s="20">
        <v>9438.31</v>
      </c>
      <c r="K43" s="20">
        <v>0.06</v>
      </c>
      <c r="L43" s="20">
        <v>989531</v>
      </c>
      <c r="M43" s="20">
        <v>277069000</v>
      </c>
      <c r="N43" s="20">
        <f>J43/M43</f>
        <v>3.4064835835116883E-5</v>
      </c>
      <c r="O43" s="34"/>
      <c r="P43" s="39"/>
      <c r="Q43" s="39"/>
      <c r="R43" s="39"/>
      <c r="S43" s="39"/>
      <c r="T43" s="39"/>
      <c r="U43" s="39"/>
      <c r="V43" s="39"/>
      <c r="W43" s="39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</row>
    <row r="44" spans="1:92">
      <c r="A44" s="10" t="s">
        <v>45</v>
      </c>
      <c r="B44" s="20">
        <v>10</v>
      </c>
      <c r="C44" s="20">
        <v>107</v>
      </c>
      <c r="D44" s="20" t="s">
        <v>33</v>
      </c>
      <c r="E44" s="20" t="s">
        <v>34</v>
      </c>
      <c r="F44" s="20">
        <v>40</v>
      </c>
      <c r="G44" s="20">
        <v>7</v>
      </c>
      <c r="H44" s="20">
        <v>30.9</v>
      </c>
      <c r="I44" s="20">
        <v>139</v>
      </c>
      <c r="J44" s="20">
        <v>5518.45</v>
      </c>
      <c r="K44" s="20">
        <v>7.0000000000000007E-2</v>
      </c>
      <c r="L44" s="20">
        <v>1548410</v>
      </c>
      <c r="M44" s="20">
        <v>193556000</v>
      </c>
      <c r="N44" s="20">
        <f>J44/M44</f>
        <v>2.8510870239103926E-5</v>
      </c>
      <c r="O44" s="34"/>
      <c r="P44" s="39"/>
      <c r="Q44" s="39"/>
      <c r="R44" s="39"/>
      <c r="S44" s="39"/>
      <c r="T44" s="39"/>
      <c r="U44" s="39"/>
      <c r="V44" s="39"/>
      <c r="W44" s="39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  <row r="45" spans="1:92">
      <c r="A45" s="10" t="s">
        <v>45</v>
      </c>
      <c r="B45" s="20">
        <v>10</v>
      </c>
      <c r="C45" s="20">
        <v>89</v>
      </c>
      <c r="D45" s="20" t="s">
        <v>33</v>
      </c>
      <c r="E45" s="20" t="s">
        <v>34</v>
      </c>
      <c r="F45" s="20">
        <v>40</v>
      </c>
      <c r="G45" s="20">
        <v>7</v>
      </c>
      <c r="H45" s="20">
        <v>28.6</v>
      </c>
      <c r="I45" s="20">
        <v>216</v>
      </c>
      <c r="J45" s="20">
        <v>8576.68</v>
      </c>
      <c r="K45" s="20">
        <v>7.0000000000000007E-2</v>
      </c>
      <c r="L45" s="20">
        <v>1264270</v>
      </c>
      <c r="M45" s="20">
        <v>253996000</v>
      </c>
      <c r="N45" s="20">
        <f>J45/M45</f>
        <v>3.3766988456511129E-5</v>
      </c>
      <c r="O45" s="34"/>
      <c r="P45" s="39"/>
      <c r="Q45" s="39"/>
      <c r="R45" s="39"/>
      <c r="S45" s="39"/>
      <c r="T45" s="39"/>
      <c r="U45" s="39"/>
      <c r="V45" s="39"/>
      <c r="W45" s="39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  <row r="46" spans="1:92" s="33" customFormat="1"/>
    <row r="47" spans="1:92" s="33" customFormat="1"/>
    <row r="48" spans="1:92" s="33" customFormat="1"/>
    <row r="49" spans="1:92" ht="21">
      <c r="A49" s="27" t="s">
        <v>38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9"/>
      <c r="P49" s="39"/>
      <c r="Q49" s="39"/>
      <c r="R49" s="39"/>
      <c r="S49" s="39"/>
      <c r="T49" s="39"/>
      <c r="U49" s="39"/>
      <c r="V49" s="39"/>
      <c r="W49" s="39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</row>
    <row r="50" spans="1:92" ht="23.25">
      <c r="A50" s="28" t="s">
        <v>51</v>
      </c>
      <c r="B50" s="28" t="s">
        <v>17</v>
      </c>
      <c r="C50" s="28" t="s">
        <v>1</v>
      </c>
      <c r="D50" s="29" t="s">
        <v>49</v>
      </c>
      <c r="E50" s="29" t="s">
        <v>50</v>
      </c>
      <c r="F50" s="29" t="s">
        <v>21</v>
      </c>
      <c r="G50" s="29" t="s">
        <v>26</v>
      </c>
      <c r="H50" s="29" t="s">
        <v>20</v>
      </c>
      <c r="I50" s="29" t="s">
        <v>19</v>
      </c>
      <c r="J50" s="29" t="s">
        <v>56</v>
      </c>
      <c r="K50" s="29" t="s">
        <v>54</v>
      </c>
      <c r="L50" s="29" t="s">
        <v>53</v>
      </c>
      <c r="M50" s="29" t="s">
        <v>52</v>
      </c>
      <c r="N50" s="29" t="s">
        <v>31</v>
      </c>
      <c r="O50" s="39"/>
      <c r="P50" s="39"/>
      <c r="Q50" s="39"/>
      <c r="R50" s="39"/>
      <c r="S50" s="39"/>
      <c r="T50" s="39"/>
      <c r="U50" s="39"/>
      <c r="V50" s="39"/>
      <c r="W50" s="39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</row>
    <row r="51" spans="1:92">
      <c r="A51" s="10" t="s">
        <v>42</v>
      </c>
      <c r="B51" s="20">
        <v>10</v>
      </c>
      <c r="C51" s="20">
        <v>41</v>
      </c>
      <c r="D51" s="20" t="s">
        <v>27</v>
      </c>
      <c r="E51" s="20" t="s">
        <v>30</v>
      </c>
      <c r="F51" s="20">
        <v>40</v>
      </c>
      <c r="G51" s="20">
        <v>7</v>
      </c>
      <c r="H51" s="20">
        <v>27.3</v>
      </c>
      <c r="I51" s="20">
        <v>62</v>
      </c>
      <c r="J51" s="20">
        <v>9489.2000000000007</v>
      </c>
      <c r="K51" s="20">
        <v>0.1</v>
      </c>
      <c r="L51" s="20">
        <v>1140900</v>
      </c>
      <c r="M51" s="20">
        <v>319451000</v>
      </c>
      <c r="N51" s="20">
        <f>J51/M51</f>
        <v>2.9704712146776817E-5</v>
      </c>
      <c r="O51" s="39"/>
      <c r="P51" s="39"/>
      <c r="Q51" s="39"/>
      <c r="R51" s="39"/>
      <c r="S51" s="39"/>
      <c r="T51" s="39"/>
      <c r="U51" s="39"/>
      <c r="V51" s="39"/>
      <c r="W51" s="39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</row>
    <row r="52" spans="1:92">
      <c r="A52" s="10" t="s">
        <v>42</v>
      </c>
      <c r="B52" s="20">
        <v>10</v>
      </c>
      <c r="C52" s="20">
        <v>45</v>
      </c>
      <c r="D52" s="20" t="s">
        <v>27</v>
      </c>
      <c r="E52" s="20" t="s">
        <v>30</v>
      </c>
      <c r="F52" s="20">
        <v>40</v>
      </c>
      <c r="G52" s="20">
        <v>7</v>
      </c>
      <c r="H52" s="20">
        <v>27.1</v>
      </c>
      <c r="I52" s="20">
        <v>51</v>
      </c>
      <c r="J52" s="20">
        <v>7722.12</v>
      </c>
      <c r="K52" s="20">
        <v>0.1</v>
      </c>
      <c r="L52" s="20">
        <v>1298010</v>
      </c>
      <c r="M52" s="20">
        <v>363442000</v>
      </c>
      <c r="N52" s="20">
        <f>J52/M52</f>
        <v>2.1247186621249058E-5</v>
      </c>
      <c r="O52" s="39"/>
      <c r="P52" s="39"/>
      <c r="Q52" s="39"/>
      <c r="R52" s="39"/>
      <c r="S52" s="39"/>
      <c r="T52" s="39"/>
      <c r="U52" s="39"/>
      <c r="V52" s="39"/>
      <c r="W52" s="39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</row>
    <row r="53" spans="1:92">
      <c r="A53" s="10" t="s">
        <v>42</v>
      </c>
      <c r="B53" s="20">
        <v>10</v>
      </c>
      <c r="C53" s="20">
        <v>40</v>
      </c>
      <c r="D53" s="20" t="s">
        <v>27</v>
      </c>
      <c r="E53" s="20" t="s">
        <v>30</v>
      </c>
      <c r="F53" s="20">
        <v>40</v>
      </c>
      <c r="G53" s="20">
        <v>7</v>
      </c>
      <c r="H53" s="20">
        <v>26.7</v>
      </c>
      <c r="I53" s="20">
        <v>38</v>
      </c>
      <c r="J53" s="20">
        <v>5697.72</v>
      </c>
      <c r="K53" s="20">
        <v>0.1</v>
      </c>
      <c r="L53" s="20">
        <v>1093760</v>
      </c>
      <c r="M53" s="20">
        <v>306254000</v>
      </c>
      <c r="N53" s="20">
        <f>J53/M53</f>
        <v>1.8604557001704468E-5</v>
      </c>
      <c r="O53" s="39"/>
      <c r="P53" s="39"/>
      <c r="Q53" s="39"/>
      <c r="R53" s="39"/>
      <c r="S53" s="39"/>
      <c r="T53" s="39"/>
      <c r="U53" s="39"/>
      <c r="V53" s="39"/>
      <c r="W53" s="39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</row>
    <row r="54" spans="1:92">
      <c r="A54" s="10" t="s">
        <v>42</v>
      </c>
      <c r="B54" s="20">
        <v>10</v>
      </c>
      <c r="C54" s="20">
        <v>41</v>
      </c>
      <c r="D54" s="20" t="s">
        <v>27</v>
      </c>
      <c r="E54" s="20" t="s">
        <v>30</v>
      </c>
      <c r="F54" s="20">
        <v>40</v>
      </c>
      <c r="G54" s="20">
        <v>7</v>
      </c>
      <c r="H54" s="20">
        <v>26.1</v>
      </c>
      <c r="I54" s="20">
        <v>58</v>
      </c>
      <c r="J54" s="20">
        <v>8554</v>
      </c>
      <c r="K54" s="20">
        <v>0.1</v>
      </c>
      <c r="L54" s="20">
        <v>1034290</v>
      </c>
      <c r="M54" s="20">
        <v>289602000</v>
      </c>
      <c r="N54" s="20">
        <f>J54/M54</f>
        <v>2.9537088832259445E-5</v>
      </c>
      <c r="O54" s="39"/>
      <c r="P54" s="39"/>
      <c r="Q54" s="39"/>
      <c r="R54" s="39"/>
      <c r="S54" s="39"/>
      <c r="T54" s="39"/>
      <c r="U54" s="39"/>
      <c r="V54" s="39"/>
      <c r="W54" s="39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</row>
    <row r="55" spans="1:92">
      <c r="A55" s="10" t="s">
        <v>42</v>
      </c>
      <c r="B55" s="20">
        <v>10</v>
      </c>
      <c r="C55" s="20">
        <v>46</v>
      </c>
      <c r="D55" s="20" t="s">
        <v>27</v>
      </c>
      <c r="E55" s="20" t="s">
        <v>30</v>
      </c>
      <c r="F55" s="20">
        <v>40</v>
      </c>
      <c r="G55" s="20">
        <v>7</v>
      </c>
      <c r="H55" s="20">
        <v>26.4</v>
      </c>
      <c r="I55" s="20">
        <v>49</v>
      </c>
      <c r="J55" s="20">
        <v>7305.48</v>
      </c>
      <c r="K55" s="20">
        <v>0.1</v>
      </c>
      <c r="L55" s="20">
        <v>1180030</v>
      </c>
      <c r="M55" s="20">
        <v>330408000</v>
      </c>
      <c r="N55" s="20">
        <f>J55/M55</f>
        <v>2.2110481586402264E-5</v>
      </c>
      <c r="O55" s="39"/>
      <c r="P55" s="39"/>
      <c r="Q55" s="39"/>
      <c r="R55" s="39"/>
      <c r="S55" s="39"/>
      <c r="T55" s="39"/>
      <c r="U55" s="39"/>
      <c r="V55" s="39"/>
      <c r="W55" s="39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</row>
    <row r="56" spans="1:92" s="37" customFormat="1"/>
    <row r="57" spans="1:92" s="37" customFormat="1"/>
    <row r="58" spans="1:92">
      <c r="A58" s="10" t="s">
        <v>43</v>
      </c>
      <c r="B58" s="20">
        <v>10</v>
      </c>
      <c r="C58" s="20">
        <v>43</v>
      </c>
      <c r="D58" s="20" t="s">
        <v>27</v>
      </c>
      <c r="E58" s="20" t="s">
        <v>30</v>
      </c>
      <c r="F58" s="20">
        <v>40</v>
      </c>
      <c r="G58" s="20">
        <v>7</v>
      </c>
      <c r="H58" s="20">
        <v>28.7</v>
      </c>
      <c r="I58" s="20">
        <v>128</v>
      </c>
      <c r="J58" s="20">
        <v>20624.79</v>
      </c>
      <c r="K58" s="20">
        <v>0.09</v>
      </c>
      <c r="L58" s="20">
        <v>1214020</v>
      </c>
      <c r="M58" s="20">
        <v>339927000</v>
      </c>
      <c r="N58" s="20">
        <f>J58/M58</f>
        <v>6.0674174160922787E-5</v>
      </c>
      <c r="O58" s="34"/>
      <c r="P58" s="39"/>
      <c r="Q58" s="39"/>
      <c r="R58" s="39"/>
      <c r="S58" s="39"/>
      <c r="T58" s="39"/>
      <c r="U58" s="39"/>
      <c r="V58" s="39"/>
      <c r="W58" s="39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</row>
    <row r="59" spans="1:92">
      <c r="A59" s="10" t="s">
        <v>43</v>
      </c>
      <c r="B59" s="20">
        <v>10</v>
      </c>
      <c r="C59" s="20">
        <v>34</v>
      </c>
      <c r="D59" s="20" t="s">
        <v>27</v>
      </c>
      <c r="E59" s="20" t="s">
        <v>30</v>
      </c>
      <c r="F59" s="20">
        <v>40</v>
      </c>
      <c r="G59" s="20">
        <v>7</v>
      </c>
      <c r="H59" s="20">
        <v>28.4</v>
      </c>
      <c r="I59" s="20">
        <v>106</v>
      </c>
      <c r="J59" s="20">
        <v>17001.89</v>
      </c>
      <c r="K59" s="20">
        <v>0.1</v>
      </c>
      <c r="L59" s="20">
        <v>1095260</v>
      </c>
      <c r="M59" s="20">
        <v>306674000</v>
      </c>
      <c r="N59" s="20">
        <f>J59/M59</f>
        <v>5.5439619922132293E-5</v>
      </c>
      <c r="O59" s="34"/>
      <c r="P59" s="39"/>
      <c r="Q59" s="39"/>
      <c r="R59" s="39"/>
      <c r="S59" s="39"/>
      <c r="T59" s="39"/>
      <c r="U59" s="39"/>
      <c r="V59" s="39"/>
      <c r="W59" s="39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</row>
    <row r="60" spans="1:92">
      <c r="A60" s="10" t="s">
        <v>43</v>
      </c>
      <c r="B60" s="20">
        <v>10</v>
      </c>
      <c r="C60" s="20">
        <v>34</v>
      </c>
      <c r="D60" s="20" t="s">
        <v>27</v>
      </c>
      <c r="E60" s="20" t="s">
        <v>30</v>
      </c>
      <c r="F60" s="20">
        <v>40</v>
      </c>
      <c r="G60" s="20">
        <v>7</v>
      </c>
      <c r="H60" s="20">
        <v>27.7</v>
      </c>
      <c r="I60" s="20">
        <v>104</v>
      </c>
      <c r="J60" s="20">
        <v>16269.12</v>
      </c>
      <c r="K60" s="20">
        <v>0.1</v>
      </c>
      <c r="L60" s="20">
        <v>1070200</v>
      </c>
      <c r="M60" s="20">
        <v>299656000</v>
      </c>
      <c r="N60" s="20">
        <f>J60/M60</f>
        <v>5.4292655578396563E-5</v>
      </c>
      <c r="O60" s="34"/>
      <c r="P60" s="39"/>
      <c r="Q60" s="39"/>
      <c r="R60" s="39"/>
      <c r="S60" s="39"/>
      <c r="T60" s="39"/>
      <c r="U60" s="39"/>
      <c r="V60" s="39"/>
      <c r="W60" s="39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</row>
    <row r="61" spans="1:92">
      <c r="A61" s="10" t="s">
        <v>43</v>
      </c>
      <c r="B61" s="20">
        <v>10</v>
      </c>
      <c r="C61" s="20">
        <v>44</v>
      </c>
      <c r="D61" s="20" t="s">
        <v>27</v>
      </c>
      <c r="E61" s="20" t="s">
        <v>30</v>
      </c>
      <c r="F61" s="20">
        <v>40</v>
      </c>
      <c r="G61" s="20">
        <v>7</v>
      </c>
      <c r="H61" s="20">
        <v>27.2</v>
      </c>
      <c r="I61" s="20">
        <v>96</v>
      </c>
      <c r="J61" s="20">
        <v>14661.36</v>
      </c>
      <c r="K61" s="20">
        <v>0.1</v>
      </c>
      <c r="L61" s="20">
        <v>1104180</v>
      </c>
      <c r="M61" s="20">
        <v>309170000</v>
      </c>
      <c r="N61" s="20">
        <f>J61/M61</f>
        <v>4.7421677394313811E-5</v>
      </c>
      <c r="O61" s="34"/>
      <c r="P61" s="39"/>
      <c r="Q61" s="39"/>
      <c r="R61" s="39"/>
      <c r="S61" s="39"/>
      <c r="T61" s="39"/>
      <c r="U61" s="39"/>
      <c r="V61" s="39"/>
      <c r="W61" s="39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</row>
    <row r="62" spans="1:92">
      <c r="A62" s="10" t="s">
        <v>43</v>
      </c>
      <c r="B62" s="20">
        <v>10</v>
      </c>
      <c r="C62" s="20">
        <v>40</v>
      </c>
      <c r="D62" s="20" t="s">
        <v>27</v>
      </c>
      <c r="E62" s="20" t="s">
        <v>30</v>
      </c>
      <c r="F62" s="20">
        <v>40</v>
      </c>
      <c r="G62" s="20">
        <v>7</v>
      </c>
      <c r="H62" s="20">
        <v>28.1</v>
      </c>
      <c r="I62" s="20">
        <v>88</v>
      </c>
      <c r="J62" s="20">
        <v>14037.8</v>
      </c>
      <c r="K62" s="20">
        <v>0.1</v>
      </c>
      <c r="L62" s="20">
        <v>953822</v>
      </c>
      <c r="M62" s="20">
        <v>267070000</v>
      </c>
      <c r="N62" s="20">
        <f>J62/M62</f>
        <v>5.2562249597483804E-5</v>
      </c>
      <c r="O62" s="34"/>
      <c r="P62" s="39"/>
      <c r="Q62" s="39"/>
      <c r="R62" s="39"/>
      <c r="S62" s="39"/>
      <c r="T62" s="39"/>
      <c r="U62" s="39"/>
      <c r="V62" s="39"/>
      <c r="W62" s="39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</row>
    <row r="63" spans="1:92" s="37" customFormat="1"/>
    <row r="64" spans="1:92" s="37" customFormat="1"/>
    <row r="65" spans="1:92">
      <c r="A65" s="10" t="s">
        <v>44</v>
      </c>
      <c r="B65" s="20">
        <v>10</v>
      </c>
      <c r="C65" s="20">
        <v>46</v>
      </c>
      <c r="D65" s="20" t="s">
        <v>27</v>
      </c>
      <c r="E65" s="20" t="s">
        <v>30</v>
      </c>
      <c r="F65" s="20">
        <v>40</v>
      </c>
      <c r="G65" s="20">
        <v>7</v>
      </c>
      <c r="H65" s="20">
        <v>26.9</v>
      </c>
      <c r="I65" s="20">
        <v>170</v>
      </c>
      <c r="J65" s="20">
        <v>25675.17</v>
      </c>
      <c r="K65" s="20">
        <v>0.08</v>
      </c>
      <c r="L65" s="20">
        <v>1173700</v>
      </c>
      <c r="M65" s="20">
        <v>328637000</v>
      </c>
      <c r="N65" s="20">
        <f>J65/M65</f>
        <v>7.8126230460964525E-5</v>
      </c>
      <c r="O65" s="34"/>
      <c r="P65" s="39"/>
      <c r="Q65" s="39"/>
      <c r="R65" s="39"/>
      <c r="S65" s="39"/>
      <c r="T65" s="39"/>
      <c r="U65" s="39"/>
      <c r="V65" s="39"/>
      <c r="W65" s="39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</row>
    <row r="66" spans="1:92">
      <c r="A66" s="10" t="s">
        <v>44</v>
      </c>
      <c r="B66" s="20">
        <v>10</v>
      </c>
      <c r="C66" s="20">
        <v>40</v>
      </c>
      <c r="D66" s="20" t="s">
        <v>27</v>
      </c>
      <c r="E66" s="20" t="s">
        <v>30</v>
      </c>
      <c r="F66" s="20">
        <v>40</v>
      </c>
      <c r="G66" s="20">
        <v>7</v>
      </c>
      <c r="H66" s="20">
        <v>27.1</v>
      </c>
      <c r="I66" s="20">
        <v>193</v>
      </c>
      <c r="J66" s="20">
        <v>29432.47</v>
      </c>
      <c r="K66" s="20">
        <v>7.0000000000000007E-2</v>
      </c>
      <c r="L66" s="20">
        <v>1134330</v>
      </c>
      <c r="M66" s="20">
        <v>317612000</v>
      </c>
      <c r="N66" s="20">
        <f>J66/M66</f>
        <v>9.266800372781885E-5</v>
      </c>
      <c r="O66" s="34"/>
      <c r="P66" s="39"/>
      <c r="Q66" s="39"/>
      <c r="R66" s="39"/>
      <c r="S66" s="39"/>
      <c r="T66" s="39"/>
      <c r="U66" s="39"/>
      <c r="V66" s="39"/>
      <c r="W66" s="39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</row>
    <row r="67" spans="1:92">
      <c r="A67" s="10" t="s">
        <v>44</v>
      </c>
      <c r="B67" s="20">
        <v>10</v>
      </c>
      <c r="C67" s="20">
        <v>32</v>
      </c>
      <c r="D67" s="20" t="s">
        <v>27</v>
      </c>
      <c r="E67" s="20" t="s">
        <v>30</v>
      </c>
      <c r="F67" s="20">
        <v>40</v>
      </c>
      <c r="G67" s="20">
        <v>7</v>
      </c>
      <c r="H67" s="20">
        <v>26.8</v>
      </c>
      <c r="I67" s="20">
        <v>158</v>
      </c>
      <c r="J67" s="20">
        <v>23715.43</v>
      </c>
      <c r="K67" s="20">
        <v>0.08</v>
      </c>
      <c r="L67" s="20">
        <v>951872</v>
      </c>
      <c r="M67" s="20">
        <v>266524000</v>
      </c>
      <c r="N67" s="20">
        <f>J67/M67</f>
        <v>8.8980467049871683E-5</v>
      </c>
      <c r="O67" s="34"/>
      <c r="P67" s="39"/>
      <c r="Q67" s="39"/>
      <c r="R67" s="39"/>
      <c r="S67" s="39"/>
      <c r="T67" s="39"/>
      <c r="U67" s="39"/>
      <c r="V67" s="39"/>
      <c r="W67" s="39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</row>
    <row r="68" spans="1:92">
      <c r="A68" s="10" t="s">
        <v>44</v>
      </c>
      <c r="B68" s="20">
        <v>10</v>
      </c>
      <c r="C68" s="20">
        <v>45</v>
      </c>
      <c r="D68" s="20" t="s">
        <v>27</v>
      </c>
      <c r="E68" s="20" t="s">
        <v>30</v>
      </c>
      <c r="F68" s="20">
        <v>40</v>
      </c>
      <c r="G68" s="20">
        <v>7</v>
      </c>
      <c r="H68" s="20">
        <v>27.2</v>
      </c>
      <c r="I68" s="20">
        <v>228</v>
      </c>
      <c r="J68" s="20">
        <v>34957.440000000002</v>
      </c>
      <c r="K68" s="20">
        <v>7.0000000000000007E-2</v>
      </c>
      <c r="L68" s="20">
        <v>1157070</v>
      </c>
      <c r="M68" s="20">
        <v>423980000</v>
      </c>
      <c r="N68" s="20">
        <f>J68/M68</f>
        <v>8.2450681635926222E-5</v>
      </c>
      <c r="O68" s="34"/>
      <c r="P68" s="39"/>
      <c r="Q68" s="39"/>
      <c r="R68" s="39"/>
      <c r="S68" s="39"/>
      <c r="T68" s="39"/>
      <c r="U68" s="39"/>
      <c r="V68" s="39"/>
      <c r="W68" s="39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</row>
    <row r="69" spans="1:92">
      <c r="A69" s="10" t="s">
        <v>44</v>
      </c>
      <c r="B69" s="20">
        <v>10</v>
      </c>
      <c r="C69" s="20">
        <v>42</v>
      </c>
      <c r="D69" s="20" t="s">
        <v>27</v>
      </c>
      <c r="E69" s="20" t="s">
        <v>30</v>
      </c>
      <c r="F69" s="20">
        <v>40</v>
      </c>
      <c r="G69" s="20">
        <v>7</v>
      </c>
      <c r="H69" s="20">
        <v>27.3</v>
      </c>
      <c r="I69" s="20">
        <v>161</v>
      </c>
      <c r="J69" s="20">
        <v>24701.88</v>
      </c>
      <c r="K69" s="20">
        <v>0.08</v>
      </c>
      <c r="L69" s="20">
        <v>1247510</v>
      </c>
      <c r="M69" s="20">
        <v>449303000</v>
      </c>
      <c r="N69" s="20">
        <f>J69/M69</f>
        <v>5.4978221823580081E-5</v>
      </c>
      <c r="O69" s="34"/>
      <c r="P69" s="39"/>
      <c r="Q69" s="39"/>
      <c r="R69" s="39"/>
      <c r="S69" s="39"/>
      <c r="T69" s="39"/>
      <c r="U69" s="39"/>
      <c r="V69" s="39"/>
      <c r="W69" s="39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</row>
    <row r="70" spans="1:92" s="37" customFormat="1"/>
    <row r="71" spans="1:92" s="37" customFormat="1"/>
    <row r="72" spans="1:92">
      <c r="A72" s="10" t="s">
        <v>35</v>
      </c>
      <c r="B72" s="20">
        <v>10</v>
      </c>
      <c r="C72" s="20">
        <v>42</v>
      </c>
      <c r="D72" s="20" t="s">
        <v>27</v>
      </c>
      <c r="E72" s="20" t="s">
        <v>30</v>
      </c>
      <c r="F72" s="20">
        <v>40</v>
      </c>
      <c r="G72" s="20">
        <v>7</v>
      </c>
      <c r="H72" s="20">
        <v>28.7</v>
      </c>
      <c r="I72" s="20">
        <v>77</v>
      </c>
      <c r="J72" s="20">
        <v>12375.44</v>
      </c>
      <c r="K72" s="20">
        <v>0.1</v>
      </c>
      <c r="L72" s="20">
        <v>1136000</v>
      </c>
      <c r="M72" s="20">
        <v>318080000</v>
      </c>
      <c r="N72" s="20">
        <f>J72/M72</f>
        <v>3.8906690140845069E-5</v>
      </c>
      <c r="O72" s="34"/>
      <c r="P72" s="39"/>
      <c r="Q72" s="39"/>
      <c r="R72" s="39"/>
      <c r="S72" s="39"/>
      <c r="T72" s="39"/>
      <c r="U72" s="39"/>
      <c r="V72" s="39"/>
      <c r="W72" s="39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</row>
    <row r="73" spans="1:92">
      <c r="A73" s="10" t="s">
        <v>35</v>
      </c>
      <c r="B73" s="20">
        <v>10</v>
      </c>
      <c r="C73" s="20">
        <v>40</v>
      </c>
      <c r="D73" s="20" t="s">
        <v>27</v>
      </c>
      <c r="E73" s="20" t="s">
        <v>30</v>
      </c>
      <c r="F73" s="20">
        <v>40</v>
      </c>
      <c r="G73" s="20">
        <v>7</v>
      </c>
      <c r="H73" s="20">
        <v>28.6</v>
      </c>
      <c r="I73" s="20">
        <v>30</v>
      </c>
      <c r="J73" s="20">
        <v>4791.92</v>
      </c>
      <c r="K73" s="20">
        <v>0.1</v>
      </c>
      <c r="L73" s="20">
        <v>1055380</v>
      </c>
      <c r="M73" s="20">
        <v>295505000</v>
      </c>
      <c r="N73" s="20">
        <f>J73/M73</f>
        <v>1.6216036953689446E-5</v>
      </c>
      <c r="O73" s="34"/>
      <c r="P73" s="39"/>
      <c r="Q73" s="39"/>
      <c r="R73" s="39"/>
      <c r="S73" s="39"/>
      <c r="T73" s="39"/>
      <c r="U73" s="39"/>
      <c r="V73" s="39"/>
      <c r="W73" s="39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</row>
    <row r="74" spans="1:92">
      <c r="A74" s="10" t="s">
        <v>35</v>
      </c>
      <c r="B74" s="20">
        <v>10</v>
      </c>
      <c r="C74" s="20">
        <v>39</v>
      </c>
      <c r="D74" s="20" t="s">
        <v>27</v>
      </c>
      <c r="E74" s="20" t="s">
        <v>30</v>
      </c>
      <c r="F74" s="20">
        <v>40</v>
      </c>
      <c r="G74" s="20">
        <v>7</v>
      </c>
      <c r="H74" s="20">
        <v>28.3</v>
      </c>
      <c r="I74" s="20">
        <v>58</v>
      </c>
      <c r="J74" s="20">
        <v>9165.7999999999993</v>
      </c>
      <c r="K74" s="20">
        <v>0.1</v>
      </c>
      <c r="L74" s="20">
        <v>1153460</v>
      </c>
      <c r="M74" s="20">
        <v>322970000</v>
      </c>
      <c r="N74" s="20">
        <f>J74/M74</f>
        <v>2.8379725671114962E-5</v>
      </c>
      <c r="O74" s="34"/>
      <c r="P74" s="39"/>
      <c r="Q74" s="39"/>
      <c r="R74" s="39"/>
      <c r="S74" s="39"/>
      <c r="T74" s="39"/>
      <c r="U74" s="39"/>
      <c r="V74" s="39"/>
      <c r="W74" s="39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</row>
    <row r="75" spans="1:92">
      <c r="A75" s="10" t="s">
        <v>35</v>
      </c>
      <c r="B75" s="20">
        <v>10</v>
      </c>
      <c r="C75" s="20">
        <v>40</v>
      </c>
      <c r="D75" s="20" t="s">
        <v>27</v>
      </c>
      <c r="E75" s="20" t="s">
        <v>30</v>
      </c>
      <c r="F75" s="20">
        <v>40</v>
      </c>
      <c r="G75" s="20">
        <v>7</v>
      </c>
      <c r="H75" s="20">
        <v>28.4</v>
      </c>
      <c r="I75" s="20">
        <v>60</v>
      </c>
      <c r="J75" s="20">
        <v>9574.32</v>
      </c>
      <c r="K75" s="20">
        <v>0.1</v>
      </c>
      <c r="L75" s="20">
        <v>1120940</v>
      </c>
      <c r="M75" s="20">
        <v>313863000</v>
      </c>
      <c r="N75" s="20">
        <f>J75/M75</f>
        <v>3.0504774376081282E-5</v>
      </c>
      <c r="O75" s="34"/>
      <c r="P75" s="39"/>
      <c r="Q75" s="39"/>
      <c r="R75" s="39"/>
      <c r="S75" s="39"/>
      <c r="T75" s="39"/>
      <c r="U75" s="39"/>
      <c r="V75" s="39"/>
      <c r="W75" s="39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</row>
    <row r="76" spans="1:92">
      <c r="A76" s="10" t="s">
        <v>35</v>
      </c>
      <c r="B76" s="20">
        <v>10</v>
      </c>
      <c r="C76" s="20">
        <v>42</v>
      </c>
      <c r="D76" s="20" t="s">
        <v>27</v>
      </c>
      <c r="E76" s="20" t="s">
        <v>30</v>
      </c>
      <c r="F76" s="20">
        <v>40</v>
      </c>
      <c r="G76" s="20">
        <v>7</v>
      </c>
      <c r="H76" s="20">
        <v>28.9</v>
      </c>
      <c r="I76" s="20">
        <v>62</v>
      </c>
      <c r="J76" s="20">
        <v>10050.879999999999</v>
      </c>
      <c r="K76" s="20">
        <v>0.09</v>
      </c>
      <c r="L76" s="20">
        <v>1161800</v>
      </c>
      <c r="M76" s="20">
        <v>325304000</v>
      </c>
      <c r="N76" s="20">
        <f>J76/M76</f>
        <v>3.0896884145291787E-5</v>
      </c>
      <c r="O76" s="34"/>
      <c r="P76" s="39"/>
      <c r="Q76" s="39"/>
      <c r="R76" s="39"/>
      <c r="S76" s="39"/>
      <c r="T76" s="39"/>
      <c r="U76" s="39"/>
      <c r="V76" s="39"/>
      <c r="W76" s="39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</row>
    <row r="77" spans="1:92" s="37" customFormat="1"/>
    <row r="78" spans="1:92" s="37" customFormat="1"/>
    <row r="79" spans="1:92">
      <c r="A79" s="10" t="s">
        <v>46</v>
      </c>
      <c r="B79" s="20">
        <v>10</v>
      </c>
      <c r="C79" s="20">
        <v>41</v>
      </c>
      <c r="D79" s="20" t="s">
        <v>27</v>
      </c>
      <c r="E79" s="20" t="s">
        <v>30</v>
      </c>
      <c r="F79" s="20">
        <v>40</v>
      </c>
      <c r="G79" s="20">
        <v>7</v>
      </c>
      <c r="H79" s="20">
        <v>28</v>
      </c>
      <c r="I79" s="20">
        <v>146</v>
      </c>
      <c r="J79" s="20">
        <f>AVERAGE(J80:J83)</f>
        <v>22939.004999999997</v>
      </c>
      <c r="K79" s="20">
        <v>0.06</v>
      </c>
      <c r="L79" s="20">
        <f>AVERAGE(L80:L83)</f>
        <v>1138902.5</v>
      </c>
      <c r="M79" s="20">
        <f>AVERAGE(M80:M83)</f>
        <v>318893000</v>
      </c>
      <c r="N79" s="20">
        <f>J79/M79</f>
        <v>7.1933234658647254E-5</v>
      </c>
      <c r="O79" s="34"/>
      <c r="P79" s="39"/>
      <c r="Q79" s="39"/>
      <c r="R79" s="39"/>
      <c r="S79" s="39"/>
      <c r="T79" s="39"/>
      <c r="U79" s="39"/>
      <c r="V79" s="39"/>
      <c r="W79" s="39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</row>
    <row r="80" spans="1:92">
      <c r="A80" s="10" t="s">
        <v>46</v>
      </c>
      <c r="B80" s="20">
        <v>10</v>
      </c>
      <c r="C80" s="20">
        <v>38</v>
      </c>
      <c r="D80" s="20" t="s">
        <v>27</v>
      </c>
      <c r="E80" s="20" t="s">
        <v>30</v>
      </c>
      <c r="F80" s="20">
        <v>40</v>
      </c>
      <c r="G80" s="20">
        <v>7</v>
      </c>
      <c r="H80" s="20">
        <v>28.1</v>
      </c>
      <c r="I80" s="20">
        <v>189</v>
      </c>
      <c r="J80" s="20">
        <v>29975.69</v>
      </c>
      <c r="K80" s="20">
        <v>0.08</v>
      </c>
      <c r="L80" s="20">
        <v>1064840</v>
      </c>
      <c r="M80" s="20">
        <v>298156000</v>
      </c>
      <c r="N80" s="20">
        <f>J80/M80</f>
        <v>1.0053693368572157E-4</v>
      </c>
      <c r="O80" s="34"/>
      <c r="P80" s="39"/>
      <c r="Q80" s="39"/>
      <c r="R80" s="39"/>
      <c r="S80" s="39"/>
      <c r="T80" s="39"/>
      <c r="U80" s="39"/>
      <c r="V80" s="39"/>
      <c r="W80" s="39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</row>
    <row r="81" spans="1:92">
      <c r="A81" s="10" t="s">
        <v>46</v>
      </c>
      <c r="B81" s="20">
        <v>10</v>
      </c>
      <c r="C81" s="20">
        <v>45</v>
      </c>
      <c r="D81" s="20" t="s">
        <v>27</v>
      </c>
      <c r="E81" s="20" t="s">
        <v>30</v>
      </c>
      <c r="F81" s="20">
        <v>40</v>
      </c>
      <c r="G81" s="20">
        <v>7</v>
      </c>
      <c r="H81" s="20">
        <v>28.1</v>
      </c>
      <c r="I81" s="20">
        <v>131</v>
      </c>
      <c r="J81" s="20">
        <v>20561.25</v>
      </c>
      <c r="K81" s="20">
        <v>0.09</v>
      </c>
      <c r="L81" s="20">
        <v>1137860</v>
      </c>
      <c r="M81" s="20">
        <v>318600000</v>
      </c>
      <c r="N81" s="20">
        <f>J81/M81</f>
        <v>6.453625235404896E-5</v>
      </c>
      <c r="O81" s="34"/>
      <c r="P81" s="39"/>
      <c r="Q81" s="39"/>
      <c r="R81" s="39"/>
      <c r="S81" s="39"/>
      <c r="T81" s="39"/>
      <c r="U81" s="39"/>
      <c r="V81" s="39"/>
      <c r="W81" s="39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</row>
    <row r="82" spans="1:92">
      <c r="A82" s="10" t="s">
        <v>46</v>
      </c>
      <c r="B82" s="20">
        <v>10</v>
      </c>
      <c r="C82" s="20">
        <v>41</v>
      </c>
      <c r="D82" s="20" t="s">
        <v>27</v>
      </c>
      <c r="E82" s="20" t="s">
        <v>30</v>
      </c>
      <c r="F82" s="20">
        <v>40</v>
      </c>
      <c r="G82" s="20">
        <v>7</v>
      </c>
      <c r="H82" s="20">
        <v>28</v>
      </c>
      <c r="I82" s="20">
        <v>140</v>
      </c>
      <c r="J82" s="20">
        <v>21932.68</v>
      </c>
      <c r="K82" s="20">
        <v>0.09</v>
      </c>
      <c r="L82" s="20">
        <v>1330400</v>
      </c>
      <c r="M82" s="20">
        <v>372512000</v>
      </c>
      <c r="N82" s="20">
        <f>J82/M82</f>
        <v>5.8877781118460616E-5</v>
      </c>
      <c r="O82" s="34"/>
      <c r="P82" s="39"/>
      <c r="Q82" s="39"/>
      <c r="R82" s="39"/>
      <c r="S82" s="39"/>
      <c r="T82" s="39"/>
      <c r="U82" s="39"/>
      <c r="V82" s="39"/>
      <c r="W82" s="39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</row>
    <row r="83" spans="1:92">
      <c r="A83" s="10" t="s">
        <v>46</v>
      </c>
      <c r="B83" s="20">
        <v>10</v>
      </c>
      <c r="C83" s="20">
        <v>40</v>
      </c>
      <c r="D83" s="20" t="s">
        <v>27</v>
      </c>
      <c r="E83" s="20" t="s">
        <v>30</v>
      </c>
      <c r="F83" s="20">
        <v>40</v>
      </c>
      <c r="G83" s="20">
        <v>7</v>
      </c>
      <c r="H83" s="20">
        <v>27.7</v>
      </c>
      <c r="I83" s="20">
        <v>124</v>
      </c>
      <c r="J83" s="20">
        <v>19286.400000000001</v>
      </c>
      <c r="K83" s="20">
        <v>0.09</v>
      </c>
      <c r="L83" s="20">
        <v>1022510</v>
      </c>
      <c r="M83" s="20">
        <v>286304000</v>
      </c>
      <c r="N83" s="20">
        <f>J83/M83</f>
        <v>6.7363362020789091E-5</v>
      </c>
      <c r="O83" s="34"/>
      <c r="P83" s="39"/>
      <c r="Q83" s="39"/>
      <c r="R83" s="39"/>
      <c r="S83" s="39"/>
      <c r="T83" s="39"/>
      <c r="U83" s="39"/>
      <c r="V83" s="39"/>
      <c r="W83" s="39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</row>
    <row r="84" spans="1:92" s="37" customFormat="1"/>
    <row r="85" spans="1:92" s="37" customFormat="1"/>
    <row r="86" spans="1:92">
      <c r="A86" s="10" t="s">
        <v>45</v>
      </c>
      <c r="B86" s="20">
        <v>10</v>
      </c>
      <c r="C86" s="20">
        <v>43</v>
      </c>
      <c r="D86" s="20" t="s">
        <v>27</v>
      </c>
      <c r="E86" s="20" t="s">
        <v>30</v>
      </c>
      <c r="F86" s="20">
        <v>40</v>
      </c>
      <c r="G86" s="20">
        <v>7</v>
      </c>
      <c r="H86" s="20">
        <v>28.8</v>
      </c>
      <c r="I86" s="20">
        <v>221</v>
      </c>
      <c r="J86" s="20">
        <v>35649.61</v>
      </c>
      <c r="K86" s="20">
        <v>7.0000000000000007E-2</v>
      </c>
      <c r="L86" s="20">
        <v>1358050</v>
      </c>
      <c r="M86" s="20">
        <v>380254000</v>
      </c>
      <c r="N86" s="20">
        <f>J86/M86</f>
        <v>9.3752097282342859E-5</v>
      </c>
      <c r="O86" s="34"/>
      <c r="P86" s="39"/>
      <c r="Q86" s="39"/>
      <c r="R86" s="39"/>
      <c r="S86" s="39"/>
      <c r="T86" s="39"/>
      <c r="U86" s="39"/>
      <c r="V86" s="39"/>
      <c r="W86" s="39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</row>
    <row r="87" spans="1:92">
      <c r="A87" s="10" t="s">
        <v>45</v>
      </c>
      <c r="B87" s="20">
        <v>10</v>
      </c>
      <c r="C87" s="20">
        <v>47</v>
      </c>
      <c r="D87" s="20" t="s">
        <v>27</v>
      </c>
      <c r="E87" s="20" t="s">
        <v>30</v>
      </c>
      <c r="F87" s="20">
        <v>40</v>
      </c>
      <c r="G87" s="20">
        <v>7</v>
      </c>
      <c r="H87" s="20">
        <v>28.9</v>
      </c>
      <c r="I87" s="20">
        <v>197</v>
      </c>
      <c r="J87" s="20">
        <v>32136.44</v>
      </c>
      <c r="K87" s="20">
        <v>7.0000000000000007E-2</v>
      </c>
      <c r="L87" s="20">
        <v>1125200</v>
      </c>
      <c r="M87" s="20">
        <v>315055000</v>
      </c>
      <c r="N87" s="20">
        <f>J87/M87</f>
        <v>1.0200263446064972E-4</v>
      </c>
      <c r="O87" s="34"/>
      <c r="P87" s="39"/>
      <c r="Q87" s="39"/>
      <c r="R87" s="39"/>
      <c r="S87" s="39"/>
      <c r="T87" s="39"/>
      <c r="U87" s="39"/>
      <c r="V87" s="39"/>
      <c r="W87" s="39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>
      <c r="A88" s="10" t="s">
        <v>45</v>
      </c>
      <c r="B88" s="20">
        <v>10</v>
      </c>
      <c r="C88" s="20">
        <v>37</v>
      </c>
      <c r="D88" s="20" t="s">
        <v>27</v>
      </c>
      <c r="E88" s="20" t="s">
        <v>30</v>
      </c>
      <c r="F88" s="20">
        <v>40</v>
      </c>
      <c r="G88" s="20">
        <v>7</v>
      </c>
      <c r="H88" s="20">
        <v>28.8</v>
      </c>
      <c r="I88" s="20">
        <v>167</v>
      </c>
      <c r="J88" s="20">
        <v>26948.59</v>
      </c>
      <c r="K88" s="20">
        <v>0.08</v>
      </c>
      <c r="L88" s="20">
        <v>1086460</v>
      </c>
      <c r="M88" s="20">
        <v>304210000</v>
      </c>
      <c r="N88" s="20">
        <f>J88/M88</f>
        <v>8.8585483711909536E-5</v>
      </c>
      <c r="O88" s="34"/>
      <c r="P88" s="39"/>
      <c r="Q88" s="39"/>
      <c r="R88" s="39"/>
      <c r="S88" s="39"/>
      <c r="T88" s="39"/>
      <c r="U88" s="39"/>
      <c r="V88" s="39"/>
      <c r="W88" s="39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92">
      <c r="A89" s="10" t="s">
        <v>45</v>
      </c>
      <c r="B89" s="20">
        <v>10</v>
      </c>
      <c r="C89" s="20">
        <v>47</v>
      </c>
      <c r="D89" s="20" t="s">
        <v>27</v>
      </c>
      <c r="E89" s="20" t="s">
        <v>30</v>
      </c>
      <c r="F89" s="20">
        <v>40</v>
      </c>
      <c r="G89" s="20">
        <v>7</v>
      </c>
      <c r="H89" s="20">
        <v>28.4</v>
      </c>
      <c r="I89" s="20">
        <v>187</v>
      </c>
      <c r="J89" s="20">
        <v>29814.39</v>
      </c>
      <c r="K89" s="20">
        <v>7.0000000000000007E-2</v>
      </c>
      <c r="L89" s="20">
        <v>1241750</v>
      </c>
      <c r="M89" s="20">
        <v>347690000</v>
      </c>
      <c r="N89" s="20">
        <f>J89/M89</f>
        <v>8.5749920906554689E-5</v>
      </c>
      <c r="O89" s="34"/>
      <c r="P89" s="39"/>
      <c r="Q89" s="39"/>
      <c r="R89" s="39"/>
      <c r="S89" s="39"/>
      <c r="T89" s="39"/>
      <c r="U89" s="39"/>
      <c r="V89" s="39"/>
      <c r="W89" s="39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</row>
    <row r="90" spans="1:92">
      <c r="A90" s="10" t="s">
        <v>45</v>
      </c>
      <c r="B90" s="20">
        <v>10</v>
      </c>
      <c r="C90" s="20">
        <v>51</v>
      </c>
      <c r="D90" s="20" t="s">
        <v>27</v>
      </c>
      <c r="E90" s="20" t="s">
        <v>30</v>
      </c>
      <c r="F90" s="20">
        <v>40</v>
      </c>
      <c r="G90" s="20">
        <v>7</v>
      </c>
      <c r="H90" s="20">
        <v>28.2</v>
      </c>
      <c r="I90" s="20">
        <v>203</v>
      </c>
      <c r="J90" s="20">
        <v>32199.16</v>
      </c>
      <c r="K90" s="20">
        <v>7.0000000000000007E-2</v>
      </c>
      <c r="L90" s="20">
        <v>1360730</v>
      </c>
      <c r="M90" s="20">
        <v>381004000</v>
      </c>
      <c r="N90" s="20">
        <f>J90/M90</f>
        <v>8.4511343712926899E-5</v>
      </c>
      <c r="O90" s="34"/>
      <c r="P90" s="39"/>
      <c r="Q90" s="39"/>
      <c r="R90" s="39"/>
      <c r="S90" s="39"/>
      <c r="T90" s="39"/>
      <c r="U90" s="39"/>
      <c r="V90" s="39"/>
      <c r="W90" s="39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</row>
    <row r="91" spans="1:92" s="40" customFormat="1"/>
    <row r="92" spans="1:92" s="40" customFormat="1"/>
    <row r="93" spans="1:92" s="40" customFormat="1"/>
    <row r="94" spans="1:92" s="40" customFormat="1"/>
    <row r="95" spans="1:92" s="40" customFormat="1"/>
    <row r="96" spans="1:92" ht="36">
      <c r="A96" s="31" t="s">
        <v>37</v>
      </c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</row>
    <row r="97" spans="1:92" ht="21">
      <c r="A97" s="27" t="s">
        <v>32</v>
      </c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9"/>
      <c r="P97" s="39"/>
      <c r="Q97" s="39"/>
      <c r="R97" s="39"/>
      <c r="S97" s="39"/>
      <c r="T97" s="39"/>
      <c r="U97" s="39"/>
      <c r="V97" s="39"/>
      <c r="W97" s="39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1:92" ht="23.25">
      <c r="A98" s="28" t="s">
        <v>51</v>
      </c>
      <c r="B98" s="28" t="s">
        <v>17</v>
      </c>
      <c r="C98" s="28" t="s">
        <v>1</v>
      </c>
      <c r="D98" s="29" t="s">
        <v>49</v>
      </c>
      <c r="E98" s="29" t="s">
        <v>50</v>
      </c>
      <c r="F98" s="29" t="s">
        <v>21</v>
      </c>
      <c r="G98" s="29" t="s">
        <v>26</v>
      </c>
      <c r="H98" s="29" t="s">
        <v>20</v>
      </c>
      <c r="I98" s="29" t="s">
        <v>19</v>
      </c>
      <c r="J98" s="29" t="s">
        <v>55</v>
      </c>
      <c r="K98" s="29" t="s">
        <v>54</v>
      </c>
      <c r="L98" s="29" t="s">
        <v>53</v>
      </c>
      <c r="M98" s="29" t="s">
        <v>52</v>
      </c>
      <c r="N98" s="29" t="s">
        <v>31</v>
      </c>
      <c r="O98" s="39"/>
      <c r="P98" s="39"/>
      <c r="Q98" s="39"/>
      <c r="R98" s="39"/>
      <c r="S98" s="39"/>
      <c r="T98" s="39"/>
      <c r="U98" s="39"/>
      <c r="V98" s="39"/>
      <c r="W98" s="39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</row>
    <row r="99" spans="1:92">
      <c r="A99" s="10" t="s">
        <v>42</v>
      </c>
      <c r="B99" s="20">
        <v>10</v>
      </c>
      <c r="C99" s="20">
        <v>81</v>
      </c>
      <c r="D99" s="20" t="s">
        <v>33</v>
      </c>
      <c r="E99" s="20" t="s">
        <v>34</v>
      </c>
      <c r="F99" s="20">
        <v>40</v>
      </c>
      <c r="G99" s="20">
        <v>7</v>
      </c>
      <c r="H99" s="20">
        <v>26.8</v>
      </c>
      <c r="I99" s="20">
        <v>109</v>
      </c>
      <c r="J99" s="20">
        <v>4123</v>
      </c>
      <c r="K99" s="20">
        <v>0.1</v>
      </c>
      <c r="L99" s="20">
        <v>972343</v>
      </c>
      <c r="M99" s="20">
        <v>372256000</v>
      </c>
      <c r="N99" s="20">
        <f>J99/M99</f>
        <v>1.1075711338433766E-5</v>
      </c>
      <c r="O99" s="39"/>
      <c r="P99" s="39"/>
      <c r="Q99" s="39"/>
      <c r="R99" s="39"/>
      <c r="S99" s="39"/>
      <c r="T99" s="39"/>
      <c r="U99" s="39"/>
      <c r="V99" s="39"/>
      <c r="W99" s="39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</row>
    <row r="100" spans="1:92">
      <c r="A100" s="10" t="s">
        <v>42</v>
      </c>
      <c r="B100" s="20">
        <v>10</v>
      </c>
      <c r="C100" s="20">
        <v>79</v>
      </c>
      <c r="D100" s="20" t="s">
        <v>33</v>
      </c>
      <c r="E100" s="20" t="s">
        <v>34</v>
      </c>
      <c r="F100" s="20">
        <v>40</v>
      </c>
      <c r="G100" s="20">
        <v>7</v>
      </c>
      <c r="H100" s="20">
        <v>26.9</v>
      </c>
      <c r="I100" s="20">
        <v>111</v>
      </c>
      <c r="J100" s="20">
        <v>4168.92</v>
      </c>
      <c r="K100" s="20">
        <v>0.1</v>
      </c>
      <c r="L100" s="20">
        <v>1159730</v>
      </c>
      <c r="M100" s="20">
        <v>324724000</v>
      </c>
      <c r="N100" s="20">
        <f>J100/M100</f>
        <v>1.28383488747367E-5</v>
      </c>
      <c r="O100" s="39"/>
      <c r="P100" s="39"/>
      <c r="Q100" s="39"/>
      <c r="R100" s="39"/>
      <c r="S100" s="39"/>
      <c r="T100" s="39"/>
      <c r="U100" s="39"/>
      <c r="V100" s="39"/>
      <c r="W100" s="39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</row>
    <row r="101" spans="1:92">
      <c r="A101" s="10" t="s">
        <v>42</v>
      </c>
      <c r="B101" s="20">
        <v>10</v>
      </c>
      <c r="C101" s="20">
        <v>87</v>
      </c>
      <c r="D101" s="20" t="s">
        <v>33</v>
      </c>
      <c r="E101" s="20" t="s">
        <v>34</v>
      </c>
      <c r="F101" s="20">
        <v>40</v>
      </c>
      <c r="G101" s="20">
        <v>7</v>
      </c>
      <c r="H101" s="20">
        <v>26.9</v>
      </c>
      <c r="I101" s="20">
        <v>89</v>
      </c>
      <c r="J101" s="20">
        <v>3359.37</v>
      </c>
      <c r="K101" s="20">
        <v>0.09</v>
      </c>
      <c r="L101" s="20">
        <v>1212300</v>
      </c>
      <c r="M101" s="20">
        <v>339443000</v>
      </c>
      <c r="N101" s="20">
        <f>J101/M101</f>
        <v>9.89671314476952E-6</v>
      </c>
      <c r="O101" s="39"/>
      <c r="P101" s="39"/>
      <c r="Q101" s="39"/>
      <c r="R101" s="39"/>
      <c r="S101" s="39"/>
      <c r="T101" s="39"/>
      <c r="U101" s="39"/>
      <c r="V101" s="39"/>
      <c r="W101" s="39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</row>
    <row r="102" spans="1:92">
      <c r="A102" s="10" t="s">
        <v>42</v>
      </c>
      <c r="B102" s="20">
        <v>10</v>
      </c>
      <c r="C102" s="20">
        <v>77</v>
      </c>
      <c r="D102" s="20" t="s">
        <v>33</v>
      </c>
      <c r="E102" s="20" t="s">
        <v>34</v>
      </c>
      <c r="F102" s="20">
        <v>40</v>
      </c>
      <c r="G102" s="20">
        <v>7</v>
      </c>
      <c r="H102" s="20">
        <v>27.6</v>
      </c>
      <c r="I102" s="20">
        <v>69</v>
      </c>
      <c r="J102" s="20">
        <v>2665.6</v>
      </c>
      <c r="K102" s="20">
        <v>0.1</v>
      </c>
      <c r="L102" s="20">
        <v>1033650</v>
      </c>
      <c r="M102" s="20">
        <v>389422000</v>
      </c>
      <c r="N102" s="20">
        <f>J102/M102</f>
        <v>6.8450164602924336E-6</v>
      </c>
      <c r="O102" s="39"/>
      <c r="P102" s="39"/>
      <c r="Q102" s="39"/>
      <c r="R102" s="39"/>
      <c r="S102" s="39"/>
      <c r="T102" s="39"/>
      <c r="U102" s="39"/>
      <c r="V102" s="39"/>
      <c r="W102" s="39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</row>
    <row r="103" spans="1:92">
      <c r="A103" s="10" t="s">
        <v>42</v>
      </c>
      <c r="B103" s="20">
        <v>10</v>
      </c>
      <c r="C103" s="20">
        <v>79</v>
      </c>
      <c r="D103" s="20" t="s">
        <v>33</v>
      </c>
      <c r="E103" s="20" t="s">
        <v>34</v>
      </c>
      <c r="F103" s="20">
        <v>40</v>
      </c>
      <c r="G103" s="20">
        <v>7</v>
      </c>
      <c r="H103" s="20">
        <v>27</v>
      </c>
      <c r="I103" s="20">
        <v>50</v>
      </c>
      <c r="J103" s="20">
        <v>1905.26</v>
      </c>
      <c r="K103" s="20">
        <v>0.1</v>
      </c>
      <c r="L103" s="20">
        <v>1218970</v>
      </c>
      <c r="M103" s="20">
        <v>341311000</v>
      </c>
      <c r="N103" s="20">
        <f>J103/M103</f>
        <v>5.5821816466507087E-6</v>
      </c>
      <c r="O103" s="39"/>
      <c r="P103" s="39"/>
      <c r="Q103" s="39"/>
      <c r="R103" s="39"/>
      <c r="S103" s="39"/>
      <c r="T103" s="39"/>
      <c r="U103" s="39"/>
      <c r="V103" s="39"/>
      <c r="W103" s="39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</row>
    <row r="104" spans="1:92" s="37" customFormat="1"/>
    <row r="105" spans="1:92" s="37" customFormat="1"/>
    <row r="106" spans="1:92">
      <c r="A106" s="10" t="s">
        <v>39</v>
      </c>
      <c r="B106" s="20">
        <v>10</v>
      </c>
      <c r="C106" s="20">
        <v>74</v>
      </c>
      <c r="D106" s="20" t="s">
        <v>33</v>
      </c>
      <c r="E106" s="20" t="s">
        <v>34</v>
      </c>
      <c r="F106" s="20">
        <v>40</v>
      </c>
      <c r="G106" s="20">
        <v>7</v>
      </c>
      <c r="H106" s="20">
        <v>29.6</v>
      </c>
      <c r="I106" s="20">
        <v>112</v>
      </c>
      <c r="J106" s="20">
        <v>4157.1000000000004</v>
      </c>
      <c r="K106" s="20">
        <v>0.1</v>
      </c>
      <c r="L106" s="20">
        <v>9800235</v>
      </c>
      <c r="M106" s="20">
        <v>375194000</v>
      </c>
      <c r="N106" s="20">
        <f>J106/M106</f>
        <v>1.1079868014946934E-5</v>
      </c>
      <c r="O106" s="34"/>
      <c r="P106" s="39"/>
      <c r="Q106" s="39"/>
      <c r="R106" s="39"/>
      <c r="S106" s="39"/>
      <c r="T106" s="39"/>
      <c r="U106" s="39"/>
      <c r="V106" s="39"/>
      <c r="W106" s="39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1:92">
      <c r="A107" s="10" t="s">
        <v>39</v>
      </c>
      <c r="B107" s="20">
        <v>10</v>
      </c>
      <c r="C107" s="20">
        <v>77</v>
      </c>
      <c r="D107" s="20" t="s">
        <v>33</v>
      </c>
      <c r="E107" s="20" t="s">
        <v>34</v>
      </c>
      <c r="F107" s="20">
        <v>40</v>
      </c>
      <c r="G107" s="20">
        <v>7</v>
      </c>
      <c r="H107" s="20">
        <v>27.2</v>
      </c>
      <c r="I107" s="20">
        <v>102</v>
      </c>
      <c r="J107" s="20">
        <v>4137</v>
      </c>
      <c r="K107" s="20">
        <v>0.09</v>
      </c>
      <c r="L107" s="20">
        <v>1207642</v>
      </c>
      <c r="M107" s="20">
        <v>317529000</v>
      </c>
      <c r="N107" s="20">
        <f>J107/M107</f>
        <v>1.3028731233997525E-5</v>
      </c>
      <c r="O107" s="34"/>
      <c r="P107" s="39"/>
      <c r="Q107" s="39"/>
      <c r="R107" s="39"/>
      <c r="S107" s="39"/>
      <c r="T107" s="39"/>
      <c r="U107" s="39"/>
      <c r="V107" s="39"/>
      <c r="W107" s="39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</row>
    <row r="108" spans="1:92">
      <c r="A108" s="10" t="s">
        <v>39</v>
      </c>
      <c r="B108" s="20">
        <v>10</v>
      </c>
      <c r="C108" s="20">
        <v>81</v>
      </c>
      <c r="D108" s="20" t="s">
        <v>33</v>
      </c>
      <c r="E108" s="20" t="s">
        <v>34</v>
      </c>
      <c r="F108" s="20">
        <v>40</v>
      </c>
      <c r="G108" s="20">
        <v>7</v>
      </c>
      <c r="H108" s="20">
        <v>27.8</v>
      </c>
      <c r="I108" s="20">
        <v>92</v>
      </c>
      <c r="J108" s="20">
        <v>4999.42</v>
      </c>
      <c r="K108" s="20">
        <v>0.09</v>
      </c>
      <c r="L108" s="20">
        <v>1120315</v>
      </c>
      <c r="M108" s="20">
        <v>341376000</v>
      </c>
      <c r="N108" s="20">
        <f>J108/M108</f>
        <v>1.4644907667791526E-5</v>
      </c>
      <c r="O108" s="34"/>
      <c r="P108" s="39"/>
      <c r="Q108" s="39"/>
      <c r="R108" s="39"/>
      <c r="S108" s="39"/>
      <c r="T108" s="39"/>
      <c r="U108" s="39"/>
      <c r="V108" s="39"/>
      <c r="W108" s="39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</row>
    <row r="109" spans="1:92">
      <c r="A109" s="10" t="s">
        <v>39</v>
      </c>
      <c r="B109" s="20">
        <v>10</v>
      </c>
      <c r="C109" s="20">
        <v>8</v>
      </c>
      <c r="D109" s="20" t="s">
        <v>33</v>
      </c>
      <c r="E109" s="20" t="s">
        <v>34</v>
      </c>
      <c r="F109" s="20">
        <v>40</v>
      </c>
      <c r="G109" s="20">
        <v>7</v>
      </c>
      <c r="H109" s="20">
        <v>27.3</v>
      </c>
      <c r="I109" s="20">
        <v>59</v>
      </c>
      <c r="J109" s="20">
        <v>2711.22</v>
      </c>
      <c r="K109" s="20">
        <v>0.1</v>
      </c>
      <c r="L109" s="20">
        <v>1094367</v>
      </c>
      <c r="M109" s="20">
        <v>390458000</v>
      </c>
      <c r="N109" s="20">
        <f>J109/M109</f>
        <v>6.9436917671042719E-6</v>
      </c>
      <c r="O109" s="34"/>
      <c r="P109" s="39"/>
      <c r="Q109" s="39"/>
      <c r="R109" s="39"/>
      <c r="S109" s="39"/>
      <c r="T109" s="39"/>
      <c r="U109" s="39"/>
      <c r="V109" s="39"/>
      <c r="W109" s="39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</row>
    <row r="110" spans="1:92">
      <c r="A110" s="10" t="s">
        <v>39</v>
      </c>
      <c r="B110" s="20">
        <v>10</v>
      </c>
      <c r="C110" s="20">
        <v>77</v>
      </c>
      <c r="D110" s="20" t="s">
        <v>33</v>
      </c>
      <c r="E110" s="20" t="s">
        <v>34</v>
      </c>
      <c r="F110" s="20">
        <v>40</v>
      </c>
      <c r="G110" s="20">
        <v>7</v>
      </c>
      <c r="H110" s="20">
        <v>27.9</v>
      </c>
      <c r="I110" s="20">
        <v>71</v>
      </c>
      <c r="J110" s="20">
        <v>1914</v>
      </c>
      <c r="K110" s="20">
        <v>0.1</v>
      </c>
      <c r="L110" s="20">
        <v>1193680</v>
      </c>
      <c r="M110" s="20">
        <v>339594000</v>
      </c>
      <c r="N110" s="20">
        <f>J110/M110</f>
        <v>5.6361419813070899E-6</v>
      </c>
      <c r="O110" s="34"/>
      <c r="P110" s="39"/>
      <c r="Q110" s="39"/>
      <c r="R110" s="39"/>
      <c r="S110" s="39"/>
      <c r="T110" s="39"/>
      <c r="U110" s="39"/>
      <c r="V110" s="39"/>
      <c r="W110" s="39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</row>
    <row r="111" spans="1:92" s="37" customFormat="1"/>
    <row r="112" spans="1:92" s="37" customFormat="1"/>
    <row r="113" spans="1:92">
      <c r="A113" s="10" t="s">
        <v>43</v>
      </c>
      <c r="B113" s="20">
        <v>10</v>
      </c>
      <c r="C113" s="20">
        <v>87</v>
      </c>
      <c r="D113" s="20" t="s">
        <v>33</v>
      </c>
      <c r="E113" s="20" t="s">
        <v>34</v>
      </c>
      <c r="F113" s="20">
        <v>40</v>
      </c>
      <c r="G113" s="20">
        <v>7</v>
      </c>
      <c r="H113" s="20">
        <v>26.9</v>
      </c>
      <c r="I113" s="20">
        <v>196</v>
      </c>
      <c r="J113" s="20">
        <v>7476</v>
      </c>
      <c r="K113" s="20">
        <v>7.0000000000000007E-2</v>
      </c>
      <c r="L113" s="20">
        <v>1327330</v>
      </c>
      <c r="M113" s="20">
        <v>271652000</v>
      </c>
      <c r="N113" s="20">
        <f>J113/M113</f>
        <v>2.7520504174458497E-5</v>
      </c>
      <c r="O113" s="34"/>
      <c r="P113" s="39"/>
      <c r="Q113" s="39"/>
      <c r="R113" s="39"/>
      <c r="S113" s="39"/>
      <c r="T113" s="39"/>
      <c r="U113" s="39"/>
      <c r="V113" s="39"/>
      <c r="W113" s="39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</row>
    <row r="114" spans="1:92">
      <c r="A114" s="10" t="s">
        <v>43</v>
      </c>
      <c r="B114" s="20">
        <v>10</v>
      </c>
      <c r="C114" s="20">
        <v>67</v>
      </c>
      <c r="D114" s="20" t="s">
        <v>33</v>
      </c>
      <c r="E114" s="20" t="s">
        <v>34</v>
      </c>
      <c r="F114" s="20">
        <v>40</v>
      </c>
      <c r="G114" s="20">
        <v>7</v>
      </c>
      <c r="H114" s="20">
        <v>27.1</v>
      </c>
      <c r="I114" s="20">
        <v>101</v>
      </c>
      <c r="J114" s="20">
        <v>4396.5600000000004</v>
      </c>
      <c r="K114" s="20">
        <v>0.1</v>
      </c>
      <c r="L114" s="20">
        <v>865477</v>
      </c>
      <c r="M114" s="20">
        <v>276953000</v>
      </c>
      <c r="N114" s="20">
        <f>J114/M114</f>
        <v>1.5874751311594387E-5</v>
      </c>
      <c r="O114" s="34"/>
      <c r="P114" s="39"/>
      <c r="Q114" s="39"/>
      <c r="R114" s="39"/>
      <c r="S114" s="39"/>
      <c r="T114" s="39"/>
      <c r="U114" s="39"/>
      <c r="V114" s="39"/>
      <c r="W114" s="39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</row>
    <row r="115" spans="1:92">
      <c r="A115" s="10" t="s">
        <v>43</v>
      </c>
      <c r="B115" s="20">
        <v>10</v>
      </c>
      <c r="C115" s="20">
        <v>76</v>
      </c>
      <c r="D115" s="20" t="s">
        <v>33</v>
      </c>
      <c r="E115" s="20" t="s">
        <v>34</v>
      </c>
      <c r="F115" s="20">
        <v>40</v>
      </c>
      <c r="G115" s="20">
        <v>7</v>
      </c>
      <c r="H115" s="20">
        <v>25.6</v>
      </c>
      <c r="I115" s="20">
        <v>138</v>
      </c>
      <c r="J115" s="20">
        <v>4976.93</v>
      </c>
      <c r="K115" s="20">
        <v>0.08</v>
      </c>
      <c r="L115" s="20">
        <v>998146</v>
      </c>
      <c r="M115" s="20">
        <v>179481000</v>
      </c>
      <c r="N115" s="20">
        <f>J115/M115</f>
        <v>2.7729564689298592E-5</v>
      </c>
      <c r="O115" s="34"/>
      <c r="P115" s="39"/>
      <c r="Q115" s="39"/>
      <c r="R115" s="39"/>
      <c r="S115" s="39"/>
      <c r="T115" s="39"/>
      <c r="U115" s="39"/>
      <c r="V115" s="39"/>
      <c r="W115" s="39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</row>
    <row r="116" spans="1:92">
      <c r="A116" s="10" t="s">
        <v>43</v>
      </c>
      <c r="B116" s="20">
        <v>10</v>
      </c>
      <c r="C116" s="20">
        <v>79</v>
      </c>
      <c r="D116" s="20" t="s">
        <v>33</v>
      </c>
      <c r="E116" s="20" t="s">
        <v>34</v>
      </c>
      <c r="F116" s="20">
        <v>40</v>
      </c>
      <c r="G116" s="20">
        <v>7</v>
      </c>
      <c r="H116" s="20">
        <v>26.5</v>
      </c>
      <c r="I116" s="20">
        <v>177</v>
      </c>
      <c r="J116" s="20">
        <v>6591.62</v>
      </c>
      <c r="K116" s="20">
        <v>0.08</v>
      </c>
      <c r="L116" s="20">
        <v>1137820</v>
      </c>
      <c r="M116" s="20">
        <v>218588000</v>
      </c>
      <c r="N116" s="20">
        <f>J116/M116</f>
        <v>3.0155452266364118E-5</v>
      </c>
      <c r="O116" s="34"/>
      <c r="P116" s="39"/>
      <c r="Q116" s="39"/>
      <c r="R116" s="39"/>
      <c r="S116" s="39"/>
      <c r="T116" s="39"/>
      <c r="U116" s="39"/>
      <c r="V116" s="39"/>
      <c r="W116" s="39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</row>
    <row r="117" spans="1:92">
      <c r="A117" s="10" t="s">
        <v>43</v>
      </c>
      <c r="B117" s="20">
        <v>10</v>
      </c>
      <c r="C117" s="20">
        <v>84</v>
      </c>
      <c r="D117" s="20" t="s">
        <v>33</v>
      </c>
      <c r="E117" s="20" t="s">
        <v>34</v>
      </c>
      <c r="F117" s="20">
        <v>40</v>
      </c>
      <c r="G117" s="20">
        <v>7</v>
      </c>
      <c r="H117" s="20">
        <v>26.4</v>
      </c>
      <c r="I117" s="20">
        <v>153</v>
      </c>
      <c r="J117" s="20">
        <v>5699.47</v>
      </c>
      <c r="K117" s="20">
        <v>0.08</v>
      </c>
      <c r="L117" s="20">
        <v>1016990</v>
      </c>
      <c r="M117" s="20">
        <v>284756000</v>
      </c>
      <c r="N117" s="20">
        <f>J117/M117</f>
        <v>2.0015276236497212E-5</v>
      </c>
      <c r="O117" s="34"/>
      <c r="P117" s="39"/>
      <c r="Q117" s="39"/>
      <c r="R117" s="39"/>
      <c r="S117" s="39"/>
      <c r="T117" s="39"/>
      <c r="U117" s="39"/>
      <c r="V117" s="39"/>
      <c r="W117" s="39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</row>
    <row r="118" spans="1:92" s="37" customFormat="1"/>
    <row r="119" spans="1:92" s="37" customFormat="1"/>
    <row r="120" spans="1:92">
      <c r="A120" s="10" t="s">
        <v>35</v>
      </c>
      <c r="B120" s="20">
        <v>10</v>
      </c>
      <c r="C120" s="20">
        <v>75</v>
      </c>
      <c r="D120" s="20" t="s">
        <v>33</v>
      </c>
      <c r="E120" s="20" t="s">
        <v>34</v>
      </c>
      <c r="F120" s="20">
        <v>40</v>
      </c>
      <c r="G120" s="20">
        <v>7</v>
      </c>
      <c r="H120" s="20">
        <v>27.1</v>
      </c>
      <c r="I120" s="20">
        <v>82</v>
      </c>
      <c r="J120" s="20">
        <v>3133.34</v>
      </c>
      <c r="K120" s="20">
        <v>0.11</v>
      </c>
      <c r="L120" s="20">
        <v>1060750</v>
      </c>
      <c r="M120" s="20">
        <v>297011000</v>
      </c>
      <c r="N120" s="20">
        <f>J120/M120</f>
        <v>1.0549575604943926E-5</v>
      </c>
      <c r="O120" s="34"/>
      <c r="P120" s="39"/>
      <c r="Q120" s="39"/>
      <c r="R120" s="39"/>
      <c r="S120" s="39"/>
      <c r="T120" s="39"/>
      <c r="U120" s="39"/>
      <c r="V120" s="39"/>
      <c r="W120" s="39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</row>
    <row r="121" spans="1:92">
      <c r="A121" s="10" t="s">
        <v>35</v>
      </c>
      <c r="B121" s="20">
        <v>10</v>
      </c>
      <c r="C121" s="20">
        <v>80</v>
      </c>
      <c r="D121" s="20" t="s">
        <v>33</v>
      </c>
      <c r="E121" s="20" t="s">
        <v>34</v>
      </c>
      <c r="F121" s="20">
        <v>40</v>
      </c>
      <c r="G121" s="20">
        <v>7</v>
      </c>
      <c r="H121" s="20">
        <v>27.5</v>
      </c>
      <c r="I121" s="20">
        <v>99</v>
      </c>
      <c r="J121" s="20">
        <v>3832.01</v>
      </c>
      <c r="K121" s="20">
        <v>0.1</v>
      </c>
      <c r="L121" s="20">
        <v>1242640</v>
      </c>
      <c r="M121" s="20">
        <v>347940000</v>
      </c>
      <c r="N121" s="20">
        <f>J121/M121</f>
        <v>1.1013421854342704E-5</v>
      </c>
      <c r="O121" s="34"/>
      <c r="P121" s="39"/>
      <c r="Q121" s="39"/>
      <c r="R121" s="39"/>
      <c r="S121" s="39"/>
      <c r="T121" s="39"/>
      <c r="U121" s="39"/>
      <c r="V121" s="39"/>
      <c r="W121" s="39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</row>
    <row r="122" spans="1:92">
      <c r="A122" s="10" t="s">
        <v>35</v>
      </c>
      <c r="B122" s="20">
        <v>10</v>
      </c>
      <c r="C122" s="20">
        <v>70</v>
      </c>
      <c r="D122" s="20" t="s">
        <v>33</v>
      </c>
      <c r="E122" s="20" t="s">
        <v>34</v>
      </c>
      <c r="F122" s="20">
        <v>40</v>
      </c>
      <c r="G122" s="20">
        <v>7</v>
      </c>
      <c r="H122" s="20">
        <v>27.7</v>
      </c>
      <c r="I122" s="20">
        <v>107</v>
      </c>
      <c r="J122" s="20">
        <v>4166.54</v>
      </c>
      <c r="K122" s="20">
        <v>0.1</v>
      </c>
      <c r="L122" s="20">
        <v>983482</v>
      </c>
      <c r="M122" s="20">
        <v>375375000</v>
      </c>
      <c r="N122" s="20">
        <f>J122/M122</f>
        <v>1.109967365967366E-5</v>
      </c>
      <c r="O122" s="34"/>
      <c r="P122" s="39"/>
      <c r="Q122" s="39"/>
      <c r="R122" s="39"/>
      <c r="S122" s="39"/>
      <c r="T122" s="39"/>
      <c r="U122" s="39"/>
      <c r="V122" s="39"/>
      <c r="W122" s="39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</row>
    <row r="123" spans="1:92">
      <c r="A123" s="10" t="s">
        <v>35</v>
      </c>
      <c r="B123" s="20">
        <v>10</v>
      </c>
      <c r="C123" s="20">
        <v>91</v>
      </c>
      <c r="D123" s="20" t="s">
        <v>33</v>
      </c>
      <c r="E123" s="20" t="s">
        <v>34</v>
      </c>
      <c r="F123" s="20">
        <v>40</v>
      </c>
      <c r="G123" s="20">
        <v>7</v>
      </c>
      <c r="H123" s="20">
        <v>26.2</v>
      </c>
      <c r="I123" s="20">
        <v>112</v>
      </c>
      <c r="J123" s="20">
        <v>4140.3599999999997</v>
      </c>
      <c r="K123" s="20">
        <v>0.09</v>
      </c>
      <c r="L123" s="20">
        <v>1207480</v>
      </c>
      <c r="M123" s="20">
        <v>438095000</v>
      </c>
      <c r="N123" s="20">
        <f>J123/M123</f>
        <v>9.4508268754493886E-6</v>
      </c>
      <c r="O123" s="34"/>
      <c r="P123" s="39"/>
      <c r="Q123" s="39"/>
      <c r="R123" s="39"/>
      <c r="S123" s="39"/>
      <c r="T123" s="39"/>
      <c r="U123" s="39"/>
      <c r="V123" s="39"/>
      <c r="W123" s="39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</row>
    <row r="124" spans="1:92">
      <c r="A124" s="10" t="s">
        <v>35</v>
      </c>
      <c r="B124" s="20">
        <v>10</v>
      </c>
      <c r="C124" s="20">
        <v>87</v>
      </c>
      <c r="D124" s="20" t="s">
        <v>33</v>
      </c>
      <c r="E124" s="20" t="s">
        <v>34</v>
      </c>
      <c r="F124" s="20">
        <v>40</v>
      </c>
      <c r="G124" s="20">
        <v>7</v>
      </c>
      <c r="H124" s="20">
        <v>27.1</v>
      </c>
      <c r="I124" s="20">
        <v>126</v>
      </c>
      <c r="J124" s="20">
        <v>4797.9399999999996</v>
      </c>
      <c r="K124" s="20">
        <v>0.09</v>
      </c>
      <c r="L124" s="20">
        <v>1125810</v>
      </c>
      <c r="M124" s="20">
        <v>435228000</v>
      </c>
      <c r="N124" s="20">
        <f>J124/M124</f>
        <v>1.1023969046109165E-5</v>
      </c>
      <c r="O124" s="34"/>
      <c r="P124" s="39"/>
      <c r="Q124" s="39"/>
      <c r="R124" s="39"/>
      <c r="S124" s="39"/>
      <c r="T124" s="39"/>
      <c r="U124" s="39"/>
      <c r="V124" s="39"/>
      <c r="W124" s="39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</row>
    <row r="125" spans="1:92" s="40" customFormat="1"/>
    <row r="126" spans="1:92" s="40" customFormat="1"/>
    <row r="127" spans="1:92">
      <c r="A127" s="10" t="s">
        <v>40</v>
      </c>
      <c r="B127" s="20">
        <v>10</v>
      </c>
      <c r="C127" s="20">
        <v>77</v>
      </c>
      <c r="D127" s="20" t="s">
        <v>33</v>
      </c>
      <c r="E127" s="20" t="s">
        <v>34</v>
      </c>
      <c r="F127" s="20">
        <v>40</v>
      </c>
      <c r="G127" s="20">
        <v>7</v>
      </c>
      <c r="H127" s="20">
        <v>26.1</v>
      </c>
      <c r="I127" s="20">
        <v>198</v>
      </c>
      <c r="J127" s="20">
        <v>2045</v>
      </c>
      <c r="K127" s="20">
        <v>0.1</v>
      </c>
      <c r="L127" s="20">
        <v>1102510</v>
      </c>
      <c r="M127" s="20">
        <v>302643000</v>
      </c>
      <c r="N127" s="20">
        <f>J127/M127</f>
        <v>6.7571362958997897E-6</v>
      </c>
      <c r="O127" s="34"/>
      <c r="P127" s="39"/>
      <c r="Q127" s="39"/>
      <c r="R127" s="39"/>
      <c r="S127" s="39"/>
      <c r="T127" s="39"/>
      <c r="U127" s="39"/>
      <c r="V127" s="39"/>
      <c r="W127" s="39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</row>
    <row r="128" spans="1:92">
      <c r="A128" s="10" t="s">
        <v>40</v>
      </c>
      <c r="B128" s="20">
        <v>10</v>
      </c>
      <c r="C128" s="20">
        <v>83</v>
      </c>
      <c r="D128" s="20" t="s">
        <v>33</v>
      </c>
      <c r="E128" s="20" t="s">
        <v>34</v>
      </c>
      <c r="F128" s="20">
        <v>40</v>
      </c>
      <c r="G128" s="20">
        <v>7</v>
      </c>
      <c r="H128" s="20">
        <v>25.4</v>
      </c>
      <c r="I128" s="20">
        <v>216</v>
      </c>
      <c r="J128" s="20">
        <v>3833.34</v>
      </c>
      <c r="K128" s="20">
        <v>0.1</v>
      </c>
      <c r="L128" s="20">
        <v>1217450</v>
      </c>
      <c r="M128" s="20">
        <v>336933000</v>
      </c>
      <c r="N128" s="20">
        <f>J128/M128</f>
        <v>1.1377158070002049E-5</v>
      </c>
      <c r="O128" s="34"/>
      <c r="P128" s="39"/>
      <c r="Q128" s="39"/>
      <c r="R128" s="39"/>
      <c r="S128" s="39"/>
      <c r="T128" s="39"/>
      <c r="U128" s="39"/>
      <c r="V128" s="39"/>
      <c r="W128" s="39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</row>
    <row r="129" spans="1:92">
      <c r="A129" s="10" t="s">
        <v>40</v>
      </c>
      <c r="B129" s="20">
        <v>10</v>
      </c>
      <c r="C129" s="20">
        <v>80</v>
      </c>
      <c r="D129" s="20" t="s">
        <v>33</v>
      </c>
      <c r="E129" s="20" t="s">
        <v>34</v>
      </c>
      <c r="F129" s="20">
        <v>40</v>
      </c>
      <c r="G129" s="20">
        <v>7</v>
      </c>
      <c r="H129" s="20">
        <v>28.5</v>
      </c>
      <c r="I129" s="20">
        <v>189</v>
      </c>
      <c r="J129" s="20">
        <v>4956.25</v>
      </c>
      <c r="K129" s="20">
        <v>0.09</v>
      </c>
      <c r="L129" s="20">
        <v>1034427</v>
      </c>
      <c r="M129" s="20">
        <v>333861000</v>
      </c>
      <c r="N129" s="20">
        <f>J129/M129</f>
        <v>1.48452499692986E-5</v>
      </c>
      <c r="O129" s="34"/>
      <c r="P129" s="39"/>
      <c r="Q129" s="39"/>
      <c r="R129" s="39"/>
      <c r="S129" s="39"/>
      <c r="T129" s="39"/>
      <c r="U129" s="39"/>
      <c r="V129" s="39"/>
      <c r="W129" s="39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</row>
    <row r="130" spans="1:92">
      <c r="A130" s="10" t="s">
        <v>40</v>
      </c>
      <c r="B130" s="20">
        <v>10</v>
      </c>
      <c r="C130" s="20">
        <v>78</v>
      </c>
      <c r="D130" s="20" t="s">
        <v>33</v>
      </c>
      <c r="E130" s="20" t="s">
        <v>34</v>
      </c>
      <c r="F130" s="20">
        <v>40</v>
      </c>
      <c r="G130" s="20">
        <v>7</v>
      </c>
      <c r="H130" s="20">
        <v>28.7</v>
      </c>
      <c r="I130" s="20">
        <v>264</v>
      </c>
      <c r="J130" s="20">
        <v>4309.75</v>
      </c>
      <c r="K130" s="20">
        <v>7.0000000000000007E-2</v>
      </c>
      <c r="L130" s="20">
        <v>1199430</v>
      </c>
      <c r="M130" s="20">
        <v>404772000</v>
      </c>
      <c r="N130" s="20">
        <f>J130/M130</f>
        <v>1.0647352089571413E-5</v>
      </c>
      <c r="O130" s="34"/>
      <c r="P130" s="39"/>
      <c r="Q130" s="39"/>
      <c r="R130" s="39"/>
      <c r="S130" s="39"/>
      <c r="T130" s="39"/>
      <c r="U130" s="39"/>
      <c r="V130" s="39"/>
      <c r="W130" s="39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</row>
    <row r="131" spans="1:92">
      <c r="A131" s="10" t="s">
        <v>40</v>
      </c>
      <c r="B131" s="20">
        <v>10</v>
      </c>
      <c r="C131" s="20">
        <v>87</v>
      </c>
      <c r="D131" s="20" t="s">
        <v>33</v>
      </c>
      <c r="E131" s="20" t="s">
        <v>34</v>
      </c>
      <c r="F131" s="20">
        <v>40</v>
      </c>
      <c r="G131" s="20">
        <v>7</v>
      </c>
      <c r="H131" s="20">
        <v>27.6</v>
      </c>
      <c r="I131" s="20">
        <v>239</v>
      </c>
      <c r="J131" s="20">
        <v>4525.4399999999996</v>
      </c>
      <c r="K131" s="20">
        <v>0.09</v>
      </c>
      <c r="L131" s="20">
        <v>1148290</v>
      </c>
      <c r="M131" s="20">
        <v>467390000</v>
      </c>
      <c r="N131" s="20">
        <f>J131/M131</f>
        <v>9.6823637647360861E-6</v>
      </c>
      <c r="O131" s="34"/>
      <c r="P131" s="39"/>
      <c r="Q131" s="39"/>
      <c r="R131" s="39"/>
      <c r="S131" s="39"/>
      <c r="T131" s="39"/>
      <c r="U131" s="39"/>
      <c r="V131" s="39"/>
      <c r="W131" s="39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</row>
    <row r="132" spans="1:92" s="37" customFormat="1"/>
    <row r="133" spans="1:92" s="37" customFormat="1"/>
    <row r="134" spans="1:92">
      <c r="A134" s="10" t="s">
        <v>46</v>
      </c>
      <c r="B134" s="20">
        <v>10</v>
      </c>
      <c r="C134" s="20">
        <v>85</v>
      </c>
      <c r="D134" s="20" t="s">
        <v>33</v>
      </c>
      <c r="E134" s="20" t="s">
        <v>34</v>
      </c>
      <c r="F134" s="20">
        <v>40</v>
      </c>
      <c r="G134" s="20">
        <v>7</v>
      </c>
      <c r="H134" s="20">
        <f>AVERAGE(H135:H138)</f>
        <v>26.849999999999998</v>
      </c>
      <c r="I134" s="20">
        <v>192</v>
      </c>
      <c r="J134" s="20">
        <f>AVERAGE(J135:J138)</f>
        <v>6297.4800000000005</v>
      </c>
      <c r="K134" s="20">
        <v>0.08</v>
      </c>
      <c r="L134" s="20">
        <f>AVERAGE(L135:L138)</f>
        <v>1142137.5</v>
      </c>
      <c r="M134" s="20">
        <f>AVERAGE(M135:M138)</f>
        <v>219798750</v>
      </c>
      <c r="N134" s="20">
        <f>J134/M134</f>
        <v>2.8651118352583898E-5</v>
      </c>
      <c r="O134" s="34"/>
      <c r="P134" s="39"/>
      <c r="Q134" s="39"/>
      <c r="R134" s="39"/>
      <c r="S134" s="39"/>
      <c r="T134" s="39"/>
      <c r="U134" s="39"/>
      <c r="V134" s="39"/>
      <c r="W134" s="39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</row>
    <row r="135" spans="1:92">
      <c r="A135" s="10" t="s">
        <v>46</v>
      </c>
      <c r="B135" s="20">
        <v>10</v>
      </c>
      <c r="C135" s="20">
        <v>85</v>
      </c>
      <c r="D135" s="20" t="s">
        <v>33</v>
      </c>
      <c r="E135" s="20" t="s">
        <v>34</v>
      </c>
      <c r="F135" s="20">
        <v>40</v>
      </c>
      <c r="G135" s="20">
        <v>7</v>
      </c>
      <c r="H135" s="20">
        <v>26.3</v>
      </c>
      <c r="I135" s="20">
        <v>155</v>
      </c>
      <c r="J135" s="20">
        <v>5709.62</v>
      </c>
      <c r="K135" s="20">
        <v>0.08</v>
      </c>
      <c r="L135" s="20">
        <v>1162360</v>
      </c>
      <c r="M135" s="20">
        <v>225460000</v>
      </c>
      <c r="N135" s="20">
        <f>J135/M135</f>
        <v>2.5324314734320942E-5</v>
      </c>
      <c r="O135" s="34"/>
      <c r="P135" s="39"/>
      <c r="Q135" s="39"/>
      <c r="R135" s="39"/>
      <c r="S135" s="39"/>
      <c r="T135" s="39"/>
      <c r="U135" s="39"/>
      <c r="V135" s="39"/>
      <c r="W135" s="39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</row>
    <row r="136" spans="1:92">
      <c r="A136" s="10" t="s">
        <v>46</v>
      </c>
      <c r="B136" s="20">
        <v>10</v>
      </c>
      <c r="C136" s="20">
        <v>86</v>
      </c>
      <c r="D136" s="20" t="s">
        <v>33</v>
      </c>
      <c r="E136" s="20" t="s">
        <v>34</v>
      </c>
      <c r="F136" s="20">
        <v>40</v>
      </c>
      <c r="G136" s="20">
        <v>7</v>
      </c>
      <c r="H136" s="20">
        <v>26.7</v>
      </c>
      <c r="I136" s="20">
        <v>183</v>
      </c>
      <c r="J136" s="20">
        <v>6944.35</v>
      </c>
      <c r="K136" s="20">
        <v>7.0000000000000007E-2</v>
      </c>
      <c r="L136" s="20">
        <v>1120650</v>
      </c>
      <c r="M136" s="20">
        <v>213783000</v>
      </c>
      <c r="N136" s="20">
        <f>J136/M136</f>
        <v>3.248317218862117E-5</v>
      </c>
      <c r="O136" s="34"/>
      <c r="P136" s="39"/>
      <c r="Q136" s="39"/>
      <c r="R136" s="39"/>
      <c r="S136" s="39"/>
      <c r="T136" s="39"/>
      <c r="U136" s="39"/>
      <c r="V136" s="39"/>
      <c r="W136" s="39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</row>
    <row r="137" spans="1:92">
      <c r="A137" s="10" t="s">
        <v>46</v>
      </c>
      <c r="B137" s="20">
        <v>10</v>
      </c>
      <c r="C137" s="20">
        <v>84</v>
      </c>
      <c r="D137" s="20" t="s">
        <v>33</v>
      </c>
      <c r="E137" s="20" t="s">
        <v>34</v>
      </c>
      <c r="F137" s="20">
        <v>40</v>
      </c>
      <c r="G137" s="20">
        <v>7</v>
      </c>
      <c r="H137" s="20">
        <v>26.6</v>
      </c>
      <c r="I137" s="20">
        <v>249</v>
      </c>
      <c r="J137" s="20">
        <v>5923.82</v>
      </c>
      <c r="K137" s="20">
        <v>0.08</v>
      </c>
      <c r="L137" s="20">
        <v>1186180</v>
      </c>
      <c r="M137" s="20">
        <v>232130000</v>
      </c>
      <c r="N137" s="20">
        <f>J137/M137</f>
        <v>2.5519407228708051E-5</v>
      </c>
      <c r="O137" s="34"/>
      <c r="P137" s="39"/>
      <c r="Q137" s="39"/>
      <c r="R137" s="39"/>
      <c r="S137" s="39"/>
      <c r="T137" s="39"/>
      <c r="U137" s="39"/>
      <c r="V137" s="39"/>
      <c r="W137" s="39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</row>
    <row r="138" spans="1:92">
      <c r="A138" s="10" t="s">
        <v>46</v>
      </c>
      <c r="B138" s="20">
        <v>10</v>
      </c>
      <c r="C138" s="20">
        <v>87</v>
      </c>
      <c r="D138" s="20" t="s">
        <v>33</v>
      </c>
      <c r="E138" s="20" t="s">
        <v>34</v>
      </c>
      <c r="F138" s="20">
        <v>40</v>
      </c>
      <c r="G138" s="20">
        <v>7</v>
      </c>
      <c r="H138" s="20">
        <v>27.8</v>
      </c>
      <c r="I138" s="20">
        <v>182</v>
      </c>
      <c r="J138" s="20">
        <v>6612.13</v>
      </c>
      <c r="K138" s="20">
        <v>0.06</v>
      </c>
      <c r="L138" s="20">
        <v>1099360</v>
      </c>
      <c r="M138" s="20">
        <v>207822000</v>
      </c>
      <c r="N138" s="20">
        <f>J138/M138</f>
        <v>3.1816313960985846E-5</v>
      </c>
      <c r="O138" s="34"/>
      <c r="P138" s="39"/>
      <c r="Q138" s="39"/>
      <c r="R138" s="39"/>
      <c r="S138" s="39"/>
      <c r="T138" s="39"/>
      <c r="U138" s="39"/>
      <c r="V138" s="39"/>
      <c r="W138" s="39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</row>
    <row r="139" spans="1:92" s="37" customFormat="1"/>
    <row r="140" spans="1:92" s="37" customFormat="1"/>
    <row r="141" spans="1:92">
      <c r="A141" s="10" t="s">
        <v>47</v>
      </c>
      <c r="B141" s="20">
        <v>10</v>
      </c>
      <c r="C141" s="20">
        <v>89</v>
      </c>
      <c r="D141" s="20" t="s">
        <v>33</v>
      </c>
      <c r="E141" s="20" t="s">
        <v>34</v>
      </c>
      <c r="F141" s="20">
        <v>40</v>
      </c>
      <c r="G141" s="20">
        <v>7</v>
      </c>
      <c r="H141" s="20">
        <v>28.2</v>
      </c>
      <c r="I141" s="20">
        <v>276</v>
      </c>
      <c r="J141" s="20">
        <v>6301.01</v>
      </c>
      <c r="K141" s="20">
        <v>0.09</v>
      </c>
      <c r="L141" s="20">
        <v>1127370</v>
      </c>
      <c r="M141" s="20">
        <v>215288640</v>
      </c>
      <c r="N141" s="20">
        <f>J141/M141</f>
        <v>2.9267730986641934E-5</v>
      </c>
      <c r="O141" s="34"/>
      <c r="P141" s="39"/>
      <c r="Q141" s="39"/>
      <c r="R141" s="39"/>
      <c r="S141" s="39"/>
      <c r="T141" s="39"/>
      <c r="U141" s="39"/>
      <c r="V141" s="39"/>
      <c r="W141" s="39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</row>
    <row r="142" spans="1:92">
      <c r="A142" s="10" t="s">
        <v>47</v>
      </c>
      <c r="B142" s="20">
        <v>10</v>
      </c>
      <c r="C142" s="20">
        <v>83</v>
      </c>
      <c r="D142" s="20" t="s">
        <v>33</v>
      </c>
      <c r="E142" s="20" t="s">
        <v>34</v>
      </c>
      <c r="F142" s="20">
        <v>40</v>
      </c>
      <c r="G142" s="20">
        <v>7</v>
      </c>
      <c r="H142" s="20">
        <v>28.1</v>
      </c>
      <c r="I142" s="20">
        <v>252</v>
      </c>
      <c r="J142" s="20">
        <v>4699.51</v>
      </c>
      <c r="K142" s="20">
        <v>0.08</v>
      </c>
      <c r="L142" s="20">
        <v>1184590</v>
      </c>
      <c r="M142" s="20">
        <v>232760000</v>
      </c>
      <c r="N142" s="20">
        <f>J142/M142</f>
        <v>2.019036776078364E-5</v>
      </c>
      <c r="O142" s="34"/>
      <c r="P142" s="39"/>
      <c r="Q142" s="39"/>
      <c r="R142" s="39"/>
      <c r="S142" s="39"/>
      <c r="T142" s="39"/>
      <c r="U142" s="39"/>
      <c r="V142" s="39"/>
      <c r="W142" s="39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</row>
    <row r="143" spans="1:92">
      <c r="A143" s="10" t="s">
        <v>47</v>
      </c>
      <c r="B143" s="20">
        <v>10</v>
      </c>
      <c r="C143" s="20">
        <v>86</v>
      </c>
      <c r="D143" s="20" t="s">
        <v>33</v>
      </c>
      <c r="E143" s="20" t="s">
        <v>34</v>
      </c>
      <c r="F143" s="20">
        <v>40</v>
      </c>
      <c r="G143" s="20">
        <v>7</v>
      </c>
      <c r="H143" s="20">
        <v>27.9</v>
      </c>
      <c r="I143" s="20">
        <v>271</v>
      </c>
      <c r="J143" s="20">
        <v>6701.79</v>
      </c>
      <c r="K143" s="20">
        <v>0.09</v>
      </c>
      <c r="L143" s="20">
        <v>1094560</v>
      </c>
      <c r="M143" s="20">
        <v>209065000</v>
      </c>
      <c r="N143" s="20">
        <f>J143/M143</f>
        <v>3.2056011288355294E-5</v>
      </c>
      <c r="O143" s="34"/>
      <c r="P143" s="39"/>
      <c r="Q143" s="39"/>
      <c r="R143" s="39"/>
      <c r="S143" s="39"/>
      <c r="T143" s="39"/>
      <c r="U143" s="39"/>
      <c r="V143" s="39"/>
      <c r="W143" s="39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</row>
    <row r="144" spans="1:92">
      <c r="A144" s="10" t="s">
        <v>47</v>
      </c>
      <c r="B144" s="20">
        <v>10</v>
      </c>
      <c r="C144" s="20">
        <v>100</v>
      </c>
      <c r="D144" s="20" t="s">
        <v>33</v>
      </c>
      <c r="E144" s="20" t="s">
        <v>34</v>
      </c>
      <c r="F144" s="20">
        <v>40</v>
      </c>
      <c r="G144" s="20">
        <v>7</v>
      </c>
      <c r="H144" s="20">
        <v>28.1</v>
      </c>
      <c r="I144" s="20">
        <v>120</v>
      </c>
      <c r="J144" s="20">
        <v>5899.69</v>
      </c>
      <c r="K144" s="20">
        <v>0.08</v>
      </c>
      <c r="L144" s="20">
        <v>1256290</v>
      </c>
      <c r="M144" s="20">
        <v>238870000</v>
      </c>
      <c r="N144" s="20">
        <f>J144/M144</f>
        <v>2.4698329635366515E-5</v>
      </c>
      <c r="O144" s="34"/>
      <c r="P144" s="39"/>
      <c r="Q144" s="39"/>
      <c r="R144" s="39"/>
      <c r="S144" s="39"/>
      <c r="T144" s="39"/>
      <c r="U144" s="39"/>
      <c r="V144" s="39"/>
      <c r="W144" s="39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</row>
    <row r="145" spans="1:92">
      <c r="A145" s="10" t="s">
        <v>47</v>
      </c>
      <c r="B145" s="20">
        <v>10</v>
      </c>
      <c r="C145" s="20">
        <v>78</v>
      </c>
      <c r="D145" s="20" t="s">
        <v>33</v>
      </c>
      <c r="E145" s="20" t="s">
        <v>34</v>
      </c>
      <c r="F145" s="20">
        <v>40</v>
      </c>
      <c r="G145" s="20">
        <v>7</v>
      </c>
      <c r="H145" s="20">
        <v>28.9</v>
      </c>
      <c r="I145" s="20">
        <v>198</v>
      </c>
      <c r="J145" s="20">
        <v>6592.15</v>
      </c>
      <c r="K145" s="20">
        <v>0.08</v>
      </c>
      <c r="L145" s="20">
        <v>11548210</v>
      </c>
      <c r="M145" s="20">
        <v>207452000</v>
      </c>
      <c r="N145" s="20">
        <f>J145/M145</f>
        <v>3.1776748356246264E-5</v>
      </c>
      <c r="O145" s="34"/>
      <c r="P145" s="39"/>
      <c r="Q145" s="39"/>
      <c r="R145" s="39"/>
      <c r="S145" s="39"/>
      <c r="T145" s="39"/>
      <c r="U145" s="39"/>
      <c r="V145" s="39"/>
      <c r="W145" s="39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</row>
    <row r="146" spans="1:92" s="40" customFormat="1"/>
    <row r="147" spans="1:92" s="40" customFormat="1"/>
    <row r="148" spans="1:92" s="40" customFormat="1"/>
    <row r="149" spans="1:92" ht="21">
      <c r="A149" s="27" t="s">
        <v>38</v>
      </c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9"/>
      <c r="P149" s="39"/>
      <c r="Q149" s="39"/>
      <c r="R149" s="39"/>
      <c r="S149" s="39"/>
      <c r="T149" s="39"/>
      <c r="U149" s="39"/>
      <c r="V149" s="39"/>
      <c r="W149" s="39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</row>
    <row r="150" spans="1:92" ht="23.25">
      <c r="A150" s="28" t="s">
        <v>51</v>
      </c>
      <c r="B150" s="28" t="s">
        <v>17</v>
      </c>
      <c r="C150" s="28" t="s">
        <v>1</v>
      </c>
      <c r="D150" s="29" t="s">
        <v>49</v>
      </c>
      <c r="E150" s="29" t="s">
        <v>50</v>
      </c>
      <c r="F150" s="29" t="s">
        <v>21</v>
      </c>
      <c r="G150" s="29" t="s">
        <v>26</v>
      </c>
      <c r="H150" s="29" t="s">
        <v>20</v>
      </c>
      <c r="I150" s="29" t="s">
        <v>19</v>
      </c>
      <c r="J150" s="29" t="s">
        <v>56</v>
      </c>
      <c r="K150" s="29" t="s">
        <v>54</v>
      </c>
      <c r="L150" s="29" t="s">
        <v>53</v>
      </c>
      <c r="M150" s="29" t="s">
        <v>52</v>
      </c>
      <c r="N150" s="29" t="s">
        <v>31</v>
      </c>
      <c r="O150" s="39"/>
      <c r="P150" s="39"/>
      <c r="Q150" s="39"/>
      <c r="R150" s="39"/>
      <c r="S150" s="39"/>
      <c r="T150" s="39"/>
      <c r="U150" s="39"/>
      <c r="V150" s="39"/>
      <c r="W150" s="39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</row>
    <row r="151" spans="1:92">
      <c r="A151" s="10" t="s">
        <v>42</v>
      </c>
      <c r="B151" s="20">
        <v>10</v>
      </c>
      <c r="C151" s="20">
        <v>41</v>
      </c>
      <c r="D151" s="20" t="s">
        <v>27</v>
      </c>
      <c r="E151" s="20" t="s">
        <v>30</v>
      </c>
      <c r="F151" s="20">
        <v>40</v>
      </c>
      <c r="G151" s="20">
        <v>7</v>
      </c>
      <c r="H151" s="20">
        <v>27.3</v>
      </c>
      <c r="I151" s="20">
        <v>62</v>
      </c>
      <c r="J151" s="20">
        <v>9489.2000000000007</v>
      </c>
      <c r="K151" s="20">
        <v>0.1</v>
      </c>
      <c r="L151" s="20">
        <v>1140900</v>
      </c>
      <c r="M151" s="20">
        <v>319451000</v>
      </c>
      <c r="N151" s="20">
        <f>J151/M151</f>
        <v>2.9704712146776817E-5</v>
      </c>
      <c r="O151" s="39"/>
      <c r="P151" s="39"/>
      <c r="Q151" s="39"/>
      <c r="R151" s="39"/>
      <c r="S151" s="39"/>
      <c r="T151" s="39"/>
      <c r="U151" s="39"/>
      <c r="V151" s="39"/>
      <c r="W151" s="39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</row>
    <row r="152" spans="1:92">
      <c r="A152" s="10" t="s">
        <v>42</v>
      </c>
      <c r="B152" s="20">
        <v>10</v>
      </c>
      <c r="C152" s="20">
        <v>45</v>
      </c>
      <c r="D152" s="20" t="s">
        <v>27</v>
      </c>
      <c r="E152" s="20" t="s">
        <v>30</v>
      </c>
      <c r="F152" s="20">
        <v>40</v>
      </c>
      <c r="G152" s="20">
        <v>7</v>
      </c>
      <c r="H152" s="20">
        <v>27.1</v>
      </c>
      <c r="I152" s="20">
        <v>51</v>
      </c>
      <c r="J152" s="20">
        <v>7722.12</v>
      </c>
      <c r="K152" s="20">
        <v>0.1</v>
      </c>
      <c r="L152" s="20">
        <v>1298010</v>
      </c>
      <c r="M152" s="20">
        <v>363442000</v>
      </c>
      <c r="N152" s="20">
        <f>J152/M152</f>
        <v>2.1247186621249058E-5</v>
      </c>
      <c r="O152" s="39"/>
      <c r="P152" s="39"/>
      <c r="Q152" s="39"/>
      <c r="R152" s="39"/>
      <c r="S152" s="39"/>
      <c r="T152" s="39"/>
      <c r="U152" s="39"/>
      <c r="V152" s="39"/>
      <c r="W152" s="39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</row>
    <row r="153" spans="1:92">
      <c r="A153" s="10" t="s">
        <v>42</v>
      </c>
      <c r="B153" s="20">
        <v>10</v>
      </c>
      <c r="C153" s="20">
        <v>40</v>
      </c>
      <c r="D153" s="20" t="s">
        <v>27</v>
      </c>
      <c r="E153" s="20" t="s">
        <v>30</v>
      </c>
      <c r="F153" s="20">
        <v>40</v>
      </c>
      <c r="G153" s="20">
        <v>7</v>
      </c>
      <c r="H153" s="20">
        <v>26.7</v>
      </c>
      <c r="I153" s="20">
        <v>38</v>
      </c>
      <c r="J153" s="20">
        <v>5697.72</v>
      </c>
      <c r="K153" s="20">
        <v>0.1</v>
      </c>
      <c r="L153" s="20">
        <v>1093760</v>
      </c>
      <c r="M153" s="20">
        <v>306254000</v>
      </c>
      <c r="N153" s="20">
        <f>J153/M153</f>
        <v>1.8604557001704468E-5</v>
      </c>
      <c r="O153" s="39"/>
      <c r="P153" s="39"/>
      <c r="Q153" s="39"/>
      <c r="R153" s="39"/>
      <c r="S153" s="39"/>
      <c r="T153" s="39"/>
      <c r="U153" s="39"/>
      <c r="V153" s="39"/>
      <c r="W153" s="39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</row>
    <row r="154" spans="1:92">
      <c r="A154" s="10" t="s">
        <v>42</v>
      </c>
      <c r="B154" s="20">
        <v>10</v>
      </c>
      <c r="C154" s="20">
        <v>41</v>
      </c>
      <c r="D154" s="20" t="s">
        <v>27</v>
      </c>
      <c r="E154" s="20" t="s">
        <v>30</v>
      </c>
      <c r="F154" s="20">
        <v>40</v>
      </c>
      <c r="G154" s="20">
        <v>7</v>
      </c>
      <c r="H154" s="20">
        <v>26.1</v>
      </c>
      <c r="I154" s="20">
        <v>58</v>
      </c>
      <c r="J154" s="20">
        <v>8554</v>
      </c>
      <c r="K154" s="20">
        <v>0.1</v>
      </c>
      <c r="L154" s="20">
        <v>1034290</v>
      </c>
      <c r="M154" s="20">
        <v>289602000</v>
      </c>
      <c r="N154" s="20">
        <f>J154/M154</f>
        <v>2.9537088832259445E-5</v>
      </c>
      <c r="O154" s="39"/>
      <c r="P154" s="39"/>
      <c r="Q154" s="39"/>
      <c r="R154" s="39"/>
      <c r="S154" s="39"/>
      <c r="T154" s="39"/>
      <c r="U154" s="39"/>
      <c r="V154" s="39"/>
      <c r="W154" s="39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</row>
    <row r="155" spans="1:92">
      <c r="A155" s="10" t="s">
        <v>42</v>
      </c>
      <c r="B155" s="20">
        <v>10</v>
      </c>
      <c r="C155" s="20">
        <v>46</v>
      </c>
      <c r="D155" s="20" t="s">
        <v>27</v>
      </c>
      <c r="E155" s="20" t="s">
        <v>30</v>
      </c>
      <c r="F155" s="20">
        <v>40</v>
      </c>
      <c r="G155" s="20">
        <v>7</v>
      </c>
      <c r="H155" s="20">
        <v>26.4</v>
      </c>
      <c r="I155" s="20">
        <v>49</v>
      </c>
      <c r="J155" s="20">
        <v>7305.48</v>
      </c>
      <c r="K155" s="20">
        <v>0.1</v>
      </c>
      <c r="L155" s="20">
        <v>1180030</v>
      </c>
      <c r="M155" s="20">
        <v>330408000</v>
      </c>
      <c r="N155" s="20">
        <f>J155/M155</f>
        <v>2.2110481586402264E-5</v>
      </c>
      <c r="O155" s="39"/>
      <c r="P155" s="39"/>
      <c r="Q155" s="39"/>
      <c r="R155" s="39"/>
      <c r="S155" s="39"/>
      <c r="T155" s="39"/>
      <c r="U155" s="39"/>
      <c r="V155" s="39"/>
      <c r="W155" s="39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</row>
    <row r="156" spans="1:92" s="37" customFormat="1" ht="16.5" customHeight="1"/>
    <row r="157" spans="1:92" s="37" customFormat="1"/>
    <row r="158" spans="1:92">
      <c r="A158" s="10" t="s">
        <v>39</v>
      </c>
      <c r="B158" s="20">
        <v>10</v>
      </c>
      <c r="C158" s="20">
        <v>38</v>
      </c>
      <c r="D158" s="20" t="s">
        <v>27</v>
      </c>
      <c r="E158" s="20" t="s">
        <v>30</v>
      </c>
      <c r="F158" s="20">
        <v>40</v>
      </c>
      <c r="G158" s="20">
        <v>7</v>
      </c>
      <c r="H158" s="20">
        <v>29.1</v>
      </c>
      <c r="I158" s="20">
        <v>71</v>
      </c>
      <c r="J158" s="20">
        <v>8463.85</v>
      </c>
      <c r="K158" s="20">
        <v>0.1</v>
      </c>
      <c r="L158" s="20">
        <v>1254100</v>
      </c>
      <c r="M158" s="20">
        <v>323432000</v>
      </c>
      <c r="N158" s="20">
        <f>J158/M158</f>
        <v>2.6168870117984616E-5</v>
      </c>
      <c r="O158" s="34"/>
      <c r="P158" s="39"/>
      <c r="Q158" s="39"/>
      <c r="R158" s="39"/>
      <c r="S158" s="39"/>
      <c r="T158" s="39"/>
      <c r="U158" s="39"/>
      <c r="V158" s="39"/>
      <c r="W158" s="39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</row>
    <row r="159" spans="1:92">
      <c r="A159" s="10" t="s">
        <v>39</v>
      </c>
      <c r="B159" s="20">
        <v>10</v>
      </c>
      <c r="C159" s="20">
        <v>43</v>
      </c>
      <c r="D159" s="20" t="s">
        <v>27</v>
      </c>
      <c r="E159" s="20" t="s">
        <v>30</v>
      </c>
      <c r="F159" s="20">
        <v>40</v>
      </c>
      <c r="G159" s="20">
        <v>7</v>
      </c>
      <c r="H159" s="20">
        <v>27.8</v>
      </c>
      <c r="I159" s="20">
        <v>58</v>
      </c>
      <c r="J159" s="20">
        <v>8875.09</v>
      </c>
      <c r="K159" s="20">
        <v>0.1</v>
      </c>
      <c r="L159" s="20">
        <v>1198460</v>
      </c>
      <c r="M159" s="20">
        <v>376296000</v>
      </c>
      <c r="N159" s="20">
        <f>J159/M159</f>
        <v>2.3585395539681529E-5</v>
      </c>
      <c r="O159" s="34"/>
      <c r="P159" s="39"/>
      <c r="Q159" s="39"/>
      <c r="R159" s="39"/>
      <c r="S159" s="39"/>
      <c r="T159" s="39"/>
      <c r="U159" s="39"/>
      <c r="V159" s="39"/>
      <c r="W159" s="39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</row>
    <row r="160" spans="1:92">
      <c r="A160" s="10" t="s">
        <v>39</v>
      </c>
      <c r="B160" s="20">
        <v>10</v>
      </c>
      <c r="C160" s="20">
        <v>41</v>
      </c>
      <c r="D160" s="20" t="s">
        <v>27</v>
      </c>
      <c r="E160" s="20" t="s">
        <v>30</v>
      </c>
      <c r="F160" s="20">
        <v>40</v>
      </c>
      <c r="G160" s="20">
        <v>7</v>
      </c>
      <c r="H160" s="20">
        <v>26.2</v>
      </c>
      <c r="I160" s="20">
        <v>78</v>
      </c>
      <c r="J160" s="20">
        <v>5984.02</v>
      </c>
      <c r="K160" s="20">
        <v>0.1</v>
      </c>
      <c r="L160" s="20">
        <v>1198470</v>
      </c>
      <c r="M160" s="20">
        <v>293396000</v>
      </c>
      <c r="N160" s="20">
        <f>J160/M160</f>
        <v>2.0395710916304246E-5</v>
      </c>
      <c r="O160" s="34"/>
      <c r="P160" s="39"/>
      <c r="Q160" s="39"/>
      <c r="R160" s="39"/>
      <c r="S160" s="39"/>
      <c r="T160" s="39"/>
      <c r="U160" s="39"/>
      <c r="V160" s="39"/>
      <c r="W160" s="39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</row>
    <row r="161" spans="1:92">
      <c r="A161" s="10" t="s">
        <v>39</v>
      </c>
      <c r="B161" s="20">
        <v>10</v>
      </c>
      <c r="C161" s="20">
        <v>39</v>
      </c>
      <c r="D161" s="20" t="s">
        <v>27</v>
      </c>
      <c r="E161" s="20" t="s">
        <v>30</v>
      </c>
      <c r="F161" s="20">
        <v>40</v>
      </c>
      <c r="G161" s="20">
        <v>7</v>
      </c>
      <c r="H161" s="20">
        <v>28.1</v>
      </c>
      <c r="I161" s="20">
        <v>30</v>
      </c>
      <c r="J161" s="20">
        <v>8945.5400000000009</v>
      </c>
      <c r="K161" s="20">
        <v>0.1</v>
      </c>
      <c r="L161" s="20">
        <v>903850</v>
      </c>
      <c r="M161" s="20">
        <v>308876000</v>
      </c>
      <c r="N161" s="20">
        <f>J161/M161</f>
        <v>2.8961589764177212E-5</v>
      </c>
      <c r="O161" s="34"/>
      <c r="P161" s="39"/>
      <c r="Q161" s="39"/>
      <c r="R161" s="39"/>
      <c r="S161" s="39"/>
      <c r="T161" s="39"/>
      <c r="U161" s="39"/>
      <c r="V161" s="39"/>
      <c r="W161" s="39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</row>
    <row r="162" spans="1:92">
      <c r="A162" s="10" t="s">
        <v>39</v>
      </c>
      <c r="B162" s="20">
        <v>10</v>
      </c>
      <c r="C162" s="20">
        <v>45</v>
      </c>
      <c r="D162" s="20" t="s">
        <v>27</v>
      </c>
      <c r="E162" s="20" t="s">
        <v>30</v>
      </c>
      <c r="F162" s="20">
        <v>40</v>
      </c>
      <c r="G162" s="20">
        <v>7</v>
      </c>
      <c r="H162" s="20">
        <v>27.9</v>
      </c>
      <c r="I162" s="20">
        <v>32</v>
      </c>
      <c r="J162" s="20">
        <v>7834.98</v>
      </c>
      <c r="K162" s="20">
        <v>0.1</v>
      </c>
      <c r="L162" s="20">
        <v>1256270</v>
      </c>
      <c r="M162" s="20">
        <v>327698000</v>
      </c>
      <c r="N162" s="20">
        <f>J162/M162</f>
        <v>2.390914805705253E-5</v>
      </c>
      <c r="O162" s="34"/>
      <c r="P162" s="39"/>
      <c r="Q162" s="39"/>
      <c r="R162" s="39"/>
      <c r="S162" s="39"/>
      <c r="T162" s="39"/>
      <c r="U162" s="39"/>
      <c r="V162" s="39"/>
      <c r="W162" s="39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</row>
    <row r="163" spans="1:92" s="37" customFormat="1"/>
    <row r="164" spans="1:92" s="37" customFormat="1"/>
    <row r="165" spans="1:92">
      <c r="A165" s="10" t="s">
        <v>43</v>
      </c>
      <c r="B165" s="20">
        <v>10</v>
      </c>
      <c r="C165" s="20">
        <v>43</v>
      </c>
      <c r="D165" s="20" t="s">
        <v>27</v>
      </c>
      <c r="E165" s="20" t="s">
        <v>30</v>
      </c>
      <c r="F165" s="20">
        <v>40</v>
      </c>
      <c r="G165" s="20">
        <v>7</v>
      </c>
      <c r="H165" s="20">
        <v>28.7</v>
      </c>
      <c r="I165" s="20">
        <v>128</v>
      </c>
      <c r="J165" s="20">
        <v>27146.230292999997</v>
      </c>
      <c r="K165" s="20">
        <v>0.09</v>
      </c>
      <c r="L165" s="20">
        <v>1214020</v>
      </c>
      <c r="M165" s="20">
        <v>339927000</v>
      </c>
      <c r="N165" s="20">
        <f>J165/M165</f>
        <v>7.9858999999999996E-5</v>
      </c>
      <c r="O165" s="34"/>
      <c r="P165" s="39"/>
      <c r="Q165" s="39"/>
      <c r="R165" s="39"/>
      <c r="S165" s="39"/>
      <c r="T165" s="39"/>
      <c r="U165" s="39"/>
      <c r="V165" s="39"/>
      <c r="W165" s="39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</row>
    <row r="166" spans="1:92">
      <c r="A166" s="10" t="s">
        <v>43</v>
      </c>
      <c r="B166" s="20">
        <v>10</v>
      </c>
      <c r="C166" s="20">
        <v>34</v>
      </c>
      <c r="D166" s="20" t="s">
        <v>27</v>
      </c>
      <c r="E166" s="20" t="s">
        <v>30</v>
      </c>
      <c r="F166" s="20">
        <v>40</v>
      </c>
      <c r="G166" s="20">
        <v>7</v>
      </c>
      <c r="H166" s="20">
        <v>28.4</v>
      </c>
      <c r="I166" s="20">
        <v>106</v>
      </c>
      <c r="J166" s="20">
        <v>23135.89</v>
      </c>
      <c r="K166" s="20">
        <v>0.1</v>
      </c>
      <c r="L166" s="20">
        <v>1095260</v>
      </c>
      <c r="M166" s="20">
        <v>306674000</v>
      </c>
      <c r="N166" s="20">
        <f>J166/M166</f>
        <v>7.5441315533758977E-5</v>
      </c>
      <c r="O166" s="34"/>
      <c r="P166" s="39"/>
      <c r="Q166" s="39"/>
      <c r="R166" s="39"/>
      <c r="S166" s="39"/>
      <c r="T166" s="39"/>
      <c r="U166" s="39"/>
      <c r="V166" s="39"/>
      <c r="W166" s="39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</row>
    <row r="167" spans="1:92">
      <c r="A167" s="10" t="s">
        <v>43</v>
      </c>
      <c r="B167" s="20">
        <v>10</v>
      </c>
      <c r="C167" s="20">
        <v>34</v>
      </c>
      <c r="D167" s="20" t="s">
        <v>27</v>
      </c>
      <c r="E167" s="20" t="s">
        <v>30</v>
      </c>
      <c r="F167" s="20">
        <v>40</v>
      </c>
      <c r="G167" s="20">
        <v>7</v>
      </c>
      <c r="H167" s="20">
        <v>27.7</v>
      </c>
      <c r="I167" s="20">
        <v>104</v>
      </c>
      <c r="J167" s="20">
        <v>16269.12</v>
      </c>
      <c r="K167" s="20">
        <v>0.1</v>
      </c>
      <c r="L167" s="20">
        <v>1070200</v>
      </c>
      <c r="M167" s="20">
        <v>299656000</v>
      </c>
      <c r="N167" s="20">
        <f>J167/M167</f>
        <v>5.4292655578396563E-5</v>
      </c>
      <c r="O167" s="34"/>
      <c r="P167" s="39"/>
      <c r="Q167" s="39"/>
      <c r="R167" s="39"/>
      <c r="S167" s="39"/>
      <c r="T167" s="39"/>
      <c r="U167" s="39"/>
      <c r="V167" s="39"/>
      <c r="W167" s="39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</row>
    <row r="168" spans="1:92">
      <c r="A168" s="10" t="s">
        <v>43</v>
      </c>
      <c r="B168" s="20">
        <v>10</v>
      </c>
      <c r="C168" s="20">
        <v>44</v>
      </c>
      <c r="D168" s="20" t="s">
        <v>27</v>
      </c>
      <c r="E168" s="20" t="s">
        <v>30</v>
      </c>
      <c r="F168" s="20">
        <v>40</v>
      </c>
      <c r="G168" s="20">
        <v>7</v>
      </c>
      <c r="H168" s="20">
        <v>27.2</v>
      </c>
      <c r="I168" s="20">
        <v>96</v>
      </c>
      <c r="J168" s="20">
        <v>14661.36</v>
      </c>
      <c r="K168" s="20">
        <v>0.1</v>
      </c>
      <c r="L168" s="20">
        <v>1104180</v>
      </c>
      <c r="M168" s="20">
        <v>309170000</v>
      </c>
      <c r="N168" s="20">
        <f>J168/M168</f>
        <v>4.7421677394313811E-5</v>
      </c>
      <c r="O168" s="34"/>
      <c r="P168" s="39"/>
      <c r="Q168" s="39"/>
      <c r="R168" s="39"/>
      <c r="S168" s="39"/>
      <c r="T168" s="39"/>
      <c r="U168" s="39"/>
      <c r="V168" s="39"/>
      <c r="W168" s="39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</row>
    <row r="169" spans="1:92">
      <c r="A169" s="10" t="s">
        <v>43</v>
      </c>
      <c r="B169" s="20">
        <v>10</v>
      </c>
      <c r="C169" s="20">
        <v>40</v>
      </c>
      <c r="D169" s="20" t="s">
        <v>27</v>
      </c>
      <c r="E169" s="20" t="s">
        <v>30</v>
      </c>
      <c r="F169" s="20">
        <v>40</v>
      </c>
      <c r="G169" s="20">
        <v>7</v>
      </c>
      <c r="H169" s="20">
        <v>28.1</v>
      </c>
      <c r="I169" s="20">
        <v>88</v>
      </c>
      <c r="J169" s="20">
        <v>14037.8</v>
      </c>
      <c r="K169" s="20">
        <v>0.1</v>
      </c>
      <c r="L169" s="20">
        <v>953822</v>
      </c>
      <c r="M169" s="20">
        <v>267070000</v>
      </c>
      <c r="N169" s="20">
        <f>J169/M169</f>
        <v>5.2562249597483804E-5</v>
      </c>
      <c r="O169" s="34"/>
      <c r="P169" s="39"/>
      <c r="Q169" s="39"/>
      <c r="R169" s="39"/>
      <c r="S169" s="39"/>
      <c r="T169" s="39"/>
      <c r="U169" s="39"/>
      <c r="V169" s="39"/>
      <c r="W169" s="39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</row>
    <row r="170" spans="1:92" s="37" customFormat="1"/>
    <row r="171" spans="1:92" s="37" customFormat="1"/>
    <row r="172" spans="1:92">
      <c r="A172" s="10" t="s">
        <v>35</v>
      </c>
      <c r="B172" s="20">
        <v>10</v>
      </c>
      <c r="C172" s="20">
        <v>42</v>
      </c>
      <c r="D172" s="20" t="s">
        <v>27</v>
      </c>
      <c r="E172" s="20" t="s">
        <v>30</v>
      </c>
      <c r="F172" s="20">
        <v>40</v>
      </c>
      <c r="G172" s="20">
        <v>7</v>
      </c>
      <c r="H172" s="20">
        <v>28.7</v>
      </c>
      <c r="I172" s="20">
        <v>77</v>
      </c>
      <c r="J172" s="20">
        <v>12375.44</v>
      </c>
      <c r="K172" s="20">
        <v>0.1</v>
      </c>
      <c r="L172" s="20">
        <v>1136000</v>
      </c>
      <c r="M172" s="20">
        <v>318080000</v>
      </c>
      <c r="N172" s="20">
        <f>J172/M172</f>
        <v>3.8906690140845069E-5</v>
      </c>
      <c r="O172" s="34"/>
      <c r="P172" s="39"/>
      <c r="Q172" s="39"/>
      <c r="R172" s="39"/>
      <c r="S172" s="39"/>
      <c r="T172" s="39"/>
      <c r="U172" s="39"/>
      <c r="V172" s="39"/>
      <c r="W172" s="39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</row>
    <row r="173" spans="1:92">
      <c r="A173" s="10" t="s">
        <v>35</v>
      </c>
      <c r="B173" s="20">
        <v>10</v>
      </c>
      <c r="C173" s="20">
        <v>40</v>
      </c>
      <c r="D173" s="20" t="s">
        <v>27</v>
      </c>
      <c r="E173" s="20" t="s">
        <v>30</v>
      </c>
      <c r="F173" s="20">
        <v>40</v>
      </c>
      <c r="G173" s="20">
        <v>7</v>
      </c>
      <c r="H173" s="20">
        <v>28.6</v>
      </c>
      <c r="I173" s="20">
        <v>30</v>
      </c>
      <c r="J173" s="20">
        <v>4791.92</v>
      </c>
      <c r="K173" s="20">
        <v>0.1</v>
      </c>
      <c r="L173" s="20">
        <v>1055380</v>
      </c>
      <c r="M173" s="20">
        <v>295505000</v>
      </c>
      <c r="N173" s="20">
        <f>J173/M173</f>
        <v>1.6216036953689446E-5</v>
      </c>
      <c r="O173" s="34"/>
      <c r="P173" s="39"/>
      <c r="Q173" s="39"/>
      <c r="R173" s="39"/>
      <c r="S173" s="39"/>
      <c r="T173" s="39"/>
      <c r="U173" s="39"/>
      <c r="V173" s="39"/>
      <c r="W173" s="39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</row>
    <row r="174" spans="1:92">
      <c r="A174" s="10" t="s">
        <v>35</v>
      </c>
      <c r="B174" s="20">
        <v>10</v>
      </c>
      <c r="C174" s="20">
        <v>39</v>
      </c>
      <c r="D174" s="20" t="s">
        <v>27</v>
      </c>
      <c r="E174" s="20" t="s">
        <v>30</v>
      </c>
      <c r="F174" s="20">
        <v>40</v>
      </c>
      <c r="G174" s="20">
        <v>7</v>
      </c>
      <c r="H174" s="20">
        <v>28.3</v>
      </c>
      <c r="I174" s="20">
        <v>58</v>
      </c>
      <c r="J174" s="20">
        <v>9165.7999999999993</v>
      </c>
      <c r="K174" s="20">
        <v>0.1</v>
      </c>
      <c r="L174" s="20">
        <v>1153460</v>
      </c>
      <c r="M174" s="20">
        <v>322970000</v>
      </c>
      <c r="N174" s="20">
        <f>J174/M174</f>
        <v>2.8379725671114962E-5</v>
      </c>
      <c r="O174" s="34"/>
      <c r="P174" s="39"/>
      <c r="Q174" s="39"/>
      <c r="R174" s="39"/>
      <c r="S174" s="39"/>
      <c r="T174" s="39"/>
      <c r="U174" s="39"/>
      <c r="V174" s="39"/>
      <c r="W174" s="39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</row>
    <row r="175" spans="1:92">
      <c r="A175" s="10" t="s">
        <v>35</v>
      </c>
      <c r="B175" s="20">
        <v>10</v>
      </c>
      <c r="C175" s="20">
        <v>40</v>
      </c>
      <c r="D175" s="20" t="s">
        <v>27</v>
      </c>
      <c r="E175" s="20" t="s">
        <v>30</v>
      </c>
      <c r="F175" s="20">
        <v>40</v>
      </c>
      <c r="G175" s="20">
        <v>7</v>
      </c>
      <c r="H175" s="20">
        <v>28.4</v>
      </c>
      <c r="I175" s="20">
        <v>60</v>
      </c>
      <c r="J175" s="20">
        <v>9574.32</v>
      </c>
      <c r="K175" s="20">
        <v>0.1</v>
      </c>
      <c r="L175" s="20">
        <v>1120940</v>
      </c>
      <c r="M175" s="20">
        <v>313863000</v>
      </c>
      <c r="N175" s="20">
        <f>J175/M175</f>
        <v>3.0504774376081282E-5</v>
      </c>
      <c r="O175" s="34"/>
      <c r="P175" s="39"/>
      <c r="Q175" s="39"/>
      <c r="R175" s="39"/>
      <c r="S175" s="39"/>
      <c r="T175" s="39"/>
      <c r="U175" s="39"/>
      <c r="V175" s="39"/>
      <c r="W175" s="39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</row>
    <row r="176" spans="1:92">
      <c r="A176" s="10" t="s">
        <v>35</v>
      </c>
      <c r="B176" s="20">
        <v>10</v>
      </c>
      <c r="C176" s="20">
        <v>42</v>
      </c>
      <c r="D176" s="20" t="s">
        <v>27</v>
      </c>
      <c r="E176" s="20" t="s">
        <v>30</v>
      </c>
      <c r="F176" s="20">
        <v>40</v>
      </c>
      <c r="G176" s="20">
        <v>7</v>
      </c>
      <c r="H176" s="20">
        <v>28.9</v>
      </c>
      <c r="I176" s="20">
        <v>62</v>
      </c>
      <c r="J176" s="20">
        <v>10050.879999999999</v>
      </c>
      <c r="K176" s="20">
        <v>0.09</v>
      </c>
      <c r="L176" s="20">
        <v>1161800</v>
      </c>
      <c r="M176" s="20">
        <v>325304000</v>
      </c>
      <c r="N176" s="20">
        <f>J176/M176</f>
        <v>3.0896884145291787E-5</v>
      </c>
      <c r="O176" s="34"/>
      <c r="P176" s="39"/>
      <c r="Q176" s="39"/>
      <c r="R176" s="39"/>
      <c r="S176" s="39"/>
      <c r="T176" s="39"/>
      <c r="U176" s="39"/>
      <c r="V176" s="39"/>
      <c r="W176" s="39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</row>
    <row r="177" spans="1:92" s="37" customFormat="1"/>
    <row r="178" spans="1:92" s="37" customFormat="1"/>
    <row r="179" spans="1:92">
      <c r="A179" s="10" t="s">
        <v>40</v>
      </c>
      <c r="B179" s="20">
        <v>10</v>
      </c>
      <c r="C179" s="20">
        <v>40</v>
      </c>
      <c r="D179" s="20" t="s">
        <v>27</v>
      </c>
      <c r="E179" s="20" t="s">
        <v>30</v>
      </c>
      <c r="F179" s="20">
        <v>40</v>
      </c>
      <c r="G179" s="20">
        <v>7</v>
      </c>
      <c r="H179" s="20">
        <v>28.6</v>
      </c>
      <c r="I179" s="20">
        <v>167</v>
      </c>
      <c r="J179" s="20">
        <v>1190.76</v>
      </c>
      <c r="K179" s="20">
        <v>0.08</v>
      </c>
      <c r="L179" s="20">
        <v>1153800</v>
      </c>
      <c r="M179" s="20">
        <v>309345000</v>
      </c>
      <c r="N179" s="20">
        <f>J179/M179</f>
        <v>3.8492944770401976E-6</v>
      </c>
      <c r="O179" s="34"/>
      <c r="P179" s="39"/>
      <c r="Q179" s="39"/>
      <c r="R179" s="39"/>
      <c r="S179" s="39"/>
      <c r="T179" s="39"/>
      <c r="U179" s="39"/>
      <c r="V179" s="39"/>
      <c r="W179" s="39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</row>
    <row r="180" spans="1:92">
      <c r="A180" s="10" t="s">
        <v>40</v>
      </c>
      <c r="B180" s="20">
        <v>10</v>
      </c>
      <c r="C180" s="20">
        <v>43</v>
      </c>
      <c r="D180" s="20" t="s">
        <v>27</v>
      </c>
      <c r="E180" s="20" t="s">
        <v>30</v>
      </c>
      <c r="F180" s="20">
        <v>40</v>
      </c>
      <c r="G180" s="20">
        <v>7</v>
      </c>
      <c r="H180" s="20">
        <v>28.9</v>
      </c>
      <c r="I180" s="20">
        <v>185</v>
      </c>
      <c r="J180" s="20">
        <v>7437.83</v>
      </c>
      <c r="K180" s="20">
        <v>0.09</v>
      </c>
      <c r="L180" s="20">
        <v>1134330</v>
      </c>
      <c r="M180" s="20">
        <v>329843000</v>
      </c>
      <c r="N180" s="20">
        <f>J180/M180</f>
        <v>2.2549606934208092E-5</v>
      </c>
      <c r="O180" s="34"/>
      <c r="P180" s="39"/>
      <c r="Q180" s="39"/>
      <c r="R180" s="39"/>
      <c r="S180" s="39"/>
      <c r="T180" s="39"/>
      <c r="U180" s="39"/>
      <c r="V180" s="39"/>
      <c r="W180" s="39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</row>
    <row r="181" spans="1:92">
      <c r="A181" s="10" t="s">
        <v>40</v>
      </c>
      <c r="B181" s="20">
        <v>10</v>
      </c>
      <c r="C181" s="20">
        <v>41</v>
      </c>
      <c r="D181" s="20" t="s">
        <v>27</v>
      </c>
      <c r="E181" s="20" t="s">
        <v>30</v>
      </c>
      <c r="F181" s="20">
        <v>40</v>
      </c>
      <c r="G181" s="20">
        <v>7</v>
      </c>
      <c r="H181" s="20">
        <v>26.4</v>
      </c>
      <c r="I181" s="20">
        <v>176</v>
      </c>
      <c r="J181" s="20">
        <v>9537.51</v>
      </c>
      <c r="K181" s="20">
        <v>0.09</v>
      </c>
      <c r="L181" s="20">
        <v>1016750</v>
      </c>
      <c r="M181" s="20">
        <v>246398000</v>
      </c>
      <c r="N181" s="20">
        <f>J181/M181</f>
        <v>3.8707741134262455E-5</v>
      </c>
      <c r="O181" s="34"/>
      <c r="P181" s="39"/>
      <c r="Q181" s="39"/>
      <c r="R181" s="39"/>
      <c r="S181" s="39"/>
      <c r="T181" s="39"/>
      <c r="U181" s="39"/>
      <c r="V181" s="39"/>
      <c r="W181" s="39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</row>
    <row r="182" spans="1:92">
      <c r="A182" s="10" t="s">
        <v>40</v>
      </c>
      <c r="B182" s="20">
        <v>10</v>
      </c>
      <c r="C182" s="20">
        <v>46</v>
      </c>
      <c r="D182" s="20" t="s">
        <v>27</v>
      </c>
      <c r="E182" s="20" t="s">
        <v>30</v>
      </c>
      <c r="F182" s="20">
        <v>40</v>
      </c>
      <c r="G182" s="20">
        <v>7</v>
      </c>
      <c r="H182" s="20">
        <v>27.67</v>
      </c>
      <c r="I182" s="20">
        <v>199</v>
      </c>
      <c r="J182" s="20">
        <v>11651.65</v>
      </c>
      <c r="K182" s="20">
        <v>0.09</v>
      </c>
      <c r="L182" s="20">
        <v>1092450</v>
      </c>
      <c r="M182" s="20">
        <v>427591000</v>
      </c>
      <c r="N182" s="20">
        <f>J182/M182</f>
        <v>2.7249521154561251E-5</v>
      </c>
      <c r="O182" s="34"/>
      <c r="P182" s="39"/>
      <c r="Q182" s="39"/>
      <c r="R182" s="39"/>
      <c r="S182" s="39"/>
      <c r="T182" s="39"/>
      <c r="U182" s="39"/>
      <c r="V182" s="39"/>
      <c r="W182" s="39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</row>
    <row r="183" spans="1:92">
      <c r="A183" s="10" t="s">
        <v>40</v>
      </c>
      <c r="B183" s="20">
        <v>10</v>
      </c>
      <c r="C183" s="20">
        <v>41</v>
      </c>
      <c r="D183" s="20" t="s">
        <v>27</v>
      </c>
      <c r="E183" s="20" t="s">
        <v>30</v>
      </c>
      <c r="F183" s="20">
        <v>40</v>
      </c>
      <c r="G183" s="20">
        <v>7</v>
      </c>
      <c r="H183" s="20">
        <v>28.13</v>
      </c>
      <c r="I183" s="20">
        <v>189</v>
      </c>
      <c r="J183" s="20">
        <v>11132.42</v>
      </c>
      <c r="K183" s="20">
        <v>0.08</v>
      </c>
      <c r="L183" s="20">
        <v>1193620</v>
      </c>
      <c r="M183" s="20">
        <v>439834000</v>
      </c>
      <c r="N183" s="20">
        <f>J183/M183</f>
        <v>2.5310503508141708E-5</v>
      </c>
      <c r="O183" s="34"/>
      <c r="P183" s="39"/>
      <c r="Q183" s="39"/>
      <c r="R183" s="39"/>
      <c r="S183" s="39"/>
      <c r="T183" s="39"/>
      <c r="U183" s="39"/>
      <c r="V183" s="39"/>
      <c r="W183" s="39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</row>
    <row r="184" spans="1:92" s="37" customFormat="1"/>
    <row r="185" spans="1:92" s="37" customFormat="1"/>
    <row r="186" spans="1:92">
      <c r="A186" s="10" t="s">
        <v>46</v>
      </c>
      <c r="B186" s="20">
        <v>10</v>
      </c>
      <c r="C186" s="20">
        <v>41</v>
      </c>
      <c r="D186" s="20" t="s">
        <v>27</v>
      </c>
      <c r="E186" s="20" t="s">
        <v>30</v>
      </c>
      <c r="F186" s="20">
        <v>40</v>
      </c>
      <c r="G186" s="20">
        <v>7</v>
      </c>
      <c r="H186" s="20">
        <v>28</v>
      </c>
      <c r="I186" s="20">
        <v>146</v>
      </c>
      <c r="J186" s="20">
        <f>AVERAGE(J187:J190)</f>
        <v>22939.004999999997</v>
      </c>
      <c r="K186" s="20">
        <v>0.06</v>
      </c>
      <c r="L186" s="20">
        <f>AVERAGE(L187:L190)</f>
        <v>1138902.5</v>
      </c>
      <c r="M186" s="20">
        <f>AVERAGE(M187:M190)</f>
        <v>318893000</v>
      </c>
      <c r="N186" s="20">
        <f>J186/M186</f>
        <v>7.1933234658647254E-5</v>
      </c>
      <c r="O186" s="34"/>
      <c r="P186" s="39"/>
      <c r="Q186" s="39"/>
      <c r="R186" s="39"/>
      <c r="S186" s="39"/>
      <c r="T186" s="39"/>
      <c r="U186" s="39"/>
      <c r="V186" s="39"/>
      <c r="W186" s="39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</row>
    <row r="187" spans="1:92">
      <c r="A187" s="10" t="s">
        <v>46</v>
      </c>
      <c r="B187" s="20">
        <v>10</v>
      </c>
      <c r="C187" s="20">
        <v>38</v>
      </c>
      <c r="D187" s="20" t="s">
        <v>27</v>
      </c>
      <c r="E187" s="20" t="s">
        <v>30</v>
      </c>
      <c r="F187" s="20">
        <v>40</v>
      </c>
      <c r="G187" s="20">
        <v>7</v>
      </c>
      <c r="H187" s="20">
        <v>28.1</v>
      </c>
      <c r="I187" s="20">
        <v>189</v>
      </c>
      <c r="J187" s="20">
        <v>29975.69</v>
      </c>
      <c r="K187" s="20">
        <v>0.08</v>
      </c>
      <c r="L187" s="20">
        <v>1064840</v>
      </c>
      <c r="M187" s="20">
        <v>298156000</v>
      </c>
      <c r="N187" s="20">
        <f>J187/M187</f>
        <v>1.0053693368572157E-4</v>
      </c>
      <c r="O187" s="34"/>
      <c r="P187" s="39"/>
      <c r="Q187" s="39"/>
      <c r="R187" s="39"/>
      <c r="S187" s="39"/>
      <c r="T187" s="39"/>
      <c r="U187" s="39"/>
      <c r="V187" s="39"/>
      <c r="W187" s="39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</row>
    <row r="188" spans="1:92">
      <c r="A188" s="10" t="s">
        <v>46</v>
      </c>
      <c r="B188" s="20">
        <v>10</v>
      </c>
      <c r="C188" s="20">
        <v>45</v>
      </c>
      <c r="D188" s="20" t="s">
        <v>27</v>
      </c>
      <c r="E188" s="20" t="s">
        <v>30</v>
      </c>
      <c r="F188" s="20">
        <v>40</v>
      </c>
      <c r="G188" s="20">
        <v>7</v>
      </c>
      <c r="H188" s="20">
        <v>28.1</v>
      </c>
      <c r="I188" s="20">
        <v>131</v>
      </c>
      <c r="J188" s="20">
        <v>20561.25</v>
      </c>
      <c r="K188" s="20">
        <v>0.09</v>
      </c>
      <c r="L188" s="20">
        <v>1137860</v>
      </c>
      <c r="M188" s="20">
        <v>318600000</v>
      </c>
      <c r="N188" s="20">
        <f>J188/M188</f>
        <v>6.453625235404896E-5</v>
      </c>
      <c r="O188" s="34"/>
      <c r="P188" s="39"/>
      <c r="Q188" s="39"/>
      <c r="R188" s="39"/>
      <c r="S188" s="39"/>
      <c r="T188" s="39"/>
      <c r="U188" s="39"/>
      <c r="V188" s="39"/>
      <c r="W188" s="39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</row>
    <row r="189" spans="1:92">
      <c r="A189" s="10" t="s">
        <v>46</v>
      </c>
      <c r="B189" s="20">
        <v>10</v>
      </c>
      <c r="C189" s="20">
        <v>41</v>
      </c>
      <c r="D189" s="20" t="s">
        <v>27</v>
      </c>
      <c r="E189" s="20" t="s">
        <v>30</v>
      </c>
      <c r="F189" s="20">
        <v>40</v>
      </c>
      <c r="G189" s="20">
        <v>7</v>
      </c>
      <c r="H189" s="20">
        <v>28</v>
      </c>
      <c r="I189" s="20">
        <v>140</v>
      </c>
      <c r="J189" s="20">
        <v>21932.68</v>
      </c>
      <c r="K189" s="20">
        <v>0.09</v>
      </c>
      <c r="L189" s="20">
        <v>1330400</v>
      </c>
      <c r="M189" s="20">
        <v>372512000</v>
      </c>
      <c r="N189" s="20">
        <f>J189/M189</f>
        <v>5.8877781118460616E-5</v>
      </c>
      <c r="O189" s="34"/>
      <c r="P189" s="39"/>
      <c r="Q189" s="39"/>
      <c r="R189" s="39"/>
      <c r="S189" s="39"/>
      <c r="T189" s="39"/>
      <c r="U189" s="39"/>
      <c r="V189" s="39"/>
      <c r="W189" s="39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</row>
    <row r="190" spans="1:92">
      <c r="A190" s="10" t="s">
        <v>46</v>
      </c>
      <c r="B190" s="20">
        <v>10</v>
      </c>
      <c r="C190" s="20">
        <v>40</v>
      </c>
      <c r="D190" s="20" t="s">
        <v>27</v>
      </c>
      <c r="E190" s="20" t="s">
        <v>30</v>
      </c>
      <c r="F190" s="20">
        <v>40</v>
      </c>
      <c r="G190" s="20">
        <v>7</v>
      </c>
      <c r="H190" s="20">
        <v>27.7</v>
      </c>
      <c r="I190" s="20">
        <v>124</v>
      </c>
      <c r="J190" s="20">
        <v>19286.400000000001</v>
      </c>
      <c r="K190" s="20">
        <v>0.09</v>
      </c>
      <c r="L190" s="20">
        <v>1022510</v>
      </c>
      <c r="M190" s="20">
        <v>286304000</v>
      </c>
      <c r="N190" s="20">
        <f>J190/M190</f>
        <v>6.7363362020789091E-5</v>
      </c>
      <c r="O190" s="34"/>
      <c r="P190" s="39"/>
      <c r="Q190" s="39"/>
      <c r="R190" s="39"/>
      <c r="S190" s="39"/>
      <c r="T190" s="39"/>
      <c r="U190" s="39"/>
      <c r="V190" s="39"/>
      <c r="W190" s="39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</row>
    <row r="191" spans="1:92" s="37" customFormat="1"/>
    <row r="192" spans="1:92" s="37" customFormat="1"/>
    <row r="193" spans="1:92">
      <c r="A193" s="10" t="s">
        <v>47</v>
      </c>
      <c r="B193" s="20">
        <v>10</v>
      </c>
      <c r="C193" s="20">
        <v>39</v>
      </c>
      <c r="D193" s="20" t="s">
        <v>27</v>
      </c>
      <c r="E193" s="20" t="s">
        <v>30</v>
      </c>
      <c r="F193" s="20">
        <v>40</v>
      </c>
      <c r="G193" s="20">
        <v>7</v>
      </c>
      <c r="H193" s="20">
        <v>28.2</v>
      </c>
      <c r="I193" s="20">
        <v>195</v>
      </c>
      <c r="J193" s="20">
        <v>24526.231</v>
      </c>
      <c r="K193" s="20">
        <v>0.08</v>
      </c>
      <c r="L193" s="20">
        <v>1152750</v>
      </c>
      <c r="M193" s="20">
        <v>303834000</v>
      </c>
      <c r="N193" s="20">
        <f>J193/M193</f>
        <v>8.0722470164629374E-5</v>
      </c>
      <c r="O193" s="34"/>
      <c r="P193" s="39"/>
      <c r="Q193" s="39"/>
      <c r="R193" s="39"/>
      <c r="S193" s="39"/>
      <c r="T193" s="39"/>
      <c r="U193" s="39"/>
      <c r="V193" s="39"/>
      <c r="W193" s="39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</row>
    <row r="194" spans="1:92">
      <c r="A194" s="10" t="s">
        <v>47</v>
      </c>
      <c r="B194" s="20">
        <v>10</v>
      </c>
      <c r="C194" s="20">
        <v>43</v>
      </c>
      <c r="D194" s="20" t="s">
        <v>27</v>
      </c>
      <c r="E194" s="20" t="s">
        <v>30</v>
      </c>
      <c r="F194" s="20">
        <v>40</v>
      </c>
      <c r="G194" s="20">
        <v>7</v>
      </c>
      <c r="H194" s="20">
        <v>28.4</v>
      </c>
      <c r="I194" s="20">
        <v>231</v>
      </c>
      <c r="J194" s="20">
        <v>25375.37</v>
      </c>
      <c r="K194" s="20">
        <v>7.0000000000000007E-2</v>
      </c>
      <c r="L194" s="20">
        <v>1175380</v>
      </c>
      <c r="M194" s="20">
        <v>312217000</v>
      </c>
      <c r="N194" s="20">
        <f>J194/M194</f>
        <v>8.1274786446606048E-5</v>
      </c>
      <c r="O194" s="34"/>
      <c r="P194" s="39"/>
      <c r="Q194" s="39"/>
      <c r="R194" s="39"/>
      <c r="S194" s="39"/>
      <c r="T194" s="39"/>
      <c r="U194" s="39"/>
      <c r="V194" s="39"/>
      <c r="W194" s="39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</row>
    <row r="195" spans="1:92">
      <c r="A195" s="10" t="s">
        <v>47</v>
      </c>
      <c r="B195" s="20">
        <v>10</v>
      </c>
      <c r="C195" s="20">
        <v>42</v>
      </c>
      <c r="D195" s="20" t="s">
        <v>27</v>
      </c>
      <c r="E195" s="20" t="s">
        <v>30</v>
      </c>
      <c r="F195" s="20">
        <v>40</v>
      </c>
      <c r="G195" s="20">
        <v>7</v>
      </c>
      <c r="H195" s="20">
        <v>27.3</v>
      </c>
      <c r="I195" s="20">
        <v>172</v>
      </c>
      <c r="J195" s="20">
        <v>22385.72</v>
      </c>
      <c r="K195" s="20">
        <v>0.08</v>
      </c>
      <c r="L195" s="20">
        <v>1095180</v>
      </c>
      <c r="M195" s="20">
        <v>305390000</v>
      </c>
      <c r="N195" s="20">
        <f>J195/M195</f>
        <v>7.3302072759422386E-5</v>
      </c>
      <c r="O195" s="34"/>
      <c r="P195" s="39"/>
      <c r="Q195" s="39"/>
      <c r="R195" s="39"/>
      <c r="S195" s="39"/>
      <c r="T195" s="39"/>
      <c r="U195" s="39"/>
      <c r="V195" s="39"/>
      <c r="W195" s="39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</row>
    <row r="196" spans="1:92">
      <c r="A196" s="10" t="s">
        <v>47</v>
      </c>
      <c r="B196" s="20">
        <v>10</v>
      </c>
      <c r="C196" s="20">
        <v>41</v>
      </c>
      <c r="D196" s="20" t="s">
        <v>27</v>
      </c>
      <c r="E196" s="20" t="s">
        <v>30</v>
      </c>
      <c r="F196" s="20">
        <v>40</v>
      </c>
      <c r="G196" s="20">
        <v>7</v>
      </c>
      <c r="H196" s="20">
        <v>28.5</v>
      </c>
      <c r="I196" s="20">
        <v>197</v>
      </c>
      <c r="J196" s="20">
        <v>22352.46</v>
      </c>
      <c r="K196" s="20">
        <v>0.09</v>
      </c>
      <c r="L196" s="20">
        <v>1255390</v>
      </c>
      <c r="M196" s="20">
        <v>384471000</v>
      </c>
      <c r="N196" s="20">
        <f>J196/M196</f>
        <v>5.8138221088196509E-5</v>
      </c>
      <c r="O196" s="34"/>
      <c r="P196" s="39"/>
      <c r="Q196" s="39"/>
      <c r="R196" s="39"/>
      <c r="S196" s="39"/>
      <c r="T196" s="39"/>
      <c r="U196" s="39"/>
      <c r="V196" s="39"/>
      <c r="W196" s="39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</row>
    <row r="197" spans="1:92">
      <c r="A197" s="10" t="s">
        <v>47</v>
      </c>
      <c r="B197" s="20">
        <v>10</v>
      </c>
      <c r="C197" s="20">
        <v>49</v>
      </c>
      <c r="D197" s="20" t="s">
        <v>27</v>
      </c>
      <c r="E197" s="20" t="s">
        <v>30</v>
      </c>
      <c r="F197" s="20">
        <v>40</v>
      </c>
      <c r="G197" s="20">
        <v>7</v>
      </c>
      <c r="H197" s="20">
        <v>26.6</v>
      </c>
      <c r="I197" s="20">
        <v>186</v>
      </c>
      <c r="J197" s="20">
        <v>20153.830000000002</v>
      </c>
      <c r="K197" s="20">
        <v>0.08</v>
      </c>
      <c r="L197" s="20">
        <v>1028490</v>
      </c>
      <c r="M197" s="20">
        <v>274527000</v>
      </c>
      <c r="N197" s="20">
        <f>J197/M197</f>
        <v>7.3412924776069396E-5</v>
      </c>
      <c r="O197" s="34"/>
      <c r="P197" s="39"/>
      <c r="Q197" s="39"/>
      <c r="R197" s="39"/>
      <c r="S197" s="39"/>
      <c r="T197" s="39"/>
      <c r="U197" s="39"/>
      <c r="V197" s="39"/>
      <c r="W197" s="39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</row>
    <row r="198" spans="1:92" s="37" customFormat="1"/>
    <row r="199" spans="1:92" s="37" customFormat="1"/>
    <row r="200" spans="1:92" s="37" customFormat="1"/>
    <row r="201" spans="1:92" s="37" customFormat="1"/>
    <row r="202" spans="1:92" s="37" customFormat="1"/>
    <row r="203" spans="1:92" ht="36">
      <c r="A203" s="32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9"/>
      <c r="P203" s="39"/>
      <c r="Q203" s="39"/>
      <c r="R203" s="39"/>
      <c r="S203" s="39"/>
      <c r="T203" s="39"/>
      <c r="U203" s="39"/>
      <c r="V203" s="39"/>
      <c r="W203" s="39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</row>
    <row r="204" spans="1:92" ht="21">
      <c r="A204" s="27" t="s">
        <v>32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39"/>
      <c r="P204" s="39"/>
      <c r="Q204" s="39"/>
      <c r="R204" s="39"/>
      <c r="S204" s="39"/>
      <c r="T204" s="39"/>
      <c r="U204" s="39"/>
      <c r="V204" s="39"/>
      <c r="W204" s="39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</row>
    <row r="205" spans="1:92" ht="23.25">
      <c r="A205" s="28" t="s">
        <v>51</v>
      </c>
      <c r="B205" s="28" t="s">
        <v>17</v>
      </c>
      <c r="C205" s="28" t="s">
        <v>1</v>
      </c>
      <c r="D205" s="29" t="s">
        <v>49</v>
      </c>
      <c r="E205" s="29" t="s">
        <v>50</v>
      </c>
      <c r="F205" s="29" t="s">
        <v>21</v>
      </c>
      <c r="G205" s="29" t="s">
        <v>26</v>
      </c>
      <c r="H205" s="29" t="s">
        <v>20</v>
      </c>
      <c r="I205" s="29" t="s">
        <v>19</v>
      </c>
      <c r="J205" s="29" t="s">
        <v>55</v>
      </c>
      <c r="K205" s="29" t="s">
        <v>54</v>
      </c>
      <c r="L205" s="29" t="s">
        <v>53</v>
      </c>
      <c r="M205" s="29" t="s">
        <v>52</v>
      </c>
      <c r="N205" s="29" t="s">
        <v>31</v>
      </c>
      <c r="O205" s="39"/>
      <c r="P205" s="39"/>
      <c r="Q205" s="39"/>
      <c r="R205" s="39"/>
      <c r="S205" s="39"/>
      <c r="T205" s="39"/>
      <c r="U205" s="39"/>
      <c r="V205" s="39"/>
      <c r="W205" s="39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</row>
    <row r="206" spans="1:92">
      <c r="A206" s="10" t="s">
        <v>42</v>
      </c>
      <c r="B206" s="20">
        <v>10</v>
      </c>
      <c r="C206" s="20">
        <v>77</v>
      </c>
      <c r="D206" s="20" t="s">
        <v>33</v>
      </c>
      <c r="E206" s="20" t="s">
        <v>34</v>
      </c>
      <c r="F206" s="20">
        <v>40</v>
      </c>
      <c r="G206" s="20">
        <v>7</v>
      </c>
      <c r="H206" s="20">
        <v>26.8</v>
      </c>
      <c r="I206" s="20">
        <v>91</v>
      </c>
      <c r="J206" s="20">
        <v>4208.33</v>
      </c>
      <c r="K206" s="20">
        <v>0.09</v>
      </c>
      <c r="L206" s="20">
        <v>1234560</v>
      </c>
      <c r="M206" s="20">
        <v>332446000</v>
      </c>
      <c r="N206" s="20">
        <f>J206/M206</f>
        <v>1.265868742592782E-5</v>
      </c>
      <c r="O206" s="39"/>
      <c r="P206" s="39"/>
      <c r="Q206" s="39"/>
      <c r="R206" s="39"/>
      <c r="S206" s="39"/>
      <c r="T206" s="39"/>
      <c r="U206" s="39"/>
      <c r="V206" s="39"/>
      <c r="W206" s="39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</row>
    <row r="207" spans="1:92">
      <c r="A207" s="10" t="s">
        <v>42</v>
      </c>
      <c r="B207" s="20">
        <v>10</v>
      </c>
      <c r="C207" s="20">
        <v>75</v>
      </c>
      <c r="D207" s="20" t="s">
        <v>33</v>
      </c>
      <c r="E207" s="20" t="s">
        <v>34</v>
      </c>
      <c r="F207" s="20">
        <v>40</v>
      </c>
      <c r="G207" s="20">
        <v>7</v>
      </c>
      <c r="H207" s="20">
        <v>26.9</v>
      </c>
      <c r="I207" s="20">
        <v>87</v>
      </c>
      <c r="J207" s="20">
        <v>2661.62</v>
      </c>
      <c r="K207" s="20">
        <v>0.1</v>
      </c>
      <c r="L207" s="20">
        <v>1044760</v>
      </c>
      <c r="M207" s="20">
        <v>373923000</v>
      </c>
      <c r="N207" s="20">
        <f t="shared" ref="N207:N210" si="0">J207/M207</f>
        <v>7.1180965065000013E-6</v>
      </c>
      <c r="O207" s="39"/>
      <c r="P207" s="39"/>
      <c r="Q207" s="39"/>
      <c r="R207" s="39"/>
      <c r="S207" s="39"/>
      <c r="T207" s="39"/>
      <c r="U207" s="39"/>
      <c r="V207" s="39"/>
      <c r="W207" s="39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</row>
    <row r="208" spans="1:92">
      <c r="A208" s="10" t="s">
        <v>42</v>
      </c>
      <c r="B208" s="20">
        <v>10</v>
      </c>
      <c r="C208" s="20">
        <v>65</v>
      </c>
      <c r="D208" s="20" t="s">
        <v>33</v>
      </c>
      <c r="E208" s="20" t="s">
        <v>34</v>
      </c>
      <c r="F208" s="20">
        <v>40</v>
      </c>
      <c r="G208" s="20">
        <v>7</v>
      </c>
      <c r="H208" s="20">
        <v>26.9</v>
      </c>
      <c r="I208" s="20">
        <v>102</v>
      </c>
      <c r="J208" s="20">
        <v>1919.53</v>
      </c>
      <c r="K208" s="20">
        <v>0.1</v>
      </c>
      <c r="L208" s="20">
        <v>1372610</v>
      </c>
      <c r="M208" s="20">
        <v>352853000</v>
      </c>
      <c r="N208" s="20">
        <f t="shared" si="0"/>
        <v>5.4400274335204741E-6</v>
      </c>
      <c r="O208" s="39"/>
      <c r="P208" s="39"/>
      <c r="Q208" s="39"/>
      <c r="R208" s="39"/>
      <c r="S208" s="39"/>
      <c r="T208" s="39"/>
      <c r="U208" s="39"/>
      <c r="V208" s="39"/>
      <c r="W208" s="39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</row>
    <row r="209" spans="1:92">
      <c r="A209" s="10" t="s">
        <v>42</v>
      </c>
      <c r="B209" s="20">
        <v>10</v>
      </c>
      <c r="C209" s="20">
        <v>78</v>
      </c>
      <c r="D209" s="20" t="s">
        <v>33</v>
      </c>
      <c r="E209" s="20" t="s">
        <v>34</v>
      </c>
      <c r="F209" s="20">
        <v>40</v>
      </c>
      <c r="G209" s="20">
        <v>7</v>
      </c>
      <c r="H209" s="20">
        <v>27.6</v>
      </c>
      <c r="I209" s="20">
        <v>71</v>
      </c>
      <c r="J209" s="20">
        <v>4102.4799999999996</v>
      </c>
      <c r="K209" s="20">
        <v>0.08</v>
      </c>
      <c r="L209" s="20">
        <v>937195</v>
      </c>
      <c r="M209" s="20">
        <v>394462000</v>
      </c>
      <c r="N209" s="20">
        <f t="shared" si="0"/>
        <v>1.0400190639402527E-5</v>
      </c>
      <c r="O209" s="39"/>
      <c r="P209" s="39"/>
      <c r="Q209" s="39"/>
      <c r="R209" s="39"/>
      <c r="S209" s="39"/>
      <c r="T209" s="39"/>
      <c r="U209" s="39"/>
      <c r="V209" s="39"/>
      <c r="W209" s="39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</row>
    <row r="210" spans="1:92">
      <c r="A210" s="10" t="s">
        <v>42</v>
      </c>
      <c r="B210" s="20">
        <v>10</v>
      </c>
      <c r="C210" s="20">
        <v>73</v>
      </c>
      <c r="D210" s="20" t="s">
        <v>33</v>
      </c>
      <c r="E210" s="20" t="s">
        <v>34</v>
      </c>
      <c r="F210" s="20">
        <v>40</v>
      </c>
      <c r="G210" s="20">
        <v>7</v>
      </c>
      <c r="H210" s="20">
        <v>27</v>
      </c>
      <c r="I210" s="20">
        <v>62</v>
      </c>
      <c r="J210" s="20">
        <v>3429.91</v>
      </c>
      <c r="K210" s="20">
        <v>0.1</v>
      </c>
      <c r="L210" s="20">
        <v>1174480</v>
      </c>
      <c r="M210" s="20">
        <v>337591000</v>
      </c>
      <c r="N210" s="20">
        <f t="shared" si="0"/>
        <v>1.0159956870888145E-5</v>
      </c>
      <c r="O210" s="39"/>
      <c r="P210" s="39"/>
      <c r="Q210" s="39"/>
      <c r="R210" s="39"/>
      <c r="S210" s="39"/>
      <c r="T210" s="39"/>
      <c r="U210" s="39"/>
      <c r="V210" s="39"/>
      <c r="W210" s="39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</row>
    <row r="211" spans="1:92" s="40" customFormat="1"/>
    <row r="212" spans="1:92" s="40" customFormat="1"/>
    <row r="213" spans="1:92">
      <c r="A213" s="10" t="s">
        <v>39</v>
      </c>
      <c r="B213" s="20">
        <v>10</v>
      </c>
      <c r="C213" s="20">
        <v>66</v>
      </c>
      <c r="D213" s="20" t="s">
        <v>33</v>
      </c>
      <c r="E213" s="20" t="s">
        <v>34</v>
      </c>
      <c r="F213" s="20">
        <v>40</v>
      </c>
      <c r="G213" s="20">
        <v>7</v>
      </c>
      <c r="H213" s="20">
        <v>29.6</v>
      </c>
      <c r="I213" s="20">
        <v>105</v>
      </c>
      <c r="J213" s="20">
        <v>4132.53</v>
      </c>
      <c r="K213" s="20">
        <v>0.1</v>
      </c>
      <c r="L213" s="20">
        <v>9837623</v>
      </c>
      <c r="M213" s="20">
        <v>313374000</v>
      </c>
      <c r="N213" s="20">
        <f>J213/M213</f>
        <v>1.318721399988512E-5</v>
      </c>
      <c r="O213" s="34"/>
      <c r="P213" s="39"/>
      <c r="Q213" s="39"/>
      <c r="R213" s="39"/>
      <c r="S213" s="39"/>
      <c r="T213" s="39"/>
      <c r="U213" s="39"/>
      <c r="V213" s="39"/>
      <c r="W213" s="39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</row>
    <row r="214" spans="1:92">
      <c r="A214" s="10" t="s">
        <v>39</v>
      </c>
      <c r="B214" s="20">
        <v>10</v>
      </c>
      <c r="C214" s="20">
        <v>68</v>
      </c>
      <c r="D214" s="20" t="s">
        <v>33</v>
      </c>
      <c r="E214" s="20" t="s">
        <v>34</v>
      </c>
      <c r="F214" s="20">
        <v>40</v>
      </c>
      <c r="G214" s="20">
        <v>7</v>
      </c>
      <c r="H214" s="20">
        <v>27.2</v>
      </c>
      <c r="I214" s="20">
        <v>94</v>
      </c>
      <c r="J214" s="20">
        <v>2693.72</v>
      </c>
      <c r="K214" s="20">
        <v>0.08</v>
      </c>
      <c r="L214" s="20">
        <v>1347527</v>
      </c>
      <c r="M214" s="20">
        <v>399836000</v>
      </c>
      <c r="N214" s="20">
        <f t="shared" ref="N214:N217" si="1">J214/M214</f>
        <v>6.7370621955001548E-6</v>
      </c>
      <c r="O214" s="34"/>
      <c r="P214" s="39"/>
      <c r="Q214" s="39"/>
      <c r="R214" s="39"/>
      <c r="S214" s="39"/>
      <c r="T214" s="39"/>
      <c r="U214" s="39"/>
      <c r="V214" s="39"/>
      <c r="W214" s="39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</row>
    <row r="215" spans="1:92">
      <c r="A215" s="10" t="s">
        <v>39</v>
      </c>
      <c r="B215" s="20">
        <v>10</v>
      </c>
      <c r="C215" s="20">
        <v>74</v>
      </c>
      <c r="D215" s="20" t="s">
        <v>33</v>
      </c>
      <c r="E215" s="20" t="s">
        <v>34</v>
      </c>
      <c r="F215" s="20">
        <v>40</v>
      </c>
      <c r="G215" s="20">
        <v>7</v>
      </c>
      <c r="H215" s="20">
        <v>27.8</v>
      </c>
      <c r="I215" s="20">
        <v>105</v>
      </c>
      <c r="J215" s="20">
        <v>1924.78</v>
      </c>
      <c r="K215" s="20">
        <v>0.1</v>
      </c>
      <c r="L215" s="20">
        <v>1047233</v>
      </c>
      <c r="M215" s="20">
        <v>339264000</v>
      </c>
      <c r="N215" s="20">
        <f t="shared" si="1"/>
        <v>5.6733988870024526E-6</v>
      </c>
      <c r="O215" s="34"/>
      <c r="P215" s="39"/>
      <c r="Q215" s="39"/>
      <c r="R215" s="39"/>
      <c r="S215" s="39"/>
      <c r="T215" s="39"/>
      <c r="U215" s="39"/>
      <c r="V215" s="39"/>
      <c r="W215" s="39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</row>
    <row r="216" spans="1:92">
      <c r="A216" s="10" t="s">
        <v>39</v>
      </c>
      <c r="B216" s="20">
        <v>10</v>
      </c>
      <c r="C216" s="20">
        <v>66</v>
      </c>
      <c r="D216" s="20" t="s">
        <v>33</v>
      </c>
      <c r="E216" s="20" t="s">
        <v>34</v>
      </c>
      <c r="F216" s="20">
        <v>40</v>
      </c>
      <c r="G216" s="20">
        <v>7</v>
      </c>
      <c r="H216" s="20">
        <v>27.3</v>
      </c>
      <c r="I216" s="20">
        <v>66</v>
      </c>
      <c r="J216" s="20">
        <v>4207</v>
      </c>
      <c r="K216" s="20">
        <v>0.1</v>
      </c>
      <c r="L216" s="20">
        <v>1193374</v>
      </c>
      <c r="M216" s="20">
        <v>377735000</v>
      </c>
      <c r="N216" s="20">
        <f t="shared" si="1"/>
        <v>1.1137437621613035E-5</v>
      </c>
      <c r="O216" s="34"/>
      <c r="P216" s="39"/>
      <c r="Q216" s="39"/>
      <c r="R216" s="39"/>
      <c r="S216" s="39"/>
      <c r="T216" s="39"/>
      <c r="U216" s="39"/>
      <c r="V216" s="39"/>
      <c r="W216" s="39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</row>
    <row r="217" spans="1:92">
      <c r="A217" s="10" t="s">
        <v>39</v>
      </c>
      <c r="B217" s="20">
        <v>10</v>
      </c>
      <c r="C217" s="20">
        <v>78</v>
      </c>
      <c r="D217" s="20" t="s">
        <v>33</v>
      </c>
      <c r="E217" s="20" t="s">
        <v>34</v>
      </c>
      <c r="F217" s="20">
        <v>40</v>
      </c>
      <c r="G217" s="20">
        <v>7</v>
      </c>
      <c r="H217" s="20">
        <v>27.9</v>
      </c>
      <c r="I217" s="20">
        <v>68</v>
      </c>
      <c r="J217" s="20">
        <v>4929.17</v>
      </c>
      <c r="K217" s="20">
        <v>0.09</v>
      </c>
      <c r="L217" s="20">
        <v>1248893</v>
      </c>
      <c r="M217" s="20">
        <v>342734000</v>
      </c>
      <c r="N217" s="20">
        <f t="shared" si="1"/>
        <v>1.4381911336488355E-5</v>
      </c>
      <c r="O217" s="34"/>
      <c r="P217" s="39"/>
      <c r="Q217" s="39"/>
      <c r="R217" s="39"/>
      <c r="S217" s="39"/>
      <c r="T217" s="39"/>
      <c r="U217" s="39"/>
      <c r="V217" s="39"/>
      <c r="W217" s="39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</row>
    <row r="218" spans="1:92" s="37" customFormat="1"/>
    <row r="219" spans="1:92" s="37" customFormat="1"/>
    <row r="220" spans="1:92">
      <c r="A220" s="10" t="s">
        <v>43</v>
      </c>
      <c r="B220" s="20">
        <v>10</v>
      </c>
      <c r="C220" s="20">
        <v>62</v>
      </c>
      <c r="D220" s="20" t="s">
        <v>33</v>
      </c>
      <c r="E220" s="20" t="s">
        <v>34</v>
      </c>
      <c r="F220" s="20">
        <v>40</v>
      </c>
      <c r="G220" s="20">
        <v>7</v>
      </c>
      <c r="H220" s="20">
        <v>26.9</v>
      </c>
      <c r="I220" s="20">
        <v>140</v>
      </c>
      <c r="J220" s="20">
        <v>2450.0529621000001</v>
      </c>
      <c r="K220" s="20">
        <v>0.09</v>
      </c>
      <c r="L220" s="20">
        <v>1628330</v>
      </c>
      <c r="M220" s="20">
        <v>275823000</v>
      </c>
      <c r="N220" s="20">
        <f>J220/M220</f>
        <v>8.8827000000000005E-6</v>
      </c>
      <c r="O220" s="34"/>
      <c r="P220" s="39"/>
      <c r="Q220" s="39"/>
      <c r="R220" s="39"/>
      <c r="S220" s="39"/>
      <c r="T220" s="39"/>
      <c r="U220" s="39"/>
      <c r="V220" s="39"/>
      <c r="W220" s="39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</row>
    <row r="221" spans="1:92">
      <c r="A221" s="10" t="s">
        <v>43</v>
      </c>
      <c r="B221" s="20">
        <v>10</v>
      </c>
      <c r="C221" s="20">
        <v>83</v>
      </c>
      <c r="D221" s="20" t="s">
        <v>33</v>
      </c>
      <c r="E221" s="20" t="s">
        <v>34</v>
      </c>
      <c r="F221" s="20">
        <v>40</v>
      </c>
      <c r="G221" s="20">
        <v>7</v>
      </c>
      <c r="H221" s="20">
        <v>27.1</v>
      </c>
      <c r="I221" s="20">
        <v>171</v>
      </c>
      <c r="J221" s="20">
        <v>6271.82</v>
      </c>
      <c r="K221" s="20">
        <v>0.1</v>
      </c>
      <c r="L221" s="20">
        <v>869347</v>
      </c>
      <c r="M221" s="20">
        <v>218496000</v>
      </c>
      <c r="N221" s="20">
        <f t="shared" ref="N221:N224" si="2">J221/M221</f>
        <v>2.8704507176332746E-5</v>
      </c>
      <c r="O221" s="34"/>
      <c r="P221" s="39"/>
      <c r="Q221" s="39"/>
      <c r="R221" s="39"/>
      <c r="S221" s="39"/>
      <c r="T221" s="39"/>
      <c r="U221" s="39"/>
      <c r="V221" s="39"/>
      <c r="W221" s="39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</row>
    <row r="222" spans="1:92">
      <c r="A222" s="10" t="s">
        <v>43</v>
      </c>
      <c r="B222" s="20">
        <v>10</v>
      </c>
      <c r="C222" s="20">
        <v>88</v>
      </c>
      <c r="D222" s="20" t="s">
        <v>33</v>
      </c>
      <c r="E222" s="20" t="s">
        <v>34</v>
      </c>
      <c r="F222" s="20">
        <v>40</v>
      </c>
      <c r="G222" s="20">
        <v>7</v>
      </c>
      <c r="H222" s="20">
        <v>25.6</v>
      </c>
      <c r="I222" s="20">
        <v>127</v>
      </c>
      <c r="J222" s="20">
        <v>5469</v>
      </c>
      <c r="K222" s="20">
        <v>0.1</v>
      </c>
      <c r="L222" s="20">
        <v>998537</v>
      </c>
      <c r="M222" s="20">
        <v>262856000</v>
      </c>
      <c r="N222" s="20">
        <f t="shared" si="2"/>
        <v>2.0806068722037921E-5</v>
      </c>
      <c r="O222" s="34"/>
      <c r="P222" s="39"/>
      <c r="Q222" s="39"/>
      <c r="R222" s="39"/>
      <c r="S222" s="39"/>
      <c r="T222" s="39"/>
      <c r="U222" s="39"/>
      <c r="V222" s="39"/>
      <c r="W222" s="39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</row>
    <row r="223" spans="1:92">
      <c r="A223" s="10" t="s">
        <v>43</v>
      </c>
      <c r="B223" s="20">
        <v>10</v>
      </c>
      <c r="C223" s="20">
        <v>74</v>
      </c>
      <c r="D223" s="20" t="s">
        <v>33</v>
      </c>
      <c r="E223" s="20" t="s">
        <v>34</v>
      </c>
      <c r="F223" s="20">
        <v>40</v>
      </c>
      <c r="G223" s="20">
        <v>7</v>
      </c>
      <c r="H223" s="20">
        <v>26.5</v>
      </c>
      <c r="I223" s="20">
        <v>152</v>
      </c>
      <c r="J223" s="20">
        <v>7465.01</v>
      </c>
      <c r="K223" s="20">
        <v>0.09</v>
      </c>
      <c r="L223" s="20">
        <v>1237323</v>
      </c>
      <c r="M223" s="20">
        <v>273762000</v>
      </c>
      <c r="N223" s="20">
        <f t="shared" si="2"/>
        <v>2.7268247601931607E-5</v>
      </c>
      <c r="O223" s="34"/>
      <c r="P223" s="39"/>
      <c r="Q223" s="39"/>
      <c r="R223" s="39"/>
      <c r="S223" s="39"/>
      <c r="T223" s="39"/>
      <c r="U223" s="39"/>
      <c r="V223" s="39"/>
      <c r="W223" s="39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</row>
    <row r="224" spans="1:92">
      <c r="A224" s="10" t="s">
        <v>43</v>
      </c>
      <c r="B224" s="20">
        <v>10</v>
      </c>
      <c r="C224" s="20">
        <v>82</v>
      </c>
      <c r="D224" s="20" t="s">
        <v>33</v>
      </c>
      <c r="E224" s="20" t="s">
        <v>34</v>
      </c>
      <c r="F224" s="20">
        <v>40</v>
      </c>
      <c r="G224" s="20">
        <v>7</v>
      </c>
      <c r="H224" s="20">
        <v>26.4</v>
      </c>
      <c r="I224" s="20">
        <v>189</v>
      </c>
      <c r="J224" s="20">
        <v>3383.4308858000004</v>
      </c>
      <c r="K224" s="20">
        <v>0.1</v>
      </c>
      <c r="L224" s="20">
        <v>1723992</v>
      </c>
      <c r="M224" s="20">
        <v>172886000</v>
      </c>
      <c r="N224" s="20">
        <f t="shared" si="2"/>
        <v>1.9570300000000001E-5</v>
      </c>
      <c r="O224" s="34"/>
      <c r="P224" s="39"/>
      <c r="Q224" s="39"/>
      <c r="R224" s="39"/>
      <c r="S224" s="39"/>
      <c r="T224" s="39"/>
      <c r="U224" s="39"/>
      <c r="V224" s="39"/>
      <c r="W224" s="39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</row>
    <row r="225" spans="1:92" s="37" customFormat="1"/>
    <row r="226" spans="1:92" s="37" customFormat="1"/>
    <row r="227" spans="1:92">
      <c r="A227" s="10" t="s">
        <v>48</v>
      </c>
      <c r="B227" s="20">
        <v>10</v>
      </c>
      <c r="C227" s="20">
        <v>70</v>
      </c>
      <c r="D227" s="20" t="s">
        <v>33</v>
      </c>
      <c r="E227" s="20" t="s">
        <v>34</v>
      </c>
      <c r="F227" s="20">
        <v>40</v>
      </c>
      <c r="G227" s="20">
        <v>7</v>
      </c>
      <c r="H227" s="20">
        <v>26.9</v>
      </c>
      <c r="I227" s="20">
        <v>154</v>
      </c>
      <c r="J227" s="20">
        <v>7065.3544965000001</v>
      </c>
      <c r="K227" s="20">
        <v>0.09</v>
      </c>
      <c r="L227" s="20">
        <v>1544830</v>
      </c>
      <c r="M227" s="20">
        <v>273765000</v>
      </c>
      <c r="N227" s="20">
        <f>J227/M227</f>
        <v>2.5808100000000001E-5</v>
      </c>
      <c r="O227" s="34"/>
      <c r="P227" s="39"/>
      <c r="Q227" s="39"/>
      <c r="R227" s="39"/>
      <c r="S227" s="39"/>
      <c r="T227" s="39"/>
      <c r="U227" s="39"/>
      <c r="V227" s="39"/>
      <c r="W227" s="39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</row>
    <row r="228" spans="1:92">
      <c r="A228" s="10" t="s">
        <v>48</v>
      </c>
      <c r="B228" s="20">
        <v>10</v>
      </c>
      <c r="C228" s="20">
        <v>70</v>
      </c>
      <c r="D228" s="20" t="s">
        <v>33</v>
      </c>
      <c r="E228" s="20" t="s">
        <v>34</v>
      </c>
      <c r="F228" s="20">
        <v>40</v>
      </c>
      <c r="G228" s="20">
        <v>7</v>
      </c>
      <c r="H228" s="20">
        <v>27.1</v>
      </c>
      <c r="I228" s="20">
        <v>143</v>
      </c>
      <c r="J228" s="20">
        <v>4969.6702825000002</v>
      </c>
      <c r="K228" s="20">
        <v>0.1</v>
      </c>
      <c r="L228" s="20">
        <v>8245533</v>
      </c>
      <c r="M228" s="20">
        <v>243775000</v>
      </c>
      <c r="N228" s="20">
        <f t="shared" ref="N228:N231" si="3">J228/M228</f>
        <v>2.0386300000000002E-5</v>
      </c>
      <c r="O228" s="34"/>
      <c r="P228" s="39"/>
      <c r="Q228" s="39"/>
      <c r="R228" s="39"/>
      <c r="S228" s="39"/>
      <c r="T228" s="39"/>
      <c r="U228" s="39"/>
      <c r="V228" s="39"/>
      <c r="W228" s="39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</row>
    <row r="229" spans="1:92">
      <c r="A229" s="10" t="s">
        <v>48</v>
      </c>
      <c r="B229" s="20">
        <v>10</v>
      </c>
      <c r="C229" s="20">
        <v>73</v>
      </c>
      <c r="D229" s="20" t="s">
        <v>33</v>
      </c>
      <c r="E229" s="20" t="s">
        <v>34</v>
      </c>
      <c r="F229" s="20">
        <v>40</v>
      </c>
      <c r="G229" s="20">
        <v>7</v>
      </c>
      <c r="H229" s="20">
        <v>25.6</v>
      </c>
      <c r="I229" s="20">
        <v>151</v>
      </c>
      <c r="J229" s="20">
        <v>5939.81</v>
      </c>
      <c r="K229" s="20">
        <v>0.1</v>
      </c>
      <c r="L229" s="20">
        <v>1071746</v>
      </c>
      <c r="M229" s="20">
        <v>283762000</v>
      </c>
      <c r="N229" s="20">
        <f t="shared" si="3"/>
        <v>2.0932365855893319E-5</v>
      </c>
      <c r="O229" s="34"/>
      <c r="P229" s="39"/>
      <c r="Q229" s="39"/>
      <c r="R229" s="39"/>
      <c r="S229" s="39"/>
      <c r="T229" s="39"/>
      <c r="U229" s="39"/>
      <c r="V229" s="39"/>
      <c r="W229" s="39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</row>
    <row r="230" spans="1:92">
      <c r="A230" s="10" t="s">
        <v>48</v>
      </c>
      <c r="B230" s="20">
        <v>10</v>
      </c>
      <c r="C230" s="20">
        <v>76</v>
      </c>
      <c r="D230" s="20" t="s">
        <v>33</v>
      </c>
      <c r="E230" s="20" t="s">
        <v>34</v>
      </c>
      <c r="F230" s="20">
        <v>40</v>
      </c>
      <c r="G230" s="20">
        <v>7</v>
      </c>
      <c r="H230" s="20">
        <v>26.5</v>
      </c>
      <c r="I230" s="20">
        <v>192</v>
      </c>
      <c r="J230" s="20">
        <v>7829.22</v>
      </c>
      <c r="K230" s="20">
        <v>0.09</v>
      </c>
      <c r="L230" s="20">
        <v>1387230</v>
      </c>
      <c r="M230" s="20">
        <v>277693000</v>
      </c>
      <c r="N230" s="20">
        <f t="shared" si="3"/>
        <v>2.8193796746767113E-5</v>
      </c>
      <c r="O230" s="34"/>
      <c r="P230" s="39"/>
      <c r="Q230" s="39"/>
      <c r="R230" s="39"/>
      <c r="S230" s="39"/>
      <c r="T230" s="39"/>
      <c r="U230" s="39"/>
      <c r="V230" s="39"/>
      <c r="W230" s="39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</row>
    <row r="231" spans="1:92">
      <c r="A231" s="10" t="s">
        <v>48</v>
      </c>
      <c r="B231" s="20">
        <v>10</v>
      </c>
      <c r="C231" s="20">
        <v>68</v>
      </c>
      <c r="D231" s="20" t="s">
        <v>33</v>
      </c>
      <c r="E231" s="20" t="s">
        <v>34</v>
      </c>
      <c r="F231" s="20">
        <v>40</v>
      </c>
      <c r="G231" s="20">
        <v>7</v>
      </c>
      <c r="H231" s="20">
        <v>26.4</v>
      </c>
      <c r="I231" s="20">
        <v>138</v>
      </c>
      <c r="J231" s="20">
        <v>4898.74</v>
      </c>
      <c r="K231" s="20">
        <v>0.1</v>
      </c>
      <c r="L231" s="20">
        <v>1208360</v>
      </c>
      <c r="M231" s="20">
        <v>172749000</v>
      </c>
      <c r="N231" s="20">
        <f t="shared" si="3"/>
        <v>2.8357559233338541E-5</v>
      </c>
      <c r="O231" s="34"/>
      <c r="P231" s="39"/>
      <c r="Q231" s="39"/>
      <c r="R231" s="39"/>
      <c r="S231" s="39"/>
      <c r="T231" s="39"/>
      <c r="U231" s="39"/>
      <c r="V231" s="39"/>
      <c r="W231" s="39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</row>
    <row r="232" spans="1:92" s="39" customFormat="1"/>
    <row r="233" spans="1:92" s="39" customFormat="1"/>
    <row r="234" spans="1:92" s="39" customFormat="1"/>
    <row r="235" spans="1:92" ht="21">
      <c r="A235" s="27" t="s">
        <v>38</v>
      </c>
      <c r="B235" s="35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9"/>
      <c r="P235" s="39"/>
      <c r="Q235" s="39"/>
      <c r="R235" s="39"/>
      <c r="S235" s="39"/>
      <c r="T235" s="39"/>
      <c r="U235" s="39"/>
      <c r="V235" s="39"/>
      <c r="W235" s="39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</row>
    <row r="236" spans="1:92" ht="23.25">
      <c r="A236" s="28" t="s">
        <v>51</v>
      </c>
      <c r="B236" s="28" t="s">
        <v>17</v>
      </c>
      <c r="C236" s="28" t="s">
        <v>1</v>
      </c>
      <c r="D236" s="29" t="s">
        <v>49</v>
      </c>
      <c r="E236" s="29" t="s">
        <v>50</v>
      </c>
      <c r="F236" s="29" t="s">
        <v>21</v>
      </c>
      <c r="G236" s="29" t="s">
        <v>26</v>
      </c>
      <c r="H236" s="29" t="s">
        <v>20</v>
      </c>
      <c r="I236" s="29" t="s">
        <v>19</v>
      </c>
      <c r="J236" s="29" t="s">
        <v>56</v>
      </c>
      <c r="K236" s="29" t="s">
        <v>54</v>
      </c>
      <c r="L236" s="29" t="s">
        <v>53</v>
      </c>
      <c r="M236" s="29" t="s">
        <v>52</v>
      </c>
      <c r="N236" s="29" t="s">
        <v>31</v>
      </c>
      <c r="O236" s="39"/>
      <c r="P236" s="39"/>
      <c r="Q236" s="39"/>
      <c r="R236" s="39"/>
      <c r="S236" s="39"/>
      <c r="T236" s="39"/>
      <c r="U236" s="39"/>
      <c r="V236" s="39"/>
      <c r="W236" s="39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</row>
    <row r="237" spans="1:92">
      <c r="A237" s="10" t="s">
        <v>42</v>
      </c>
      <c r="B237" s="20">
        <v>10</v>
      </c>
      <c r="C237" s="20">
        <v>55</v>
      </c>
      <c r="D237" s="20" t="s">
        <v>27</v>
      </c>
      <c r="E237" s="20" t="s">
        <v>30</v>
      </c>
      <c r="F237" s="20">
        <v>40</v>
      </c>
      <c r="G237" s="20">
        <v>7</v>
      </c>
      <c r="H237" s="20">
        <v>27.5</v>
      </c>
      <c r="I237" s="20">
        <v>73</v>
      </c>
      <c r="J237" s="20">
        <v>649.72848380000005</v>
      </c>
      <c r="K237" s="20">
        <v>0.1</v>
      </c>
      <c r="L237" s="20">
        <v>1061260</v>
      </c>
      <c r="M237" s="20">
        <v>285482000</v>
      </c>
      <c r="N237" s="20">
        <f>J237/M237</f>
        <v>2.2759000000000001E-6</v>
      </c>
      <c r="O237" s="39"/>
      <c r="P237" s="39"/>
      <c r="Q237" s="39"/>
      <c r="R237" s="39"/>
      <c r="S237" s="39"/>
      <c r="T237" s="39"/>
      <c r="U237" s="39"/>
      <c r="V237" s="39"/>
      <c r="W237" s="39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</row>
    <row r="238" spans="1:92">
      <c r="A238" s="10" t="s">
        <v>42</v>
      </c>
      <c r="B238" s="20">
        <v>10</v>
      </c>
      <c r="C238" s="20">
        <v>48</v>
      </c>
      <c r="D238" s="20" t="s">
        <v>27</v>
      </c>
      <c r="E238" s="20" t="s">
        <v>30</v>
      </c>
      <c r="F238" s="20">
        <v>40</v>
      </c>
      <c r="G238" s="20">
        <v>7</v>
      </c>
      <c r="H238" s="20">
        <v>28.3</v>
      </c>
      <c r="I238" s="20">
        <v>54</v>
      </c>
      <c r="J238" s="20">
        <v>9519.41</v>
      </c>
      <c r="K238" s="20">
        <v>0.08</v>
      </c>
      <c r="L238" s="20">
        <v>1173940</v>
      </c>
      <c r="M238" s="20">
        <v>335185000</v>
      </c>
      <c r="N238" s="20">
        <f t="shared" ref="N238:N241" si="4">J238/M238</f>
        <v>2.8400465414621775E-5</v>
      </c>
      <c r="O238" s="39"/>
      <c r="P238" s="39"/>
      <c r="Q238" s="39"/>
      <c r="R238" s="39"/>
      <c r="S238" s="39"/>
      <c r="T238" s="39"/>
      <c r="U238" s="39"/>
      <c r="V238" s="39"/>
      <c r="W238" s="39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</row>
    <row r="239" spans="1:92">
      <c r="A239" s="10" t="s">
        <v>42</v>
      </c>
      <c r="B239" s="20">
        <v>10</v>
      </c>
      <c r="C239" s="20">
        <v>51</v>
      </c>
      <c r="D239" s="20" t="s">
        <v>27</v>
      </c>
      <c r="E239" s="20" t="s">
        <v>30</v>
      </c>
      <c r="F239" s="20">
        <v>40</v>
      </c>
      <c r="G239" s="20">
        <v>7</v>
      </c>
      <c r="H239" s="20">
        <v>27.2</v>
      </c>
      <c r="I239" s="20">
        <v>66</v>
      </c>
      <c r="J239" s="20">
        <v>7475.71</v>
      </c>
      <c r="K239" s="20">
        <v>0.1</v>
      </c>
      <c r="L239" s="20">
        <v>1739030</v>
      </c>
      <c r="M239" s="20">
        <v>315393000</v>
      </c>
      <c r="N239" s="20">
        <f t="shared" si="4"/>
        <v>2.3702840583018648E-5</v>
      </c>
      <c r="O239" s="39"/>
      <c r="P239" s="39"/>
      <c r="Q239" s="39"/>
      <c r="R239" s="39"/>
      <c r="S239" s="39"/>
      <c r="T239" s="39"/>
      <c r="U239" s="39"/>
      <c r="V239" s="39"/>
      <c r="W239" s="39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</row>
    <row r="240" spans="1:92">
      <c r="A240" s="10" t="s">
        <v>42</v>
      </c>
      <c r="B240" s="20">
        <v>10</v>
      </c>
      <c r="C240" s="20">
        <v>62</v>
      </c>
      <c r="D240" s="20" t="s">
        <v>27</v>
      </c>
      <c r="E240" s="20" t="s">
        <v>30</v>
      </c>
      <c r="F240" s="20">
        <v>40</v>
      </c>
      <c r="G240" s="20">
        <v>7</v>
      </c>
      <c r="H240" s="20">
        <v>26.7</v>
      </c>
      <c r="I240" s="20">
        <v>47</v>
      </c>
      <c r="J240" s="20">
        <v>5651.49</v>
      </c>
      <c r="K240" s="20">
        <v>0.09</v>
      </c>
      <c r="L240" s="20">
        <v>1084630</v>
      </c>
      <c r="M240" s="20">
        <v>327548000</v>
      </c>
      <c r="N240" s="20">
        <f t="shared" si="4"/>
        <v>1.7253929195110333E-5</v>
      </c>
      <c r="O240" s="39"/>
      <c r="P240" s="39"/>
      <c r="Q240" s="39"/>
      <c r="R240" s="39"/>
      <c r="S240" s="39"/>
      <c r="T240" s="39"/>
      <c r="U240" s="39"/>
      <c r="V240" s="39"/>
      <c r="W240" s="39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</row>
    <row r="241" spans="1:92">
      <c r="A241" s="10" t="s">
        <v>42</v>
      </c>
      <c r="B241" s="20">
        <v>10</v>
      </c>
      <c r="C241" s="20">
        <v>41</v>
      </c>
      <c r="D241" s="20" t="s">
        <v>27</v>
      </c>
      <c r="E241" s="20" t="s">
        <v>30</v>
      </c>
      <c r="F241" s="20">
        <v>40</v>
      </c>
      <c r="G241" s="20">
        <v>7</v>
      </c>
      <c r="H241" s="20">
        <v>28.5</v>
      </c>
      <c r="I241" s="20">
        <v>64</v>
      </c>
      <c r="J241" s="20">
        <v>7842.55</v>
      </c>
      <c r="K241" s="20">
        <v>0.1</v>
      </c>
      <c r="L241" s="20">
        <v>1378240</v>
      </c>
      <c r="M241" s="20">
        <v>335275000</v>
      </c>
      <c r="N241" s="20">
        <f t="shared" si="4"/>
        <v>2.3391395123406159E-5</v>
      </c>
      <c r="O241" s="39"/>
      <c r="P241" s="39"/>
      <c r="Q241" s="39"/>
      <c r="R241" s="39"/>
      <c r="S241" s="39"/>
      <c r="T241" s="39"/>
      <c r="U241" s="39"/>
      <c r="V241" s="39"/>
      <c r="W241" s="39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</row>
    <row r="242" spans="1:92" s="37" customFormat="1"/>
    <row r="243" spans="1:92" s="37" customFormat="1"/>
    <row r="244" spans="1:92">
      <c r="A244" s="10" t="s">
        <v>39</v>
      </c>
      <c r="B244" s="20">
        <v>10</v>
      </c>
      <c r="C244" s="20">
        <v>44</v>
      </c>
      <c r="D244" s="20" t="s">
        <v>27</v>
      </c>
      <c r="E244" s="20" t="s">
        <v>30</v>
      </c>
      <c r="F244" s="20">
        <v>40</v>
      </c>
      <c r="G244" s="20">
        <v>7</v>
      </c>
      <c r="H244" s="20">
        <v>28.5</v>
      </c>
      <c r="I244" s="20">
        <v>62</v>
      </c>
      <c r="J244" s="20">
        <v>1862.7574298000002</v>
      </c>
      <c r="K244" s="20">
        <v>0.1</v>
      </c>
      <c r="L244" s="20">
        <v>1277260</v>
      </c>
      <c r="M244" s="20">
        <v>325526000</v>
      </c>
      <c r="N244" s="20">
        <f>J244/M244</f>
        <v>5.7223000000000003E-6</v>
      </c>
      <c r="O244" s="34"/>
      <c r="P244" s="39"/>
      <c r="Q244" s="39"/>
      <c r="R244" s="39"/>
      <c r="S244" s="39"/>
      <c r="T244" s="39"/>
      <c r="U244" s="39"/>
      <c r="V244" s="39"/>
      <c r="W244" s="39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</row>
    <row r="245" spans="1:92">
      <c r="A245" s="10" t="s">
        <v>39</v>
      </c>
      <c r="B245" s="20">
        <v>10</v>
      </c>
      <c r="C245" s="20">
        <v>42</v>
      </c>
      <c r="D245" s="20" t="s">
        <v>27</v>
      </c>
      <c r="E245" s="20" t="s">
        <v>30</v>
      </c>
      <c r="F245" s="20">
        <v>40</v>
      </c>
      <c r="G245" s="20">
        <v>7</v>
      </c>
      <c r="H245" s="20">
        <v>27.4</v>
      </c>
      <c r="I245" s="20">
        <v>67</v>
      </c>
      <c r="J245" s="20">
        <v>8935.17</v>
      </c>
      <c r="K245" s="20">
        <v>0.1</v>
      </c>
      <c r="L245" s="20">
        <v>1037860</v>
      </c>
      <c r="M245" s="20">
        <v>304627000</v>
      </c>
      <c r="N245" s="20">
        <f t="shared" ref="N245:N248" si="5">J245/M245</f>
        <v>2.9331510338873443E-5</v>
      </c>
      <c r="O245" s="34"/>
      <c r="P245" s="39"/>
      <c r="Q245" s="39"/>
      <c r="R245" s="39"/>
      <c r="S245" s="39"/>
      <c r="T245" s="39"/>
      <c r="U245" s="39"/>
      <c r="V245" s="39"/>
      <c r="W245" s="39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</row>
    <row r="246" spans="1:92">
      <c r="A246" s="10" t="s">
        <v>39</v>
      </c>
      <c r="B246" s="20">
        <v>10</v>
      </c>
      <c r="C246" s="20">
        <v>52</v>
      </c>
      <c r="D246" s="20" t="s">
        <v>27</v>
      </c>
      <c r="E246" s="20" t="s">
        <v>30</v>
      </c>
      <c r="F246" s="20">
        <v>40</v>
      </c>
      <c r="G246" s="20">
        <v>7</v>
      </c>
      <c r="H246" s="20">
        <v>25.4</v>
      </c>
      <c r="I246" s="20">
        <v>64</v>
      </c>
      <c r="J246" s="20">
        <v>5972.43</v>
      </c>
      <c r="K246" s="20">
        <v>0.09</v>
      </c>
      <c r="L246" s="20">
        <v>1283470</v>
      </c>
      <c r="M246" s="20">
        <v>325916000</v>
      </c>
      <c r="N246" s="20">
        <f t="shared" si="5"/>
        <v>1.8325059217712539E-5</v>
      </c>
      <c r="O246" s="34"/>
      <c r="P246" s="39"/>
      <c r="Q246" s="39"/>
      <c r="R246" s="39"/>
      <c r="S246" s="39"/>
      <c r="T246" s="39"/>
      <c r="U246" s="39"/>
      <c r="V246" s="39"/>
      <c r="W246" s="39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</row>
    <row r="247" spans="1:92">
      <c r="A247" s="10" t="s">
        <v>39</v>
      </c>
      <c r="B247" s="20">
        <v>10</v>
      </c>
      <c r="C247" s="20">
        <v>47</v>
      </c>
      <c r="D247" s="20" t="s">
        <v>27</v>
      </c>
      <c r="E247" s="20" t="s">
        <v>30</v>
      </c>
      <c r="F247" s="20">
        <v>40</v>
      </c>
      <c r="G247" s="20">
        <v>7</v>
      </c>
      <c r="H247" s="20">
        <v>29.7</v>
      </c>
      <c r="I247" s="20">
        <v>57</v>
      </c>
      <c r="J247" s="20">
        <v>12156.749435799999</v>
      </c>
      <c r="K247" s="20">
        <v>0.1</v>
      </c>
      <c r="L247" s="20">
        <v>1001820</v>
      </c>
      <c r="M247" s="20">
        <v>336118000</v>
      </c>
      <c r="N247" s="20">
        <f t="shared" si="5"/>
        <v>3.6168099999999997E-5</v>
      </c>
      <c r="O247" s="34"/>
      <c r="P247" s="39"/>
      <c r="Q247" s="39"/>
      <c r="R247" s="39"/>
      <c r="S247" s="39"/>
      <c r="T247" s="39"/>
      <c r="U247" s="39"/>
      <c r="V247" s="39"/>
      <c r="W247" s="39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</row>
    <row r="248" spans="1:92">
      <c r="A248" s="10" t="s">
        <v>39</v>
      </c>
      <c r="B248" s="20">
        <v>10</v>
      </c>
      <c r="C248" s="20">
        <v>54</v>
      </c>
      <c r="D248" s="20" t="s">
        <v>27</v>
      </c>
      <c r="E248" s="20" t="s">
        <v>30</v>
      </c>
      <c r="F248" s="20">
        <v>40</v>
      </c>
      <c r="G248" s="20">
        <v>7</v>
      </c>
      <c r="H248" s="20">
        <v>28.2</v>
      </c>
      <c r="I248" s="20">
        <v>44</v>
      </c>
      <c r="J248" s="20">
        <v>3265.9005645000002</v>
      </c>
      <c r="K248" s="20">
        <v>0.1</v>
      </c>
      <c r="L248" s="20">
        <v>1117270</v>
      </c>
      <c r="M248" s="20">
        <v>348255000</v>
      </c>
      <c r="N248" s="20">
        <f t="shared" si="5"/>
        <v>9.3779000000000005E-6</v>
      </c>
      <c r="O248" s="34"/>
      <c r="P248" s="39"/>
      <c r="Q248" s="39"/>
      <c r="R248" s="39"/>
      <c r="S248" s="39"/>
      <c r="T248" s="39"/>
      <c r="U248" s="39"/>
      <c r="V248" s="39"/>
      <c r="W248" s="39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</row>
    <row r="249" spans="1:92" s="37" customFormat="1"/>
    <row r="250" spans="1:92" s="37" customFormat="1"/>
    <row r="251" spans="1:92">
      <c r="A251" s="10" t="s">
        <v>43</v>
      </c>
      <c r="B251" s="20">
        <v>10</v>
      </c>
      <c r="C251" s="20">
        <v>41</v>
      </c>
      <c r="D251" s="20" t="s">
        <v>27</v>
      </c>
      <c r="E251" s="20" t="s">
        <v>30</v>
      </c>
      <c r="F251" s="20">
        <v>40</v>
      </c>
      <c r="G251" s="20">
        <v>7</v>
      </c>
      <c r="H251" s="20">
        <v>29.1</v>
      </c>
      <c r="I251" s="20">
        <v>98</v>
      </c>
      <c r="J251" s="20">
        <v>22252.405656999999</v>
      </c>
      <c r="K251" s="20">
        <v>0.1</v>
      </c>
      <c r="L251" s="20">
        <v>1144520</v>
      </c>
      <c r="M251" s="20">
        <v>304373000</v>
      </c>
      <c r="N251" s="20">
        <f>J251/M251</f>
        <v>7.3108999999999994E-5</v>
      </c>
      <c r="O251" s="34"/>
      <c r="P251" s="39"/>
      <c r="Q251" s="39"/>
      <c r="R251" s="39"/>
      <c r="S251" s="39"/>
      <c r="T251" s="39"/>
      <c r="U251" s="39"/>
      <c r="V251" s="39"/>
      <c r="W251" s="39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</row>
    <row r="252" spans="1:92">
      <c r="A252" s="10" t="s">
        <v>43</v>
      </c>
      <c r="B252" s="20">
        <v>10</v>
      </c>
      <c r="C252" s="20">
        <v>52</v>
      </c>
      <c r="D252" s="20" t="s">
        <v>27</v>
      </c>
      <c r="E252" s="20" t="s">
        <v>30</v>
      </c>
      <c r="F252" s="20">
        <v>40</v>
      </c>
      <c r="G252" s="20">
        <v>7</v>
      </c>
      <c r="H252" s="20">
        <v>28.5</v>
      </c>
      <c r="I252" s="20">
        <v>119</v>
      </c>
      <c r="J252" s="20">
        <v>15998.9714444</v>
      </c>
      <c r="K252" s="20">
        <v>0.1</v>
      </c>
      <c r="L252" s="20">
        <v>1074560</v>
      </c>
      <c r="M252" s="20">
        <v>326228000</v>
      </c>
      <c r="N252" s="20">
        <f>J252/M252</f>
        <v>4.9042300000000003E-5</v>
      </c>
      <c r="O252" s="34"/>
      <c r="P252" s="39"/>
      <c r="Q252" s="39"/>
      <c r="R252" s="39"/>
      <c r="S252" s="39"/>
      <c r="T252" s="39"/>
      <c r="U252" s="39"/>
      <c r="V252" s="39"/>
      <c r="W252" s="39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</row>
    <row r="253" spans="1:92">
      <c r="A253" s="10" t="s">
        <v>43</v>
      </c>
      <c r="B253" s="20">
        <v>10</v>
      </c>
      <c r="C253" s="20">
        <v>42</v>
      </c>
      <c r="D253" s="20" t="s">
        <v>27</v>
      </c>
      <c r="E253" s="20" t="s">
        <v>30</v>
      </c>
      <c r="F253" s="20">
        <v>40</v>
      </c>
      <c r="G253" s="20">
        <v>7</v>
      </c>
      <c r="H253" s="20">
        <v>28.2</v>
      </c>
      <c r="I253" s="20">
        <v>93</v>
      </c>
      <c r="J253" s="20">
        <v>15446</v>
      </c>
      <c r="K253" s="20">
        <v>0.09</v>
      </c>
      <c r="L253" s="20">
        <v>1257200</v>
      </c>
      <c r="M253" s="20">
        <v>282496000</v>
      </c>
      <c r="N253" s="20">
        <f>J253/M253</f>
        <v>5.4676880380607157E-5</v>
      </c>
      <c r="O253" s="34"/>
      <c r="P253" s="39"/>
      <c r="Q253" s="39"/>
      <c r="R253" s="39"/>
      <c r="S253" s="39"/>
      <c r="T253" s="39"/>
      <c r="U253" s="39"/>
      <c r="V253" s="39"/>
      <c r="W253" s="39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</row>
    <row r="254" spans="1:92">
      <c r="A254" s="10" t="s">
        <v>43</v>
      </c>
      <c r="B254" s="20">
        <v>10</v>
      </c>
      <c r="C254" s="20">
        <v>39</v>
      </c>
      <c r="D254" s="20" t="s">
        <v>27</v>
      </c>
      <c r="E254" s="20" t="s">
        <v>30</v>
      </c>
      <c r="F254" s="20">
        <v>40</v>
      </c>
      <c r="G254" s="20">
        <v>7</v>
      </c>
      <c r="H254" s="20">
        <v>28.6</v>
      </c>
      <c r="I254" s="20">
        <v>87</v>
      </c>
      <c r="J254" s="20">
        <v>16115.17</v>
      </c>
      <c r="K254" s="20">
        <v>0.1</v>
      </c>
      <c r="L254" s="20">
        <v>1047210</v>
      </c>
      <c r="M254" s="20">
        <v>313740000</v>
      </c>
      <c r="N254" s="20">
        <f>J254/M254</f>
        <v>5.136472875629502E-5</v>
      </c>
      <c r="O254" s="34"/>
      <c r="P254" s="39"/>
      <c r="Q254" s="39"/>
      <c r="R254" s="39"/>
      <c r="S254" s="39"/>
      <c r="T254" s="39"/>
      <c r="U254" s="39"/>
      <c r="V254" s="39"/>
      <c r="W254" s="39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</row>
    <row r="255" spans="1:92">
      <c r="A255" s="10" t="s">
        <v>43</v>
      </c>
      <c r="B255" s="20">
        <v>10</v>
      </c>
      <c r="C255" s="20">
        <v>46</v>
      </c>
      <c r="D255" s="20" t="s">
        <v>27</v>
      </c>
      <c r="E255" s="20" t="s">
        <v>30</v>
      </c>
      <c r="F255" s="20">
        <v>40</v>
      </c>
      <c r="G255" s="20">
        <v>7</v>
      </c>
      <c r="H255" s="20">
        <v>28.3</v>
      </c>
      <c r="I255" s="20">
        <v>96</v>
      </c>
      <c r="J255" s="20">
        <v>15817.69</v>
      </c>
      <c r="K255" s="20">
        <v>0.09</v>
      </c>
      <c r="L255" s="20">
        <v>1054727</v>
      </c>
      <c r="M255" s="20">
        <v>305740000</v>
      </c>
      <c r="N255" s="20">
        <f>J255/M255</f>
        <v>5.1735755871001503E-5</v>
      </c>
      <c r="O255" s="34"/>
      <c r="P255" s="39"/>
      <c r="Q255" s="39"/>
      <c r="R255" s="39"/>
      <c r="S255" s="39"/>
      <c r="T255" s="39"/>
      <c r="U255" s="39"/>
      <c r="V255" s="39"/>
      <c r="W255" s="39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</row>
    <row r="256" spans="1:92" s="37" customFormat="1"/>
    <row r="257" spans="1:92" s="37" customFormat="1"/>
    <row r="258" spans="1:92">
      <c r="A258" s="10" t="s">
        <v>48</v>
      </c>
      <c r="B258" s="20">
        <v>10</v>
      </c>
      <c r="C258" s="20">
        <v>39</v>
      </c>
      <c r="D258" s="20" t="s">
        <v>27</v>
      </c>
      <c r="E258" s="20" t="s">
        <v>30</v>
      </c>
      <c r="F258" s="20">
        <v>40</v>
      </c>
      <c r="G258" s="20">
        <v>7</v>
      </c>
      <c r="H258" s="20">
        <v>25.6</v>
      </c>
      <c r="I258" s="20">
        <v>87</v>
      </c>
      <c r="J258" s="20">
        <v>26114.046395000001</v>
      </c>
      <c r="K258" s="20">
        <v>0.1</v>
      </c>
      <c r="L258" s="20">
        <v>1214550</v>
      </c>
      <c r="M258" s="20">
        <v>308345000</v>
      </c>
      <c r="N258" s="20">
        <f>J260/M258</f>
        <v>1.1469123870988666E-4</v>
      </c>
      <c r="O258" s="34"/>
      <c r="P258" s="39"/>
      <c r="Q258" s="39"/>
      <c r="R258" s="39"/>
      <c r="S258" s="39"/>
      <c r="T258" s="39"/>
      <c r="U258" s="39"/>
      <c r="V258" s="39"/>
      <c r="W258" s="39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</row>
    <row r="259" spans="1:92">
      <c r="A259" s="10" t="s">
        <v>48</v>
      </c>
      <c r="B259" s="20">
        <v>10</v>
      </c>
      <c r="C259" s="20">
        <v>44</v>
      </c>
      <c r="D259" s="20" t="s">
        <v>27</v>
      </c>
      <c r="E259" s="20" t="s">
        <v>30</v>
      </c>
      <c r="F259" s="20">
        <v>40</v>
      </c>
      <c r="G259" s="20">
        <v>7</v>
      </c>
      <c r="H259" s="20">
        <v>27.3</v>
      </c>
      <c r="I259" s="20">
        <v>79</v>
      </c>
      <c r="J259" s="20">
        <v>24634.36</v>
      </c>
      <c r="K259" s="20">
        <v>0.09</v>
      </c>
      <c r="L259" s="20">
        <v>1195370</v>
      </c>
      <c r="M259" s="20">
        <v>307748000</v>
      </c>
      <c r="N259" s="20">
        <f t="shared" ref="N259:N262" si="6">J259/M259</f>
        <v>8.0047181460155713E-5</v>
      </c>
      <c r="O259" s="34"/>
      <c r="P259" s="39"/>
      <c r="Q259" s="39"/>
      <c r="R259" s="39"/>
      <c r="S259" s="39"/>
      <c r="T259" s="39"/>
      <c r="U259" s="39"/>
      <c r="V259" s="39"/>
      <c r="W259" s="39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</row>
    <row r="260" spans="1:92">
      <c r="A260" s="10" t="s">
        <v>48</v>
      </c>
      <c r="B260" s="20">
        <v>10</v>
      </c>
      <c r="C260" s="20">
        <v>53</v>
      </c>
      <c r="D260" s="20" t="s">
        <v>27</v>
      </c>
      <c r="E260" s="20" t="s">
        <v>30</v>
      </c>
      <c r="F260" s="20">
        <v>40</v>
      </c>
      <c r="G260" s="20">
        <v>7</v>
      </c>
      <c r="H260" s="20">
        <v>27.5</v>
      </c>
      <c r="I260" s="20">
        <v>93</v>
      </c>
      <c r="J260" s="20">
        <v>35364.47</v>
      </c>
      <c r="K260" s="20">
        <v>0.1</v>
      </c>
      <c r="L260" s="20">
        <v>1153840</v>
      </c>
      <c r="M260" s="20">
        <v>319922000</v>
      </c>
      <c r="N260" s="20">
        <f>J258/M260</f>
        <v>8.162629139290203E-5</v>
      </c>
      <c r="O260" s="34"/>
      <c r="P260" s="39"/>
      <c r="Q260" s="39"/>
      <c r="R260" s="39"/>
      <c r="S260" s="39"/>
      <c r="T260" s="39"/>
      <c r="U260" s="39"/>
      <c r="V260" s="39"/>
      <c r="W260" s="39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</row>
    <row r="261" spans="1:92">
      <c r="A261" s="10" t="s">
        <v>48</v>
      </c>
      <c r="B261" s="20">
        <v>10</v>
      </c>
      <c r="C261" s="20">
        <v>38</v>
      </c>
      <c r="D261" s="20" t="s">
        <v>27</v>
      </c>
      <c r="E261" s="20" t="s">
        <v>30</v>
      </c>
      <c r="F261" s="20">
        <v>40</v>
      </c>
      <c r="G261" s="20">
        <v>7</v>
      </c>
      <c r="H261" s="20">
        <v>27.8</v>
      </c>
      <c r="I261" s="20">
        <v>123</v>
      </c>
      <c r="J261" s="20">
        <v>14643.33</v>
      </c>
      <c r="K261" s="20">
        <v>0.08</v>
      </c>
      <c r="L261" s="20">
        <v>1583480</v>
      </c>
      <c r="M261" s="20">
        <v>303486000</v>
      </c>
      <c r="N261" s="20">
        <f t="shared" si="6"/>
        <v>4.8250430003360949E-5</v>
      </c>
      <c r="O261" s="34"/>
      <c r="P261" s="39"/>
      <c r="Q261" s="39"/>
      <c r="R261" s="39"/>
      <c r="S261" s="39"/>
      <c r="T261" s="39"/>
      <c r="U261" s="39"/>
      <c r="V261" s="39"/>
      <c r="W261" s="39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</row>
    <row r="262" spans="1:92">
      <c r="A262" s="10" t="s">
        <v>48</v>
      </c>
      <c r="B262" s="20">
        <v>10</v>
      </c>
      <c r="C262" s="20">
        <v>43</v>
      </c>
      <c r="D262" s="20" t="s">
        <v>27</v>
      </c>
      <c r="E262" s="20" t="s">
        <v>30</v>
      </c>
      <c r="F262" s="20">
        <v>40</v>
      </c>
      <c r="G262" s="20">
        <v>7</v>
      </c>
      <c r="H262" s="20">
        <v>26.5</v>
      </c>
      <c r="I262" s="20">
        <v>121</v>
      </c>
      <c r="J262" s="20">
        <v>16237.41</v>
      </c>
      <c r="K262" s="20">
        <v>0.1</v>
      </c>
      <c r="L262" s="20">
        <v>1074650</v>
      </c>
      <c r="M262" s="20">
        <v>318354000</v>
      </c>
      <c r="N262" s="20">
        <f t="shared" si="6"/>
        <v>5.1004259409336773E-5</v>
      </c>
      <c r="O262" s="34"/>
      <c r="P262" s="39"/>
      <c r="Q262" s="39"/>
      <c r="R262" s="39"/>
      <c r="S262" s="39"/>
      <c r="T262" s="39"/>
      <c r="U262" s="39"/>
      <c r="V262" s="39"/>
      <c r="W262" s="39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</row>
    <row r="263" spans="1:92" s="33" customFormat="1"/>
    <row r="264" spans="1:92" s="33" customFormat="1"/>
    <row r="265" spans="1:92" s="33" customFormat="1"/>
    <row r="266" spans="1:92" s="33" customFormat="1"/>
    <row r="267" spans="1:92" s="33" customFormat="1"/>
    <row r="268" spans="1:92" s="33" customFormat="1"/>
    <row r="269" spans="1:92" s="33" customFormat="1"/>
    <row r="270" spans="1:92" s="33" customFormat="1"/>
    <row r="271" spans="1:92" s="33" customFormat="1"/>
    <row r="272" spans="1:92" s="33" customFormat="1"/>
    <row r="273" s="33" customFormat="1"/>
    <row r="274" s="33" customFormat="1"/>
    <row r="275" s="33" customFormat="1"/>
    <row r="276" s="33" customFormat="1"/>
    <row r="277" s="33" customFormat="1"/>
    <row r="278" s="33" customFormat="1"/>
    <row r="279" s="33" customFormat="1"/>
    <row r="280" s="33" customFormat="1"/>
    <row r="281" s="33" customFormat="1"/>
    <row r="282" s="33" customFormat="1"/>
    <row r="283" s="33" customFormat="1"/>
    <row r="284" s="33" customFormat="1"/>
    <row r="285" s="33" customFormat="1"/>
    <row r="286" s="33" customFormat="1"/>
    <row r="287" s="33" customFormat="1"/>
    <row r="288" s="33" customFormat="1"/>
    <row r="289" s="33" customFormat="1"/>
    <row r="290" s="33" customFormat="1"/>
    <row r="291" s="33" customFormat="1"/>
    <row r="292" s="33" customFormat="1"/>
    <row r="293" s="33" customFormat="1"/>
    <row r="294" s="33" customFormat="1"/>
    <row r="295" s="33" customFormat="1"/>
    <row r="296" s="33" customFormat="1"/>
    <row r="297" s="33" customFormat="1"/>
    <row r="298" s="33" customFormat="1"/>
    <row r="299" s="33" customFormat="1"/>
    <row r="300" s="33" customFormat="1"/>
    <row r="301" s="33" customFormat="1"/>
  </sheetData>
  <mergeCells count="75">
    <mergeCell ref="O258:W262"/>
    <mergeCell ref="O213:W217"/>
    <mergeCell ref="O220:W224"/>
    <mergeCell ref="O227:W231"/>
    <mergeCell ref="O235:W241"/>
    <mergeCell ref="O244:W248"/>
    <mergeCell ref="O251:W255"/>
    <mergeCell ref="O134:W138"/>
    <mergeCell ref="O141:W145"/>
    <mergeCell ref="O149:W155"/>
    <mergeCell ref="O158:W162"/>
    <mergeCell ref="O165:W169"/>
    <mergeCell ref="O172:W176"/>
    <mergeCell ref="O86:W90"/>
    <mergeCell ref="O96:W103"/>
    <mergeCell ref="O106:W110"/>
    <mergeCell ref="O113:W117"/>
    <mergeCell ref="O120:W124"/>
    <mergeCell ref="O127:W131"/>
    <mergeCell ref="A256:XFD257"/>
    <mergeCell ref="A263:XFD301"/>
    <mergeCell ref="O3:W10"/>
    <mergeCell ref="O13:W17"/>
    <mergeCell ref="O20:W24"/>
    <mergeCell ref="O27:W31"/>
    <mergeCell ref="O34:W38"/>
    <mergeCell ref="O41:W45"/>
    <mergeCell ref="B49:N49"/>
    <mergeCell ref="A218:XFD219"/>
    <mergeCell ref="A225:XFD226"/>
    <mergeCell ref="A232:XFD234"/>
    <mergeCell ref="B235:N235"/>
    <mergeCell ref="A242:XFD243"/>
    <mergeCell ref="A249:XFD250"/>
    <mergeCell ref="A177:XFD178"/>
    <mergeCell ref="A184:XFD185"/>
    <mergeCell ref="A191:XFD192"/>
    <mergeCell ref="A198:XFD202"/>
    <mergeCell ref="B203:N204"/>
    <mergeCell ref="A211:XFD212"/>
    <mergeCell ref="O179:W183"/>
    <mergeCell ref="O186:W190"/>
    <mergeCell ref="O193:W197"/>
    <mergeCell ref="O203:W210"/>
    <mergeCell ref="A139:XFD140"/>
    <mergeCell ref="A146:XFD148"/>
    <mergeCell ref="B149:N149"/>
    <mergeCell ref="A156:XFD157"/>
    <mergeCell ref="A163:XFD164"/>
    <mergeCell ref="A170:XFD171"/>
    <mergeCell ref="B96:N97"/>
    <mergeCell ref="A104:XFD105"/>
    <mergeCell ref="A111:XFD112"/>
    <mergeCell ref="A118:XFD119"/>
    <mergeCell ref="A125:XFD126"/>
    <mergeCell ref="A132:XFD133"/>
    <mergeCell ref="A56:XFD57"/>
    <mergeCell ref="A63:XFD64"/>
    <mergeCell ref="A70:XFD71"/>
    <mergeCell ref="A77:XFD78"/>
    <mergeCell ref="A84:XFD85"/>
    <mergeCell ref="A91:XFD95"/>
    <mergeCell ref="O58:W62"/>
    <mergeCell ref="O65:W69"/>
    <mergeCell ref="O72:W76"/>
    <mergeCell ref="O79:W83"/>
    <mergeCell ref="A18:XFD19"/>
    <mergeCell ref="A25:XFD26"/>
    <mergeCell ref="A32:XFD33"/>
    <mergeCell ref="A39:XFD40"/>
    <mergeCell ref="A46:XFD48"/>
    <mergeCell ref="O49:W55"/>
    <mergeCell ref="B3:N4"/>
    <mergeCell ref="A1:XFD2"/>
    <mergeCell ref="A11:XFD12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2" sqref="A2"/>
    </sheetView>
  </sheetViews>
  <sheetFormatPr defaultColWidth="11" defaultRowHeight="15.75"/>
  <cols>
    <col min="1" max="1" width="20.375" customWidth="1"/>
    <col min="2" max="2" width="23.5" customWidth="1"/>
    <col min="3" max="3" width="29.625" customWidth="1"/>
    <col min="4" max="4" width="28.625" customWidth="1"/>
    <col min="5" max="5" width="26.625" customWidth="1"/>
    <col min="6" max="6" width="15.625" customWidth="1"/>
    <col min="7" max="7" width="19.375" customWidth="1"/>
    <col min="8" max="8" width="20.125" customWidth="1"/>
    <col min="9" max="9" width="26.125" customWidth="1"/>
    <col min="10" max="10" width="17" customWidth="1"/>
    <col min="11" max="11" width="20" bestFit="1" customWidth="1"/>
    <col min="12" max="12" width="29.125" customWidth="1"/>
    <col min="13" max="13" width="27.625" customWidth="1"/>
    <col min="14" max="14" width="29" customWidth="1"/>
  </cols>
  <sheetData>
    <row r="1" spans="1:14" s="1" customFormat="1" ht="21">
      <c r="A1" s="3" t="s">
        <v>0</v>
      </c>
      <c r="B1" s="2" t="s">
        <v>17</v>
      </c>
      <c r="C1" s="4" t="s">
        <v>1</v>
      </c>
      <c r="D1" s="3" t="s">
        <v>5</v>
      </c>
      <c r="E1" s="3" t="s">
        <v>4</v>
      </c>
      <c r="F1" s="3" t="s">
        <v>6</v>
      </c>
      <c r="G1" s="3" t="s">
        <v>15</v>
      </c>
      <c r="H1" s="3" t="s">
        <v>7</v>
      </c>
      <c r="I1" s="3" t="s">
        <v>16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4" ht="18.75">
      <c r="A2" s="8" t="s">
        <v>18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10">
        <v>9259</v>
      </c>
      <c r="B3" s="11">
        <v>24</v>
      </c>
      <c r="C3" s="9">
        <v>274</v>
      </c>
      <c r="D3" s="9" t="s">
        <v>13</v>
      </c>
      <c r="E3" s="9" t="s">
        <v>14</v>
      </c>
      <c r="F3" s="9">
        <v>50</v>
      </c>
      <c r="G3" s="9">
        <v>16474</v>
      </c>
      <c r="H3" s="9">
        <v>882</v>
      </c>
      <c r="I3" s="9">
        <v>13781300</v>
      </c>
      <c r="J3" s="17">
        <v>5.3499999999999999E-2</v>
      </c>
      <c r="K3" s="9">
        <v>259209000</v>
      </c>
      <c r="L3" s="9">
        <v>38881300000</v>
      </c>
      <c r="M3" s="9">
        <v>1.0699999999999999E-2</v>
      </c>
      <c r="N3" s="9"/>
    </row>
    <row r="4" spans="1:14">
      <c r="A4" s="10">
        <v>9267</v>
      </c>
      <c r="B4" s="11">
        <v>20</v>
      </c>
      <c r="C4" s="9">
        <v>308</v>
      </c>
      <c r="D4" s="9" t="s">
        <v>13</v>
      </c>
      <c r="E4" s="9" t="s">
        <v>14</v>
      </c>
      <c r="F4" s="9">
        <v>50</v>
      </c>
      <c r="G4" s="9">
        <v>17105</v>
      </c>
      <c r="H4" s="9">
        <v>965</v>
      </c>
      <c r="I4" s="9">
        <v>15078100</v>
      </c>
      <c r="J4" s="17">
        <v>5.6399999999999999E-2</v>
      </c>
      <c r="K4" s="9">
        <v>252188000</v>
      </c>
      <c r="L4" s="9">
        <v>13976400000</v>
      </c>
      <c r="M4" s="9">
        <v>1.0800000000000001E-2</v>
      </c>
      <c r="N4" s="9"/>
    </row>
    <row r="5" spans="1:14">
      <c r="A5" s="10">
        <v>9272</v>
      </c>
      <c r="B5" s="11">
        <v>29</v>
      </c>
      <c r="C5" s="9">
        <v>308</v>
      </c>
      <c r="D5" s="9" t="s">
        <v>13</v>
      </c>
      <c r="E5" s="9" t="s">
        <v>14</v>
      </c>
      <c r="F5" s="9">
        <v>50</v>
      </c>
      <c r="G5" s="9">
        <v>19969</v>
      </c>
      <c r="H5" s="9">
        <v>1248</v>
      </c>
      <c r="I5" s="9">
        <v>19500000</v>
      </c>
      <c r="J5" s="9">
        <v>6.25E-2</v>
      </c>
      <c r="K5" s="9">
        <v>306384000</v>
      </c>
      <c r="L5" s="9">
        <v>45957600000</v>
      </c>
      <c r="M5" s="9">
        <v>7.9000000000000008E-3</v>
      </c>
      <c r="N5" s="9"/>
    </row>
    <row r="6" spans="1:14">
      <c r="A6" s="10">
        <v>9479</v>
      </c>
      <c r="B6" s="11">
        <v>26</v>
      </c>
      <c r="C6" s="9">
        <v>426</v>
      </c>
      <c r="D6" s="9" t="s">
        <v>13</v>
      </c>
      <c r="E6" s="9" t="s">
        <v>14</v>
      </c>
      <c r="F6" s="9">
        <v>50</v>
      </c>
      <c r="G6" s="9">
        <v>25916</v>
      </c>
      <c r="H6" s="9">
        <v>1295</v>
      </c>
      <c r="I6" s="9">
        <v>20234400</v>
      </c>
      <c r="J6" s="17">
        <v>0.05</v>
      </c>
      <c r="K6" s="9">
        <v>406254000</v>
      </c>
      <c r="L6" s="9">
        <v>60938100000</v>
      </c>
      <c r="M6" s="9">
        <v>9.7000000000000003E-3</v>
      </c>
      <c r="N6" s="9"/>
    </row>
    <row r="7" spans="1:14">
      <c r="A7" s="5"/>
      <c r="B7" s="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5"/>
    </row>
    <row r="8" spans="1:14" s="14" customFormat="1">
      <c r="A8" s="12" t="s">
        <v>2</v>
      </c>
      <c r="B8" s="15">
        <f>AVERAGE(B3:B6)</f>
        <v>24.75</v>
      </c>
      <c r="C8" s="15">
        <f t="shared" ref="C8:M8" si="0">AVERAGE(C3:C6)</f>
        <v>329</v>
      </c>
      <c r="D8" s="16" t="s">
        <v>13</v>
      </c>
      <c r="E8" s="16" t="s">
        <v>14</v>
      </c>
      <c r="F8" s="15">
        <f t="shared" si="0"/>
        <v>50</v>
      </c>
      <c r="G8" s="15">
        <f t="shared" si="0"/>
        <v>19866</v>
      </c>
      <c r="H8" s="15">
        <f t="shared" si="0"/>
        <v>1097.5</v>
      </c>
      <c r="I8" s="15">
        <f t="shared" si="0"/>
        <v>17148450</v>
      </c>
      <c r="J8" s="15">
        <f t="shared" si="0"/>
        <v>5.5599999999999997E-2</v>
      </c>
      <c r="K8" s="15">
        <f t="shared" si="0"/>
        <v>306008750</v>
      </c>
      <c r="L8" s="15">
        <f t="shared" si="0"/>
        <v>39938350000</v>
      </c>
      <c r="M8" s="15">
        <f t="shared" si="0"/>
        <v>9.774999999999999E-3</v>
      </c>
      <c r="N8" s="13"/>
    </row>
    <row r="9" spans="1:14">
      <c r="A9" s="12" t="s">
        <v>3</v>
      </c>
      <c r="B9" s="15">
        <f>STDEV(B3:B6)</f>
        <v>3.7749172176353749</v>
      </c>
      <c r="C9" s="15">
        <f t="shared" ref="C9:M9" si="1">STDEV(C3:C6)</f>
        <v>66.623319240838384</v>
      </c>
      <c r="D9" s="16" t="s">
        <v>13</v>
      </c>
      <c r="E9" s="16" t="s">
        <v>14</v>
      </c>
      <c r="F9" s="15">
        <f t="shared" si="1"/>
        <v>0</v>
      </c>
      <c r="G9" s="15">
        <f t="shared" si="1"/>
        <v>4310.525644667171</v>
      </c>
      <c r="H9" s="15">
        <f t="shared" si="1"/>
        <v>204.65662298917505</v>
      </c>
      <c r="I9" s="15">
        <f t="shared" si="1"/>
        <v>3197755.6217864221</v>
      </c>
      <c r="J9" s="15">
        <f t="shared" si="1"/>
        <v>5.2921325254255171E-3</v>
      </c>
      <c r="K9" s="15">
        <f t="shared" si="1"/>
        <v>71030839.993977293</v>
      </c>
      <c r="L9" s="15">
        <f t="shared" si="1"/>
        <v>19598988691.001377</v>
      </c>
      <c r="M9" s="15">
        <f t="shared" si="1"/>
        <v>1.3450526631573448E-3</v>
      </c>
      <c r="N9" s="5"/>
    </row>
    <row r="10" spans="1:14" ht="18.75">
      <c r="A10" s="8" t="s">
        <v>12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6">
        <v>9259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6">
        <v>9267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6">
        <v>9272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6">
        <v>9479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 t="s">
        <v>2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 t="s">
        <v>3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GFAP-IL6</vt:lpstr>
      <vt:lpstr>GFAP and IBA 1</vt:lpstr>
      <vt:lpstr>Control group </vt:lpstr>
    </vt:vector>
  </TitlesOfParts>
  <Company>University of Western Sydney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Gyengesi</dc:creator>
  <cp:lastModifiedBy>Mohammed Almuslehi</cp:lastModifiedBy>
  <cp:lastPrinted>2017-05-19T02:46:37Z</cp:lastPrinted>
  <dcterms:created xsi:type="dcterms:W3CDTF">2014-11-20T01:32:56Z</dcterms:created>
  <dcterms:modified xsi:type="dcterms:W3CDTF">2020-01-09T12:45:07Z</dcterms:modified>
</cp:coreProperties>
</file>