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320" yWindow="0" windowWidth="14240" windowHeight="16420" tabRatio="500"/>
  </bookViews>
  <sheets>
    <sheet name="BOFdat" sheetId="1" r:id="rId1"/>
    <sheet name="Manually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" i="2" l="1"/>
  <c r="F26" i="2"/>
  <c r="F16" i="2"/>
  <c r="F20" i="2"/>
  <c r="F21" i="2"/>
  <c r="F22" i="2"/>
  <c r="F23" i="2"/>
  <c r="F24" i="2"/>
  <c r="F25" i="2"/>
  <c r="F28" i="2"/>
  <c r="F29" i="2"/>
  <c r="F19" i="2"/>
  <c r="F14" i="2"/>
  <c r="F12" i="2"/>
</calcChain>
</file>

<file path=xl/sharedStrings.xml><?xml version="1.0" encoding="utf-8"?>
<sst xmlns="http://schemas.openxmlformats.org/spreadsheetml/2006/main" count="165" uniqueCount="157">
  <si>
    <t>DNA</t>
  </si>
  <si>
    <t>Part of total Biomass composition: 2.11%</t>
  </si>
  <si>
    <t>Metabolite</t>
  </si>
  <si>
    <t>datp_c</t>
  </si>
  <si>
    <t>dttp_c</t>
  </si>
  <si>
    <t>dctp_c</t>
  </si>
  <si>
    <t>dgtp_c</t>
  </si>
  <si>
    <t>ppi_c</t>
  </si>
  <si>
    <t>-0.014609078615068867</t>
  </si>
  <si>
    <t>-0.015043390273484707</t>
  </si>
  <si>
    <t>-0.011066463976821005</t>
  </si>
  <si>
    <t>-0.009716896765853496</t>
  </si>
  <si>
    <t>0.0504358206170091</t>
  </si>
  <si>
    <t>RNA</t>
  </si>
  <si>
    <t>atp_c</t>
  </si>
  <si>
    <t>gtp_c</t>
  </si>
  <si>
    <t>utp_c</t>
  </si>
  <si>
    <t>ctp_c</t>
  </si>
  <si>
    <t>-0.09155382156480044</t>
  </si>
  <si>
    <t>0.3092692134009546</t>
  </si>
  <si>
    <t>-0.06601509834521019</t>
  </si>
  <si>
    <t>-0.08815799538146</t>
  </si>
  <si>
    <t>-0.06354229810948397</t>
  </si>
  <si>
    <t>Part of total Biomass composition: 9.9%</t>
  </si>
  <si>
    <t>Protein/amino acids</t>
  </si>
  <si>
    <t>Part of total Biomass composition: 33.2%</t>
  </si>
  <si>
    <t>h2o_c</t>
  </si>
  <si>
    <t>3.2472263296135906</t>
  </si>
  <si>
    <t xml:space="preserve">his__L_c </t>
  </si>
  <si>
    <t>-0.0438232925306245</t>
  </si>
  <si>
    <t>thr__L_c</t>
  </si>
  <si>
    <t>-0.19239814908897668</t>
  </si>
  <si>
    <t>asp__L_c</t>
  </si>
  <si>
    <t>-0.18192368671166845</t>
  </si>
  <si>
    <t>phe__L_c</t>
  </si>
  <si>
    <t>-0.0814346979307605</t>
  </si>
  <si>
    <t>tyr__L_c</t>
  </si>
  <si>
    <t>-0.06624167175939905</t>
  </si>
  <si>
    <t>lys__L_c</t>
  </si>
  <si>
    <t>-0.17974668290544546</t>
  </si>
  <si>
    <t>trp__L_c</t>
  </si>
  <si>
    <t>-0.013930899632052931</t>
  </si>
  <si>
    <t>asn__L_c</t>
  </si>
  <si>
    <t>-0.1305654919614321</t>
  </si>
  <si>
    <t>gly_c</t>
  </si>
  <si>
    <t>-0.438036300822583</t>
  </si>
  <si>
    <t>ala__L_c</t>
  </si>
  <si>
    <t>-0.4375425466687082</t>
  </si>
  <si>
    <t>pro__L_c</t>
  </si>
  <si>
    <t>-0.12332995523132832</t>
  </si>
  <si>
    <t>met__L_c</t>
  </si>
  <si>
    <t>-0.05997893507297081</t>
  </si>
  <si>
    <t>ile__L_c</t>
  </si>
  <si>
    <t>leu__L_c</t>
  </si>
  <si>
    <t>-0.2332378420346543</t>
  </si>
  <si>
    <t>val__L_c</t>
  </si>
  <si>
    <t>ser__L_c</t>
  </si>
  <si>
    <t>-0.20042680956314615</t>
  </si>
  <si>
    <t>arg__L_c</t>
  </si>
  <si>
    <t>glu__L_c</t>
  </si>
  <si>
    <t>-0.21765406244871668</t>
  </si>
  <si>
    <t>gln__L_c</t>
  </si>
  <si>
    <t>-0.08844969819749555</t>
  </si>
  <si>
    <t>cys__L_c</t>
  </si>
  <si>
    <t>-0.01346325844860891</t>
  </si>
  <si>
    <t>Lipids</t>
  </si>
  <si>
    <t>clpn_sor_c</t>
  </si>
  <si>
    <t>pg_sor_c</t>
  </si>
  <si>
    <t>Part of total Biomass composition: 7%</t>
  </si>
  <si>
    <t>adp_c</t>
  </si>
  <si>
    <t>pi_c</t>
  </si>
  <si>
    <t>h_c</t>
  </si>
  <si>
    <t>Coenzymes and inorganic ions</t>
  </si>
  <si>
    <t>fe2_c</t>
  </si>
  <si>
    <t>-0.08953</t>
  </si>
  <si>
    <t>fe3_c</t>
  </si>
  <si>
    <t>glyc3p_c</t>
  </si>
  <si>
    <t>-0.02672887365102175</t>
  </si>
  <si>
    <t>-4.96</t>
  </si>
  <si>
    <t>k_c</t>
  </si>
  <si>
    <t>-0.1278</t>
  </si>
  <si>
    <t>mg2_c</t>
  </si>
  <si>
    <t>-0.2057</t>
  </si>
  <si>
    <t>mn2_c</t>
  </si>
  <si>
    <t>-0.09101</t>
  </si>
  <si>
    <t>na1_c</t>
  </si>
  <si>
    <t>-0.19771639931389248</t>
  </si>
  <si>
    <t>nh4_c</t>
  </si>
  <si>
    <t>-0.2771</t>
  </si>
  <si>
    <t>ca2_c</t>
  </si>
  <si>
    <t>-0.1247</t>
  </si>
  <si>
    <t>galglc_dag_c</t>
  </si>
  <si>
    <t>glc_dag_c</t>
  </si>
  <si>
    <t>Molecular_weight</t>
  </si>
  <si>
    <t>Formula</t>
  </si>
  <si>
    <t>C39H64N8019</t>
  </si>
  <si>
    <t>ID</t>
  </si>
  <si>
    <t>PG_c</t>
  </si>
  <si>
    <t>Coefficient</t>
  </si>
  <si>
    <t>Part of total Biomass composition: 5%</t>
  </si>
  <si>
    <t>-0.00023058442242721464</t>
  </si>
  <si>
    <t>-0.00024864172438760244</t>
  </si>
  <si>
    <t>-0.0001919709296107192</t>
  </si>
  <si>
    <t>-0.000040122311703221705</t>
  </si>
  <si>
    <t>Fraction of Biomass (g/g biomass)</t>
  </si>
  <si>
    <t>lipo_ta_c</t>
  </si>
  <si>
    <t>C12694H23090N500O3800P500</t>
  </si>
  <si>
    <t>taunit_c</t>
  </si>
  <si>
    <t>C92H164N5O33P5</t>
  </si>
  <si>
    <t>NAD</t>
  </si>
  <si>
    <t>NADP</t>
  </si>
  <si>
    <t>S-adenosyl-methionine</t>
  </si>
  <si>
    <t>FAD</t>
  </si>
  <si>
    <t>pydx5p_c</t>
  </si>
  <si>
    <t>pyridoxal 5-phosphate</t>
  </si>
  <si>
    <t>Coenzyme A</t>
  </si>
  <si>
    <t>Tetrahydrofolate</t>
  </si>
  <si>
    <t>thiamine diphosphate</t>
  </si>
  <si>
    <t>FMN</t>
  </si>
  <si>
    <t>nad_c</t>
  </si>
  <si>
    <t>nadp_c</t>
  </si>
  <si>
    <t>amet_c</t>
  </si>
  <si>
    <t>fad_c</t>
  </si>
  <si>
    <t>coa_c</t>
  </si>
  <si>
    <t>thf_c</t>
  </si>
  <si>
    <t>thmpp_c</t>
  </si>
  <si>
    <t>fmn_c</t>
  </si>
  <si>
    <t>C21H26N7O14P2</t>
  </si>
  <si>
    <t>C21H25N7O17P3</t>
  </si>
  <si>
    <t>C15H23N6O5S</t>
  </si>
  <si>
    <t>C27H31N9O15P2</t>
  </si>
  <si>
    <t>C8H8NO6P</t>
  </si>
  <si>
    <t>C21H32N7O16P3S</t>
  </si>
  <si>
    <t>C19H21N7O6</t>
  </si>
  <si>
    <t>C12H16N4O7P2S</t>
  </si>
  <si>
    <t>C17H19N4O9P</t>
  </si>
  <si>
    <t>Data input to BOFdat: Genbank genome annotation (Accesion no. CP027540) and PMID 30165663 (Used data from C+Y media)</t>
  </si>
  <si>
    <t>Data input to BOFdat: PMID 21699404</t>
  </si>
  <si>
    <t>Data input to BOFdat: Lipid composition is collected from PMID 15982422.</t>
  </si>
  <si>
    <t>5mthf</t>
  </si>
  <si>
    <t>5-Methyltetrahydrofolate</t>
  </si>
  <si>
    <t>C20H24N7O6</t>
  </si>
  <si>
    <t>10fthf</t>
  </si>
  <si>
    <t>10-Formyltetrahydrofolate</t>
  </si>
  <si>
    <t>C20H21N7O7</t>
  </si>
  <si>
    <t>Growth associated energy requirements(a)</t>
  </si>
  <si>
    <t>(a) from PMID ﻿31293525.</t>
  </si>
  <si>
    <t>(b) from PMID ﻿27939572</t>
  </si>
  <si>
    <t>Data input and results for Biomass constituents found by BOFdat</t>
  </si>
  <si>
    <t>Biomass constituents found manually</t>
  </si>
  <si>
    <t>Peptidoglycan (16.1%*)</t>
  </si>
  <si>
    <t>Lipoteichoic acid (4.5%*)</t>
  </si>
  <si>
    <t>Teichoic acid (15.3%*)</t>
  </si>
  <si>
    <t>*Part of total Biomass</t>
  </si>
  <si>
    <t>Additional coenzymes (b) (6.8%*)</t>
  </si>
  <si>
    <t>Data input to BOFdat: S. Oralis SK141 genome (NCBI accesion no: NZ_JPGA00000000)</t>
  </si>
  <si>
    <t>Table S1: Biomass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</si>
</sst>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0.000000"/>
    <numFmt numFmtId="166" formatCode="#,##0.000000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scheme val="minor"/>
    </font>
    <font>
      <sz val="14"/>
      <color rgb="FF000000"/>
      <name val="Courier New"/>
    </font>
    <font>
      <b/>
      <sz val="12"/>
      <color theme="1"/>
      <name val="Calibri"/>
      <family val="2"/>
      <scheme val="minor"/>
    </font>
    <font>
      <b/>
      <sz val="20"/>
      <color rgb="FF000000"/>
      <name val="Calibri"/>
      <scheme val="minor"/>
    </font>
    <font>
      <b/>
      <sz val="12"/>
      <color rgb="FF000000"/>
      <name val="Calibri"/>
      <scheme val="minor"/>
    </font>
    <font>
      <b/>
      <sz val="20"/>
      <color rgb="FF21212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0" fillId="0" borderId="0" xfId="0" applyNumberFormat="1"/>
    <xf numFmtId="0" fontId="3" fillId="0" borderId="0" xfId="0" applyNumberFormat="1" applyFont="1"/>
    <xf numFmtId="49" fontId="3" fillId="0" borderId="0" xfId="0" applyNumberFormat="1" applyFont="1"/>
    <xf numFmtId="164" fontId="0" fillId="0" borderId="0" xfId="0" applyNumberFormat="1"/>
    <xf numFmtId="165" fontId="4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49" fontId="0" fillId="0" borderId="0" xfId="0" applyNumberFormat="1" applyFont="1"/>
    <xf numFmtId="0" fontId="0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NumberFormat="1" applyFont="1"/>
    <xf numFmtId="0" fontId="8" fillId="0" borderId="0" xfId="0" applyFont="1"/>
  </cellXfs>
  <cellStyles count="2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abSelected="1" workbookViewId="0"/>
  </sheetViews>
  <sheetFormatPr baseColWidth="10" defaultColWidth="11" defaultRowHeight="15" x14ac:dyDescent="0"/>
  <cols>
    <col min="1" max="1" width="34.6640625" bestFit="1" customWidth="1"/>
    <col min="2" max="2" width="32.1640625" bestFit="1" customWidth="1"/>
    <col min="3" max="3" width="19.6640625" customWidth="1"/>
  </cols>
  <sheetData>
    <row r="1" spans="1:2" ht="25">
      <c r="A1" s="15" t="s">
        <v>156</v>
      </c>
    </row>
    <row r="2" spans="1:2" ht="25">
      <c r="A2" s="12" t="s">
        <v>148</v>
      </c>
    </row>
    <row r="3" spans="1:2">
      <c r="A3" s="11" t="s">
        <v>0</v>
      </c>
    </row>
    <row r="4" spans="1:2">
      <c r="A4" t="s">
        <v>1</v>
      </c>
    </row>
    <row r="5" spans="1:2">
      <c r="A5" t="s">
        <v>155</v>
      </c>
    </row>
    <row r="6" spans="1:2">
      <c r="A6" t="s">
        <v>2</v>
      </c>
    </row>
    <row r="7" spans="1:2">
      <c r="A7" t="s">
        <v>3</v>
      </c>
      <c r="B7" t="s">
        <v>8</v>
      </c>
    </row>
    <row r="8" spans="1:2">
      <c r="A8" t="s">
        <v>4</v>
      </c>
      <c r="B8" t="s">
        <v>9</v>
      </c>
    </row>
    <row r="9" spans="1:2">
      <c r="A9" t="s">
        <v>5</v>
      </c>
      <c r="B9" t="s">
        <v>10</v>
      </c>
    </row>
    <row r="10" spans="1:2">
      <c r="A10" t="s">
        <v>6</v>
      </c>
      <c r="B10" t="s">
        <v>11</v>
      </c>
    </row>
    <row r="11" spans="1:2">
      <c r="A11" t="s">
        <v>7</v>
      </c>
      <c r="B11" s="1" t="s">
        <v>12</v>
      </c>
    </row>
    <row r="13" spans="1:2">
      <c r="A13" s="11" t="s">
        <v>13</v>
      </c>
    </row>
    <row r="14" spans="1:2">
      <c r="A14" t="s">
        <v>136</v>
      </c>
    </row>
    <row r="15" spans="1:2">
      <c r="A15" t="s">
        <v>23</v>
      </c>
    </row>
    <row r="16" spans="1:2">
      <c r="A16" s="1" t="s">
        <v>14</v>
      </c>
      <c r="B16" s="1" t="s">
        <v>18</v>
      </c>
    </row>
    <row r="17" spans="1:2">
      <c r="A17" s="1" t="s">
        <v>15</v>
      </c>
      <c r="B17" s="1" t="s">
        <v>20</v>
      </c>
    </row>
    <row r="18" spans="1:2">
      <c r="A18" s="1" t="s">
        <v>16</v>
      </c>
      <c r="B18" s="1" t="s">
        <v>21</v>
      </c>
    </row>
    <row r="19" spans="1:2">
      <c r="A19" s="1" t="s">
        <v>17</v>
      </c>
      <c r="B19" s="1" t="s">
        <v>22</v>
      </c>
    </row>
    <row r="20" spans="1:2">
      <c r="A20" s="1" t="s">
        <v>7</v>
      </c>
      <c r="B20" s="1" t="s">
        <v>19</v>
      </c>
    </row>
    <row r="22" spans="1:2">
      <c r="A22" s="13" t="s">
        <v>24</v>
      </c>
    </row>
    <row r="23" spans="1:2">
      <c r="A23" t="s">
        <v>137</v>
      </c>
    </row>
    <row r="24" spans="1:2">
      <c r="A24" t="s">
        <v>25</v>
      </c>
    </row>
    <row r="25" spans="1:2">
      <c r="A25" s="2" t="s">
        <v>28</v>
      </c>
      <c r="B25" s="9" t="s">
        <v>29</v>
      </c>
    </row>
    <row r="26" spans="1:2">
      <c r="A26" s="2" t="s">
        <v>30</v>
      </c>
      <c r="B26" s="9" t="s">
        <v>31</v>
      </c>
    </row>
    <row r="27" spans="1:2">
      <c r="A27" s="2" t="s">
        <v>32</v>
      </c>
      <c r="B27" s="9" t="s">
        <v>33</v>
      </c>
    </row>
    <row r="28" spans="1:2">
      <c r="A28" s="2" t="s">
        <v>34</v>
      </c>
      <c r="B28" s="9" t="s">
        <v>35</v>
      </c>
    </row>
    <row r="29" spans="1:2">
      <c r="A29" s="2" t="s">
        <v>36</v>
      </c>
      <c r="B29" s="9" t="s">
        <v>37</v>
      </c>
    </row>
    <row r="30" spans="1:2">
      <c r="A30" s="2" t="s">
        <v>38</v>
      </c>
      <c r="B30" s="9" t="s">
        <v>39</v>
      </c>
    </row>
    <row r="31" spans="1:2">
      <c r="A31" s="2" t="s">
        <v>40</v>
      </c>
      <c r="B31" s="9" t="s">
        <v>41</v>
      </c>
    </row>
    <row r="32" spans="1:2">
      <c r="A32" s="2" t="s">
        <v>42</v>
      </c>
      <c r="B32" s="9" t="s">
        <v>43</v>
      </c>
    </row>
    <row r="33" spans="1:2">
      <c r="A33" s="2" t="s">
        <v>44</v>
      </c>
      <c r="B33" s="9" t="s">
        <v>45</v>
      </c>
    </row>
    <row r="34" spans="1:2">
      <c r="A34" s="2" t="s">
        <v>46</v>
      </c>
      <c r="B34" s="9" t="s">
        <v>47</v>
      </c>
    </row>
    <row r="35" spans="1:2">
      <c r="A35" s="2" t="s">
        <v>48</v>
      </c>
      <c r="B35" s="9" t="s">
        <v>49</v>
      </c>
    </row>
    <row r="36" spans="1:2">
      <c r="A36" s="2" t="s">
        <v>50</v>
      </c>
      <c r="B36" s="9" t="s">
        <v>51</v>
      </c>
    </row>
    <row r="37" spans="1:2">
      <c r="A37" s="2" t="s">
        <v>52</v>
      </c>
      <c r="B37" s="9" t="s">
        <v>51</v>
      </c>
    </row>
    <row r="38" spans="1:2">
      <c r="A38" s="2" t="s">
        <v>53</v>
      </c>
      <c r="B38" s="9" t="s">
        <v>54</v>
      </c>
    </row>
    <row r="39" spans="1:2">
      <c r="A39" s="2" t="s">
        <v>55</v>
      </c>
      <c r="B39" s="9" t="s">
        <v>54</v>
      </c>
    </row>
    <row r="40" spans="1:2">
      <c r="A40" s="2" t="s">
        <v>56</v>
      </c>
      <c r="B40" s="9" t="s">
        <v>57</v>
      </c>
    </row>
    <row r="41" spans="1:2">
      <c r="A41" s="2" t="s">
        <v>58</v>
      </c>
      <c r="B41" s="9" t="s">
        <v>57</v>
      </c>
    </row>
    <row r="42" spans="1:2">
      <c r="A42" s="2" t="s">
        <v>59</v>
      </c>
      <c r="B42" s="9" t="s">
        <v>60</v>
      </c>
    </row>
    <row r="43" spans="1:2">
      <c r="A43" s="2" t="s">
        <v>61</v>
      </c>
      <c r="B43" s="9" t="s">
        <v>62</v>
      </c>
    </row>
    <row r="44" spans="1:2">
      <c r="A44" s="2" t="s">
        <v>63</v>
      </c>
      <c r="B44" s="9" t="s">
        <v>64</v>
      </c>
    </row>
    <row r="45" spans="1:2">
      <c r="A45" s="3" t="s">
        <v>26</v>
      </c>
      <c r="B45" s="4" t="s">
        <v>27</v>
      </c>
    </row>
    <row r="46" spans="1:2">
      <c r="A46" s="2"/>
      <c r="B46" s="2"/>
    </row>
    <row r="47" spans="1:2">
      <c r="A47" s="14" t="s">
        <v>65</v>
      </c>
      <c r="B47" s="2"/>
    </row>
    <row r="48" spans="1:2">
      <c r="A48" s="2" t="s">
        <v>138</v>
      </c>
      <c r="B48" s="2"/>
    </row>
    <row r="49" spans="1:3">
      <c r="A49" t="s">
        <v>68</v>
      </c>
    </row>
    <row r="50" spans="1:3" ht="18.75">
      <c r="A50" t="s">
        <v>66</v>
      </c>
      <c r="B50" t="s">
        <v>100</v>
      </c>
      <c r="C50" s="6"/>
    </row>
    <row r="51" spans="1:3" ht="18.75">
      <c r="A51" t="s">
        <v>67</v>
      </c>
      <c r="B51" t="s">
        <v>102</v>
      </c>
      <c r="C51" s="6"/>
    </row>
    <row r="52" spans="1:3" ht="18.75">
      <c r="A52" t="s">
        <v>91</v>
      </c>
      <c r="B52" t="s">
        <v>101</v>
      </c>
      <c r="C52" s="6"/>
    </row>
    <row r="53" spans="1:3" ht="18.75">
      <c r="A53" t="s">
        <v>92</v>
      </c>
      <c r="B53" t="s">
        <v>103</v>
      </c>
      <c r="C53" s="6"/>
    </row>
    <row r="56" spans="1:3">
      <c r="A56" s="11" t="s">
        <v>72</v>
      </c>
    </row>
    <row r="57" spans="1:3">
      <c r="A57" t="s">
        <v>99</v>
      </c>
    </row>
    <row r="58" spans="1:3">
      <c r="A58" t="s">
        <v>73</v>
      </c>
      <c r="B58" t="s">
        <v>74</v>
      </c>
    </row>
    <row r="59" spans="1:3">
      <c r="A59" t="s">
        <v>75</v>
      </c>
      <c r="B59" t="s">
        <v>74</v>
      </c>
    </row>
    <row r="60" spans="1:3">
      <c r="A60" t="s">
        <v>76</v>
      </c>
      <c r="B60" t="s">
        <v>77</v>
      </c>
    </row>
    <row r="61" spans="1:3">
      <c r="A61" t="s">
        <v>71</v>
      </c>
      <c r="B61" t="s">
        <v>78</v>
      </c>
    </row>
    <row r="62" spans="1:3">
      <c r="A62" t="s">
        <v>79</v>
      </c>
      <c r="B62" t="s">
        <v>80</v>
      </c>
    </row>
    <row r="63" spans="1:3">
      <c r="A63" t="s">
        <v>81</v>
      </c>
      <c r="B63" t="s">
        <v>82</v>
      </c>
    </row>
    <row r="64" spans="1:3">
      <c r="A64" t="s">
        <v>83</v>
      </c>
      <c r="B64" t="s">
        <v>84</v>
      </c>
    </row>
    <row r="65" spans="1:2">
      <c r="A65" t="s">
        <v>85</v>
      </c>
      <c r="B65" t="s">
        <v>86</v>
      </c>
    </row>
    <row r="66" spans="1:2">
      <c r="A66" t="s">
        <v>87</v>
      </c>
      <c r="B66" t="s">
        <v>88</v>
      </c>
    </row>
    <row r="67" spans="1:2">
      <c r="A67" t="s">
        <v>89</v>
      </c>
      <c r="B67" t="s">
        <v>90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F30" sqref="F30"/>
    </sheetView>
  </sheetViews>
  <sheetFormatPr baseColWidth="10" defaultColWidth="11" defaultRowHeight="15" x14ac:dyDescent="0"/>
  <cols>
    <col min="1" max="1" width="34.6640625" bestFit="1" customWidth="1"/>
    <col min="2" max="2" width="17" customWidth="1"/>
    <col min="3" max="4" width="16" bestFit="1" customWidth="1"/>
    <col min="5" max="5" width="28.6640625" customWidth="1"/>
  </cols>
  <sheetData>
    <row r="1" spans="1:6" ht="26.25">
      <c r="A1" s="12" t="s">
        <v>149</v>
      </c>
    </row>
    <row r="2" spans="1:6">
      <c r="B2" t="s">
        <v>96</v>
      </c>
      <c r="C2" t="s">
        <v>94</v>
      </c>
      <c r="D2" t="s">
        <v>93</v>
      </c>
      <c r="E2" t="s">
        <v>104</v>
      </c>
      <c r="F2" t="s">
        <v>98</v>
      </c>
    </row>
    <row r="4" spans="1:6">
      <c r="A4" s="11" t="s">
        <v>145</v>
      </c>
      <c r="B4" s="11"/>
    </row>
    <row r="5" spans="1:6">
      <c r="B5" t="s">
        <v>14</v>
      </c>
      <c r="F5">
        <v>-63</v>
      </c>
    </row>
    <row r="6" spans="1:6">
      <c r="B6" t="s">
        <v>26</v>
      </c>
      <c r="F6">
        <v>-63</v>
      </c>
    </row>
    <row r="7" spans="1:6">
      <c r="B7" t="s">
        <v>69</v>
      </c>
      <c r="F7">
        <v>-63</v>
      </c>
    </row>
    <row r="8" spans="1:6">
      <c r="B8" t="s">
        <v>70</v>
      </c>
      <c r="F8">
        <v>63</v>
      </c>
    </row>
    <row r="9" spans="1:6">
      <c r="B9" t="s">
        <v>71</v>
      </c>
      <c r="F9">
        <v>63</v>
      </c>
    </row>
    <row r="11" spans="1:6">
      <c r="A11" s="11"/>
      <c r="B11" s="11"/>
    </row>
    <row r="12" spans="1:6">
      <c r="A12" s="11" t="s">
        <v>150</v>
      </c>
      <c r="B12" s="5" t="s">
        <v>97</v>
      </c>
      <c r="C12" s="5" t="s">
        <v>95</v>
      </c>
      <c r="D12" s="5">
        <v>948.96766000000002</v>
      </c>
      <c r="E12">
        <v>0.161</v>
      </c>
      <c r="F12">
        <f>E12/(D12/1000)</f>
        <v>0.16965804714567406</v>
      </c>
    </row>
    <row r="14" spans="1:6">
      <c r="A14" s="11" t="s">
        <v>151</v>
      </c>
      <c r="B14" t="s">
        <v>105</v>
      </c>
      <c r="C14" t="s">
        <v>106</v>
      </c>
      <c r="D14">
        <v>259025.1109</v>
      </c>
      <c r="E14">
        <v>4.4999999999999998E-2</v>
      </c>
      <c r="F14">
        <f>E14/(D14/1000)</f>
        <v>1.7372833021340865E-4</v>
      </c>
    </row>
    <row r="16" spans="1:6">
      <c r="A16" s="11" t="s">
        <v>152</v>
      </c>
      <c r="B16" t="s">
        <v>107</v>
      </c>
      <c r="C16" t="s">
        <v>108</v>
      </c>
      <c r="D16">
        <v>2023.169065</v>
      </c>
      <c r="E16">
        <v>0.153</v>
      </c>
      <c r="F16">
        <f>E16/(D16/1000)</f>
        <v>7.562393210080047E-2</v>
      </c>
    </row>
    <row r="18" spans="1:6">
      <c r="A18" s="11" t="s">
        <v>154</v>
      </c>
    </row>
    <row r="19" spans="1:6">
      <c r="A19" t="s">
        <v>109</v>
      </c>
      <c r="B19" t="s">
        <v>119</v>
      </c>
      <c r="C19" s="1" t="s">
        <v>127</v>
      </c>
      <c r="D19" s="7">
        <v>662.41716199999996</v>
      </c>
      <c r="E19">
        <v>6.1818200000000002E-3</v>
      </c>
      <c r="F19">
        <f>E19/(D19/1000)</f>
        <v>9.3322159427988976E-3</v>
      </c>
    </row>
    <row r="20" spans="1:6">
      <c r="A20" t="s">
        <v>110</v>
      </c>
      <c r="B20" t="s">
        <v>120</v>
      </c>
      <c r="C20" s="1" t="s">
        <v>128</v>
      </c>
      <c r="D20" s="7">
        <v>740.38118299999996</v>
      </c>
      <c r="E20">
        <v>6.1818200000000002E-3</v>
      </c>
      <c r="F20">
        <f t="shared" ref="F20:F29" si="0">E20/(D20/1000)</f>
        <v>8.3495098767252165E-3</v>
      </c>
    </row>
    <row r="21" spans="1:6">
      <c r="A21" t="s">
        <v>111</v>
      </c>
      <c r="B21" t="s">
        <v>121</v>
      </c>
      <c r="C21" s="1" t="s">
        <v>129</v>
      </c>
      <c r="D21" s="8">
        <v>399.44531999999998</v>
      </c>
      <c r="E21">
        <v>6.1818200000000002E-3</v>
      </c>
      <c r="F21">
        <f t="shared" si="0"/>
        <v>1.5476010583876662E-2</v>
      </c>
    </row>
    <row r="22" spans="1:6">
      <c r="A22" t="s">
        <v>112</v>
      </c>
      <c r="B22" t="s">
        <v>122</v>
      </c>
      <c r="C22" s="1" t="s">
        <v>130</v>
      </c>
      <c r="D22" s="8">
        <v>783.533862</v>
      </c>
      <c r="E22">
        <v>6.1818200000000002E-3</v>
      </c>
      <c r="F22">
        <f t="shared" si="0"/>
        <v>7.8896653990430856E-3</v>
      </c>
    </row>
    <row r="23" spans="1:6">
      <c r="A23" t="s">
        <v>114</v>
      </c>
      <c r="B23" t="s">
        <v>113</v>
      </c>
      <c r="C23" s="1" t="s">
        <v>131</v>
      </c>
      <c r="D23" s="8">
        <v>245.125981</v>
      </c>
      <c r="E23">
        <v>6.1818200000000002E-3</v>
      </c>
      <c r="F23">
        <f t="shared" si="0"/>
        <v>2.5218950577091215E-2</v>
      </c>
    </row>
    <row r="24" spans="1:6">
      <c r="A24" t="s">
        <v>115</v>
      </c>
      <c r="B24" t="s">
        <v>123</v>
      </c>
      <c r="C24" s="1" t="s">
        <v>132</v>
      </c>
      <c r="D24" s="8">
        <v>763.50236299999995</v>
      </c>
      <c r="E24">
        <v>6.1818200000000002E-3</v>
      </c>
      <c r="F24">
        <f t="shared" si="0"/>
        <v>8.0966612542101597E-3</v>
      </c>
    </row>
    <row r="25" spans="1:6">
      <c r="A25" t="s">
        <v>116</v>
      </c>
      <c r="B25" t="s">
        <v>124</v>
      </c>
      <c r="C25" s="1" t="s">
        <v>133</v>
      </c>
      <c r="D25" s="8">
        <v>443.41334000000001</v>
      </c>
      <c r="E25">
        <v>6.1818200000000002E-3</v>
      </c>
      <c r="F25">
        <f t="shared" si="0"/>
        <v>1.3941438929194147E-2</v>
      </c>
    </row>
    <row r="26" spans="1:6">
      <c r="A26" t="s">
        <v>140</v>
      </c>
      <c r="B26" s="10" t="s">
        <v>139</v>
      </c>
      <c r="C26" t="s">
        <v>141</v>
      </c>
      <c r="D26" s="8">
        <v>458.44785999999999</v>
      </c>
      <c r="E26">
        <v>6.1818200000000002E-3</v>
      </c>
      <c r="F26">
        <f t="shared" si="0"/>
        <v>1.3484237880399312E-2</v>
      </c>
    </row>
    <row r="27" spans="1:6">
      <c r="A27" t="s">
        <v>143</v>
      </c>
      <c r="B27" s="10" t="s">
        <v>142</v>
      </c>
      <c r="C27" t="s">
        <v>144</v>
      </c>
      <c r="D27" s="8">
        <v>471.42344000000003</v>
      </c>
      <c r="E27">
        <v>6.1818200000000002E-3</v>
      </c>
      <c r="F27">
        <f t="shared" si="0"/>
        <v>1.3113094249195585E-2</v>
      </c>
    </row>
    <row r="28" spans="1:6">
      <c r="A28" t="s">
        <v>117</v>
      </c>
      <c r="B28" t="s">
        <v>125</v>
      </c>
      <c r="C28" s="1" t="s">
        <v>134</v>
      </c>
      <c r="D28" s="8">
        <v>422.29056200000002</v>
      </c>
      <c r="E28">
        <v>6.1818200000000002E-3</v>
      </c>
      <c r="F28">
        <f t="shared" si="0"/>
        <v>1.4638783236647376E-2</v>
      </c>
    </row>
    <row r="29" spans="1:6">
      <c r="A29" t="s">
        <v>118</v>
      </c>
      <c r="B29" t="s">
        <v>126</v>
      </c>
      <c r="C29" s="1" t="s">
        <v>135</v>
      </c>
      <c r="D29" s="8">
        <v>454.327921</v>
      </c>
      <c r="E29">
        <v>6.1818200000000002E-3</v>
      </c>
      <c r="F29">
        <f t="shared" si="0"/>
        <v>1.3606515721933806E-2</v>
      </c>
    </row>
    <row r="32" spans="1:6">
      <c r="A32" t="s">
        <v>146</v>
      </c>
    </row>
    <row r="33" spans="1:1">
      <c r="A33" t="s">
        <v>147</v>
      </c>
    </row>
    <row r="34" spans="1:1">
      <c r="A34" t="s">
        <v>153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BOFdat</vt:lpstr>
      <vt:lpstr>Manually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 Glad</dc:creator>
  <cp:lastModifiedBy>Christian Jensen</cp:lastModifiedBy>
  <dcterms:created xsi:type="dcterms:W3CDTF">2019-11-18T12:21:45Z</dcterms:created>
  <dcterms:modified xsi:type="dcterms:W3CDTF">2020-02-28T12:59:00Z</dcterms:modified>
</cp:coreProperties>
</file>