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1"/>
  </bookViews>
  <sheets>
    <sheet name="Contents" sheetId="13" r:id="rId1"/>
    <sheet name="TableS1" sheetId="14" r:id="rId2"/>
    <sheet name="TableS2" sheetId="2" r:id="rId3"/>
    <sheet name="TableS3" sheetId="1" r:id="rId4"/>
    <sheet name="TableS4" sheetId="3" r:id="rId5"/>
    <sheet name="TableS5" sheetId="4" r:id="rId6"/>
    <sheet name="TableS6" sheetId="5" r:id="rId7"/>
    <sheet name="TableS7" sheetId="6" r:id="rId8"/>
    <sheet name="TableS8" sheetId="7" r:id="rId9"/>
    <sheet name="TableS9" sheetId="8" r:id="rId10"/>
    <sheet name="TableS10" sheetId="9" r:id="rId11"/>
    <sheet name="TableS11" sheetId="10" r:id="rId12"/>
    <sheet name="TableS12" sheetId="11" r:id="rId13"/>
    <sheet name="TableS13" sheetId="12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4" l="1"/>
  <c r="F6" i="14"/>
  <c r="F5" i="14"/>
  <c r="F4" i="14"/>
  <c r="B5" i="3" l="1"/>
  <c r="B4" i="3"/>
</calcChain>
</file>

<file path=xl/sharedStrings.xml><?xml version="1.0" encoding="utf-8"?>
<sst xmlns="http://schemas.openxmlformats.org/spreadsheetml/2006/main" count="265" uniqueCount="148">
  <si>
    <t>Structure</t>
    <phoneticPr fontId="1" type="noConversion"/>
  </si>
  <si>
    <t>Bit</t>
    <phoneticPr fontId="1" type="noConversion"/>
  </si>
  <si>
    <t>Increased in DILI-positive drug metabolites</t>
    <phoneticPr fontId="1" type="noConversion"/>
  </si>
  <si>
    <t>Decreased in DILI-positive drug metabolites</t>
    <phoneticPr fontId="1" type="noConversion"/>
  </si>
  <si>
    <t>Increased in DILI-positive drug metabolties</t>
    <phoneticPr fontId="1" type="noConversion"/>
  </si>
  <si>
    <t>Decreased in DILI-positive drug metabolites or Increased in DILI-negative drug metabolites</t>
    <phoneticPr fontId="1" type="noConversion"/>
  </si>
  <si>
    <t>[#6]F</t>
  </si>
  <si>
    <t>[#6]-[#8]-c(:c(-[#6]):c):c(-[#6]):c</t>
  </si>
  <si>
    <t>[#6]-[#6](-[#6])-[#6]-[#6](-[#6])-[#6]</t>
  </si>
  <si>
    <t>Daylight SMARTS</t>
    <phoneticPr fontId="1" type="noConversion"/>
  </si>
  <si>
    <t>c:c:c(:c:c)-c(:c):c</t>
  </si>
  <si>
    <t>[#6]-c(:c):c(:n:c):c(:c):c</t>
  </si>
  <si>
    <t>[#6]-[#6]-[#7](-[#6]-[#6])-[#6](-[#6])=[#6]
or
[#6]-[#6]-[#7](-[#6]-[#6])-c(:c):c</t>
    <phoneticPr fontId="1" type="noConversion"/>
  </si>
  <si>
    <t>[#6]Cl</t>
  </si>
  <si>
    <t>[#6]-[#8-]</t>
  </si>
  <si>
    <t>[#6]-[#6]-[#6]-1=[#6]-[#6]=[#6](-[#6])-[#6]=[#6]-1</t>
  </si>
  <si>
    <t>[#6]-[#8]-[#6]-1=[#6]-[#6]=[#6](-[#6])-[#6]=[#6]-1</t>
  </si>
  <si>
    <t>[#6]-c(:c):n:n:c</t>
  </si>
  <si>
    <t>[#6]-[#6]-1=[#6]-[#6]=[#7]-[#6](-[#6])=[#6]-1</t>
  </si>
  <si>
    <t>[#6]C#C</t>
  </si>
  <si>
    <t>[#6]-[#16]-[#6]</t>
  </si>
  <si>
    <t>c:c(:c)\[#7]=c(:\c):c</t>
  </si>
  <si>
    <t>[#6]-[#7]-c(:c:c):c(-[#6]):c</t>
  </si>
  <si>
    <t>[#6]-[#8]-c(:c:c):c:c</t>
  </si>
  <si>
    <t>[#6]-[#6]-[#6]-[#8]-[#6]</t>
  </si>
  <si>
    <t>[#6]-c(:c):c(:c:c)-[#7]=[#6]</t>
  </si>
  <si>
    <t>[#6]-[#6]-1=[#6]-[#6]=[#6]-[#6]=[#6]-1</t>
  </si>
  <si>
    <t>[#6]C([#6])([#6])[#6]</t>
  </si>
  <si>
    <t>[#8]-c(:c):c</t>
  </si>
  <si>
    <t>[#6]-[#7]</t>
  </si>
  <si>
    <t>[#6]-[#6](-[#6])-[#8]</t>
  </si>
  <si>
    <t>[#6]-[#6]-[#6]-[#7](-[#6])-[#6]</t>
  </si>
  <si>
    <t>[#6]-[#6]-[#8]</t>
  </si>
  <si>
    <t>[#6]-[#6]-1=[#6]-[#6]=[#6](-[#8])-[#6]=[#6]-1</t>
  </si>
  <si>
    <t>[#6]-[#8]-[#6]</t>
  </si>
  <si>
    <t>Glossary</t>
    <phoneticPr fontId="1" type="noConversion"/>
  </si>
  <si>
    <t>Contents</t>
    <phoneticPr fontId="1" type="noConversion"/>
  </si>
  <si>
    <r>
      <t>*N</t>
    </r>
    <r>
      <rPr>
        <vertAlign val="subscript"/>
        <sz val="12"/>
        <color theme="1"/>
        <rFont val="Times New Roman"/>
        <family val="1"/>
      </rPr>
      <t>tox</t>
    </r>
    <r>
      <rPr>
        <sz val="12"/>
        <color theme="1"/>
        <rFont val="Times New Roman"/>
        <family val="1"/>
      </rPr>
      <t>: The number of the fragment in DILI-positive data set</t>
    </r>
    <phoneticPr fontId="1" type="noConversion"/>
  </si>
  <si>
    <r>
      <t>*N</t>
    </r>
    <r>
      <rPr>
        <vertAlign val="subscript"/>
        <sz val="12"/>
        <color theme="1"/>
        <rFont val="Times New Roman"/>
        <family val="1"/>
      </rPr>
      <t>no</t>
    </r>
    <r>
      <rPr>
        <sz val="12"/>
        <color theme="1"/>
        <rFont val="Times New Roman"/>
        <family val="1"/>
      </rPr>
      <t>: The number of the fragment in DILI-negative data set</t>
    </r>
    <phoneticPr fontId="1" type="noConversion"/>
  </si>
  <si>
    <r>
      <t>*F</t>
    </r>
    <r>
      <rPr>
        <vertAlign val="subscript"/>
        <sz val="12"/>
        <color theme="1"/>
        <rFont val="Times New Roman"/>
        <family val="1"/>
      </rPr>
      <t>tox</t>
    </r>
    <r>
      <rPr>
        <sz val="12"/>
        <color theme="1"/>
        <rFont val="Times New Roman"/>
        <family val="1"/>
      </rPr>
      <t>: The frequency of the fragment in DILI-positive data set</t>
    </r>
    <phoneticPr fontId="1" type="noConversion"/>
  </si>
  <si>
    <r>
      <t>*F</t>
    </r>
    <r>
      <rPr>
        <vertAlign val="subscript"/>
        <sz val="12"/>
        <color theme="1"/>
        <rFont val="Times New Roman"/>
        <family val="1"/>
      </rPr>
      <t>nox</t>
    </r>
    <r>
      <rPr>
        <sz val="12"/>
        <color theme="1"/>
        <rFont val="Times New Roman"/>
        <family val="1"/>
      </rPr>
      <t>: The frequency of the fragment in DILI-negative data set</t>
    </r>
    <phoneticPr fontId="1" type="noConversion"/>
  </si>
  <si>
    <r>
      <t>*N</t>
    </r>
    <r>
      <rPr>
        <vertAlign val="subscript"/>
        <sz val="12"/>
        <color theme="1"/>
        <rFont val="Times New Roman"/>
        <family val="1"/>
      </rPr>
      <t>tox, met</t>
    </r>
    <r>
      <rPr>
        <sz val="12"/>
        <color theme="1"/>
        <rFont val="Times New Roman"/>
        <family val="1"/>
      </rPr>
      <t>: The number of the fragment in DILI-positive data set of drug-metabolites</t>
    </r>
    <phoneticPr fontId="1" type="noConversion"/>
  </si>
  <si>
    <r>
      <t>*N</t>
    </r>
    <r>
      <rPr>
        <vertAlign val="subscript"/>
        <sz val="12"/>
        <color theme="1"/>
        <rFont val="Times New Roman"/>
        <family val="1"/>
      </rPr>
      <t>tox, drug</t>
    </r>
    <r>
      <rPr>
        <sz val="12"/>
        <color theme="1"/>
        <rFont val="Times New Roman"/>
        <family val="1"/>
      </rPr>
      <t>: The number of the fragment in DILI-positive data set of drugs</t>
    </r>
    <phoneticPr fontId="1" type="noConversion"/>
  </si>
  <si>
    <r>
      <t>*N</t>
    </r>
    <r>
      <rPr>
        <vertAlign val="subscript"/>
        <sz val="12"/>
        <color theme="1"/>
        <rFont val="Times New Roman"/>
        <family val="1"/>
      </rPr>
      <t>no, met</t>
    </r>
    <r>
      <rPr>
        <sz val="12"/>
        <color theme="1"/>
        <rFont val="Times New Roman"/>
        <family val="1"/>
      </rPr>
      <t>: The number of the fragment in DILI-negative data set of drug-metabolites</t>
    </r>
    <phoneticPr fontId="1" type="noConversion"/>
  </si>
  <si>
    <r>
      <t>*N</t>
    </r>
    <r>
      <rPr>
        <vertAlign val="subscript"/>
        <sz val="12"/>
        <color theme="1"/>
        <rFont val="Times New Roman"/>
        <family val="1"/>
      </rPr>
      <t>no, drug</t>
    </r>
    <r>
      <rPr>
        <sz val="12"/>
        <color theme="1"/>
        <rFont val="Times New Roman"/>
        <family val="1"/>
      </rPr>
      <t>: The number of the fragment in DILI-negative data set of drugs</t>
    </r>
    <phoneticPr fontId="1" type="noConversion"/>
  </si>
  <si>
    <r>
      <t>*F</t>
    </r>
    <r>
      <rPr>
        <vertAlign val="subscript"/>
        <sz val="12"/>
        <color theme="1"/>
        <rFont val="Times New Roman"/>
        <family val="1"/>
      </rPr>
      <t>tox, met</t>
    </r>
    <r>
      <rPr>
        <sz val="12"/>
        <color theme="1"/>
        <rFont val="Times New Roman"/>
        <family val="1"/>
      </rPr>
      <t>: The frequency of the fragment in DILI-positive data set of drug-metabolites</t>
    </r>
    <phoneticPr fontId="1" type="noConversion"/>
  </si>
  <si>
    <r>
      <t>*F</t>
    </r>
    <r>
      <rPr>
        <vertAlign val="subscript"/>
        <sz val="12"/>
        <color theme="1"/>
        <rFont val="Times New Roman"/>
        <family val="1"/>
      </rPr>
      <t>tox, drug</t>
    </r>
    <r>
      <rPr>
        <sz val="12"/>
        <color theme="1"/>
        <rFont val="Times New Roman"/>
        <family val="1"/>
      </rPr>
      <t>: The frequency of the fragment in DILI-positive data set of drugs</t>
    </r>
    <phoneticPr fontId="1" type="noConversion"/>
  </si>
  <si>
    <r>
      <t>*F</t>
    </r>
    <r>
      <rPr>
        <vertAlign val="subscript"/>
        <sz val="12"/>
        <color theme="1"/>
        <rFont val="Times New Roman"/>
        <family val="1"/>
      </rPr>
      <t>no, met</t>
    </r>
    <r>
      <rPr>
        <sz val="12"/>
        <color theme="1"/>
        <rFont val="Times New Roman"/>
        <family val="1"/>
      </rPr>
      <t>: The frequency of the fragment in DILI-negative data set of drug-metabolites</t>
    </r>
    <phoneticPr fontId="1" type="noConversion"/>
  </si>
  <si>
    <r>
      <t>*F</t>
    </r>
    <r>
      <rPr>
        <vertAlign val="subscript"/>
        <sz val="12"/>
        <color theme="1"/>
        <rFont val="Times New Roman"/>
        <family val="1"/>
      </rPr>
      <t>no, drug</t>
    </r>
    <r>
      <rPr>
        <sz val="12"/>
        <color theme="1"/>
        <rFont val="Times New Roman"/>
        <family val="1"/>
      </rPr>
      <t>: The frequency of the fragment in DILI-negative data set of drugs</t>
    </r>
    <phoneticPr fontId="1" type="noConversion"/>
  </si>
  <si>
    <t>Supplementary Tables</t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</si>
  <si>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tox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</si>
  <si>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no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</si>
  <si>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tox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</si>
  <si>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no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</si>
  <si>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tox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</si>
  <si>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tox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</si>
  <si>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no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</si>
  <si>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no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</si>
  <si>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tox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</si>
  <si>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tox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</si>
  <si>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no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</si>
  <si>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no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</si>
  <si>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tox, drug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</si>
  <si>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no, drug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</si>
  <si>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tox, drug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</si>
  <si>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no, drug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</si>
  <si>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tox, met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</si>
  <si>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no, met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</si>
  <si>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tox, met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</si>
  <si>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no, met</t>
    </r>
    <phoneticPr fontId="1" type="noConversion"/>
  </si>
  <si>
    <r>
      <t>V</t>
    </r>
    <r>
      <rPr>
        <b/>
        <vertAlign val="subscript"/>
        <sz val="12"/>
        <color theme="1"/>
        <rFont val="Times New Roman"/>
        <family val="1"/>
      </rPr>
      <t>N, tox</t>
    </r>
    <phoneticPr fontId="1" type="noConversion"/>
  </si>
  <si>
    <r>
      <t>V</t>
    </r>
    <r>
      <rPr>
        <b/>
        <vertAlign val="subscript"/>
        <sz val="12"/>
        <color theme="1"/>
        <rFont val="Times New Roman"/>
        <family val="1"/>
      </rPr>
      <t>N, no</t>
    </r>
    <phoneticPr fontId="1" type="noConversion"/>
  </si>
  <si>
    <r>
      <t>V</t>
    </r>
    <r>
      <rPr>
        <b/>
        <vertAlign val="subscript"/>
        <sz val="12"/>
        <color theme="1"/>
        <rFont val="Times New Roman"/>
        <family val="1"/>
      </rPr>
      <t>F, tox</t>
    </r>
    <phoneticPr fontId="1" type="noConversion"/>
  </si>
  <si>
    <r>
      <t>V</t>
    </r>
    <r>
      <rPr>
        <b/>
        <vertAlign val="subscript"/>
        <sz val="12"/>
        <color theme="1"/>
        <rFont val="Times New Roman"/>
        <family val="1"/>
      </rPr>
      <t>F, no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</si>
  <si>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tox, drug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</si>
  <si>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no, drug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</si>
  <si>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tox, drug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</si>
  <si>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no, drug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</si>
  <si>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tox, met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</si>
  <si>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no, met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</si>
  <si>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tox, met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</si>
  <si>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no, met</t>
    </r>
    <phoneticPr fontId="1" type="noConversion"/>
  </si>
  <si>
    <r>
      <t>V</t>
    </r>
    <r>
      <rPr>
        <b/>
        <vertAlign val="subscript"/>
        <sz val="12"/>
        <color theme="1"/>
        <rFont val="Times New Roman"/>
        <family val="1"/>
      </rPr>
      <t>N, tox</t>
    </r>
    <phoneticPr fontId="1" type="noConversion"/>
  </si>
  <si>
    <r>
      <t>V</t>
    </r>
    <r>
      <rPr>
        <b/>
        <vertAlign val="subscript"/>
        <sz val="12"/>
        <color theme="1"/>
        <rFont val="Times New Roman"/>
        <family val="1"/>
      </rPr>
      <t>N, no</t>
    </r>
    <phoneticPr fontId="1" type="noConversion"/>
  </si>
  <si>
    <r>
      <t>V</t>
    </r>
    <r>
      <rPr>
        <b/>
        <vertAlign val="subscript"/>
        <sz val="12"/>
        <color theme="1"/>
        <rFont val="Times New Roman"/>
        <family val="1"/>
      </rPr>
      <t>F, tox</t>
    </r>
    <phoneticPr fontId="1" type="noConversion"/>
  </si>
  <si>
    <r>
      <t>V</t>
    </r>
    <r>
      <rPr>
        <b/>
        <vertAlign val="subscript"/>
        <sz val="12"/>
        <color theme="1"/>
        <rFont val="Times New Roman"/>
        <family val="1"/>
      </rPr>
      <t>F, no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</si>
  <si>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tox, drug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</si>
  <si>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no, drug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</si>
  <si>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tox, drug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</si>
  <si>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no, drug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</si>
  <si>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tox, met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</si>
  <si>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no, met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</si>
  <si>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tox, met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</si>
  <si>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no, met</t>
    </r>
    <phoneticPr fontId="1" type="noConversion"/>
  </si>
  <si>
    <r>
      <t>V</t>
    </r>
    <r>
      <rPr>
        <b/>
        <vertAlign val="subscript"/>
        <sz val="12"/>
        <color theme="1"/>
        <rFont val="Times New Roman"/>
        <family val="1"/>
      </rPr>
      <t>N, tox</t>
    </r>
    <phoneticPr fontId="1" type="noConversion"/>
  </si>
  <si>
    <r>
      <t>V</t>
    </r>
    <r>
      <rPr>
        <b/>
        <vertAlign val="subscript"/>
        <sz val="12"/>
        <color theme="1"/>
        <rFont val="Times New Roman"/>
        <family val="1"/>
      </rPr>
      <t>N, no</t>
    </r>
    <phoneticPr fontId="1" type="noConversion"/>
  </si>
  <si>
    <r>
      <t>V</t>
    </r>
    <r>
      <rPr>
        <b/>
        <vertAlign val="subscript"/>
        <sz val="12"/>
        <color theme="1"/>
        <rFont val="Times New Roman"/>
        <family val="1"/>
      </rPr>
      <t>F, tox</t>
    </r>
    <phoneticPr fontId="1" type="noConversion"/>
  </si>
  <si>
    <r>
      <t>V</t>
    </r>
    <r>
      <rPr>
        <b/>
        <vertAlign val="subscript"/>
        <sz val="12"/>
        <color theme="1"/>
        <rFont val="Times New Roman"/>
        <family val="1"/>
      </rPr>
      <t>F, no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</si>
  <si>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no, drug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</si>
  <si>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tox, drug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</si>
  <si>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tox, met</t>
    </r>
    <phoneticPr fontId="1" type="noConversion"/>
  </si>
  <si>
    <r>
      <t>N</t>
    </r>
    <r>
      <rPr>
        <b/>
        <vertAlign val="subscript"/>
        <sz val="12"/>
        <color theme="1"/>
        <rFont val="Times New Roman"/>
        <family val="1"/>
      </rPr>
      <t>no, met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</si>
  <si>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tox, met</t>
    </r>
    <phoneticPr fontId="1" type="noConversion"/>
  </si>
  <si>
    <r>
      <t>F</t>
    </r>
    <r>
      <rPr>
        <b/>
        <vertAlign val="subscript"/>
        <sz val="12"/>
        <color theme="1"/>
        <rFont val="Times New Roman"/>
        <family val="1"/>
      </rPr>
      <t>no, met</t>
    </r>
    <phoneticPr fontId="1" type="noConversion"/>
  </si>
  <si>
    <r>
      <t>V</t>
    </r>
    <r>
      <rPr>
        <b/>
        <vertAlign val="subscript"/>
        <sz val="12"/>
        <color theme="1"/>
        <rFont val="Times New Roman"/>
        <family val="1"/>
      </rPr>
      <t>N, tox</t>
    </r>
    <phoneticPr fontId="1" type="noConversion"/>
  </si>
  <si>
    <r>
      <t>V</t>
    </r>
    <r>
      <rPr>
        <b/>
        <vertAlign val="subscript"/>
        <sz val="12"/>
        <color theme="1"/>
        <rFont val="Times New Roman"/>
        <family val="1"/>
      </rPr>
      <t>N, no</t>
    </r>
    <phoneticPr fontId="1" type="noConversion"/>
  </si>
  <si>
    <r>
      <t>V</t>
    </r>
    <r>
      <rPr>
        <b/>
        <vertAlign val="subscript"/>
        <sz val="12"/>
        <color theme="1"/>
        <rFont val="Times New Roman"/>
        <family val="1"/>
      </rPr>
      <t>F, no</t>
    </r>
    <phoneticPr fontId="1" type="noConversion"/>
  </si>
  <si>
    <r>
      <t>*V</t>
    </r>
    <r>
      <rPr>
        <vertAlign val="subscript"/>
        <sz val="12"/>
        <color theme="1"/>
        <rFont val="Times New Roman"/>
        <family val="1"/>
      </rPr>
      <t>N, tox</t>
    </r>
    <r>
      <rPr>
        <sz val="12"/>
        <color theme="1"/>
        <rFont val="Times New Roman"/>
        <family val="1"/>
      </rPr>
      <t xml:space="preserve"> = N</t>
    </r>
    <r>
      <rPr>
        <vertAlign val="subscript"/>
        <sz val="12"/>
        <color theme="1"/>
        <rFont val="Times New Roman"/>
        <family val="1"/>
      </rPr>
      <t>tox, met</t>
    </r>
    <r>
      <rPr>
        <sz val="12"/>
        <color theme="1"/>
        <rFont val="Times New Roman"/>
        <family val="1"/>
      </rPr>
      <t xml:space="preserve"> - N</t>
    </r>
    <r>
      <rPr>
        <vertAlign val="subscript"/>
        <sz val="12"/>
        <color theme="1"/>
        <rFont val="Times New Roman"/>
        <family val="1"/>
      </rPr>
      <t>tox, drug</t>
    </r>
    <phoneticPr fontId="1" type="noConversion"/>
  </si>
  <si>
    <r>
      <t>*V</t>
    </r>
    <r>
      <rPr>
        <vertAlign val="subscript"/>
        <sz val="12"/>
        <color theme="1"/>
        <rFont val="Times New Roman"/>
        <family val="1"/>
      </rPr>
      <t>N, no</t>
    </r>
    <r>
      <rPr>
        <sz val="12"/>
        <color theme="1"/>
        <rFont val="Times New Roman"/>
        <family val="1"/>
      </rPr>
      <t xml:space="preserve"> = N</t>
    </r>
    <r>
      <rPr>
        <vertAlign val="subscript"/>
        <sz val="12"/>
        <color theme="1"/>
        <rFont val="Times New Roman"/>
        <family val="1"/>
      </rPr>
      <t>no, met</t>
    </r>
    <r>
      <rPr>
        <sz val="12"/>
        <color theme="1"/>
        <rFont val="Times New Roman"/>
        <family val="1"/>
      </rPr>
      <t xml:space="preserve"> - N</t>
    </r>
    <r>
      <rPr>
        <vertAlign val="subscript"/>
        <sz val="12"/>
        <color theme="1"/>
        <rFont val="Times New Roman"/>
        <family val="1"/>
      </rPr>
      <t>no, drug</t>
    </r>
    <phoneticPr fontId="1" type="noConversion"/>
  </si>
  <si>
    <r>
      <t>*V</t>
    </r>
    <r>
      <rPr>
        <vertAlign val="subscript"/>
        <sz val="12"/>
        <color theme="1"/>
        <rFont val="Times New Roman"/>
        <family val="1"/>
      </rPr>
      <t>F, tox</t>
    </r>
    <r>
      <rPr>
        <sz val="12"/>
        <color theme="1"/>
        <rFont val="Times New Roman"/>
        <family val="1"/>
      </rPr>
      <t xml:space="preserve"> = F</t>
    </r>
    <r>
      <rPr>
        <vertAlign val="subscript"/>
        <sz val="12"/>
        <color theme="1"/>
        <rFont val="Times New Roman"/>
        <family val="1"/>
      </rPr>
      <t>tox, met</t>
    </r>
    <r>
      <rPr>
        <sz val="12"/>
        <color theme="1"/>
        <rFont val="Times New Roman"/>
        <family val="1"/>
      </rPr>
      <t xml:space="preserve"> - F</t>
    </r>
    <r>
      <rPr>
        <vertAlign val="subscript"/>
        <sz val="12"/>
        <color theme="1"/>
        <rFont val="Times New Roman"/>
        <family val="1"/>
      </rPr>
      <t>tox, drug</t>
    </r>
    <phoneticPr fontId="1" type="noConversion"/>
  </si>
  <si>
    <r>
      <t>*V</t>
    </r>
    <r>
      <rPr>
        <vertAlign val="subscript"/>
        <sz val="12"/>
        <color theme="1"/>
        <rFont val="Times New Roman"/>
        <family val="1"/>
      </rPr>
      <t>F, no</t>
    </r>
    <r>
      <rPr>
        <sz val="12"/>
        <color theme="1"/>
        <rFont val="Times New Roman"/>
        <family val="1"/>
      </rPr>
      <t xml:space="preserve"> = F</t>
    </r>
    <r>
      <rPr>
        <vertAlign val="subscript"/>
        <sz val="12"/>
        <color theme="1"/>
        <rFont val="Times New Roman"/>
        <family val="1"/>
      </rPr>
      <t>no, met</t>
    </r>
    <r>
      <rPr>
        <sz val="12"/>
        <color theme="1"/>
        <rFont val="Times New Roman"/>
        <family val="1"/>
      </rPr>
      <t xml:space="preserve"> - F</t>
    </r>
    <r>
      <rPr>
        <vertAlign val="subscript"/>
        <sz val="12"/>
        <color theme="1"/>
        <rFont val="Times New Roman"/>
        <family val="1"/>
      </rPr>
      <t>no, drug</t>
    </r>
    <phoneticPr fontId="1" type="noConversion"/>
  </si>
  <si>
    <t>LogP</t>
    <phoneticPr fontId="10" type="noConversion"/>
  </si>
  <si>
    <t>DILI-positive drugs</t>
    <phoneticPr fontId="10" type="noConversion"/>
  </si>
  <si>
    <t>DILI-positive drug metabolites</t>
    <phoneticPr fontId="10" type="noConversion"/>
  </si>
  <si>
    <t>Increase of 
logP mean*</t>
    <phoneticPr fontId="10" type="noConversion"/>
  </si>
  <si>
    <t>Independent
t-test (p-value)</t>
    <phoneticPr fontId="10" type="noConversion"/>
  </si>
  <si>
    <t>Equal-variance test (p-value)</t>
    <phoneticPr fontId="10" type="noConversion"/>
  </si>
  <si>
    <t>Mean</t>
    <phoneticPr fontId="10" type="noConversion"/>
  </si>
  <si>
    <t>Standard deviation</t>
    <phoneticPr fontId="10" type="noConversion"/>
  </si>
  <si>
    <t>Bartlett</t>
    <phoneticPr fontId="10" type="noConversion"/>
  </si>
  <si>
    <t>Fligner</t>
    <phoneticPr fontId="10" type="noConversion"/>
  </si>
  <si>
    <t>Levene</t>
    <phoneticPr fontId="10" type="noConversion"/>
  </si>
  <si>
    <t>Cholestasis</t>
    <phoneticPr fontId="10" type="noConversion"/>
  </si>
  <si>
    <t>&lt; 0.01</t>
    <phoneticPr fontId="10" type="noConversion"/>
  </si>
  <si>
    <t>&lt; 0.01</t>
    <phoneticPr fontId="10" type="noConversion"/>
  </si>
  <si>
    <t>Cirrhosis</t>
    <phoneticPr fontId="10" type="noConversion"/>
  </si>
  <si>
    <t>&lt; 0.01</t>
    <phoneticPr fontId="10" type="noConversion"/>
  </si>
  <si>
    <t>Hepatitis</t>
    <phoneticPr fontId="10" type="noConversion"/>
  </si>
  <si>
    <t>Steatosis</t>
    <phoneticPr fontId="10" type="noConversion"/>
  </si>
  <si>
    <t>*Increase of logP mean was calculated by substracting mean logP of DILI-positive drugs from that of DILI-positive drug metabolites</t>
    <phoneticPr fontId="10" type="noConversion"/>
  </si>
  <si>
    <t>Table S13. Increased and decreased substructures due to drug metabolism (steatosis)</t>
    <phoneticPr fontId="1" type="noConversion"/>
  </si>
  <si>
    <t>Table S12. Increased and decreased substructures due to drug metabolism (hepatitis)</t>
    <phoneticPr fontId="1" type="noConversion"/>
  </si>
  <si>
    <t>Table S11. Increased and decreased substructures due to drug metabolism (cirrhosis)</t>
    <phoneticPr fontId="1" type="noConversion"/>
  </si>
  <si>
    <t>Table S10. Increased and decreased substructures due to drug metabolism (cholestasis)</t>
    <phoneticPr fontId="1" type="noConversion"/>
  </si>
  <si>
    <t>Table S9. Privileged substructures in DILI-positive (drug metabolite-induced steatosis)</t>
    <phoneticPr fontId="1" type="noConversion"/>
  </si>
  <si>
    <t>Table S8. Privileged substructures in DILI-positive (drug metabolite-induced hepatitis)</t>
    <phoneticPr fontId="1" type="noConversion"/>
  </si>
  <si>
    <t>Table S7. Privileged substructures in DILI-positive (drug metabolite-induced cirrhosis)</t>
    <phoneticPr fontId="1" type="noConversion"/>
  </si>
  <si>
    <t>Table S6. Privileged substructures in DILI-positive (drug metabolite-induced cholestasis)</t>
    <phoneticPr fontId="1" type="noConversion"/>
  </si>
  <si>
    <t>Table S5. Privileged substructures  in DILI-positive (drug-induced steatosis)</t>
    <phoneticPr fontId="1" type="noConversion"/>
  </si>
  <si>
    <t>Table S4. Privileged substructures  in DILI-positive (drug-induced hepatitis)</t>
    <phoneticPr fontId="1" type="noConversion"/>
  </si>
  <si>
    <t>Table S3. Privileged substructures  in DILI-positive (drug-induced cirrhosis)</t>
    <phoneticPr fontId="1" type="noConversion"/>
  </si>
  <si>
    <t>Table S2. Privileged substructures  in DILI-positive (drug-induced cholestasis)</t>
    <phoneticPr fontId="1" type="noConversion"/>
  </si>
  <si>
    <t>Table S1. Chemical space shift between DILI-positive drugs and DILI-positive drug metabolites</t>
    <phoneticPr fontId="10" type="noConversion"/>
  </si>
  <si>
    <t>Table S1. Chemical space shift between DILI-positive drugs and DILI-positive drug metabolites</t>
    <phoneticPr fontId="1" type="noConversion"/>
  </si>
  <si>
    <t>Table S6. Privileged substructures  in DILI-positive (drug metabolite-induced cholestasis)</t>
    <phoneticPr fontId="1" type="noConversion"/>
  </si>
  <si>
    <t>Table S7. Privileged substructures  in DILI-positive (drug metabolite-induced cirrhosis)</t>
    <phoneticPr fontId="1" type="noConversion"/>
  </si>
  <si>
    <t>Table S8. Privileged substructures  in DILI-positive (drug metabolite-induced hepatitis)</t>
    <phoneticPr fontId="1" type="noConversion"/>
  </si>
  <si>
    <t>Table S9. Privileged substructures  in DILI-positive (drug metabolite-induced steatosis)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</si>
</sst>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맑은 고딕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i/>
      <sz val="20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23.png"/><Relationship Id="rId1" Type="http://schemas.openxmlformats.org/officeDocument/2006/relationships/image" Target="../media/image22.png"/><Relationship Id="rId4" Type="http://schemas.openxmlformats.org/officeDocument/2006/relationships/image" Target="../media/image2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png"/><Relationship Id="rId2" Type="http://schemas.openxmlformats.org/officeDocument/2006/relationships/image" Target="../media/image24.png"/><Relationship Id="rId1" Type="http://schemas.openxmlformats.org/officeDocument/2006/relationships/image" Target="../media/image22.png"/><Relationship Id="rId5" Type="http://schemas.openxmlformats.org/officeDocument/2006/relationships/image" Target="../media/image27.png"/><Relationship Id="rId4" Type="http://schemas.openxmlformats.org/officeDocument/2006/relationships/image" Target="../media/image26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3" Type="http://schemas.openxmlformats.org/officeDocument/2006/relationships/image" Target="../media/image26.png"/><Relationship Id="rId7" Type="http://schemas.openxmlformats.org/officeDocument/2006/relationships/image" Target="../media/image23.png"/><Relationship Id="rId2" Type="http://schemas.openxmlformats.org/officeDocument/2006/relationships/image" Target="../media/image24.png"/><Relationship Id="rId1" Type="http://schemas.openxmlformats.org/officeDocument/2006/relationships/image" Target="../media/image22.png"/><Relationship Id="rId6" Type="http://schemas.openxmlformats.org/officeDocument/2006/relationships/image" Target="../media/image27.png"/><Relationship Id="rId5" Type="http://schemas.openxmlformats.org/officeDocument/2006/relationships/image" Target="../media/image29.png"/><Relationship Id="rId4" Type="http://schemas.openxmlformats.org/officeDocument/2006/relationships/image" Target="../media/image2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26.png"/><Relationship Id="rId1" Type="http://schemas.openxmlformats.org/officeDocument/2006/relationships/image" Target="../media/image22.png"/><Relationship Id="rId5" Type="http://schemas.openxmlformats.org/officeDocument/2006/relationships/image" Target="../media/image30.png"/><Relationship Id="rId4" Type="http://schemas.openxmlformats.org/officeDocument/2006/relationships/image" Target="../media/image2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5.png"/><Relationship Id="rId7" Type="http://schemas.openxmlformats.org/officeDocument/2006/relationships/image" Target="../media/image7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3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1.png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3.png"/><Relationship Id="rId1" Type="http://schemas.openxmlformats.org/officeDocument/2006/relationships/image" Target="../media/image3.png"/><Relationship Id="rId4" Type="http://schemas.openxmlformats.org/officeDocument/2006/relationships/image" Target="../media/image1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7" Type="http://schemas.openxmlformats.org/officeDocument/2006/relationships/image" Target="../media/image18.png"/><Relationship Id="rId2" Type="http://schemas.openxmlformats.org/officeDocument/2006/relationships/image" Target="../media/image7.png"/><Relationship Id="rId1" Type="http://schemas.openxmlformats.org/officeDocument/2006/relationships/image" Target="../media/image15.png"/><Relationship Id="rId6" Type="http://schemas.openxmlformats.org/officeDocument/2006/relationships/image" Target="../media/image5.png"/><Relationship Id="rId5" Type="http://schemas.openxmlformats.org/officeDocument/2006/relationships/image" Target="../media/image3.png"/><Relationship Id="rId4" Type="http://schemas.openxmlformats.org/officeDocument/2006/relationships/image" Target="../media/image1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8.png"/><Relationship Id="rId6" Type="http://schemas.openxmlformats.org/officeDocument/2006/relationships/image" Target="../media/image7.png"/><Relationship Id="rId5" Type="http://schemas.openxmlformats.org/officeDocument/2006/relationships/image" Target="../media/image3.png"/><Relationship Id="rId4" Type="http://schemas.openxmlformats.org/officeDocument/2006/relationships/image" Target="../media/image1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3.png"/><Relationship Id="rId1" Type="http://schemas.openxmlformats.org/officeDocument/2006/relationships/image" Target="../media/image20.png"/><Relationship Id="rId5" Type="http://schemas.openxmlformats.org/officeDocument/2006/relationships/image" Target="../media/image21.png"/><Relationship Id="rId4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61595</xdr:colOff>
      <xdr:row>2</xdr:row>
      <xdr:rowOff>140970</xdr:rowOff>
    </xdr:to>
    <xdr:pic>
      <xdr:nvPicPr>
        <xdr:cNvPr id="2" name="Picture 7" descr="C:\Users\Elaine.Scott\Documents\LaTex\____TEST____Frontiers_LaTeX_Templates_V2.5\Frontiers LaTeX (Science, Health and Engineering) V2.5 - with Supplementary material (V1.2)\logo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2395" cy="4965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3</xdr:row>
      <xdr:rowOff>323850</xdr:rowOff>
    </xdr:from>
    <xdr:to>
      <xdr:col>0</xdr:col>
      <xdr:colOff>1371600</xdr:colOff>
      <xdr:row>3</xdr:row>
      <xdr:rowOff>1085850</xdr:rowOff>
    </xdr:to>
    <xdr:pic>
      <xdr:nvPicPr>
        <xdr:cNvPr id="11" name="그림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933450"/>
          <a:ext cx="965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457200</xdr:colOff>
      <xdr:row>4</xdr:row>
      <xdr:rowOff>400050</xdr:rowOff>
    </xdr:from>
    <xdr:to>
      <xdr:col>0</xdr:col>
      <xdr:colOff>1155700</xdr:colOff>
      <xdr:row>4</xdr:row>
      <xdr:rowOff>1143000</xdr:rowOff>
    </xdr:to>
    <xdr:pic>
      <xdr:nvPicPr>
        <xdr:cNvPr id="14" name="그림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33650"/>
          <a:ext cx="698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412750</xdr:colOff>
      <xdr:row>5</xdr:row>
      <xdr:rowOff>393700</xdr:rowOff>
    </xdr:from>
    <xdr:to>
      <xdr:col>0</xdr:col>
      <xdr:colOff>1104900</xdr:colOff>
      <xdr:row>5</xdr:row>
      <xdr:rowOff>1104900</xdr:rowOff>
    </xdr:to>
    <xdr:pic>
      <xdr:nvPicPr>
        <xdr:cNvPr id="15" name="그림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4051300"/>
          <a:ext cx="692150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508000</xdr:colOff>
      <xdr:row>7</xdr:row>
      <xdr:rowOff>603250</xdr:rowOff>
    </xdr:from>
    <xdr:to>
      <xdr:col>0</xdr:col>
      <xdr:colOff>1155700</xdr:colOff>
      <xdr:row>7</xdr:row>
      <xdr:rowOff>908050</xdr:rowOff>
    </xdr:to>
    <xdr:pic>
      <xdr:nvPicPr>
        <xdr:cNvPr id="16" name="그림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6000750"/>
          <a:ext cx="6477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336550</xdr:colOff>
      <xdr:row>3</xdr:row>
      <xdr:rowOff>203200</xdr:rowOff>
    </xdr:from>
    <xdr:to>
      <xdr:col>0</xdr:col>
      <xdr:colOff>1301750</xdr:colOff>
      <xdr:row>3</xdr:row>
      <xdr:rowOff>965200</xdr:rowOff>
    </xdr:to>
    <xdr:pic>
      <xdr:nvPicPr>
        <xdr:cNvPr id="11" name="그림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" y="812800"/>
          <a:ext cx="965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393700</xdr:colOff>
      <xdr:row>5</xdr:row>
      <xdr:rowOff>323850</xdr:rowOff>
    </xdr:from>
    <xdr:to>
      <xdr:col>0</xdr:col>
      <xdr:colOff>1085850</xdr:colOff>
      <xdr:row>5</xdr:row>
      <xdr:rowOff>1035050</xdr:rowOff>
    </xdr:to>
    <xdr:pic>
      <xdr:nvPicPr>
        <xdr:cNvPr id="12" name="그림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3981450"/>
          <a:ext cx="692150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482600</xdr:colOff>
      <xdr:row>7</xdr:row>
      <xdr:rowOff>717550</xdr:rowOff>
    </xdr:from>
    <xdr:to>
      <xdr:col>0</xdr:col>
      <xdr:colOff>1130300</xdr:colOff>
      <xdr:row>7</xdr:row>
      <xdr:rowOff>1022350</xdr:rowOff>
    </xdr:to>
    <xdr:pic>
      <xdr:nvPicPr>
        <xdr:cNvPr id="13" name="그림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6076950"/>
          <a:ext cx="6477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107950</xdr:colOff>
      <xdr:row>4</xdr:row>
      <xdr:rowOff>361950</xdr:rowOff>
    </xdr:from>
    <xdr:to>
      <xdr:col>0</xdr:col>
      <xdr:colOff>1371600</xdr:colOff>
      <xdr:row>4</xdr:row>
      <xdr:rowOff>939800</xdr:rowOff>
    </xdr:to>
    <xdr:pic>
      <xdr:nvPicPr>
        <xdr:cNvPr id="15" name="그림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2495550"/>
          <a:ext cx="1263650" cy="57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495300</xdr:colOff>
      <xdr:row>8</xdr:row>
      <xdr:rowOff>419100</xdr:rowOff>
    </xdr:from>
    <xdr:to>
      <xdr:col>0</xdr:col>
      <xdr:colOff>1155700</xdr:colOff>
      <xdr:row>8</xdr:row>
      <xdr:rowOff>1073150</xdr:rowOff>
    </xdr:to>
    <xdr:pic>
      <xdr:nvPicPr>
        <xdr:cNvPr id="17" name="그림 1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302500"/>
          <a:ext cx="660400" cy="65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3</xdr:row>
      <xdr:rowOff>247650</xdr:rowOff>
    </xdr:from>
    <xdr:to>
      <xdr:col>0</xdr:col>
      <xdr:colOff>1295400</xdr:colOff>
      <xdr:row>3</xdr:row>
      <xdr:rowOff>1009650</xdr:rowOff>
    </xdr:to>
    <xdr:pic>
      <xdr:nvPicPr>
        <xdr:cNvPr id="14" name="그림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857250"/>
          <a:ext cx="965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444500</xdr:colOff>
      <xdr:row>5</xdr:row>
      <xdr:rowOff>400050</xdr:rowOff>
    </xdr:from>
    <xdr:to>
      <xdr:col>0</xdr:col>
      <xdr:colOff>1136650</xdr:colOff>
      <xdr:row>5</xdr:row>
      <xdr:rowOff>1111250</xdr:rowOff>
    </xdr:to>
    <xdr:pic>
      <xdr:nvPicPr>
        <xdr:cNvPr id="15" name="그림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4057650"/>
          <a:ext cx="692150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127000</xdr:colOff>
      <xdr:row>6</xdr:row>
      <xdr:rowOff>412750</xdr:rowOff>
    </xdr:from>
    <xdr:to>
      <xdr:col>0</xdr:col>
      <xdr:colOff>1390650</xdr:colOff>
      <xdr:row>6</xdr:row>
      <xdr:rowOff>990600</xdr:rowOff>
    </xdr:to>
    <xdr:pic>
      <xdr:nvPicPr>
        <xdr:cNvPr id="16" name="그림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594350"/>
          <a:ext cx="1263650" cy="57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4</xdr:row>
      <xdr:rowOff>323850</xdr:rowOff>
    </xdr:from>
    <xdr:to>
      <xdr:col>0</xdr:col>
      <xdr:colOff>1511300</xdr:colOff>
      <xdr:row>4</xdr:row>
      <xdr:rowOff>1155700</xdr:rowOff>
    </xdr:to>
    <xdr:pic>
      <xdr:nvPicPr>
        <xdr:cNvPr id="18" name="그림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57450"/>
          <a:ext cx="1473200" cy="83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406400</xdr:colOff>
      <xdr:row>7</xdr:row>
      <xdr:rowOff>584200</xdr:rowOff>
    </xdr:from>
    <xdr:to>
      <xdr:col>0</xdr:col>
      <xdr:colOff>1276350</xdr:colOff>
      <xdr:row>7</xdr:row>
      <xdr:rowOff>889000</xdr:rowOff>
    </xdr:to>
    <xdr:pic>
      <xdr:nvPicPr>
        <xdr:cNvPr id="19" name="그림 1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7289800"/>
          <a:ext cx="8699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438150</xdr:colOff>
      <xdr:row>8</xdr:row>
      <xdr:rowOff>406400</xdr:rowOff>
    </xdr:from>
    <xdr:to>
      <xdr:col>0</xdr:col>
      <xdr:colOff>1098550</xdr:colOff>
      <xdr:row>8</xdr:row>
      <xdr:rowOff>1060450</xdr:rowOff>
    </xdr:to>
    <xdr:pic>
      <xdr:nvPicPr>
        <xdr:cNvPr id="20" name="그림 1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8636000"/>
          <a:ext cx="660400" cy="65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9</xdr:row>
      <xdr:rowOff>355600</xdr:rowOff>
    </xdr:from>
    <xdr:to>
      <xdr:col>0</xdr:col>
      <xdr:colOff>1079500</xdr:colOff>
      <xdr:row>9</xdr:row>
      <xdr:rowOff>1098550</xdr:rowOff>
    </xdr:to>
    <xdr:pic>
      <xdr:nvPicPr>
        <xdr:cNvPr id="21" name="그림 2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109200"/>
          <a:ext cx="698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520700</xdr:colOff>
      <xdr:row>11</xdr:row>
      <xdr:rowOff>596900</xdr:rowOff>
    </xdr:from>
    <xdr:to>
      <xdr:col>0</xdr:col>
      <xdr:colOff>1168400</xdr:colOff>
      <xdr:row>11</xdr:row>
      <xdr:rowOff>901700</xdr:rowOff>
    </xdr:to>
    <xdr:pic>
      <xdr:nvPicPr>
        <xdr:cNvPr id="22" name="그림 2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" y="12090400"/>
          <a:ext cx="6477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349250</xdr:colOff>
      <xdr:row>3</xdr:row>
      <xdr:rowOff>355600</xdr:rowOff>
    </xdr:from>
    <xdr:to>
      <xdr:col>0</xdr:col>
      <xdr:colOff>1314450</xdr:colOff>
      <xdr:row>3</xdr:row>
      <xdr:rowOff>1117600</xdr:rowOff>
    </xdr:to>
    <xdr:pic>
      <xdr:nvPicPr>
        <xdr:cNvPr id="7" name="그림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927100"/>
          <a:ext cx="965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4</xdr:row>
      <xdr:rowOff>381000</xdr:rowOff>
    </xdr:from>
    <xdr:to>
      <xdr:col>0</xdr:col>
      <xdr:colOff>1397000</xdr:colOff>
      <xdr:row>4</xdr:row>
      <xdr:rowOff>958850</xdr:rowOff>
    </xdr:to>
    <xdr:pic>
      <xdr:nvPicPr>
        <xdr:cNvPr id="8" name="그림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476500"/>
          <a:ext cx="1263650" cy="57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5</xdr:row>
      <xdr:rowOff>342900</xdr:rowOff>
    </xdr:from>
    <xdr:to>
      <xdr:col>0</xdr:col>
      <xdr:colOff>1111250</xdr:colOff>
      <xdr:row>5</xdr:row>
      <xdr:rowOff>1054100</xdr:rowOff>
    </xdr:to>
    <xdr:pic>
      <xdr:nvPicPr>
        <xdr:cNvPr id="9" name="그림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962400"/>
          <a:ext cx="692150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482600</xdr:colOff>
      <xdr:row>7</xdr:row>
      <xdr:rowOff>641350</xdr:rowOff>
    </xdr:from>
    <xdr:to>
      <xdr:col>0</xdr:col>
      <xdr:colOff>1130300</xdr:colOff>
      <xdr:row>7</xdr:row>
      <xdr:rowOff>946150</xdr:rowOff>
    </xdr:to>
    <xdr:pic>
      <xdr:nvPicPr>
        <xdr:cNvPr id="10" name="그림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5962650"/>
          <a:ext cx="6477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539750</xdr:colOff>
      <xdr:row>8</xdr:row>
      <xdr:rowOff>635000</xdr:rowOff>
    </xdr:from>
    <xdr:to>
      <xdr:col>0</xdr:col>
      <xdr:colOff>1200150</xdr:colOff>
      <xdr:row>8</xdr:row>
      <xdr:rowOff>939800</xdr:rowOff>
    </xdr:to>
    <xdr:pic>
      <xdr:nvPicPr>
        <xdr:cNvPr id="11" name="그림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" y="7480300"/>
          <a:ext cx="6604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</xdr:row>
          <xdr:rowOff>692150</xdr:rowOff>
        </xdr:from>
        <xdr:to>
          <xdr:col>0</xdr:col>
          <xdr:colOff>1339850</xdr:colOff>
          <xdr:row>2</xdr:row>
          <xdr:rowOff>1079500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25400</xdr:colOff>
      <xdr:row>4</xdr:row>
      <xdr:rowOff>330200</xdr:rowOff>
    </xdr:from>
    <xdr:to>
      <xdr:col>0</xdr:col>
      <xdr:colOff>1543050</xdr:colOff>
      <xdr:row>4</xdr:row>
      <xdr:rowOff>1028700</xdr:rowOff>
    </xdr:to>
    <xdr:pic>
      <xdr:nvPicPr>
        <xdr:cNvPr id="13" name="그림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2882900"/>
          <a:ext cx="1517650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6350</xdr:colOff>
      <xdr:row>3</xdr:row>
      <xdr:rowOff>101600</xdr:rowOff>
    </xdr:from>
    <xdr:to>
      <xdr:col>0</xdr:col>
      <xdr:colOff>1485900</xdr:colOff>
      <xdr:row>3</xdr:row>
      <xdr:rowOff>1396206</xdr:rowOff>
    </xdr:to>
    <xdr:pic>
      <xdr:nvPicPr>
        <xdr:cNvPr id="14" name="그림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1130300"/>
          <a:ext cx="1479550" cy="1294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450850</xdr:colOff>
      <xdr:row>2</xdr:row>
      <xdr:rowOff>139700</xdr:rowOff>
    </xdr:from>
    <xdr:to>
      <xdr:col>0</xdr:col>
      <xdr:colOff>1219200</xdr:colOff>
      <xdr:row>2</xdr:row>
      <xdr:rowOff>1438042</xdr:rowOff>
    </xdr:to>
    <xdr:pic>
      <xdr:nvPicPr>
        <xdr:cNvPr id="6" name="그림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" y="533400"/>
          <a:ext cx="768350" cy="1298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184150</xdr:colOff>
      <xdr:row>3</xdr:row>
      <xdr:rowOff>241300</xdr:rowOff>
    </xdr:from>
    <xdr:to>
      <xdr:col>0</xdr:col>
      <xdr:colOff>1473200</xdr:colOff>
      <xdr:row>3</xdr:row>
      <xdr:rowOff>1358139</xdr:rowOff>
    </xdr:to>
    <xdr:pic>
      <xdr:nvPicPr>
        <xdr:cNvPr id="7" name="그림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2159000"/>
          <a:ext cx="1289050" cy="1116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4</xdr:row>
      <xdr:rowOff>82550</xdr:rowOff>
    </xdr:from>
    <xdr:to>
      <xdr:col>0</xdr:col>
      <xdr:colOff>1179962</xdr:colOff>
      <xdr:row>4</xdr:row>
      <xdr:rowOff>1435100</xdr:rowOff>
    </xdr:to>
    <xdr:pic>
      <xdr:nvPicPr>
        <xdr:cNvPr id="8" name="그림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524250"/>
          <a:ext cx="798962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482600</xdr:colOff>
          <xdr:row>2</xdr:row>
          <xdr:rowOff>666750</xdr:rowOff>
        </xdr:from>
        <xdr:to>
          <xdr:col>0</xdr:col>
          <xdr:colOff>1301750</xdr:colOff>
          <xdr:row>2</xdr:row>
          <xdr:rowOff>996950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501650</xdr:colOff>
      <xdr:row>3</xdr:row>
      <xdr:rowOff>533400</xdr:rowOff>
    </xdr:from>
    <xdr:to>
      <xdr:col>0</xdr:col>
      <xdr:colOff>1117600</xdr:colOff>
      <xdr:row>3</xdr:row>
      <xdr:rowOff>916753</xdr:rowOff>
    </xdr:to>
    <xdr:pic>
      <xdr:nvPicPr>
        <xdr:cNvPr id="15" name="그림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650" y="2451100"/>
          <a:ext cx="615950" cy="383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527050</xdr:colOff>
      <xdr:row>4</xdr:row>
      <xdr:rowOff>519206</xdr:rowOff>
    </xdr:from>
    <xdr:to>
      <xdr:col>0</xdr:col>
      <xdr:colOff>1225550</xdr:colOff>
      <xdr:row>4</xdr:row>
      <xdr:rowOff>889000</xdr:rowOff>
    </xdr:to>
    <xdr:pic>
      <xdr:nvPicPr>
        <xdr:cNvPr id="16" name="그림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" y="3960906"/>
          <a:ext cx="698500" cy="36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482600</xdr:colOff>
      <xdr:row>5</xdr:row>
      <xdr:rowOff>107950</xdr:rowOff>
    </xdr:from>
    <xdr:to>
      <xdr:col>0</xdr:col>
      <xdr:colOff>1250950</xdr:colOff>
      <xdr:row>5</xdr:row>
      <xdr:rowOff>1406292</xdr:rowOff>
    </xdr:to>
    <xdr:pic>
      <xdr:nvPicPr>
        <xdr:cNvPr id="17" name="그림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5073650"/>
          <a:ext cx="768350" cy="1298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355600</xdr:colOff>
      <xdr:row>6</xdr:row>
      <xdr:rowOff>292100</xdr:rowOff>
    </xdr:from>
    <xdr:to>
      <xdr:col>0</xdr:col>
      <xdr:colOff>1439985</xdr:colOff>
      <xdr:row>6</xdr:row>
      <xdr:rowOff>1231900</xdr:rowOff>
    </xdr:to>
    <xdr:pic>
      <xdr:nvPicPr>
        <xdr:cNvPr id="18" name="그림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6781800"/>
          <a:ext cx="1084385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7</xdr:row>
      <xdr:rowOff>285584</xdr:rowOff>
    </xdr:from>
    <xdr:to>
      <xdr:col>0</xdr:col>
      <xdr:colOff>1454150</xdr:colOff>
      <xdr:row>7</xdr:row>
      <xdr:rowOff>1308099</xdr:rowOff>
    </xdr:to>
    <xdr:pic>
      <xdr:nvPicPr>
        <xdr:cNvPr id="19" name="그림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299284"/>
          <a:ext cx="1244600" cy="1022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8</xdr:row>
      <xdr:rowOff>438150</xdr:rowOff>
    </xdr:from>
    <xdr:to>
      <xdr:col>1</xdr:col>
      <xdr:colOff>0</xdr:colOff>
      <xdr:row>8</xdr:row>
      <xdr:rowOff>1136650</xdr:rowOff>
    </xdr:to>
    <xdr:pic>
      <xdr:nvPicPr>
        <xdr:cNvPr id="20" name="그림 1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975850"/>
          <a:ext cx="1517650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450850</xdr:colOff>
      <xdr:row>9</xdr:row>
      <xdr:rowOff>95250</xdr:rowOff>
    </xdr:from>
    <xdr:to>
      <xdr:col>0</xdr:col>
      <xdr:colOff>1249812</xdr:colOff>
      <xdr:row>9</xdr:row>
      <xdr:rowOff>1447800</xdr:rowOff>
    </xdr:to>
    <xdr:pic>
      <xdr:nvPicPr>
        <xdr:cNvPr id="21" name="그림 2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" y="11156950"/>
          <a:ext cx="798962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</xdr:row>
      <xdr:rowOff>454734</xdr:rowOff>
    </xdr:from>
    <xdr:to>
      <xdr:col>0</xdr:col>
      <xdr:colOff>1439950</xdr:colOff>
      <xdr:row>10</xdr:row>
      <xdr:rowOff>1244600</xdr:rowOff>
    </xdr:to>
    <xdr:pic>
      <xdr:nvPicPr>
        <xdr:cNvPr id="22" name="그림 2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040434"/>
          <a:ext cx="1281200" cy="789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355600</xdr:colOff>
          <xdr:row>2</xdr:row>
          <xdr:rowOff>628650</xdr:rowOff>
        </xdr:from>
        <xdr:to>
          <xdr:col>0</xdr:col>
          <xdr:colOff>1314450</xdr:colOff>
          <xdr:row>2</xdr:row>
          <xdr:rowOff>1016000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222250</xdr:colOff>
      <xdr:row>3</xdr:row>
      <xdr:rowOff>266700</xdr:rowOff>
    </xdr:from>
    <xdr:to>
      <xdr:col>0</xdr:col>
      <xdr:colOff>1466850</xdr:colOff>
      <xdr:row>3</xdr:row>
      <xdr:rowOff>1289215</xdr:rowOff>
    </xdr:to>
    <xdr:pic>
      <xdr:nvPicPr>
        <xdr:cNvPr id="9" name="그림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2184400"/>
          <a:ext cx="1244600" cy="1022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393700</xdr:colOff>
      <xdr:row>4</xdr:row>
      <xdr:rowOff>298450</xdr:rowOff>
    </xdr:from>
    <xdr:to>
      <xdr:col>0</xdr:col>
      <xdr:colOff>1478085</xdr:colOff>
      <xdr:row>4</xdr:row>
      <xdr:rowOff>1238250</xdr:rowOff>
    </xdr:to>
    <xdr:pic>
      <xdr:nvPicPr>
        <xdr:cNvPr id="10" name="그림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3740150"/>
          <a:ext cx="1084385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</xdr:colOff>
      <xdr:row>5</xdr:row>
      <xdr:rowOff>406400</xdr:rowOff>
    </xdr:from>
    <xdr:to>
      <xdr:col>0</xdr:col>
      <xdr:colOff>1549400</xdr:colOff>
      <xdr:row>5</xdr:row>
      <xdr:rowOff>1104900</xdr:rowOff>
    </xdr:to>
    <xdr:pic>
      <xdr:nvPicPr>
        <xdr:cNvPr id="11" name="그림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5372100"/>
          <a:ext cx="1517650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431800</xdr:colOff>
      <xdr:row>6</xdr:row>
      <xdr:rowOff>120650</xdr:rowOff>
    </xdr:from>
    <xdr:to>
      <xdr:col>0</xdr:col>
      <xdr:colOff>1230762</xdr:colOff>
      <xdr:row>6</xdr:row>
      <xdr:rowOff>1473200</xdr:rowOff>
    </xdr:to>
    <xdr:pic>
      <xdr:nvPicPr>
        <xdr:cNvPr id="12" name="그림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6610350"/>
          <a:ext cx="798962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</xdr:row>
      <xdr:rowOff>393700</xdr:rowOff>
    </xdr:from>
    <xdr:to>
      <xdr:col>0</xdr:col>
      <xdr:colOff>1543050</xdr:colOff>
      <xdr:row>2</xdr:row>
      <xdr:rowOff>1092200</xdr:rowOff>
    </xdr:to>
    <xdr:pic>
      <xdr:nvPicPr>
        <xdr:cNvPr id="10" name="그림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787400"/>
          <a:ext cx="1517650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88900</xdr:colOff>
      <xdr:row>3</xdr:row>
      <xdr:rowOff>374882</xdr:rowOff>
    </xdr:from>
    <xdr:to>
      <xdr:col>0</xdr:col>
      <xdr:colOff>1330576</xdr:colOff>
      <xdr:row>3</xdr:row>
      <xdr:rowOff>1187450</xdr:rowOff>
    </xdr:to>
    <xdr:pic>
      <xdr:nvPicPr>
        <xdr:cNvPr id="12" name="그림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2292582"/>
          <a:ext cx="1241676" cy="812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482600</xdr:colOff>
      <xdr:row>4</xdr:row>
      <xdr:rowOff>171450</xdr:rowOff>
    </xdr:from>
    <xdr:to>
      <xdr:col>0</xdr:col>
      <xdr:colOff>1250950</xdr:colOff>
      <xdr:row>4</xdr:row>
      <xdr:rowOff>1469792</xdr:rowOff>
    </xdr:to>
    <xdr:pic>
      <xdr:nvPicPr>
        <xdr:cNvPr id="13" name="그림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3613150"/>
          <a:ext cx="768350" cy="1298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203200</xdr:colOff>
      <xdr:row>5</xdr:row>
      <xdr:rowOff>424888</xdr:rowOff>
    </xdr:from>
    <xdr:to>
      <xdr:col>0</xdr:col>
      <xdr:colOff>1460500</xdr:colOff>
      <xdr:row>5</xdr:row>
      <xdr:rowOff>1168399</xdr:rowOff>
    </xdr:to>
    <xdr:pic>
      <xdr:nvPicPr>
        <xdr:cNvPr id="14" name="그림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5390588"/>
          <a:ext cx="1257300" cy="743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482600</xdr:rowOff>
    </xdr:from>
    <xdr:to>
      <xdr:col>0</xdr:col>
      <xdr:colOff>1390650</xdr:colOff>
      <xdr:row>2</xdr:row>
      <xdr:rowOff>1039463</xdr:rowOff>
    </xdr:to>
    <xdr:pic>
      <xdr:nvPicPr>
        <xdr:cNvPr id="9" name="그림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76300"/>
          <a:ext cx="1276350" cy="556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330200</xdr:colOff>
      <xdr:row>3</xdr:row>
      <xdr:rowOff>76200</xdr:rowOff>
    </xdr:from>
    <xdr:to>
      <xdr:col>0</xdr:col>
      <xdr:colOff>1129162</xdr:colOff>
      <xdr:row>3</xdr:row>
      <xdr:rowOff>1428750</xdr:rowOff>
    </xdr:to>
    <xdr:pic>
      <xdr:nvPicPr>
        <xdr:cNvPr id="10" name="그림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93900"/>
          <a:ext cx="798962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130450</xdr:colOff>
      <xdr:row>4</xdr:row>
      <xdr:rowOff>457200</xdr:rowOff>
    </xdr:from>
    <xdr:to>
      <xdr:col>0</xdr:col>
      <xdr:colOff>1422400</xdr:colOff>
      <xdr:row>4</xdr:row>
      <xdr:rowOff>1085850</xdr:rowOff>
    </xdr:to>
    <xdr:pic>
      <xdr:nvPicPr>
        <xdr:cNvPr id="11" name="그림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50" y="3898900"/>
          <a:ext cx="12919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590551</xdr:colOff>
      <xdr:row>5</xdr:row>
      <xdr:rowOff>133350</xdr:rowOff>
    </xdr:from>
    <xdr:to>
      <xdr:col>0</xdr:col>
      <xdr:colOff>1062271</xdr:colOff>
      <xdr:row>5</xdr:row>
      <xdr:rowOff>1314450</xdr:rowOff>
    </xdr:to>
    <xdr:pic>
      <xdr:nvPicPr>
        <xdr:cNvPr id="12" name="그림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1" y="5099050"/>
          <a:ext cx="47172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6</xdr:row>
      <xdr:rowOff>425450</xdr:rowOff>
    </xdr:from>
    <xdr:to>
      <xdr:col>1</xdr:col>
      <xdr:colOff>0</xdr:colOff>
      <xdr:row>6</xdr:row>
      <xdr:rowOff>1123950</xdr:rowOff>
    </xdr:to>
    <xdr:pic>
      <xdr:nvPicPr>
        <xdr:cNvPr id="13" name="그림 1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915150"/>
          <a:ext cx="1517650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463550</xdr:colOff>
      <xdr:row>7</xdr:row>
      <xdr:rowOff>88900</xdr:rowOff>
    </xdr:from>
    <xdr:to>
      <xdr:col>0</xdr:col>
      <xdr:colOff>1231900</xdr:colOff>
      <xdr:row>7</xdr:row>
      <xdr:rowOff>1387242</xdr:rowOff>
    </xdr:to>
    <xdr:pic>
      <xdr:nvPicPr>
        <xdr:cNvPr id="14" name="그림 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50" y="8102600"/>
          <a:ext cx="768350" cy="1298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101599</xdr:colOff>
      <xdr:row>8</xdr:row>
      <xdr:rowOff>227066</xdr:rowOff>
    </xdr:from>
    <xdr:to>
      <xdr:col>0</xdr:col>
      <xdr:colOff>1381190</xdr:colOff>
      <xdr:row>8</xdr:row>
      <xdr:rowOff>1308100</xdr:rowOff>
    </xdr:to>
    <xdr:pic>
      <xdr:nvPicPr>
        <xdr:cNvPr id="15" name="그림 1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99" y="9764766"/>
          <a:ext cx="1279591" cy="1081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3</xdr:row>
          <xdr:rowOff>603250</xdr:rowOff>
        </xdr:from>
        <xdr:to>
          <xdr:col>0</xdr:col>
          <xdr:colOff>1339850</xdr:colOff>
          <xdr:row>3</xdr:row>
          <xdr:rowOff>990600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533400</xdr:colOff>
      <xdr:row>2</xdr:row>
      <xdr:rowOff>527050</xdr:rowOff>
    </xdr:from>
    <xdr:to>
      <xdr:col>0</xdr:col>
      <xdr:colOff>1149350</xdr:colOff>
      <xdr:row>2</xdr:row>
      <xdr:rowOff>910403</xdr:rowOff>
    </xdr:to>
    <xdr:pic>
      <xdr:nvPicPr>
        <xdr:cNvPr id="11" name="그림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20750"/>
          <a:ext cx="615950" cy="383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4</xdr:row>
      <xdr:rowOff>76200</xdr:rowOff>
    </xdr:from>
    <xdr:to>
      <xdr:col>0</xdr:col>
      <xdr:colOff>1187450</xdr:colOff>
      <xdr:row>4</xdr:row>
      <xdr:rowOff>1374542</xdr:rowOff>
    </xdr:to>
    <xdr:pic>
      <xdr:nvPicPr>
        <xdr:cNvPr id="12" name="그림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517900"/>
          <a:ext cx="768350" cy="1298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519894</xdr:colOff>
      <xdr:row>5</xdr:row>
      <xdr:rowOff>158750</xdr:rowOff>
    </xdr:from>
    <xdr:to>
      <xdr:col>0</xdr:col>
      <xdr:colOff>1206500</xdr:colOff>
      <xdr:row>5</xdr:row>
      <xdr:rowOff>1314450</xdr:rowOff>
    </xdr:to>
    <xdr:pic>
      <xdr:nvPicPr>
        <xdr:cNvPr id="13" name="그림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894" y="5124450"/>
          <a:ext cx="686606" cy="115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</xdr:row>
      <xdr:rowOff>533400</xdr:rowOff>
    </xdr:from>
    <xdr:to>
      <xdr:col>0</xdr:col>
      <xdr:colOff>1371600</xdr:colOff>
      <xdr:row>7</xdr:row>
      <xdr:rowOff>1090263</xdr:rowOff>
    </xdr:to>
    <xdr:pic>
      <xdr:nvPicPr>
        <xdr:cNvPr id="14" name="그림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47100"/>
          <a:ext cx="1276350" cy="556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44450</xdr:colOff>
      <xdr:row>6</xdr:row>
      <xdr:rowOff>400050</xdr:rowOff>
    </xdr:from>
    <xdr:to>
      <xdr:col>0</xdr:col>
      <xdr:colOff>1562100</xdr:colOff>
      <xdr:row>6</xdr:row>
      <xdr:rowOff>1098550</xdr:rowOff>
    </xdr:to>
    <xdr:pic>
      <xdr:nvPicPr>
        <xdr:cNvPr id="15" name="그림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889750"/>
          <a:ext cx="1517650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450850</xdr:colOff>
      <xdr:row>8</xdr:row>
      <xdr:rowOff>95250</xdr:rowOff>
    </xdr:from>
    <xdr:to>
      <xdr:col>0</xdr:col>
      <xdr:colOff>1249812</xdr:colOff>
      <xdr:row>8</xdr:row>
      <xdr:rowOff>1447800</xdr:rowOff>
    </xdr:to>
    <xdr:pic>
      <xdr:nvPicPr>
        <xdr:cNvPr id="16" name="그림 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" y="9632950"/>
          <a:ext cx="798962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2</xdr:row>
      <xdr:rowOff>565150</xdr:rowOff>
    </xdr:from>
    <xdr:to>
      <xdr:col>0</xdr:col>
      <xdr:colOff>1422400</xdr:colOff>
      <xdr:row>2</xdr:row>
      <xdr:rowOff>863563</xdr:rowOff>
    </xdr:to>
    <xdr:pic>
      <xdr:nvPicPr>
        <xdr:cNvPr id="7" name="그림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58850"/>
          <a:ext cx="1320800" cy="298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</xdr:colOff>
      <xdr:row>6</xdr:row>
      <xdr:rowOff>501650</xdr:rowOff>
    </xdr:from>
    <xdr:to>
      <xdr:col>0</xdr:col>
      <xdr:colOff>1549400</xdr:colOff>
      <xdr:row>6</xdr:row>
      <xdr:rowOff>1200150</xdr:rowOff>
    </xdr:to>
    <xdr:pic>
      <xdr:nvPicPr>
        <xdr:cNvPr id="8" name="그림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6991350"/>
          <a:ext cx="1517650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425450</xdr:colOff>
      <xdr:row>5</xdr:row>
      <xdr:rowOff>101600</xdr:rowOff>
    </xdr:from>
    <xdr:to>
      <xdr:col>0</xdr:col>
      <xdr:colOff>1224412</xdr:colOff>
      <xdr:row>5</xdr:row>
      <xdr:rowOff>1454150</xdr:rowOff>
    </xdr:to>
    <xdr:pic>
      <xdr:nvPicPr>
        <xdr:cNvPr id="9" name="그림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" y="5067300"/>
          <a:ext cx="798962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673100</xdr:colOff>
      <xdr:row>4</xdr:row>
      <xdr:rowOff>184150</xdr:rowOff>
    </xdr:from>
    <xdr:to>
      <xdr:col>0</xdr:col>
      <xdr:colOff>1144820</xdr:colOff>
      <xdr:row>4</xdr:row>
      <xdr:rowOff>1365250</xdr:rowOff>
    </xdr:to>
    <xdr:pic>
      <xdr:nvPicPr>
        <xdr:cNvPr id="10" name="그림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3625850"/>
          <a:ext cx="47172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225950</xdr:colOff>
      <xdr:row>3</xdr:row>
      <xdr:rowOff>152400</xdr:rowOff>
    </xdr:from>
    <xdr:to>
      <xdr:col>0</xdr:col>
      <xdr:colOff>1282700</xdr:colOff>
      <xdr:row>3</xdr:row>
      <xdr:rowOff>1359724</xdr:rowOff>
    </xdr:to>
    <xdr:pic>
      <xdr:nvPicPr>
        <xdr:cNvPr id="12" name="그림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950" y="2070100"/>
          <a:ext cx="1056750" cy="1207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4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Relationship Id="rId4" Type="http://schemas.openxmlformats.org/officeDocument/2006/relationships/image" Target="../media/image2.e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8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44"/>
  <sheetViews>
    <sheetView showGridLines="0" workbookViewId="0">
      <selection activeCell="D9" sqref="D9"/>
    </sheetView>
  </sheetViews>
  <sheetFormatPr defaultRowHeight="14" x14ac:dyDescent="0.3"/>
  <cols>
    <col min="1" max="16384" width="8.6640625" style="4"/>
  </cols>
  <sheetData>
    <row r="5" spans="2:7" ht="25" x14ac:dyDescent="0.5">
      <c r="B5" s="12" t="s">
        <v>49</v>
      </c>
    </row>
    <row r="6" spans="2:7" ht="25" x14ac:dyDescent="0.5">
      <c r="B6" s="12"/>
    </row>
    <row r="7" spans="2:7" s="8" customFormat="1" ht="15.5" x14ac:dyDescent="0.35"/>
    <row r="8" spans="2:7" s="8" customFormat="1" ht="15.5" x14ac:dyDescent="0.35">
      <c r="B8" s="9" t="s">
        <v>36</v>
      </c>
    </row>
    <row r="9" spans="2:7" s="8" customFormat="1" ht="15.5" x14ac:dyDescent="0.35">
      <c r="B9" s="10" t="s">
        <v>143</v>
      </c>
    </row>
    <row r="10" spans="2:7" s="8" customFormat="1" ht="15.5" x14ac:dyDescent="0.35">
      <c r="B10" s="10" t="s">
        <v>141</v>
      </c>
      <c r="C10" s="10"/>
      <c r="D10" s="10"/>
      <c r="E10" s="10"/>
      <c r="F10" s="10"/>
      <c r="G10" s="10"/>
    </row>
    <row r="11" spans="2:7" s="8" customFormat="1" ht="15.5" x14ac:dyDescent="0.35">
      <c r="B11" s="10" t="s">
        <v>140</v>
      </c>
    </row>
    <row r="12" spans="2:7" s="8" customFormat="1" ht="15.5" x14ac:dyDescent="0.35">
      <c r="B12" s="10" t="s">
        <v>139</v>
      </c>
    </row>
    <row r="13" spans="2:7" s="8" customFormat="1" ht="15.5" x14ac:dyDescent="0.35">
      <c r="B13" s="10" t="s">
        <v>138</v>
      </c>
    </row>
    <row r="14" spans="2:7" s="8" customFormat="1" ht="15.5" x14ac:dyDescent="0.35">
      <c r="B14" s="10" t="s">
        <v>144</v>
      </c>
    </row>
    <row r="15" spans="2:7" s="8" customFormat="1" ht="15.5" x14ac:dyDescent="0.35">
      <c r="B15" s="10" t="s">
        <v>145</v>
      </c>
    </row>
    <row r="16" spans="2:7" s="8" customFormat="1" ht="15.5" x14ac:dyDescent="0.35">
      <c r="B16" s="10" t="s">
        <v>146</v>
      </c>
    </row>
    <row r="17" spans="2:15" s="8" customFormat="1" ht="15.5" x14ac:dyDescent="0.35">
      <c r="B17" s="10" t="s">
        <v>147</v>
      </c>
    </row>
    <row r="18" spans="2:15" s="8" customFormat="1" ht="15.5" x14ac:dyDescent="0.35">
      <c r="B18" s="11" t="s">
        <v>133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8" customFormat="1" ht="15.5" x14ac:dyDescent="0.35">
      <c r="B19" s="11" t="s">
        <v>132</v>
      </c>
    </row>
    <row r="20" spans="2:15" s="8" customFormat="1" ht="15.5" x14ac:dyDescent="0.35">
      <c r="B20" s="11" t="s">
        <v>131</v>
      </c>
    </row>
    <row r="21" spans="2:15" s="8" customFormat="1" ht="15.5" x14ac:dyDescent="0.35">
      <c r="B21" s="11" t="s">
        <v>130</v>
      </c>
    </row>
    <row r="22" spans="2:15" s="8" customFormat="1" ht="15.5" x14ac:dyDescent="0.35">
      <c r="B22" s="11"/>
    </row>
    <row r="23" spans="2:15" s="8" customFormat="1" ht="15.5" x14ac:dyDescent="0.35"/>
    <row r="24" spans="2:15" s="8" customFormat="1" ht="15.5" x14ac:dyDescent="0.35">
      <c r="B24" s="9" t="s">
        <v>35</v>
      </c>
    </row>
    <row r="25" spans="2:15" s="8" customFormat="1" ht="17.5" x14ac:dyDescent="0.35">
      <c r="B25" s="10" t="s">
        <v>37</v>
      </c>
      <c r="C25" s="10"/>
      <c r="D25" s="10"/>
      <c r="E25" s="10"/>
      <c r="F25" s="10"/>
      <c r="G25" s="10"/>
      <c r="H25" s="10"/>
    </row>
    <row r="26" spans="2:15" s="8" customFormat="1" ht="17.5" x14ac:dyDescent="0.35">
      <c r="B26" s="10" t="s">
        <v>38</v>
      </c>
      <c r="C26" s="10"/>
      <c r="D26" s="10"/>
      <c r="E26" s="10"/>
      <c r="F26" s="10"/>
      <c r="G26" s="10"/>
      <c r="H26" s="10"/>
    </row>
    <row r="27" spans="2:15" s="8" customFormat="1" ht="17.5" x14ac:dyDescent="0.35">
      <c r="B27" s="10" t="s">
        <v>39</v>
      </c>
      <c r="C27" s="10"/>
      <c r="D27" s="10"/>
      <c r="E27" s="10"/>
      <c r="F27" s="10"/>
      <c r="G27" s="10"/>
      <c r="H27" s="10"/>
    </row>
    <row r="28" spans="2:15" s="8" customFormat="1" ht="17.5" x14ac:dyDescent="0.35">
      <c r="B28" s="10" t="s">
        <v>40</v>
      </c>
      <c r="C28" s="10"/>
      <c r="D28" s="10"/>
      <c r="E28" s="10"/>
      <c r="F28" s="10"/>
      <c r="G28" s="10"/>
      <c r="H28" s="10"/>
    </row>
    <row r="29" spans="2:15" s="8" customFormat="1" ht="17.5" x14ac:dyDescent="0.35">
      <c r="B29" s="10" t="s">
        <v>41</v>
      </c>
      <c r="C29" s="10"/>
      <c r="D29" s="10"/>
      <c r="E29" s="10"/>
      <c r="F29" s="10"/>
      <c r="G29" s="10"/>
      <c r="H29" s="10"/>
    </row>
    <row r="30" spans="2:15" s="8" customFormat="1" ht="17.5" x14ac:dyDescent="0.35">
      <c r="B30" s="10" t="s">
        <v>42</v>
      </c>
      <c r="C30" s="10"/>
      <c r="D30" s="10"/>
      <c r="E30" s="10"/>
      <c r="F30" s="10"/>
      <c r="G30" s="10"/>
      <c r="H30" s="10"/>
    </row>
    <row r="31" spans="2:15" s="8" customFormat="1" ht="17.5" x14ac:dyDescent="0.35">
      <c r="B31" s="10" t="s">
        <v>43</v>
      </c>
      <c r="C31" s="10"/>
      <c r="D31" s="10"/>
      <c r="E31" s="10"/>
      <c r="F31" s="10"/>
      <c r="G31" s="10"/>
      <c r="H31" s="10"/>
    </row>
    <row r="32" spans="2:15" s="8" customFormat="1" ht="17.5" x14ac:dyDescent="0.35">
      <c r="B32" s="10" t="s">
        <v>44</v>
      </c>
      <c r="C32" s="10"/>
      <c r="D32" s="10"/>
      <c r="E32" s="10"/>
      <c r="F32" s="10"/>
      <c r="G32" s="10"/>
      <c r="H32" s="10"/>
    </row>
    <row r="33" spans="2:8" s="8" customFormat="1" ht="17.5" x14ac:dyDescent="0.35">
      <c r="B33" s="10" t="s">
        <v>45</v>
      </c>
      <c r="C33" s="10"/>
      <c r="D33" s="10"/>
      <c r="E33" s="10"/>
      <c r="F33" s="10"/>
      <c r="G33" s="10"/>
      <c r="H33" s="10"/>
    </row>
    <row r="34" spans="2:8" s="8" customFormat="1" ht="17.5" x14ac:dyDescent="0.35">
      <c r="B34" s="10" t="s">
        <v>46</v>
      </c>
      <c r="C34" s="10"/>
      <c r="D34" s="10"/>
      <c r="E34" s="10"/>
      <c r="F34" s="10"/>
      <c r="G34" s="10"/>
      <c r="H34" s="10"/>
    </row>
    <row r="35" spans="2:8" s="8" customFormat="1" ht="17.5" x14ac:dyDescent="0.35">
      <c r="B35" s="10" t="s">
        <v>47</v>
      </c>
      <c r="C35" s="10"/>
      <c r="D35" s="10"/>
      <c r="E35" s="10"/>
      <c r="F35" s="10"/>
      <c r="G35" s="10"/>
      <c r="H35" s="10"/>
    </row>
    <row r="36" spans="2:8" s="8" customFormat="1" ht="17.5" x14ac:dyDescent="0.35">
      <c r="B36" s="10" t="s">
        <v>48</v>
      </c>
      <c r="C36" s="10"/>
      <c r="D36" s="10"/>
      <c r="E36" s="10"/>
      <c r="F36" s="10"/>
      <c r="G36" s="10"/>
      <c r="H36" s="10"/>
    </row>
    <row r="37" spans="2:8" s="8" customFormat="1" ht="17.5" x14ac:dyDescent="0.45">
      <c r="B37" s="8" t="s">
        <v>107</v>
      </c>
    </row>
    <row r="38" spans="2:8" s="8" customFormat="1" ht="17.5" x14ac:dyDescent="0.45">
      <c r="B38" s="8" t="s">
        <v>108</v>
      </c>
    </row>
    <row r="39" spans="2:8" s="8" customFormat="1" ht="17.5" x14ac:dyDescent="0.45">
      <c r="B39" s="8" t="s">
        <v>109</v>
      </c>
    </row>
    <row r="40" spans="2:8" s="8" customFormat="1" ht="17.5" x14ac:dyDescent="0.45">
      <c r="B40" s="8" t="s">
        <v>110</v>
      </c>
    </row>
    <row r="41" spans="2:8" s="8" customFormat="1" ht="15.5" x14ac:dyDescent="0.35"/>
    <row r="42" spans="2:8" s="8" customFormat="1" ht="15.5" x14ac:dyDescent="0.35"/>
    <row r="43" spans="2:8" s="8" customFormat="1" ht="15.5" x14ac:dyDescent="0.35"/>
    <row r="44" spans="2:8" s="8" customFormat="1" ht="15.5" x14ac:dyDescent="0.35"/>
  </sheetData>
  <phoneticPr fontId="1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workbookViewId="0">
      <selection activeCell="A2" sqref="A2"/>
    </sheetView>
  </sheetViews>
  <sheetFormatPr defaultRowHeight="14" x14ac:dyDescent="0.45"/>
  <cols>
    <col min="1" max="1" width="20.58203125" style="1" customWidth="1"/>
    <col min="2" max="6" width="8.6640625" style="1"/>
    <col min="7" max="7" width="42.75" style="1" customWidth="1"/>
    <col min="8" max="16384" width="8.6640625" style="1"/>
  </cols>
  <sheetData>
    <row r="1" spans="1:8" ht="15.5" x14ac:dyDescent="0.45">
      <c r="A1" s="21" t="s">
        <v>134</v>
      </c>
      <c r="B1" s="21"/>
      <c r="C1" s="21"/>
      <c r="D1" s="21"/>
      <c r="E1" s="21"/>
      <c r="F1" s="21"/>
      <c r="G1" s="21"/>
      <c r="H1" s="21"/>
    </row>
    <row r="2" spans="1:8" s="5" customFormat="1" ht="18" x14ac:dyDescent="0.45">
      <c r="A2" s="14" t="s">
        <v>0</v>
      </c>
      <c r="B2" s="14" t="s">
        <v>50</v>
      </c>
      <c r="C2" s="14" t="s">
        <v>51</v>
      </c>
      <c r="D2" s="14" t="s">
        <v>52</v>
      </c>
      <c r="E2" s="14" t="s">
        <v>53</v>
      </c>
      <c r="F2" s="14" t="s">
        <v>1</v>
      </c>
      <c r="G2" s="14" t="s">
        <v>9</v>
      </c>
      <c r="H2" s="17"/>
    </row>
    <row r="3" spans="1:8" ht="120" customHeight="1" x14ac:dyDescent="0.45">
      <c r="A3" s="15"/>
      <c r="B3" s="15">
        <v>23</v>
      </c>
      <c r="C3" s="15">
        <v>4</v>
      </c>
      <c r="D3" s="15">
        <v>1.958</v>
      </c>
      <c r="E3" s="15">
        <v>0.26200000000000001</v>
      </c>
      <c r="F3" s="15">
        <v>13</v>
      </c>
      <c r="G3" s="15" t="s">
        <v>24</v>
      </c>
      <c r="H3" s="13"/>
    </row>
    <row r="4" spans="1:8" ht="120" customHeight="1" x14ac:dyDescent="0.45">
      <c r="A4" s="15"/>
      <c r="B4" s="15">
        <v>11</v>
      </c>
      <c r="C4" s="15">
        <v>0</v>
      </c>
      <c r="D4" s="15">
        <v>2.2989999999999999</v>
      </c>
      <c r="E4" s="15">
        <v>0</v>
      </c>
      <c r="F4" s="15">
        <v>440</v>
      </c>
      <c r="G4" s="15" t="s">
        <v>25</v>
      </c>
      <c r="H4" s="13"/>
    </row>
    <row r="5" spans="1:8" ht="120" customHeight="1" x14ac:dyDescent="0.45">
      <c r="A5" s="15"/>
      <c r="B5" s="15">
        <v>12</v>
      </c>
      <c r="C5" s="15">
        <v>1</v>
      </c>
      <c r="D5" s="15">
        <v>2.1219999999999999</v>
      </c>
      <c r="E5" s="15">
        <v>0.13600000000000001</v>
      </c>
      <c r="F5" s="15">
        <v>74</v>
      </c>
      <c r="G5" s="15" t="s">
        <v>21</v>
      </c>
      <c r="H5" s="13"/>
    </row>
    <row r="6" spans="1:8" ht="120" customHeight="1" x14ac:dyDescent="0.45">
      <c r="A6" s="15"/>
      <c r="B6" s="15">
        <v>16</v>
      </c>
      <c r="C6" s="15">
        <v>0</v>
      </c>
      <c r="D6" s="15">
        <v>2.2989999999999999</v>
      </c>
      <c r="E6" s="15">
        <v>0</v>
      </c>
      <c r="F6" s="15">
        <v>407</v>
      </c>
      <c r="G6" s="16" t="s">
        <v>12</v>
      </c>
      <c r="H6" s="13"/>
    </row>
    <row r="7" spans="1:8" ht="120" customHeight="1" x14ac:dyDescent="0.45">
      <c r="A7" s="15"/>
      <c r="B7" s="15">
        <v>11</v>
      </c>
      <c r="C7" s="15">
        <v>0</v>
      </c>
      <c r="D7" s="15">
        <v>2.2989999999999999</v>
      </c>
      <c r="E7" s="15">
        <v>0</v>
      </c>
      <c r="F7" s="15">
        <v>680</v>
      </c>
      <c r="G7" s="15" t="s">
        <v>8</v>
      </c>
      <c r="H7" s="13"/>
    </row>
  </sheetData>
  <mergeCells count="1">
    <mergeCell ref="A1:H1"/>
  </mergeCells>
  <phoneticPr fontId="1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>
      <selection activeCell="A2" sqref="A2"/>
    </sheetView>
  </sheetViews>
  <sheetFormatPr defaultRowHeight="14" x14ac:dyDescent="0.45"/>
  <cols>
    <col min="1" max="1" width="20.58203125" style="2" customWidth="1"/>
    <col min="2" max="14" width="8.6640625" style="2"/>
    <col min="15" max="15" width="35.08203125" style="2" bestFit="1" customWidth="1"/>
    <col min="16" max="16384" width="8.6640625" style="2"/>
  </cols>
  <sheetData>
    <row r="1" spans="1:15" ht="15.5" x14ac:dyDescent="0.45">
      <c r="A1" s="22" t="s">
        <v>133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8"/>
    </row>
    <row r="2" spans="1:15" s="6" customFormat="1" ht="18" x14ac:dyDescent="0.45">
      <c r="A2" s="19" t="s">
        <v>0</v>
      </c>
      <c r="B2" s="19" t="s">
        <v>62</v>
      </c>
      <c r="C2" s="19" t="s">
        <v>63</v>
      </c>
      <c r="D2" s="19" t="s">
        <v>64</v>
      </c>
      <c r="E2" s="19" t="s">
        <v>65</v>
      </c>
      <c r="F2" s="19" t="s">
        <v>66</v>
      </c>
      <c r="G2" s="19" t="s">
        <v>67</v>
      </c>
      <c r="H2" s="19" t="s">
        <v>68</v>
      </c>
      <c r="I2" s="19" t="s">
        <v>69</v>
      </c>
      <c r="J2" s="19" t="s">
        <v>70</v>
      </c>
      <c r="K2" s="19" t="s">
        <v>71</v>
      </c>
      <c r="L2" s="19" t="s">
        <v>72</v>
      </c>
      <c r="M2" s="19" t="s">
        <v>73</v>
      </c>
      <c r="N2" s="19" t="s">
        <v>1</v>
      </c>
      <c r="O2" s="14" t="s">
        <v>9</v>
      </c>
    </row>
    <row r="3" spans="1:15" ht="17" customHeight="1" x14ac:dyDescent="0.4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20" customHeight="1" x14ac:dyDescent="0.45">
      <c r="A4" s="20"/>
      <c r="B4" s="20">
        <v>14</v>
      </c>
      <c r="C4" s="20">
        <v>31</v>
      </c>
      <c r="D4" s="20">
        <v>0.86499999999999999</v>
      </c>
      <c r="E4" s="20">
        <v>1.0760000000000001</v>
      </c>
      <c r="F4" s="20">
        <v>30</v>
      </c>
      <c r="G4" s="20">
        <v>31</v>
      </c>
      <c r="H4" s="20">
        <v>1.2569999999999999</v>
      </c>
      <c r="I4" s="20">
        <v>0.83499999999999996</v>
      </c>
      <c r="J4" s="20">
        <v>16</v>
      </c>
      <c r="K4" s="20">
        <v>0</v>
      </c>
      <c r="L4" s="20">
        <v>0.39200000000000002</v>
      </c>
      <c r="M4" s="20">
        <v>-0.24099999999999999</v>
      </c>
      <c r="N4" s="20">
        <v>1199</v>
      </c>
      <c r="O4" s="20" t="s">
        <v>26</v>
      </c>
    </row>
    <row r="5" spans="1:15" ht="120" customHeight="1" x14ac:dyDescent="0.45">
      <c r="A5" s="20"/>
      <c r="B5" s="20">
        <v>8</v>
      </c>
      <c r="C5" s="20">
        <v>12</v>
      </c>
      <c r="D5" s="20">
        <v>1.1120000000000001</v>
      </c>
      <c r="E5" s="20">
        <v>0.93700000000000006</v>
      </c>
      <c r="F5" s="20">
        <v>20</v>
      </c>
      <c r="G5" s="20">
        <v>12</v>
      </c>
      <c r="H5" s="20">
        <v>1.597</v>
      </c>
      <c r="I5" s="20">
        <v>0.61599999999999999</v>
      </c>
      <c r="J5" s="20">
        <v>12</v>
      </c>
      <c r="K5" s="20">
        <v>0</v>
      </c>
      <c r="L5" s="20">
        <v>0.48499999999999999</v>
      </c>
      <c r="M5" s="20">
        <v>-0.32100000000000001</v>
      </c>
      <c r="N5" s="20">
        <v>114</v>
      </c>
      <c r="O5" s="20" t="s">
        <v>27</v>
      </c>
    </row>
    <row r="6" spans="1:15" ht="120" customHeight="1" x14ac:dyDescent="0.45">
      <c r="A6" s="20"/>
      <c r="B6" s="20">
        <v>5</v>
      </c>
      <c r="C6" s="20">
        <v>22</v>
      </c>
      <c r="D6" s="20">
        <v>0.51500000000000001</v>
      </c>
      <c r="E6" s="20">
        <v>1.2729999999999999</v>
      </c>
      <c r="F6" s="20">
        <v>25</v>
      </c>
      <c r="G6" s="20">
        <v>31</v>
      </c>
      <c r="H6" s="20">
        <v>1.141</v>
      </c>
      <c r="I6" s="20">
        <v>0.90900000000000003</v>
      </c>
      <c r="J6" s="20">
        <v>20</v>
      </c>
      <c r="K6" s="20">
        <v>9</v>
      </c>
      <c r="L6" s="20">
        <v>0.626</v>
      </c>
      <c r="M6" s="20">
        <v>-0.36399999999999999</v>
      </c>
      <c r="N6" s="20">
        <v>1602</v>
      </c>
      <c r="O6" s="20" t="s">
        <v>28</v>
      </c>
    </row>
    <row r="7" spans="1:15" ht="17" customHeight="1" x14ac:dyDescent="0.45">
      <c r="A7" s="23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20" customHeight="1" x14ac:dyDescent="0.45">
      <c r="A8" s="20"/>
      <c r="B8" s="20">
        <v>18</v>
      </c>
      <c r="C8" s="20">
        <v>25</v>
      </c>
      <c r="D8" s="20">
        <v>1.1639999999999999</v>
      </c>
      <c r="E8" s="20">
        <v>0.90800000000000003</v>
      </c>
      <c r="F8" s="20">
        <v>7</v>
      </c>
      <c r="G8" s="20">
        <v>28</v>
      </c>
      <c r="H8" s="20">
        <v>0.51100000000000001</v>
      </c>
      <c r="I8" s="20">
        <v>1.3140000000000001</v>
      </c>
      <c r="J8" s="20">
        <v>-11</v>
      </c>
      <c r="K8" s="20">
        <v>3</v>
      </c>
      <c r="L8" s="20">
        <v>-0.65300000000000002</v>
      </c>
      <c r="M8" s="20">
        <v>0.40600000000000003</v>
      </c>
      <c r="N8" s="20">
        <v>1171</v>
      </c>
      <c r="O8" s="20" t="s">
        <v>29</v>
      </c>
    </row>
    <row r="9" spans="1:15" s="3" customFormat="1" ht="14" customHeight="1" x14ac:dyDescent="0.45"/>
    <row r="10" spans="1:15" s="3" customFormat="1" x14ac:dyDescent="0.45"/>
    <row r="11" spans="1:15" s="3" customFormat="1" x14ac:dyDescent="0.45"/>
    <row r="12" spans="1:15" s="3" customFormat="1" x14ac:dyDescent="0.45"/>
  </sheetData>
  <mergeCells count="3">
    <mergeCell ref="A1:N1"/>
    <mergeCell ref="A3:O3"/>
    <mergeCell ref="A7:O7"/>
  </mergeCells>
  <phoneticPr fontId="1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workbookViewId="0">
      <selection activeCell="A2" sqref="A2"/>
    </sheetView>
  </sheetViews>
  <sheetFormatPr defaultRowHeight="14" x14ac:dyDescent="0.45"/>
  <cols>
    <col min="1" max="1" width="20.58203125" style="1" customWidth="1"/>
    <col min="2" max="14" width="8.6640625" style="1"/>
    <col min="15" max="15" width="35.08203125" style="1" bestFit="1" customWidth="1"/>
    <col min="16" max="16384" width="8.6640625" style="1"/>
  </cols>
  <sheetData>
    <row r="1" spans="1:15" s="2" customFormat="1" ht="15.5" x14ac:dyDescent="0.45">
      <c r="A1" s="22" t="s">
        <v>132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8"/>
    </row>
    <row r="2" spans="1:15" s="6" customFormat="1" ht="18" x14ac:dyDescent="0.45">
      <c r="A2" s="19" t="s">
        <v>0</v>
      </c>
      <c r="B2" s="19" t="s">
        <v>74</v>
      </c>
      <c r="C2" s="19" t="s">
        <v>75</v>
      </c>
      <c r="D2" s="19" t="s">
        <v>76</v>
      </c>
      <c r="E2" s="19" t="s">
        <v>77</v>
      </c>
      <c r="F2" s="19" t="s">
        <v>78</v>
      </c>
      <c r="G2" s="19" t="s">
        <v>79</v>
      </c>
      <c r="H2" s="19" t="s">
        <v>80</v>
      </c>
      <c r="I2" s="19" t="s">
        <v>81</v>
      </c>
      <c r="J2" s="19" t="s">
        <v>82</v>
      </c>
      <c r="K2" s="19" t="s">
        <v>83</v>
      </c>
      <c r="L2" s="19" t="s">
        <v>84</v>
      </c>
      <c r="M2" s="19" t="s">
        <v>85</v>
      </c>
      <c r="N2" s="19" t="s">
        <v>1</v>
      </c>
      <c r="O2" s="14" t="s">
        <v>9</v>
      </c>
    </row>
    <row r="3" spans="1:15" s="6" customFormat="1" ht="17" customHeight="1" x14ac:dyDescent="0.45">
      <c r="A3" s="24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s="2" customFormat="1" ht="120" customHeight="1" x14ac:dyDescent="0.45">
      <c r="A4" s="20"/>
      <c r="B4" s="20">
        <v>17</v>
      </c>
      <c r="C4" s="20">
        <v>31</v>
      </c>
      <c r="D4" s="20">
        <v>1.145</v>
      </c>
      <c r="E4" s="20">
        <v>0.93500000000000005</v>
      </c>
      <c r="F4" s="20">
        <v>34</v>
      </c>
      <c r="G4" s="20">
        <v>31</v>
      </c>
      <c r="H4" s="20">
        <v>1.49</v>
      </c>
      <c r="I4" s="20">
        <v>0.73399999999999999</v>
      </c>
      <c r="J4" s="20">
        <v>17</v>
      </c>
      <c r="K4" s="20">
        <v>0</v>
      </c>
      <c r="L4" s="20">
        <v>0.34699999999999998</v>
      </c>
      <c r="M4" s="20">
        <v>-0.20100000000000001</v>
      </c>
      <c r="N4" s="20">
        <v>1199</v>
      </c>
      <c r="O4" s="20" t="s">
        <v>26</v>
      </c>
    </row>
    <row r="5" spans="1:15" s="2" customFormat="1" ht="120" customHeight="1" x14ac:dyDescent="0.45">
      <c r="A5" s="20"/>
      <c r="B5" s="20">
        <v>7</v>
      </c>
      <c r="C5" s="20">
        <v>21</v>
      </c>
      <c r="D5" s="20">
        <v>0.80900000000000005</v>
      </c>
      <c r="E5" s="20">
        <v>1.0860000000000001</v>
      </c>
      <c r="F5" s="20">
        <v>21</v>
      </c>
      <c r="G5" s="20">
        <v>22</v>
      </c>
      <c r="H5" s="20">
        <v>1.393</v>
      </c>
      <c r="I5" s="20">
        <v>0.78800000000000003</v>
      </c>
      <c r="J5" s="20">
        <v>14</v>
      </c>
      <c r="K5" s="20">
        <v>1</v>
      </c>
      <c r="L5" s="20">
        <v>0.58499999999999996</v>
      </c>
      <c r="M5" s="20">
        <v>-0.29799999999999999</v>
      </c>
      <c r="N5" s="20">
        <v>1480</v>
      </c>
      <c r="O5" s="20" t="s">
        <v>31</v>
      </c>
    </row>
    <row r="6" spans="1:15" s="2" customFormat="1" ht="120" customHeight="1" x14ac:dyDescent="0.45">
      <c r="A6" s="20"/>
      <c r="B6" s="20">
        <v>5</v>
      </c>
      <c r="C6" s="20">
        <v>22</v>
      </c>
      <c r="D6" s="20">
        <v>0.59899999999999998</v>
      </c>
      <c r="E6" s="20">
        <v>1.18</v>
      </c>
      <c r="F6" s="20">
        <v>22</v>
      </c>
      <c r="G6" s="20">
        <v>31</v>
      </c>
      <c r="H6" s="20">
        <v>1.1839999999999999</v>
      </c>
      <c r="I6" s="20">
        <v>0.90100000000000002</v>
      </c>
      <c r="J6" s="20">
        <v>17</v>
      </c>
      <c r="K6" s="20">
        <v>9</v>
      </c>
      <c r="L6" s="20">
        <v>0.58499999999999996</v>
      </c>
      <c r="M6" s="20">
        <v>-0.27900000000000003</v>
      </c>
      <c r="N6" s="20">
        <v>1602</v>
      </c>
      <c r="O6" s="20" t="s">
        <v>28</v>
      </c>
    </row>
    <row r="7" spans="1:15" s="5" customFormat="1" ht="15" x14ac:dyDescent="0.45">
      <c r="A7" s="24" t="s">
        <v>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1:15" s="2" customFormat="1" ht="120" customHeight="1" x14ac:dyDescent="0.45">
      <c r="A8" s="20"/>
      <c r="B8" s="20">
        <v>13</v>
      </c>
      <c r="C8" s="20">
        <v>25</v>
      </c>
      <c r="D8" s="20">
        <v>1.1060000000000001</v>
      </c>
      <c r="E8" s="20">
        <v>0.95199999999999996</v>
      </c>
      <c r="F8" s="20">
        <v>3</v>
      </c>
      <c r="G8" s="20">
        <v>28</v>
      </c>
      <c r="H8" s="20">
        <v>0.27600000000000002</v>
      </c>
      <c r="I8" s="20">
        <v>1.39</v>
      </c>
      <c r="J8" s="20">
        <v>-10</v>
      </c>
      <c r="K8" s="20">
        <v>3</v>
      </c>
      <c r="L8" s="20">
        <v>-0.83</v>
      </c>
      <c r="M8" s="20">
        <v>0.438</v>
      </c>
      <c r="N8" s="20">
        <v>1171</v>
      </c>
      <c r="O8" s="20" t="s">
        <v>29</v>
      </c>
    </row>
    <row r="9" spans="1:15" s="2" customFormat="1" ht="120" customHeight="1" x14ac:dyDescent="0.45">
      <c r="A9" s="20"/>
      <c r="B9" s="20">
        <v>5</v>
      </c>
      <c r="C9" s="20">
        <v>11</v>
      </c>
      <c r="D9" s="20">
        <v>1.0109999999999999</v>
      </c>
      <c r="E9" s="20">
        <v>0.995</v>
      </c>
      <c r="F9" s="20">
        <v>5</v>
      </c>
      <c r="G9" s="20">
        <v>20</v>
      </c>
      <c r="H9" s="20">
        <v>0.57099999999999995</v>
      </c>
      <c r="I9" s="20">
        <v>1.232</v>
      </c>
      <c r="J9" s="20">
        <v>0</v>
      </c>
      <c r="K9" s="20">
        <v>9</v>
      </c>
      <c r="L9" s="20">
        <v>-0.44</v>
      </c>
      <c r="M9" s="20">
        <v>0.23699999999999999</v>
      </c>
      <c r="N9" s="20">
        <v>1257</v>
      </c>
      <c r="O9" s="20" t="s">
        <v>30</v>
      </c>
    </row>
  </sheetData>
  <mergeCells count="3">
    <mergeCell ref="A1:N1"/>
    <mergeCell ref="A3:O3"/>
    <mergeCell ref="A7:O7"/>
  </mergeCells>
  <phoneticPr fontId="1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>
      <selection activeCell="A2" sqref="A2"/>
    </sheetView>
  </sheetViews>
  <sheetFormatPr defaultRowHeight="17" x14ac:dyDescent="0.45"/>
  <cols>
    <col min="1" max="1" width="20.58203125" customWidth="1"/>
    <col min="15" max="15" width="40.75" bestFit="1" customWidth="1"/>
  </cols>
  <sheetData>
    <row r="1" spans="1:15" s="2" customFormat="1" ht="15.5" x14ac:dyDescent="0.45">
      <c r="A1" s="22" t="s">
        <v>131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8"/>
    </row>
    <row r="2" spans="1:15" s="6" customFormat="1" ht="18" x14ac:dyDescent="0.45">
      <c r="A2" s="19" t="s">
        <v>0</v>
      </c>
      <c r="B2" s="19" t="s">
        <v>86</v>
      </c>
      <c r="C2" s="19" t="s">
        <v>87</v>
      </c>
      <c r="D2" s="19" t="s">
        <v>88</v>
      </c>
      <c r="E2" s="19" t="s">
        <v>89</v>
      </c>
      <c r="F2" s="19" t="s">
        <v>90</v>
      </c>
      <c r="G2" s="19" t="s">
        <v>91</v>
      </c>
      <c r="H2" s="19" t="s">
        <v>92</v>
      </c>
      <c r="I2" s="19" t="s">
        <v>93</v>
      </c>
      <c r="J2" s="19" t="s">
        <v>94</v>
      </c>
      <c r="K2" s="19" t="s">
        <v>95</v>
      </c>
      <c r="L2" s="19" t="s">
        <v>96</v>
      </c>
      <c r="M2" s="19" t="s">
        <v>97</v>
      </c>
      <c r="N2" s="19" t="s">
        <v>1</v>
      </c>
      <c r="O2" s="14" t="s">
        <v>9</v>
      </c>
    </row>
    <row r="3" spans="1:15" s="6" customFormat="1" ht="17" customHeight="1" x14ac:dyDescent="0.4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" customFormat="1" ht="120" customHeight="1" x14ac:dyDescent="0.45">
      <c r="A4" s="20"/>
      <c r="B4" s="20">
        <v>43</v>
      </c>
      <c r="C4" s="20">
        <v>31</v>
      </c>
      <c r="D4" s="20">
        <v>1.0169999999999999</v>
      </c>
      <c r="E4" s="20">
        <v>0.97699999999999998</v>
      </c>
      <c r="F4" s="20">
        <v>82</v>
      </c>
      <c r="G4" s="20">
        <v>31</v>
      </c>
      <c r="H4" s="20">
        <v>1.22</v>
      </c>
      <c r="I4" s="20">
        <v>0.67700000000000005</v>
      </c>
      <c r="J4" s="20">
        <v>39</v>
      </c>
      <c r="K4" s="20">
        <v>0</v>
      </c>
      <c r="L4" s="20">
        <v>0.20300000000000001</v>
      </c>
      <c r="M4" s="20">
        <v>-0.3</v>
      </c>
      <c r="N4" s="20">
        <v>1199</v>
      </c>
      <c r="O4" s="20" t="s">
        <v>26</v>
      </c>
    </row>
    <row r="5" spans="1:15" s="2" customFormat="1" ht="120" customHeight="1" x14ac:dyDescent="0.45">
      <c r="A5" s="20"/>
      <c r="B5" s="20">
        <v>4</v>
      </c>
      <c r="C5" s="20">
        <v>7</v>
      </c>
      <c r="D5" s="20">
        <v>0.63600000000000001</v>
      </c>
      <c r="E5" s="20">
        <v>1.4850000000000001</v>
      </c>
      <c r="F5" s="20">
        <v>22</v>
      </c>
      <c r="G5" s="20">
        <v>9</v>
      </c>
      <c r="H5" s="20">
        <v>1.1930000000000001</v>
      </c>
      <c r="I5" s="20">
        <v>0.71699999999999997</v>
      </c>
      <c r="J5" s="20">
        <v>18</v>
      </c>
      <c r="K5" s="20">
        <v>2</v>
      </c>
      <c r="L5" s="20">
        <v>0.55700000000000005</v>
      </c>
      <c r="M5" s="20">
        <v>-0.76800000000000002</v>
      </c>
      <c r="N5" s="20">
        <v>1313</v>
      </c>
      <c r="O5" s="20" t="s">
        <v>33</v>
      </c>
    </row>
    <row r="6" spans="1:15" s="2" customFormat="1" ht="120" customHeight="1" x14ac:dyDescent="0.45">
      <c r="A6" s="20"/>
      <c r="B6" s="20">
        <v>13</v>
      </c>
      <c r="C6" s="20">
        <v>22</v>
      </c>
      <c r="D6" s="20">
        <v>0.65</v>
      </c>
      <c r="E6" s="20">
        <v>1.4670000000000001</v>
      </c>
      <c r="F6" s="20">
        <v>48</v>
      </c>
      <c r="G6" s="20">
        <v>31</v>
      </c>
      <c r="H6" s="20">
        <v>1.0209999999999999</v>
      </c>
      <c r="I6" s="20">
        <v>0.96899999999999997</v>
      </c>
      <c r="J6" s="20">
        <v>35</v>
      </c>
      <c r="K6" s="20">
        <v>9</v>
      </c>
      <c r="L6" s="20">
        <v>0.371</v>
      </c>
      <c r="M6" s="20">
        <v>-0.498</v>
      </c>
      <c r="N6" s="20">
        <v>1602</v>
      </c>
      <c r="O6" s="20" t="s">
        <v>28</v>
      </c>
    </row>
    <row r="7" spans="1:15" s="2" customFormat="1" ht="120" customHeight="1" x14ac:dyDescent="0.45">
      <c r="A7" s="20"/>
      <c r="B7" s="20">
        <v>20</v>
      </c>
      <c r="C7" s="20">
        <v>21</v>
      </c>
      <c r="D7" s="20">
        <v>0.85399999999999998</v>
      </c>
      <c r="E7" s="20">
        <v>1.1950000000000001</v>
      </c>
      <c r="F7" s="20">
        <v>42</v>
      </c>
      <c r="G7" s="20">
        <v>22</v>
      </c>
      <c r="H7" s="20">
        <v>1.103</v>
      </c>
      <c r="I7" s="20">
        <v>0.84799999999999998</v>
      </c>
      <c r="J7" s="20">
        <v>22</v>
      </c>
      <c r="K7" s="20">
        <v>1</v>
      </c>
      <c r="L7" s="20">
        <v>0.25</v>
      </c>
      <c r="M7" s="20">
        <v>-0.34699999999999998</v>
      </c>
      <c r="N7" s="20">
        <v>1480</v>
      </c>
      <c r="O7" s="20" t="s">
        <v>31</v>
      </c>
    </row>
    <row r="8" spans="1:15" s="2" customFormat="1" ht="120" customHeight="1" x14ac:dyDescent="0.45">
      <c r="A8" s="20"/>
      <c r="B8" s="20">
        <v>12</v>
      </c>
      <c r="C8" s="20">
        <v>18</v>
      </c>
      <c r="D8" s="20">
        <v>0.7</v>
      </c>
      <c r="E8" s="20">
        <v>1.4</v>
      </c>
      <c r="F8" s="20">
        <v>37</v>
      </c>
      <c r="G8" s="20">
        <v>23</v>
      </c>
      <c r="H8" s="20">
        <v>1.0369999999999999</v>
      </c>
      <c r="I8" s="20">
        <v>0.94599999999999995</v>
      </c>
      <c r="J8" s="20">
        <v>25</v>
      </c>
      <c r="K8" s="20">
        <v>5</v>
      </c>
      <c r="L8" s="20">
        <v>0.33700000000000002</v>
      </c>
      <c r="M8" s="20">
        <v>-0.45400000000000001</v>
      </c>
      <c r="N8" s="20">
        <v>222</v>
      </c>
      <c r="O8" s="20" t="s">
        <v>32</v>
      </c>
    </row>
    <row r="9" spans="1:15" s="2" customFormat="1" ht="120" customHeight="1" x14ac:dyDescent="0.45">
      <c r="A9" s="20"/>
      <c r="B9" s="20">
        <v>12</v>
      </c>
      <c r="C9" s="20">
        <v>17</v>
      </c>
      <c r="D9" s="20">
        <v>0.72399999999999998</v>
      </c>
      <c r="E9" s="20">
        <v>1.3680000000000001</v>
      </c>
      <c r="F9" s="20">
        <v>29</v>
      </c>
      <c r="G9" s="20">
        <v>19</v>
      </c>
      <c r="H9" s="20">
        <v>1.016</v>
      </c>
      <c r="I9" s="20">
        <v>0.97699999999999998</v>
      </c>
      <c r="J9" s="20">
        <v>17</v>
      </c>
      <c r="K9" s="20">
        <v>2</v>
      </c>
      <c r="L9" s="20">
        <v>0.29199999999999998</v>
      </c>
      <c r="M9" s="20">
        <v>-0.39100000000000001</v>
      </c>
      <c r="N9" s="20">
        <v>227</v>
      </c>
      <c r="O9" s="20" t="s">
        <v>30</v>
      </c>
    </row>
    <row r="10" spans="1:15" s="2" customFormat="1" ht="120" customHeight="1" x14ac:dyDescent="0.45">
      <c r="A10" s="20"/>
      <c r="B10" s="20">
        <v>14</v>
      </c>
      <c r="C10" s="20">
        <v>10</v>
      </c>
      <c r="D10" s="20">
        <v>1.0209999999999999</v>
      </c>
      <c r="E10" s="20">
        <v>0.97199999999999998</v>
      </c>
      <c r="F10" s="20">
        <v>29</v>
      </c>
      <c r="G10" s="20">
        <v>10</v>
      </c>
      <c r="H10" s="20">
        <v>1.25</v>
      </c>
      <c r="I10" s="20">
        <v>0.63300000000000001</v>
      </c>
      <c r="J10" s="20">
        <v>15</v>
      </c>
      <c r="K10" s="20">
        <v>0</v>
      </c>
      <c r="L10" s="20">
        <v>0.22900000000000001</v>
      </c>
      <c r="M10" s="20">
        <v>-0.33900000000000002</v>
      </c>
      <c r="N10" s="20">
        <v>392</v>
      </c>
      <c r="O10" s="20" t="s">
        <v>27</v>
      </c>
    </row>
    <row r="11" spans="1:15" s="7" customFormat="1" x14ac:dyDescent="0.45">
      <c r="A11" s="23" t="s">
        <v>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s="2" customFormat="1" ht="120" customHeight="1" x14ac:dyDescent="0.45">
      <c r="A12" s="20"/>
      <c r="B12" s="20">
        <v>39</v>
      </c>
      <c r="C12" s="20">
        <v>25</v>
      </c>
      <c r="D12" s="20">
        <v>1.0660000000000001</v>
      </c>
      <c r="E12" s="20">
        <v>0.91100000000000003</v>
      </c>
      <c r="F12" s="20">
        <v>17</v>
      </c>
      <c r="G12" s="20">
        <v>28</v>
      </c>
      <c r="H12" s="20">
        <v>0.63500000000000001</v>
      </c>
      <c r="I12" s="20">
        <v>1.536</v>
      </c>
      <c r="J12" s="20">
        <v>-22</v>
      </c>
      <c r="K12" s="20">
        <v>3</v>
      </c>
      <c r="L12" s="20">
        <v>-0.43099999999999999</v>
      </c>
      <c r="M12" s="20">
        <v>0.625</v>
      </c>
      <c r="N12" s="20">
        <v>1171</v>
      </c>
      <c r="O12" s="20" t="s">
        <v>29</v>
      </c>
    </row>
  </sheetData>
  <mergeCells count="3">
    <mergeCell ref="A1:N1"/>
    <mergeCell ref="A3:O3"/>
    <mergeCell ref="A11:O11"/>
  </mergeCells>
  <phoneticPr fontId="1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workbookViewId="0">
      <selection activeCell="A2" sqref="A2"/>
    </sheetView>
  </sheetViews>
  <sheetFormatPr defaultRowHeight="14" x14ac:dyDescent="0.45"/>
  <cols>
    <col min="1" max="1" width="20.58203125" style="1" customWidth="1"/>
    <col min="2" max="14" width="8.6640625" style="1"/>
    <col min="15" max="15" width="35.08203125" style="1" bestFit="1" customWidth="1"/>
    <col min="16" max="16384" width="8.6640625" style="1"/>
  </cols>
  <sheetData>
    <row r="1" spans="1:15" ht="15.5" x14ac:dyDescent="0.45">
      <c r="A1" s="22" t="s">
        <v>130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3"/>
    </row>
    <row r="2" spans="1:15" s="6" customFormat="1" ht="18" x14ac:dyDescent="0.45">
      <c r="A2" s="19" t="s">
        <v>0</v>
      </c>
      <c r="B2" s="19" t="s">
        <v>86</v>
      </c>
      <c r="C2" s="19" t="s">
        <v>98</v>
      </c>
      <c r="D2" s="19" t="s">
        <v>99</v>
      </c>
      <c r="E2" s="19" t="s">
        <v>89</v>
      </c>
      <c r="F2" s="19" t="s">
        <v>100</v>
      </c>
      <c r="G2" s="19" t="s">
        <v>101</v>
      </c>
      <c r="H2" s="19" t="s">
        <v>102</v>
      </c>
      <c r="I2" s="19" t="s">
        <v>103</v>
      </c>
      <c r="J2" s="19" t="s">
        <v>104</v>
      </c>
      <c r="K2" s="19" t="s">
        <v>105</v>
      </c>
      <c r="L2" s="19" t="s">
        <v>96</v>
      </c>
      <c r="M2" s="19" t="s">
        <v>106</v>
      </c>
      <c r="N2" s="19" t="s">
        <v>1</v>
      </c>
      <c r="O2" s="14" t="s">
        <v>9</v>
      </c>
    </row>
    <row r="3" spans="1:15" s="5" customFormat="1" ht="15" x14ac:dyDescent="0.4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" customFormat="1" ht="120" customHeight="1" x14ac:dyDescent="0.45">
      <c r="A4" s="20"/>
      <c r="B4" s="20">
        <v>21</v>
      </c>
      <c r="C4" s="20">
        <v>31</v>
      </c>
      <c r="D4" s="20">
        <v>1.111</v>
      </c>
      <c r="E4" s="20">
        <v>0.93700000000000006</v>
      </c>
      <c r="F4" s="20">
        <v>50</v>
      </c>
      <c r="G4" s="20">
        <v>31</v>
      </c>
      <c r="H4" s="20">
        <v>1.419</v>
      </c>
      <c r="I4" s="20">
        <v>0.67700000000000005</v>
      </c>
      <c r="J4" s="20">
        <v>29</v>
      </c>
      <c r="K4" s="20">
        <v>0</v>
      </c>
      <c r="L4" s="20">
        <v>0.309</v>
      </c>
      <c r="M4" s="20">
        <v>-0.26</v>
      </c>
      <c r="N4" s="20">
        <v>1199</v>
      </c>
      <c r="O4" s="20" t="s">
        <v>26</v>
      </c>
    </row>
    <row r="5" spans="1:15" s="2" customFormat="1" ht="120" customHeight="1" x14ac:dyDescent="0.45">
      <c r="A5" s="20"/>
      <c r="B5" s="20">
        <v>10</v>
      </c>
      <c r="C5" s="20">
        <v>21</v>
      </c>
      <c r="D5" s="20">
        <v>0.88700000000000001</v>
      </c>
      <c r="E5" s="20">
        <v>1.0649999999999999</v>
      </c>
      <c r="F5" s="20">
        <v>27</v>
      </c>
      <c r="G5" s="20">
        <v>22</v>
      </c>
      <c r="H5" s="20">
        <v>1.2669999999999999</v>
      </c>
      <c r="I5" s="20">
        <v>0.79500000000000004</v>
      </c>
      <c r="J5" s="20">
        <v>17</v>
      </c>
      <c r="K5" s="20">
        <v>1</v>
      </c>
      <c r="L5" s="20">
        <v>0.38</v>
      </c>
      <c r="M5" s="20">
        <v>-0.27</v>
      </c>
      <c r="N5" s="20">
        <v>1480</v>
      </c>
      <c r="O5" s="20" t="s">
        <v>31</v>
      </c>
    </row>
    <row r="6" spans="1:15" s="2" customFormat="1" ht="120" customHeight="1" x14ac:dyDescent="0.45">
      <c r="A6" s="20"/>
      <c r="B6" s="20">
        <v>3</v>
      </c>
      <c r="C6" s="20">
        <v>22</v>
      </c>
      <c r="D6" s="20">
        <v>0.33</v>
      </c>
      <c r="E6" s="20">
        <v>1.383</v>
      </c>
      <c r="F6" s="20">
        <v>29</v>
      </c>
      <c r="G6" s="20">
        <v>31</v>
      </c>
      <c r="H6" s="20">
        <v>1.111</v>
      </c>
      <c r="I6" s="20">
        <v>0.91400000000000003</v>
      </c>
      <c r="J6" s="20">
        <v>26</v>
      </c>
      <c r="K6" s="20">
        <v>9</v>
      </c>
      <c r="L6" s="20">
        <v>0.78100000000000003</v>
      </c>
      <c r="M6" s="20">
        <v>-0.46800000000000003</v>
      </c>
      <c r="N6" s="20">
        <v>1602</v>
      </c>
      <c r="O6" s="20" t="s">
        <v>28</v>
      </c>
    </row>
    <row r="7" spans="1:15" s="5" customFormat="1" ht="15" x14ac:dyDescent="0.45">
      <c r="A7" s="23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20" customHeight="1" x14ac:dyDescent="0.45">
      <c r="A8" s="15"/>
      <c r="B8" s="15">
        <v>16</v>
      </c>
      <c r="C8" s="15">
        <v>25</v>
      </c>
      <c r="D8" s="15">
        <v>1.073</v>
      </c>
      <c r="E8" s="15">
        <v>0.95799999999999996</v>
      </c>
      <c r="F8" s="15">
        <v>9</v>
      </c>
      <c r="G8" s="15">
        <v>28</v>
      </c>
      <c r="H8" s="15">
        <v>0.55900000000000005</v>
      </c>
      <c r="I8" s="15">
        <v>1.339</v>
      </c>
      <c r="J8" s="15">
        <v>-7</v>
      </c>
      <c r="K8" s="15">
        <v>3</v>
      </c>
      <c r="L8" s="15">
        <v>-0.51400000000000001</v>
      </c>
      <c r="M8" s="15">
        <v>0.38100000000000001</v>
      </c>
      <c r="N8" s="15">
        <v>1171</v>
      </c>
      <c r="O8" s="20" t="s">
        <v>29</v>
      </c>
    </row>
    <row r="9" spans="1:15" ht="120" customHeight="1" x14ac:dyDescent="0.45">
      <c r="A9" s="15"/>
      <c r="B9" s="15">
        <v>15</v>
      </c>
      <c r="C9" s="15">
        <v>19</v>
      </c>
      <c r="D9" s="15">
        <v>1.2130000000000001</v>
      </c>
      <c r="E9" s="15">
        <v>0.878</v>
      </c>
      <c r="F9" s="15">
        <v>13</v>
      </c>
      <c r="G9" s="15">
        <v>25</v>
      </c>
      <c r="H9" s="15">
        <v>0.78600000000000003</v>
      </c>
      <c r="I9" s="15">
        <v>1.1639999999999999</v>
      </c>
      <c r="J9" s="15">
        <v>-2</v>
      </c>
      <c r="K9" s="15">
        <v>6</v>
      </c>
      <c r="L9" s="15">
        <v>-0.42699999999999999</v>
      </c>
      <c r="M9" s="15">
        <v>0.28599999999999998</v>
      </c>
      <c r="N9" s="15">
        <v>656</v>
      </c>
      <c r="O9" s="15" t="s">
        <v>34</v>
      </c>
    </row>
  </sheetData>
  <mergeCells count="3">
    <mergeCell ref="A1:N1"/>
    <mergeCell ref="A3:O3"/>
    <mergeCell ref="A7:O7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workbookViewId="0">
      <selection activeCell="B13" sqref="B13"/>
    </sheetView>
  </sheetViews>
  <sheetFormatPr defaultRowHeight="17" x14ac:dyDescent="0.45"/>
  <cols>
    <col min="1" max="1" width="10.58203125" customWidth="1"/>
    <col min="2" max="2" width="8.58203125" customWidth="1"/>
    <col min="3" max="3" width="15.1640625" bestFit="1" customWidth="1"/>
    <col min="4" max="4" width="8.58203125" customWidth="1"/>
    <col min="5" max="5" width="20.33203125" customWidth="1"/>
    <col min="6" max="6" width="11.5" customWidth="1"/>
    <col min="7" max="7" width="15.1640625" customWidth="1"/>
    <col min="8" max="10" width="7.58203125" customWidth="1"/>
  </cols>
  <sheetData>
    <row r="1" spans="1:10" s="27" customFormat="1" ht="14.5" thickBot="1" x14ac:dyDescent="0.5">
      <c r="A1" s="50" t="s">
        <v>142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14" x14ac:dyDescent="0.45">
      <c r="A2" s="28" t="s">
        <v>111</v>
      </c>
      <c r="B2" s="29" t="s">
        <v>112</v>
      </c>
      <c r="C2" s="30"/>
      <c r="D2" s="31" t="s">
        <v>113</v>
      </c>
      <c r="E2" s="32"/>
      <c r="F2" s="33" t="s">
        <v>114</v>
      </c>
      <c r="G2" s="34" t="s">
        <v>115</v>
      </c>
      <c r="H2" s="35" t="s">
        <v>116</v>
      </c>
      <c r="I2" s="35"/>
      <c r="J2" s="30"/>
    </row>
    <row r="3" spans="1:10" s="1" customFormat="1" ht="14.5" thickBot="1" x14ac:dyDescent="0.5">
      <c r="A3" s="60"/>
      <c r="B3" s="44" t="s">
        <v>117</v>
      </c>
      <c r="C3" s="45" t="s">
        <v>118</v>
      </c>
      <c r="D3" s="46" t="s">
        <v>117</v>
      </c>
      <c r="E3" s="47" t="s">
        <v>118</v>
      </c>
      <c r="F3" s="61"/>
      <c r="G3" s="62"/>
      <c r="H3" s="49" t="s">
        <v>119</v>
      </c>
      <c r="I3" s="49" t="s">
        <v>120</v>
      </c>
      <c r="J3" s="45" t="s">
        <v>121</v>
      </c>
    </row>
    <row r="4" spans="1:10" s="1" customFormat="1" ht="14" x14ac:dyDescent="0.45">
      <c r="A4" s="53" t="s">
        <v>122</v>
      </c>
      <c r="B4" s="54">
        <v>2.2090000000000001</v>
      </c>
      <c r="C4" s="55">
        <v>2.2080000000000002</v>
      </c>
      <c r="D4" s="56">
        <v>3.03</v>
      </c>
      <c r="E4" s="57">
        <v>1.33</v>
      </c>
      <c r="F4" s="58">
        <f>D4-B4</f>
        <v>0.82099999999999973</v>
      </c>
      <c r="G4" s="56" t="s">
        <v>123</v>
      </c>
      <c r="H4" s="59" t="s">
        <v>124</v>
      </c>
      <c r="I4" s="59" t="s">
        <v>123</v>
      </c>
      <c r="J4" s="55" t="s">
        <v>124</v>
      </c>
    </row>
    <row r="5" spans="1:10" s="1" customFormat="1" ht="14" x14ac:dyDescent="0.45">
      <c r="A5" s="41" t="s">
        <v>125</v>
      </c>
      <c r="B5" s="36">
        <v>2.5680000000000001</v>
      </c>
      <c r="C5" s="37">
        <v>2.335</v>
      </c>
      <c r="D5" s="38">
        <v>3.26</v>
      </c>
      <c r="E5" s="39">
        <v>1.3080000000000001</v>
      </c>
      <c r="F5" s="42">
        <f>D5-B5</f>
        <v>0.69199999999999973</v>
      </c>
      <c r="G5" s="38">
        <v>7.0000000000000007E-2</v>
      </c>
      <c r="H5" s="40" t="s">
        <v>124</v>
      </c>
      <c r="I5" s="40" t="s">
        <v>124</v>
      </c>
      <c r="J5" s="37" t="s">
        <v>126</v>
      </c>
    </row>
    <row r="6" spans="1:10" s="1" customFormat="1" ht="14" x14ac:dyDescent="0.45">
      <c r="A6" s="41" t="s">
        <v>127</v>
      </c>
      <c r="B6" s="36">
        <v>2.5209999999999999</v>
      </c>
      <c r="C6" s="37">
        <v>2.15</v>
      </c>
      <c r="D6" s="38">
        <v>2.9329999999999998</v>
      </c>
      <c r="E6" s="39">
        <v>1.484</v>
      </c>
      <c r="F6" s="42">
        <f>D6-B6</f>
        <v>0.41199999999999992</v>
      </c>
      <c r="G6" s="38">
        <v>5.1999999999999998E-2</v>
      </c>
      <c r="H6" s="40" t="s">
        <v>126</v>
      </c>
      <c r="I6" s="40" t="s">
        <v>124</v>
      </c>
      <c r="J6" s="37" t="s">
        <v>124</v>
      </c>
    </row>
    <row r="7" spans="1:10" s="1" customFormat="1" ht="14.5" thickBot="1" x14ac:dyDescent="0.5">
      <c r="A7" s="43" t="s">
        <v>128</v>
      </c>
      <c r="B7" s="44">
        <v>2.6480000000000001</v>
      </c>
      <c r="C7" s="45">
        <v>2.2170000000000001</v>
      </c>
      <c r="D7" s="46">
        <v>3.1629999999999998</v>
      </c>
      <c r="E7" s="47">
        <v>1.292</v>
      </c>
      <c r="F7" s="48">
        <f>D7-B7</f>
        <v>0.51499999999999968</v>
      </c>
      <c r="G7" s="46">
        <v>0.106</v>
      </c>
      <c r="H7" s="49" t="s">
        <v>123</v>
      </c>
      <c r="I7" s="49" t="s">
        <v>126</v>
      </c>
      <c r="J7" s="45" t="s">
        <v>124</v>
      </c>
    </row>
    <row r="8" spans="1:10" s="27" customFormat="1" ht="15.5" customHeight="1" x14ac:dyDescent="0.45">
      <c r="A8" s="52" t="s">
        <v>129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s="27" customFormat="1" ht="14" x14ac:dyDescent="0.45">
      <c r="A9" s="51"/>
      <c r="B9" s="51"/>
      <c r="C9" s="51"/>
      <c r="D9" s="51"/>
      <c r="E9" s="51"/>
      <c r="F9" s="51"/>
      <c r="G9" s="51"/>
      <c r="H9" s="51"/>
      <c r="I9" s="51"/>
      <c r="J9" s="51"/>
    </row>
  </sheetData>
  <mergeCells count="8">
    <mergeCell ref="A1:J1"/>
    <mergeCell ref="A8:J8"/>
    <mergeCell ref="A2:A3"/>
    <mergeCell ref="B2:C2"/>
    <mergeCell ref="D2:E2"/>
    <mergeCell ref="F2:F3"/>
    <mergeCell ref="G2:G3"/>
    <mergeCell ref="H2:J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"/>
  <sheetViews>
    <sheetView showGridLines="0" workbookViewId="0">
      <selection activeCell="A2" sqref="A2"/>
    </sheetView>
  </sheetViews>
  <sheetFormatPr defaultRowHeight="14" x14ac:dyDescent="0.45"/>
  <cols>
    <col min="1" max="1" width="20.58203125" style="1" customWidth="1"/>
    <col min="2" max="6" width="8.6640625" style="1"/>
    <col min="7" max="7" width="32.75" style="1" bestFit="1" customWidth="1"/>
    <col min="8" max="16384" width="8.6640625" style="1"/>
  </cols>
  <sheetData>
    <row r="1" spans="1:7" ht="15.5" x14ac:dyDescent="0.45">
      <c r="A1" s="21" t="s">
        <v>141</v>
      </c>
      <c r="B1" s="21"/>
      <c r="C1" s="21"/>
      <c r="D1" s="21"/>
      <c r="E1" s="21"/>
      <c r="F1" s="21"/>
      <c r="G1" s="13"/>
    </row>
    <row r="2" spans="1:7" ht="18" x14ac:dyDescent="0.45">
      <c r="A2" s="14" t="s">
        <v>0</v>
      </c>
      <c r="B2" s="14" t="s">
        <v>50</v>
      </c>
      <c r="C2" s="14" t="s">
        <v>51</v>
      </c>
      <c r="D2" s="14" t="s">
        <v>52</v>
      </c>
      <c r="E2" s="14" t="s">
        <v>53</v>
      </c>
      <c r="F2" s="14" t="s">
        <v>1</v>
      </c>
      <c r="G2" s="14" t="s">
        <v>9</v>
      </c>
    </row>
    <row r="3" spans="1:7" ht="120" customHeight="1" x14ac:dyDescent="0.45">
      <c r="A3" s="15"/>
      <c r="B3" s="15">
        <v>13</v>
      </c>
      <c r="C3" s="15">
        <v>3</v>
      </c>
      <c r="D3" s="15">
        <v>2.258</v>
      </c>
      <c r="E3" s="15">
        <v>0.29299999999999998</v>
      </c>
      <c r="F3" s="15">
        <v>1928</v>
      </c>
      <c r="G3" s="15" t="s">
        <v>6</v>
      </c>
    </row>
    <row r="4" spans="1:7" ht="120" customHeight="1" x14ac:dyDescent="0.45">
      <c r="A4" s="15"/>
      <c r="B4" s="15">
        <v>6</v>
      </c>
      <c r="C4" s="15">
        <v>1</v>
      </c>
      <c r="D4" s="15">
        <v>2.383</v>
      </c>
      <c r="E4" s="15">
        <v>0.223</v>
      </c>
      <c r="F4" s="15">
        <v>333</v>
      </c>
      <c r="G4" s="15" t="s">
        <v>7</v>
      </c>
    </row>
    <row r="5" spans="1:7" ht="120" customHeight="1" x14ac:dyDescent="0.45">
      <c r="A5" s="15"/>
      <c r="B5" s="15">
        <v>5</v>
      </c>
      <c r="C5" s="15">
        <v>0</v>
      </c>
      <c r="D5" s="15">
        <v>2.78</v>
      </c>
      <c r="E5" s="15">
        <v>0</v>
      </c>
      <c r="F5" s="15">
        <v>680</v>
      </c>
      <c r="G5" s="15" t="s">
        <v>8</v>
      </c>
    </row>
  </sheetData>
  <mergeCells count="1">
    <mergeCell ref="A1:F1"/>
  </mergeCells>
  <phoneticPr fontId="1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hemDraw.Document.6.0" shapeId="1028" r:id="rId3">
          <objectPr defaultSize="0" autoPict="0" r:id="rId4">
            <anchor moveWithCells="1">
              <from>
                <xdr:col>0</xdr:col>
                <xdr:colOff>381000</xdr:colOff>
                <xdr:row>2</xdr:row>
                <xdr:rowOff>692150</xdr:rowOff>
              </from>
              <to>
                <xdr:col>0</xdr:col>
                <xdr:colOff>1339850</xdr:colOff>
                <xdr:row>2</xdr:row>
                <xdr:rowOff>1079500</xdr:rowOff>
              </to>
            </anchor>
          </objectPr>
        </oleObject>
      </mc:Choice>
      <mc:Fallback>
        <oleObject progId="ChemDraw.Document.6.0" shapeId="1028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workbookViewId="0">
      <selection activeCell="A2" sqref="A2"/>
    </sheetView>
  </sheetViews>
  <sheetFormatPr defaultRowHeight="15.5" x14ac:dyDescent="0.45"/>
  <cols>
    <col min="1" max="1" width="20.58203125" style="13" customWidth="1"/>
    <col min="2" max="6" width="8.6640625" style="13"/>
    <col min="7" max="7" width="41.9140625" style="13" customWidth="1"/>
    <col min="8" max="8" width="26.9140625" style="13" bestFit="1" customWidth="1"/>
    <col min="9" max="16384" width="8.6640625" style="13"/>
  </cols>
  <sheetData>
    <row r="1" spans="1:7" x14ac:dyDescent="0.45">
      <c r="A1" s="21" t="s">
        <v>140</v>
      </c>
      <c r="B1" s="21"/>
      <c r="C1" s="21"/>
      <c r="D1" s="21"/>
      <c r="E1" s="21"/>
      <c r="F1" s="21"/>
    </row>
    <row r="2" spans="1:7" ht="18" x14ac:dyDescent="0.45">
      <c r="A2" s="14" t="s">
        <v>0</v>
      </c>
      <c r="B2" s="14" t="s">
        <v>54</v>
      </c>
      <c r="C2" s="14" t="s">
        <v>51</v>
      </c>
      <c r="D2" s="14" t="s">
        <v>55</v>
      </c>
      <c r="E2" s="14" t="s">
        <v>56</v>
      </c>
      <c r="F2" s="14" t="s">
        <v>1</v>
      </c>
      <c r="G2" s="14" t="s">
        <v>9</v>
      </c>
    </row>
    <row r="3" spans="1:7" ht="120" customHeight="1" x14ac:dyDescent="0.45">
      <c r="A3" s="15"/>
      <c r="B3" s="15">
        <v>5</v>
      </c>
      <c r="C3" s="15">
        <v>1</v>
      </c>
      <c r="D3" s="15">
        <v>2.6949999999999998</v>
      </c>
      <c r="E3" s="15">
        <v>0.24129999999999999</v>
      </c>
      <c r="F3" s="15">
        <v>1160</v>
      </c>
      <c r="G3" s="15" t="s">
        <v>10</v>
      </c>
    </row>
    <row r="4" spans="1:7" ht="120" customHeight="1" x14ac:dyDescent="0.45">
      <c r="A4" s="15"/>
      <c r="B4" s="15">
        <v>6</v>
      </c>
      <c r="C4" s="15">
        <v>2</v>
      </c>
      <c r="D4" s="15">
        <v>2.4260000000000002</v>
      </c>
      <c r="E4" s="15">
        <v>0.36199999999999999</v>
      </c>
      <c r="F4" s="15">
        <v>1724</v>
      </c>
      <c r="G4" s="15" t="s">
        <v>11</v>
      </c>
    </row>
    <row r="5" spans="1:7" ht="120" customHeight="1" x14ac:dyDescent="0.45">
      <c r="A5" s="15"/>
      <c r="B5" s="15">
        <v>4</v>
      </c>
      <c r="C5" s="15">
        <v>0</v>
      </c>
      <c r="D5" s="15">
        <v>2.5870000000000002</v>
      </c>
      <c r="E5" s="15">
        <v>0</v>
      </c>
      <c r="F5" s="15">
        <v>407</v>
      </c>
      <c r="G5" s="16" t="s">
        <v>12</v>
      </c>
    </row>
  </sheetData>
  <mergeCells count="1">
    <mergeCell ref="A1:F1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"/>
  <sheetViews>
    <sheetView showGridLines="0" workbookViewId="0">
      <selection activeCell="A2" sqref="A2"/>
    </sheetView>
  </sheetViews>
  <sheetFormatPr defaultRowHeight="15.5" x14ac:dyDescent="0.45"/>
  <cols>
    <col min="1" max="1" width="20.58203125" style="13" customWidth="1"/>
    <col min="2" max="6" width="8.6640625" style="13"/>
    <col min="7" max="7" width="45.08203125" style="13" bestFit="1" customWidth="1"/>
    <col min="8" max="16384" width="8.6640625" style="13"/>
  </cols>
  <sheetData>
    <row r="1" spans="1:7" x14ac:dyDescent="0.45">
      <c r="A1" s="21" t="s">
        <v>139</v>
      </c>
      <c r="B1" s="21"/>
      <c r="C1" s="21"/>
      <c r="D1" s="21"/>
      <c r="E1" s="21"/>
      <c r="F1" s="21"/>
    </row>
    <row r="2" spans="1:7" ht="18" x14ac:dyDescent="0.45">
      <c r="A2" s="14" t="s">
        <v>0</v>
      </c>
      <c r="B2" s="14" t="s">
        <v>54</v>
      </c>
      <c r="C2" s="14" t="s">
        <v>57</v>
      </c>
      <c r="D2" s="14" t="s">
        <v>55</v>
      </c>
      <c r="E2" s="14" t="s">
        <v>53</v>
      </c>
      <c r="F2" s="14" t="s">
        <v>1</v>
      </c>
      <c r="G2" s="14" t="s">
        <v>9</v>
      </c>
    </row>
    <row r="3" spans="1:7" ht="120" customHeight="1" x14ac:dyDescent="0.45">
      <c r="A3" s="15"/>
      <c r="B3" s="15">
        <v>29</v>
      </c>
      <c r="C3" s="15">
        <v>3</v>
      </c>
      <c r="D3" s="15">
        <v>1.5860000000000001</v>
      </c>
      <c r="E3" s="15">
        <v>0.219</v>
      </c>
      <c r="F3" s="15">
        <v>1928</v>
      </c>
      <c r="G3" s="15" t="s">
        <v>6</v>
      </c>
    </row>
    <row r="4" spans="1:7" ht="120" customHeight="1" x14ac:dyDescent="0.45">
      <c r="A4" s="15"/>
      <c r="B4" s="15">
        <f>29-5</f>
        <v>24</v>
      </c>
      <c r="C4" s="15">
        <v>6</v>
      </c>
      <c r="D4" s="15">
        <v>1.4</v>
      </c>
      <c r="E4" s="15">
        <v>0.46700000000000003</v>
      </c>
      <c r="F4" s="15">
        <v>1683</v>
      </c>
      <c r="G4" s="15" t="s">
        <v>13</v>
      </c>
    </row>
    <row r="5" spans="1:7" ht="120" customHeight="1" x14ac:dyDescent="0.45">
      <c r="A5" s="15"/>
      <c r="B5" s="15">
        <f>26-6</f>
        <v>20</v>
      </c>
      <c r="C5" s="15">
        <v>5</v>
      </c>
      <c r="D5" s="15">
        <v>1.4</v>
      </c>
      <c r="E5" s="15">
        <v>0.46700000000000003</v>
      </c>
      <c r="F5" s="15">
        <v>715</v>
      </c>
      <c r="G5" s="15" t="s">
        <v>14</v>
      </c>
    </row>
    <row r="6" spans="1:7" ht="120" customHeight="1" x14ac:dyDescent="0.45">
      <c r="A6" s="15"/>
      <c r="B6" s="15">
        <v>18</v>
      </c>
      <c r="C6" s="15">
        <v>1</v>
      </c>
      <c r="D6" s="15">
        <v>1.6579999999999999</v>
      </c>
      <c r="E6" s="15">
        <v>0.123</v>
      </c>
      <c r="F6" s="15">
        <v>1160</v>
      </c>
      <c r="G6" s="15" t="s">
        <v>10</v>
      </c>
    </row>
    <row r="7" spans="1:7" ht="120" customHeight="1" x14ac:dyDescent="0.45">
      <c r="A7" s="15"/>
      <c r="B7" s="15">
        <v>18</v>
      </c>
      <c r="C7" s="15">
        <v>3</v>
      </c>
      <c r="D7" s="15">
        <v>1.5</v>
      </c>
      <c r="E7" s="15">
        <v>0.33300000000000002</v>
      </c>
      <c r="F7" s="15">
        <v>310</v>
      </c>
      <c r="G7" s="15" t="s">
        <v>15</v>
      </c>
    </row>
    <row r="8" spans="1:7" ht="120" customHeight="1" x14ac:dyDescent="0.45">
      <c r="A8" s="15"/>
      <c r="B8" s="15">
        <v>16</v>
      </c>
      <c r="C8" s="15">
        <v>3</v>
      </c>
      <c r="D8" s="15">
        <v>1.474</v>
      </c>
      <c r="E8" s="15">
        <v>0.36799999999999999</v>
      </c>
      <c r="F8" s="15">
        <v>718</v>
      </c>
      <c r="G8" s="15" t="s">
        <v>16</v>
      </c>
    </row>
    <row r="9" spans="1:7" ht="120" customHeight="1" x14ac:dyDescent="0.45">
      <c r="A9" s="15"/>
      <c r="B9" s="15">
        <v>11</v>
      </c>
      <c r="C9" s="15">
        <v>0</v>
      </c>
      <c r="D9" s="15">
        <v>1.75</v>
      </c>
      <c r="E9" s="15">
        <v>0</v>
      </c>
      <c r="F9" s="15">
        <v>680</v>
      </c>
      <c r="G9" s="15" t="s">
        <v>8</v>
      </c>
    </row>
    <row r="10" spans="1:7" ht="120" customHeight="1" x14ac:dyDescent="0.45">
      <c r="A10" s="15"/>
      <c r="B10" s="15">
        <v>10</v>
      </c>
      <c r="C10" s="15">
        <v>0</v>
      </c>
      <c r="D10" s="15">
        <v>1.75</v>
      </c>
      <c r="E10" s="15">
        <v>0</v>
      </c>
      <c r="F10" s="15">
        <v>407</v>
      </c>
      <c r="G10" s="16" t="s">
        <v>12</v>
      </c>
    </row>
    <row r="11" spans="1:7" ht="120" customHeight="1" x14ac:dyDescent="0.45">
      <c r="A11" s="15"/>
      <c r="B11" s="15">
        <v>10</v>
      </c>
      <c r="C11" s="15">
        <v>0</v>
      </c>
      <c r="D11" s="15">
        <v>1.75</v>
      </c>
      <c r="E11" s="15">
        <v>0</v>
      </c>
      <c r="F11" s="15">
        <v>1164</v>
      </c>
      <c r="G11" s="15" t="s">
        <v>17</v>
      </c>
    </row>
  </sheetData>
  <mergeCells count="1">
    <mergeCell ref="A1:F1"/>
  </mergeCells>
  <phoneticPr fontId="1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hemDraw.Document.6.0" shapeId="3073" r:id="rId3">
          <objectPr defaultSize="0" autoPict="0" r:id="rId4">
            <anchor moveWithCells="1">
              <from>
                <xdr:col>0</xdr:col>
                <xdr:colOff>482600</xdr:colOff>
                <xdr:row>2</xdr:row>
                <xdr:rowOff>666750</xdr:rowOff>
              </from>
              <to>
                <xdr:col>0</xdr:col>
                <xdr:colOff>1301750</xdr:colOff>
                <xdr:row>2</xdr:row>
                <xdr:rowOff>996950</xdr:rowOff>
              </to>
            </anchor>
          </objectPr>
        </oleObject>
      </mc:Choice>
      <mc:Fallback>
        <oleObject progId="ChemDraw.Document.6.0" shapeId="3073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"/>
  <sheetViews>
    <sheetView showGridLines="0" workbookViewId="0">
      <selection activeCell="A2" sqref="A2"/>
    </sheetView>
  </sheetViews>
  <sheetFormatPr defaultRowHeight="15.5" x14ac:dyDescent="0.45"/>
  <cols>
    <col min="1" max="1" width="20.58203125" style="13" customWidth="1"/>
    <col min="2" max="6" width="8.6640625" style="13"/>
    <col min="7" max="7" width="45.08203125" style="13" bestFit="1" customWidth="1"/>
    <col min="8" max="16384" width="8.6640625" style="13"/>
  </cols>
  <sheetData>
    <row r="1" spans="1:7" x14ac:dyDescent="0.45">
      <c r="A1" s="21" t="s">
        <v>138</v>
      </c>
      <c r="B1" s="21"/>
      <c r="C1" s="21"/>
      <c r="D1" s="21"/>
      <c r="E1" s="21"/>
      <c r="F1" s="21"/>
    </row>
    <row r="2" spans="1:7" ht="18" x14ac:dyDescent="0.45">
      <c r="A2" s="14" t="s">
        <v>0</v>
      </c>
      <c r="B2" s="14" t="s">
        <v>50</v>
      </c>
      <c r="C2" s="14" t="s">
        <v>57</v>
      </c>
      <c r="D2" s="14" t="s">
        <v>58</v>
      </c>
      <c r="E2" s="14" t="s">
        <v>56</v>
      </c>
      <c r="F2" s="14" t="s">
        <v>1</v>
      </c>
      <c r="G2" s="14" t="s">
        <v>9</v>
      </c>
    </row>
    <row r="3" spans="1:7" ht="120" customHeight="1" x14ac:dyDescent="0.45">
      <c r="A3" s="15"/>
      <c r="B3" s="15">
        <v>10</v>
      </c>
      <c r="C3" s="15">
        <v>3</v>
      </c>
      <c r="D3" s="15">
        <v>2.1150000000000002</v>
      </c>
      <c r="E3" s="15">
        <v>0.36299999999999999</v>
      </c>
      <c r="F3" s="15">
        <v>1928</v>
      </c>
      <c r="G3" s="15" t="s">
        <v>6</v>
      </c>
    </row>
    <row r="4" spans="1:7" ht="120" customHeight="1" x14ac:dyDescent="0.45">
      <c r="A4" s="15"/>
      <c r="B4" s="15">
        <v>10</v>
      </c>
      <c r="C4" s="15">
        <v>3</v>
      </c>
      <c r="D4" s="15">
        <v>2.1150000000000002</v>
      </c>
      <c r="E4" s="15">
        <v>0.36299999999999999</v>
      </c>
      <c r="F4" s="15">
        <v>718</v>
      </c>
      <c r="G4" s="15" t="s">
        <v>16</v>
      </c>
    </row>
    <row r="5" spans="1:7" ht="120" customHeight="1" x14ac:dyDescent="0.45">
      <c r="A5" s="15"/>
      <c r="B5" s="15">
        <v>9</v>
      </c>
      <c r="C5" s="15">
        <v>3</v>
      </c>
      <c r="D5" s="15">
        <v>2.0630000000000002</v>
      </c>
      <c r="E5" s="15">
        <v>0.39300000000000002</v>
      </c>
      <c r="F5" s="15">
        <v>310</v>
      </c>
      <c r="G5" s="15" t="s">
        <v>15</v>
      </c>
    </row>
    <row r="6" spans="1:7" ht="120" customHeight="1" x14ac:dyDescent="0.45">
      <c r="A6" s="15"/>
      <c r="B6" s="15">
        <v>6</v>
      </c>
      <c r="C6" s="15">
        <v>0</v>
      </c>
      <c r="D6" s="15">
        <v>2.75</v>
      </c>
      <c r="E6" s="15">
        <v>0</v>
      </c>
      <c r="F6" s="15">
        <v>680</v>
      </c>
      <c r="G6" s="15" t="s">
        <v>8</v>
      </c>
    </row>
    <row r="7" spans="1:7" ht="120" customHeight="1" x14ac:dyDescent="0.45">
      <c r="A7" s="15"/>
      <c r="B7" s="15">
        <v>6</v>
      </c>
      <c r="C7" s="15">
        <v>0</v>
      </c>
      <c r="D7" s="15">
        <v>2.75</v>
      </c>
      <c r="E7" s="15">
        <v>0</v>
      </c>
      <c r="F7" s="15">
        <v>407</v>
      </c>
      <c r="G7" s="16" t="s">
        <v>12</v>
      </c>
    </row>
  </sheetData>
  <mergeCells count="1">
    <mergeCell ref="A1:F1"/>
  </mergeCells>
  <phoneticPr fontId="1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hemDraw.Document.6.0" shapeId="4097" r:id="rId3">
          <objectPr defaultSize="0" autoPict="0" r:id="rId4">
            <anchor moveWithCells="1">
              <from>
                <xdr:col>0</xdr:col>
                <xdr:colOff>355600</xdr:colOff>
                <xdr:row>2</xdr:row>
                <xdr:rowOff>628650</xdr:rowOff>
              </from>
              <to>
                <xdr:col>0</xdr:col>
                <xdr:colOff>1314450</xdr:colOff>
                <xdr:row>2</xdr:row>
                <xdr:rowOff>1016000</xdr:rowOff>
              </to>
            </anchor>
          </objectPr>
        </oleObject>
      </mc:Choice>
      <mc:Fallback>
        <oleObject progId="ChemDraw.Document.6.0" shapeId="4097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GridLines="0" workbookViewId="0">
      <selection activeCell="A2" sqref="A2"/>
    </sheetView>
  </sheetViews>
  <sheetFormatPr defaultRowHeight="14" x14ac:dyDescent="0.45"/>
  <cols>
    <col min="1" max="1" width="20.58203125" style="1" customWidth="1"/>
    <col min="2" max="6" width="8.6640625" style="1"/>
    <col min="7" max="7" width="40.75" style="1" bestFit="1" customWidth="1"/>
    <col min="8" max="16384" width="8.6640625" style="1"/>
  </cols>
  <sheetData>
    <row r="1" spans="1:8" ht="15.5" x14ac:dyDescent="0.45">
      <c r="A1" s="21" t="s">
        <v>137</v>
      </c>
      <c r="B1" s="21"/>
      <c r="C1" s="21"/>
      <c r="D1" s="21"/>
      <c r="E1" s="21"/>
      <c r="F1" s="21"/>
      <c r="G1" s="21"/>
      <c r="H1" s="21"/>
    </row>
    <row r="2" spans="1:8" s="5" customFormat="1" ht="18" x14ac:dyDescent="0.45">
      <c r="A2" s="14" t="s">
        <v>0</v>
      </c>
      <c r="B2" s="14" t="s">
        <v>50</v>
      </c>
      <c r="C2" s="14" t="s">
        <v>51</v>
      </c>
      <c r="D2" s="14" t="s">
        <v>52</v>
      </c>
      <c r="E2" s="14" t="s">
        <v>53</v>
      </c>
      <c r="F2" s="14" t="s">
        <v>1</v>
      </c>
      <c r="G2" s="14" t="s">
        <v>9</v>
      </c>
      <c r="H2" s="17"/>
    </row>
    <row r="3" spans="1:8" ht="120" customHeight="1" x14ac:dyDescent="0.45">
      <c r="A3" s="15"/>
      <c r="B3" s="15">
        <v>11</v>
      </c>
      <c r="C3" s="15">
        <v>0</v>
      </c>
      <c r="D3" s="15">
        <v>2.556</v>
      </c>
      <c r="E3" s="15">
        <v>0</v>
      </c>
      <c r="F3" s="15">
        <v>680</v>
      </c>
      <c r="G3" s="15" t="s">
        <v>8</v>
      </c>
      <c r="H3" s="13"/>
    </row>
    <row r="4" spans="1:8" ht="120" customHeight="1" x14ac:dyDescent="0.45">
      <c r="A4" s="15"/>
      <c r="B4" s="15">
        <v>10</v>
      </c>
      <c r="C4" s="15">
        <v>1</v>
      </c>
      <c r="D4" s="15">
        <v>2.323</v>
      </c>
      <c r="E4" s="15">
        <v>0.14899999999999999</v>
      </c>
      <c r="F4" s="15">
        <v>674</v>
      </c>
      <c r="G4" s="15" t="s">
        <v>19</v>
      </c>
      <c r="H4" s="13"/>
    </row>
    <row r="5" spans="1:8" ht="120" customHeight="1" x14ac:dyDescent="0.45">
      <c r="A5" s="15"/>
      <c r="B5" s="15">
        <v>9</v>
      </c>
      <c r="C5" s="15">
        <v>1</v>
      </c>
      <c r="D5" s="15">
        <v>2.2999999999999998</v>
      </c>
      <c r="E5" s="15">
        <v>0.16400000000000001</v>
      </c>
      <c r="F5" s="15">
        <v>1160</v>
      </c>
      <c r="G5" s="15" t="s">
        <v>10</v>
      </c>
      <c r="H5" s="13"/>
    </row>
    <row r="6" spans="1:8" ht="120" customHeight="1" x14ac:dyDescent="0.45">
      <c r="A6" s="15"/>
      <c r="B6" s="15">
        <v>10</v>
      </c>
      <c r="C6" s="15">
        <v>0</v>
      </c>
      <c r="D6" s="15">
        <v>2.556</v>
      </c>
      <c r="E6" s="15">
        <v>0</v>
      </c>
      <c r="F6" s="15">
        <v>787</v>
      </c>
      <c r="G6" s="15" t="s">
        <v>18</v>
      </c>
      <c r="H6" s="13"/>
    </row>
  </sheetData>
  <mergeCells count="1">
    <mergeCell ref="A1:H1"/>
  </mergeCells>
  <phoneticPr fontId="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workbookViewId="0">
      <selection activeCell="A2" sqref="A2"/>
    </sheetView>
  </sheetViews>
  <sheetFormatPr defaultRowHeight="14" x14ac:dyDescent="0.45"/>
  <cols>
    <col min="1" max="1" width="20.58203125" style="1" customWidth="1"/>
    <col min="2" max="6" width="8.6640625" style="1"/>
    <col min="7" max="7" width="43.5" style="1" customWidth="1"/>
    <col min="8" max="16384" width="8.6640625" style="1"/>
  </cols>
  <sheetData>
    <row r="1" spans="1:8" ht="15.5" x14ac:dyDescent="0.45">
      <c r="A1" s="21" t="s">
        <v>136</v>
      </c>
      <c r="B1" s="21"/>
      <c r="C1" s="21"/>
      <c r="D1" s="21"/>
      <c r="E1" s="21"/>
      <c r="F1" s="21"/>
      <c r="G1" s="21"/>
      <c r="H1" s="21"/>
    </row>
    <row r="2" spans="1:8" s="5" customFormat="1" ht="18" x14ac:dyDescent="0.45">
      <c r="A2" s="14" t="s">
        <v>0</v>
      </c>
      <c r="B2" s="14" t="s">
        <v>59</v>
      </c>
      <c r="C2" s="14" t="s">
        <v>60</v>
      </c>
      <c r="D2" s="14" t="s">
        <v>55</v>
      </c>
      <c r="E2" s="14" t="s">
        <v>61</v>
      </c>
      <c r="F2" s="14" t="s">
        <v>1</v>
      </c>
      <c r="G2" s="14" t="s">
        <v>9</v>
      </c>
      <c r="H2" s="17"/>
    </row>
    <row r="3" spans="1:8" ht="120" customHeight="1" x14ac:dyDescent="0.45">
      <c r="A3" s="15"/>
      <c r="B3" s="15">
        <v>18</v>
      </c>
      <c r="C3" s="15">
        <v>3</v>
      </c>
      <c r="D3" s="15">
        <v>2.4449999999999998</v>
      </c>
      <c r="E3" s="15">
        <v>0.22</v>
      </c>
      <c r="F3" s="15">
        <v>675</v>
      </c>
      <c r="G3" s="15" t="s">
        <v>20</v>
      </c>
      <c r="H3" s="13"/>
    </row>
    <row r="4" spans="1:8" ht="120" customHeight="1" x14ac:dyDescent="0.45">
      <c r="A4" s="15"/>
      <c r="B4" s="15">
        <v>16</v>
      </c>
      <c r="C4" s="15">
        <v>0</v>
      </c>
      <c r="D4" s="15">
        <v>2.8530000000000002</v>
      </c>
      <c r="E4" s="15">
        <v>0</v>
      </c>
      <c r="F4" s="15">
        <v>407</v>
      </c>
      <c r="G4" s="16" t="s">
        <v>12</v>
      </c>
      <c r="H4" s="13"/>
    </row>
    <row r="5" spans="1:8" ht="120" customHeight="1" x14ac:dyDescent="0.45">
      <c r="A5" s="15"/>
      <c r="B5" s="15">
        <v>11</v>
      </c>
      <c r="C5" s="15">
        <v>0</v>
      </c>
      <c r="D5" s="15">
        <v>2.8530000000000002</v>
      </c>
      <c r="E5" s="15">
        <v>0</v>
      </c>
      <c r="F5" s="15">
        <v>927</v>
      </c>
      <c r="G5" s="15" t="s">
        <v>21</v>
      </c>
      <c r="H5" s="13"/>
    </row>
    <row r="6" spans="1:8" ht="120" customHeight="1" x14ac:dyDescent="0.45">
      <c r="A6" s="15"/>
      <c r="B6" s="15">
        <v>10</v>
      </c>
      <c r="C6" s="15">
        <v>1</v>
      </c>
      <c r="D6" s="15">
        <v>2.5939999999999999</v>
      </c>
      <c r="E6" s="15">
        <v>0.14000000000000001</v>
      </c>
      <c r="F6" s="15">
        <v>74</v>
      </c>
      <c r="G6" s="15" t="s">
        <v>21</v>
      </c>
      <c r="H6" s="13"/>
    </row>
    <row r="7" spans="1:8" ht="120" customHeight="1" x14ac:dyDescent="0.45">
      <c r="A7" s="15"/>
      <c r="B7" s="15">
        <v>9</v>
      </c>
      <c r="C7" s="15">
        <v>0</v>
      </c>
      <c r="D7" s="15">
        <v>2.8530000000000002</v>
      </c>
      <c r="E7" s="15">
        <v>0</v>
      </c>
      <c r="F7" s="15">
        <v>680</v>
      </c>
      <c r="G7" s="15" t="s">
        <v>8</v>
      </c>
      <c r="H7" s="13"/>
    </row>
    <row r="8" spans="1:8" ht="120" customHeight="1" x14ac:dyDescent="0.45">
      <c r="A8" s="15"/>
      <c r="B8" s="15">
        <v>9</v>
      </c>
      <c r="C8" s="15">
        <v>1</v>
      </c>
      <c r="D8" s="15">
        <v>2.5680000000000001</v>
      </c>
      <c r="E8" s="15">
        <v>0.154</v>
      </c>
      <c r="F8" s="15">
        <v>1160</v>
      </c>
      <c r="G8" s="15" t="s">
        <v>10</v>
      </c>
      <c r="H8" s="13"/>
    </row>
    <row r="9" spans="1:8" ht="120" customHeight="1" x14ac:dyDescent="0.45">
      <c r="A9" s="15"/>
      <c r="B9" s="15">
        <v>8</v>
      </c>
      <c r="C9" s="15">
        <v>0</v>
      </c>
      <c r="D9" s="15">
        <v>2.8530000000000002</v>
      </c>
      <c r="E9" s="15">
        <v>0</v>
      </c>
      <c r="F9" s="15">
        <v>1982</v>
      </c>
      <c r="G9" s="15" t="s">
        <v>22</v>
      </c>
      <c r="H9" s="13"/>
    </row>
  </sheetData>
  <mergeCells count="1">
    <mergeCell ref="A1:H1"/>
  </mergeCells>
  <phoneticPr fontId="1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"/>
  <sheetViews>
    <sheetView showGridLines="0" workbookViewId="0">
      <selection activeCell="A2" sqref="A2"/>
    </sheetView>
  </sheetViews>
  <sheetFormatPr defaultRowHeight="14" x14ac:dyDescent="0.45"/>
  <cols>
    <col min="1" max="1" width="20.58203125" style="1" customWidth="1"/>
    <col min="2" max="6" width="8.6640625" style="1"/>
    <col min="7" max="7" width="40.5" style="1" customWidth="1"/>
    <col min="8" max="16384" width="8.6640625" style="1"/>
  </cols>
  <sheetData>
    <row r="1" spans="1:8" ht="15.5" x14ac:dyDescent="0.45">
      <c r="A1" s="21" t="s">
        <v>135</v>
      </c>
      <c r="B1" s="21"/>
      <c r="C1" s="21"/>
      <c r="D1" s="21"/>
      <c r="E1" s="21"/>
      <c r="F1" s="21"/>
      <c r="G1" s="21"/>
      <c r="H1" s="21"/>
    </row>
    <row r="2" spans="1:8" s="5" customFormat="1" ht="18" x14ac:dyDescent="0.45">
      <c r="A2" s="14" t="s">
        <v>0</v>
      </c>
      <c r="B2" s="14" t="s">
        <v>50</v>
      </c>
      <c r="C2" s="14" t="s">
        <v>51</v>
      </c>
      <c r="D2" s="14" t="s">
        <v>52</v>
      </c>
      <c r="E2" s="14" t="s">
        <v>53</v>
      </c>
      <c r="F2" s="14" t="s">
        <v>1</v>
      </c>
      <c r="G2" s="14" t="s">
        <v>9</v>
      </c>
      <c r="H2" s="17"/>
    </row>
    <row r="3" spans="1:8" ht="120" customHeight="1" x14ac:dyDescent="0.45">
      <c r="A3" s="15"/>
      <c r="B3" s="15">
        <v>47</v>
      </c>
      <c r="C3" s="15">
        <v>7</v>
      </c>
      <c r="D3" s="15">
        <v>1.4630000000000001</v>
      </c>
      <c r="E3" s="15">
        <v>0.32</v>
      </c>
      <c r="F3" s="15">
        <v>1683</v>
      </c>
      <c r="G3" s="15" t="s">
        <v>13</v>
      </c>
      <c r="H3" s="13"/>
    </row>
    <row r="4" spans="1:8" ht="120" customHeight="1" x14ac:dyDescent="0.45">
      <c r="A4" s="15"/>
      <c r="B4" s="15">
        <v>34</v>
      </c>
      <c r="C4" s="15">
        <v>3</v>
      </c>
      <c r="D4" s="15">
        <v>1.5449999999999999</v>
      </c>
      <c r="E4" s="15">
        <v>0.2</v>
      </c>
      <c r="F4" s="15">
        <v>1983</v>
      </c>
      <c r="G4" s="15" t="s">
        <v>6</v>
      </c>
      <c r="H4" s="13"/>
    </row>
    <row r="5" spans="1:8" ht="120" customHeight="1" x14ac:dyDescent="0.45">
      <c r="A5" s="15"/>
      <c r="B5" s="15">
        <v>28</v>
      </c>
      <c r="C5" s="15">
        <v>1</v>
      </c>
      <c r="D5" s="15">
        <v>1.623</v>
      </c>
      <c r="E5" s="15">
        <v>8.5000000000000006E-2</v>
      </c>
      <c r="F5" s="15">
        <v>1160</v>
      </c>
      <c r="G5" s="15" t="s">
        <v>10</v>
      </c>
      <c r="H5" s="13"/>
    </row>
    <row r="6" spans="1:8" ht="120" customHeight="1" x14ac:dyDescent="0.45">
      <c r="A6" s="15"/>
      <c r="B6" s="15">
        <v>32</v>
      </c>
      <c r="C6" s="15">
        <v>5</v>
      </c>
      <c r="D6" s="15">
        <v>1.454</v>
      </c>
      <c r="E6" s="15">
        <v>0.33400000000000002</v>
      </c>
      <c r="F6" s="15">
        <v>322</v>
      </c>
      <c r="G6" s="15" t="s">
        <v>23</v>
      </c>
      <c r="H6" s="13"/>
    </row>
    <row r="7" spans="1:8" ht="120" customHeight="1" x14ac:dyDescent="0.45">
      <c r="A7" s="15"/>
      <c r="B7" s="15">
        <v>22</v>
      </c>
      <c r="C7" s="15">
        <v>0</v>
      </c>
      <c r="D7" s="15">
        <v>1.681</v>
      </c>
      <c r="E7" s="15">
        <v>0</v>
      </c>
      <c r="F7" s="15">
        <v>680</v>
      </c>
      <c r="G7" s="15" t="s">
        <v>8</v>
      </c>
      <c r="H7" s="13"/>
    </row>
    <row r="8" spans="1:8" ht="120" customHeight="1" x14ac:dyDescent="0.45">
      <c r="A8" s="15"/>
      <c r="B8" s="15">
        <v>22</v>
      </c>
      <c r="C8" s="15">
        <v>3</v>
      </c>
      <c r="D8" s="15">
        <v>1.4790000000000001</v>
      </c>
      <c r="E8" s="15">
        <v>0.29599999999999999</v>
      </c>
      <c r="F8" s="15">
        <v>675</v>
      </c>
      <c r="G8" s="15" t="s">
        <v>20</v>
      </c>
      <c r="H8" s="13"/>
    </row>
    <row r="9" spans="1:8" ht="120" customHeight="1" x14ac:dyDescent="0.45">
      <c r="A9" s="15"/>
      <c r="B9" s="15">
        <v>20</v>
      </c>
      <c r="C9" s="15">
        <v>0</v>
      </c>
      <c r="D9" s="15">
        <v>1.681</v>
      </c>
      <c r="E9" s="15">
        <v>0</v>
      </c>
      <c r="F9" s="15">
        <v>407</v>
      </c>
      <c r="G9" s="16" t="s">
        <v>12</v>
      </c>
      <c r="H9" s="13"/>
    </row>
  </sheetData>
  <mergeCells count="1">
    <mergeCell ref="A1:H1"/>
  </mergeCells>
  <phoneticPr fontId="1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hemDraw.Document.6.0" shapeId="7169" r:id="rId3">
          <objectPr defaultSize="0" autoPict="0" r:id="rId4">
            <anchor moveWithCells="1">
              <from>
                <xdr:col>0</xdr:col>
                <xdr:colOff>381000</xdr:colOff>
                <xdr:row>3</xdr:row>
                <xdr:rowOff>603250</xdr:rowOff>
              </from>
              <to>
                <xdr:col>0</xdr:col>
                <xdr:colOff>1339850</xdr:colOff>
                <xdr:row>3</xdr:row>
                <xdr:rowOff>990600</xdr:rowOff>
              </to>
            </anchor>
          </objectPr>
        </oleObject>
      </mc:Choice>
      <mc:Fallback>
        <oleObject progId="ChemDraw.Document.6.0" shapeId="716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Contents</vt:lpstr>
      <vt:lpstr>TableS1</vt:lpstr>
      <vt:lpstr>TableS2</vt:lpstr>
      <vt:lpstr>TableS3</vt:lpstr>
      <vt:lpstr>TableS4</vt:lpstr>
      <vt:lpstr>TableS5</vt:lpstr>
      <vt:lpstr>TableS6</vt:lpstr>
      <vt:lpstr>TableS7</vt:lpstr>
      <vt:lpstr>TableS8</vt:lpstr>
      <vt:lpstr>TableS9</vt:lpstr>
      <vt:lpstr>TableS10</vt:lpstr>
      <vt:lpstr>TableS11</vt:lpstr>
      <vt:lpstr>TableS12</vt:lpstr>
      <vt:lpstr>TableS13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2019-09-04T05:08:36Z</dcterms:modified>
</cp:coreProperties>
</file>