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7C43C90C-AB54-480F-9F70-2B3BF6AD0C6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olon length" sheetId="2" r:id="rId1"/>
    <sheet name="Macroscopic score" sheetId="3" r:id="rId2"/>
    <sheet name="MPO activity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F12" i="3"/>
  <c r="E12" i="3"/>
  <c r="D12" i="3"/>
  <c r="C12" i="3"/>
  <c r="B12" i="3"/>
  <c r="G11" i="3"/>
  <c r="F11" i="3"/>
  <c r="E11" i="3"/>
  <c r="D11" i="3"/>
  <c r="C11" i="3"/>
  <c r="B11" i="3"/>
  <c r="G12" i="2"/>
  <c r="F12" i="2"/>
  <c r="E12" i="2"/>
  <c r="D12" i="2"/>
  <c r="C12" i="2"/>
  <c r="B12" i="2"/>
  <c r="G11" i="2"/>
  <c r="F11" i="2"/>
  <c r="E11" i="2"/>
  <c r="D11" i="2"/>
  <c r="C11" i="2"/>
  <c r="B11" i="2"/>
  <c r="G9" i="1"/>
  <c r="F9" i="1"/>
  <c r="E9" i="1"/>
  <c r="D9" i="1"/>
  <c r="C9" i="1"/>
  <c r="B9" i="1"/>
  <c r="G8" i="1"/>
  <c r="F8" i="1"/>
  <c r="E8" i="1"/>
  <c r="D8" i="1"/>
  <c r="C8" i="1"/>
  <c r="B8" i="1"/>
  <c r="O9" i="1" l="1"/>
  <c r="N9" i="1"/>
  <c r="M9" i="1"/>
  <c r="L9" i="1"/>
  <c r="K9" i="1"/>
  <c r="J9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<sst xmlns="http://schemas.openxmlformats.org/spreadsheetml/2006/main" count="40" uniqueCount="13">
  <si>
    <t>NO.</t>
    <phoneticPr fontId="2" type="noConversion"/>
  </si>
  <si>
    <t>Mean</t>
    <phoneticPr fontId="2" type="noConversion"/>
  </si>
  <si>
    <t>NC</t>
    <phoneticPr fontId="2" type="noConversion"/>
  </si>
  <si>
    <t>Model</t>
    <phoneticPr fontId="2" type="noConversion"/>
  </si>
  <si>
    <t>SASP</t>
    <phoneticPr fontId="2" type="noConversion"/>
  </si>
  <si>
    <t>SD</t>
    <phoneticPr fontId="2" type="noConversion"/>
  </si>
  <si>
    <t>Colon MPO activity (U/g)</t>
    <phoneticPr fontId="2" type="noConversion"/>
  </si>
  <si>
    <t>Plasma MPO activity (U/L)</t>
    <phoneticPr fontId="2" type="noConversion"/>
  </si>
  <si>
    <t>Colon length (cm)</t>
    <phoneticPr fontId="2" type="noConversion"/>
  </si>
  <si>
    <t>Macroscopic score</t>
    <phoneticPr fontId="2" type="noConversion"/>
  </si>
  <si>
    <t>HLJDD-H</t>
    <phoneticPr fontId="2" type="noConversion"/>
  </si>
  <si>
    <t>HLJDD-M</t>
    <phoneticPr fontId="2" type="noConversion"/>
  </si>
  <si>
    <t>HLJDD-L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</si>
</sst>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0.000_ "/>
  </numFmts>
  <fonts count="5" x14ac:knownFonts="1">
    <font>
      <sz val="11"/>
      <color theme="1"/>
      <name val="等线"/>
      <family val="2"/>
      <scheme val="minor"/>
    </font>
    <font>
      <sz val="8"/>
      <name val="Arial"/>
      <family val="2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EE20-1E04-4625-9158-ECBE4DD6FB35}">
  <dimension ref="A1:P17"/>
  <sheetViews>
    <sheetView tabSelected="1" workbookViewId="0">
      <selection activeCell="F16" sqref="F16"/>
    </sheetView>
  </sheetViews>
  <sheetFormatPr defaultRowHeight="14.25" x14ac:dyDescent="0.2"/>
  <cols>
    <col min="2" max="7" width="12.125" customWidth="1"/>
  </cols>
  <sheetData>
    <row r="1" spans="1:16" ht="18.75" x14ac:dyDescent="0.2">
      <c r="A1" s="2" t="s">
        <v>8</v>
      </c>
      <c r="B1" s="2"/>
      <c r="C1" s="2"/>
      <c r="D1" s="2"/>
      <c r="E1" s="2"/>
      <c r="F1" s="2"/>
      <c r="G1" s="2"/>
    </row>
    <row r="2" spans="1:16" ht="18.75" x14ac:dyDescent="0.2">
      <c r="A2" s="3" t="s">
        <v>0</v>
      </c>
      <c r="B2" s="3" t="s">
        <v>2</v>
      </c>
      <c r="C2" s="3" t="s">
        <v>3</v>
      </c>
      <c r="D2" s="3" t="s">
        <v>4</v>
      </c>
      <c r="E2" s="3" t="s">
        <v>10</v>
      </c>
      <c r="F2" s="3" t="s">
        <v>11</v>
      </c>
      <c r="G2" s="3" t="s">
        <v>12</v>
      </c>
    </row>
    <row r="3" spans="1:16" ht="18.75" x14ac:dyDescent="0.2">
      <c r="A3" s="4">
        <v>1</v>
      </c>
      <c r="B3" s="4">
        <v>8.5</v>
      </c>
      <c r="C3" s="4">
        <v>5.2</v>
      </c>
      <c r="D3" s="4">
        <v>8</v>
      </c>
      <c r="E3" s="4">
        <v>6.4</v>
      </c>
      <c r="F3" s="4">
        <v>7.6</v>
      </c>
      <c r="G3" s="4">
        <v>6.2</v>
      </c>
      <c r="K3" s="1"/>
      <c r="L3" s="1"/>
      <c r="M3" s="1"/>
      <c r="N3" s="1"/>
      <c r="P3" s="1"/>
    </row>
    <row r="4" spans="1:16" ht="18.75" x14ac:dyDescent="0.2">
      <c r="A4" s="4">
        <v>2</v>
      </c>
      <c r="B4" s="4">
        <v>8.6999999999999993</v>
      </c>
      <c r="C4" s="4">
        <v>6.4</v>
      </c>
      <c r="D4" s="4">
        <v>6.2</v>
      </c>
      <c r="E4" s="4">
        <v>6.6</v>
      </c>
      <c r="F4" s="4">
        <v>7.1</v>
      </c>
      <c r="G4" s="4">
        <v>7</v>
      </c>
      <c r="M4" s="1"/>
      <c r="N4" s="1"/>
      <c r="O4" s="1"/>
    </row>
    <row r="5" spans="1:16" ht="18.75" x14ac:dyDescent="0.2">
      <c r="A5" s="4">
        <v>3</v>
      </c>
      <c r="B5" s="4">
        <v>9.1</v>
      </c>
      <c r="C5" s="4">
        <v>6.1</v>
      </c>
      <c r="D5" s="4">
        <v>7.8</v>
      </c>
      <c r="E5" s="4">
        <v>7.3</v>
      </c>
      <c r="F5" s="4">
        <v>7.6</v>
      </c>
      <c r="G5" s="4">
        <v>6.1</v>
      </c>
      <c r="K5" s="1"/>
      <c r="L5" s="1"/>
      <c r="M5" s="1"/>
      <c r="N5" s="1"/>
      <c r="O5" s="1"/>
      <c r="P5" s="1"/>
    </row>
    <row r="6" spans="1:16" ht="18.75" x14ac:dyDescent="0.2">
      <c r="A6" s="4">
        <v>4</v>
      </c>
      <c r="B6" s="4">
        <v>8.9</v>
      </c>
      <c r="C6" s="4">
        <v>5.4</v>
      </c>
      <c r="D6" s="4">
        <v>7.3</v>
      </c>
      <c r="E6" s="4">
        <v>7.6</v>
      </c>
      <c r="F6" s="4">
        <v>7.5</v>
      </c>
      <c r="G6" s="4">
        <v>7.5</v>
      </c>
      <c r="K6" s="1"/>
      <c r="L6" s="1"/>
      <c r="M6" s="1"/>
      <c r="N6" s="1"/>
      <c r="O6" s="1"/>
      <c r="P6" s="1"/>
    </row>
    <row r="7" spans="1:16" ht="18.75" x14ac:dyDescent="0.2">
      <c r="A7" s="4">
        <v>5</v>
      </c>
      <c r="B7" s="4">
        <v>9.3000000000000007</v>
      </c>
      <c r="C7" s="4">
        <v>5.8</v>
      </c>
      <c r="D7" s="4">
        <v>6.4</v>
      </c>
      <c r="E7" s="4">
        <v>6</v>
      </c>
      <c r="F7" s="4">
        <v>7.1</v>
      </c>
      <c r="G7" s="4">
        <v>7</v>
      </c>
      <c r="K7" s="1"/>
      <c r="L7" s="1"/>
      <c r="M7" s="1"/>
      <c r="N7" s="1"/>
      <c r="O7" s="1"/>
      <c r="P7" s="1"/>
    </row>
    <row r="8" spans="1:16" ht="18.75" x14ac:dyDescent="0.2">
      <c r="A8" s="4">
        <v>6</v>
      </c>
      <c r="B8" s="4">
        <v>8.8000000000000007</v>
      </c>
      <c r="C8" s="4">
        <v>5.5</v>
      </c>
      <c r="D8" s="4">
        <v>7.5</v>
      </c>
      <c r="E8" s="4">
        <v>6</v>
      </c>
      <c r="F8" s="4">
        <v>7.8</v>
      </c>
      <c r="G8" s="4">
        <v>5.7</v>
      </c>
      <c r="K8" s="1"/>
      <c r="L8" s="1"/>
      <c r="M8" s="1"/>
      <c r="N8" s="1"/>
      <c r="O8" s="1"/>
      <c r="P8" s="1"/>
    </row>
    <row r="9" spans="1:16" ht="18.75" x14ac:dyDescent="0.2">
      <c r="A9" s="4">
        <v>7</v>
      </c>
      <c r="B9" s="4">
        <v>8.3000000000000007</v>
      </c>
      <c r="C9" s="4">
        <v>5</v>
      </c>
      <c r="D9" s="4">
        <v>7.1</v>
      </c>
      <c r="E9" s="4">
        <v>6.2</v>
      </c>
      <c r="F9" s="4">
        <v>8.3000000000000007</v>
      </c>
      <c r="G9" s="4">
        <v>7.3</v>
      </c>
      <c r="K9" s="1"/>
      <c r="L9" s="1"/>
      <c r="M9" s="1"/>
      <c r="N9" s="1"/>
      <c r="O9" s="1"/>
      <c r="P9" s="1"/>
    </row>
    <row r="10" spans="1:16" ht="18.75" x14ac:dyDescent="0.2">
      <c r="A10" s="4">
        <v>8</v>
      </c>
      <c r="B10" s="4">
        <v>8.4</v>
      </c>
      <c r="C10" s="4">
        <v>6</v>
      </c>
      <c r="D10" s="4">
        <v>6.6</v>
      </c>
      <c r="E10" s="4">
        <v>6.7</v>
      </c>
      <c r="F10" s="4">
        <v>7.1</v>
      </c>
      <c r="G10" s="4">
        <v>5.5</v>
      </c>
      <c r="K10" s="1"/>
      <c r="L10" s="1"/>
      <c r="M10" s="1"/>
      <c r="N10" s="1"/>
      <c r="O10" s="1"/>
      <c r="P10" s="1"/>
    </row>
    <row r="11" spans="1:16" ht="18.75" x14ac:dyDescent="0.2">
      <c r="A11" s="5" t="s">
        <v>1</v>
      </c>
      <c r="B11" s="6">
        <f>AVERAGE(B3:B10)</f>
        <v>8.75</v>
      </c>
      <c r="C11" s="6">
        <f>AVERAGE(C3:C10)</f>
        <v>5.6750000000000007</v>
      </c>
      <c r="D11" s="6">
        <f>AVERAGE(D3:D10)</f>
        <v>7.1125000000000007</v>
      </c>
      <c r="E11" s="6">
        <f>AVERAGE(E3:E10)</f>
        <v>6.6000000000000005</v>
      </c>
      <c r="F11" s="6">
        <f>AVERAGE(F3:F10)</f>
        <v>7.5125000000000002</v>
      </c>
      <c r="G11" s="6">
        <f>AVERAGE(G3:G10)</f>
        <v>6.5374999999999996</v>
      </c>
      <c r="K11" s="1"/>
      <c r="L11" s="1"/>
      <c r="M11" s="1"/>
      <c r="N11" s="1"/>
      <c r="O11" s="1"/>
      <c r="P11" s="1"/>
    </row>
    <row r="12" spans="1:16" ht="18.75" x14ac:dyDescent="0.2">
      <c r="A12" s="7" t="s">
        <v>5</v>
      </c>
      <c r="B12" s="8">
        <f>STDEV(B3:B10)</f>
        <v>0.34641016151377541</v>
      </c>
      <c r="C12" s="8">
        <f>STDEV(C3:C10)</f>
        <v>0.48032726938441223</v>
      </c>
      <c r="D12" s="8">
        <f>STDEV(D3:D10)</f>
        <v>0.65995129690433529</v>
      </c>
      <c r="E12" s="8">
        <f>STDEV(E3:E10)</f>
        <v>0.58797473220733354</v>
      </c>
      <c r="F12" s="8">
        <f>STDEV(F3:F10)</f>
        <v>0.41896982503005459</v>
      </c>
      <c r="G12" s="8">
        <f>STDEV(G3:G10)</f>
        <v>0.75769858311676452</v>
      </c>
      <c r="K12" s="1"/>
      <c r="L12" s="1"/>
      <c r="M12" s="1"/>
      <c r="N12" s="1"/>
      <c r="O12" s="1"/>
      <c r="P12" s="1"/>
    </row>
    <row r="14" spans="1:16" x14ac:dyDescent="0.2">
      <c r="P14" s="1"/>
    </row>
    <row r="15" spans="1:16" x14ac:dyDescent="0.2">
      <c r="M15" s="1"/>
      <c r="N15" s="1"/>
      <c r="P15" s="1"/>
    </row>
    <row r="16" spans="1:16" x14ac:dyDescent="0.2">
      <c r="N16" s="1"/>
      <c r="O16" s="1"/>
      <c r="P16" s="1"/>
    </row>
    <row r="17" spans="11:16" x14ac:dyDescent="0.2">
      <c r="K17" s="1"/>
      <c r="L17" s="1"/>
      <c r="N17" s="1"/>
      <c r="P17" s="1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0D66-E308-4FED-8254-3CAD9B61E2B3}">
  <dimension ref="A1:O17"/>
  <sheetViews>
    <sheetView workbookViewId="0">
      <selection activeCell="E15" sqref="E15"/>
    </sheetView>
  </sheetViews>
  <sheetFormatPr defaultRowHeight="14.25" x14ac:dyDescent="0.2"/>
  <cols>
    <col min="2" max="7" width="12" customWidth="1"/>
  </cols>
  <sheetData>
    <row r="1" spans="1:15" ht="18.75" x14ac:dyDescent="0.2">
      <c r="A1" s="2" t="s">
        <v>9</v>
      </c>
      <c r="B1" s="2"/>
      <c r="C1" s="2"/>
      <c r="D1" s="2"/>
      <c r="E1" s="2"/>
      <c r="F1" s="2"/>
      <c r="G1" s="2"/>
    </row>
    <row r="2" spans="1:15" ht="18.75" x14ac:dyDescent="0.2">
      <c r="A2" s="3" t="s">
        <v>0</v>
      </c>
      <c r="B2" s="3" t="s">
        <v>2</v>
      </c>
      <c r="C2" s="3" t="s">
        <v>3</v>
      </c>
      <c r="D2" s="3" t="s">
        <v>4</v>
      </c>
      <c r="E2" s="3" t="s">
        <v>10</v>
      </c>
      <c r="F2" s="3" t="s">
        <v>11</v>
      </c>
      <c r="G2" s="3" t="s">
        <v>12</v>
      </c>
    </row>
    <row r="3" spans="1:15" ht="18.75" x14ac:dyDescent="0.2">
      <c r="A3" s="4">
        <v>1</v>
      </c>
      <c r="B3" s="4">
        <v>0</v>
      </c>
      <c r="C3" s="4">
        <v>4</v>
      </c>
      <c r="D3" s="4">
        <v>2</v>
      </c>
      <c r="E3" s="4">
        <v>3</v>
      </c>
      <c r="F3" s="4">
        <v>0</v>
      </c>
      <c r="G3" s="4">
        <v>2</v>
      </c>
      <c r="J3" s="1"/>
      <c r="K3" s="1"/>
      <c r="L3" s="1"/>
      <c r="M3" s="1"/>
      <c r="O3" s="1"/>
    </row>
    <row r="4" spans="1:15" ht="18.75" x14ac:dyDescent="0.2">
      <c r="A4" s="4">
        <v>2</v>
      </c>
      <c r="B4" s="4">
        <v>0</v>
      </c>
      <c r="C4" s="4">
        <v>3</v>
      </c>
      <c r="D4" s="4">
        <v>3</v>
      </c>
      <c r="E4" s="4">
        <v>2</v>
      </c>
      <c r="F4" s="4">
        <v>2</v>
      </c>
      <c r="G4" s="4">
        <v>2</v>
      </c>
      <c r="J4" s="1"/>
      <c r="L4" s="1"/>
      <c r="M4" s="1"/>
      <c r="O4" s="1"/>
    </row>
    <row r="5" spans="1:15" ht="18.75" x14ac:dyDescent="0.2">
      <c r="A5" s="4">
        <v>3</v>
      </c>
      <c r="B5" s="4">
        <v>0</v>
      </c>
      <c r="C5" s="4">
        <v>4</v>
      </c>
      <c r="D5" s="4">
        <v>3</v>
      </c>
      <c r="E5" s="4">
        <v>4</v>
      </c>
      <c r="F5" s="4">
        <v>1</v>
      </c>
      <c r="G5" s="4">
        <v>2</v>
      </c>
      <c r="J5" s="1"/>
      <c r="N5" s="1"/>
      <c r="O5" s="1"/>
    </row>
    <row r="6" spans="1:15" ht="18.75" x14ac:dyDescent="0.2">
      <c r="A6" s="4">
        <v>4</v>
      </c>
      <c r="B6" s="4">
        <v>0</v>
      </c>
      <c r="C6" s="4">
        <v>4</v>
      </c>
      <c r="D6" s="4">
        <v>3</v>
      </c>
      <c r="E6" s="4">
        <v>3</v>
      </c>
      <c r="F6" s="4">
        <v>2</v>
      </c>
      <c r="G6" s="4">
        <v>1</v>
      </c>
      <c r="J6" s="1"/>
      <c r="K6" s="1"/>
      <c r="L6" s="1"/>
      <c r="M6" s="1"/>
      <c r="N6" s="1"/>
      <c r="O6" s="1"/>
    </row>
    <row r="7" spans="1:15" ht="18.75" x14ac:dyDescent="0.2">
      <c r="A7" s="4">
        <v>5</v>
      </c>
      <c r="B7" s="4">
        <v>0</v>
      </c>
      <c r="C7" s="4">
        <v>4</v>
      </c>
      <c r="D7" s="4">
        <v>1</v>
      </c>
      <c r="E7" s="4">
        <v>2</v>
      </c>
      <c r="F7" s="4">
        <v>0</v>
      </c>
      <c r="G7" s="4">
        <v>1</v>
      </c>
      <c r="J7" s="1"/>
      <c r="K7" s="1"/>
      <c r="L7" s="1"/>
      <c r="M7" s="1"/>
      <c r="N7" s="1"/>
      <c r="O7" s="1"/>
    </row>
    <row r="8" spans="1:15" ht="18.75" x14ac:dyDescent="0.2">
      <c r="A8" s="4">
        <v>6</v>
      </c>
      <c r="B8" s="4">
        <v>0</v>
      </c>
      <c r="C8" s="4">
        <v>4</v>
      </c>
      <c r="D8" s="4">
        <v>3</v>
      </c>
      <c r="E8" s="4">
        <v>2</v>
      </c>
      <c r="F8" s="4">
        <v>0</v>
      </c>
      <c r="G8" s="4">
        <v>2</v>
      </c>
      <c r="J8" s="1"/>
      <c r="K8" s="1"/>
      <c r="L8" s="1"/>
      <c r="M8" s="1"/>
      <c r="N8" s="1"/>
      <c r="O8" s="1"/>
    </row>
    <row r="9" spans="1:15" ht="18.75" x14ac:dyDescent="0.2">
      <c r="A9" s="4">
        <v>7</v>
      </c>
      <c r="B9" s="4">
        <v>0</v>
      </c>
      <c r="C9" s="4">
        <v>4</v>
      </c>
      <c r="D9" s="4">
        <v>2</v>
      </c>
      <c r="E9" s="4">
        <v>3</v>
      </c>
      <c r="F9" s="4">
        <v>1</v>
      </c>
      <c r="G9" s="4">
        <v>1</v>
      </c>
      <c r="J9" s="1"/>
      <c r="K9" s="1"/>
      <c r="L9" s="1"/>
      <c r="M9" s="1"/>
      <c r="N9" s="1"/>
      <c r="O9" s="1"/>
    </row>
    <row r="10" spans="1:15" ht="18.75" x14ac:dyDescent="0.2">
      <c r="A10" s="4">
        <v>8</v>
      </c>
      <c r="B10" s="4">
        <v>0</v>
      </c>
      <c r="C10" s="4">
        <v>4</v>
      </c>
      <c r="D10" s="4">
        <v>2</v>
      </c>
      <c r="E10" s="4">
        <v>4</v>
      </c>
      <c r="F10" s="4">
        <v>0</v>
      </c>
      <c r="G10" s="4">
        <v>3</v>
      </c>
      <c r="J10" s="1"/>
      <c r="K10" s="1"/>
      <c r="L10" s="1"/>
      <c r="M10" s="1"/>
      <c r="N10" s="1"/>
      <c r="O10" s="1"/>
    </row>
    <row r="11" spans="1:15" ht="18.75" x14ac:dyDescent="0.2">
      <c r="A11" s="5" t="s">
        <v>1</v>
      </c>
      <c r="B11" s="6">
        <f>AVERAGE(B3:B10)</f>
        <v>0</v>
      </c>
      <c r="C11" s="6">
        <f>AVERAGE(C3:C10)</f>
        <v>3.875</v>
      </c>
      <c r="D11" s="6">
        <f>AVERAGE(D3:D10)</f>
        <v>2.375</v>
      </c>
      <c r="E11" s="6">
        <f>AVERAGE(E3:E10)</f>
        <v>2.875</v>
      </c>
      <c r="F11" s="6">
        <f>AVERAGE(F3:F10)</f>
        <v>0.75</v>
      </c>
      <c r="G11" s="6">
        <f>AVERAGE(G3:G10)</f>
        <v>1.75</v>
      </c>
      <c r="J11" s="1"/>
      <c r="K11" s="1"/>
      <c r="L11" s="1"/>
      <c r="M11" s="1"/>
      <c r="N11" s="1"/>
      <c r="O11" s="1"/>
    </row>
    <row r="12" spans="1:15" ht="18.75" x14ac:dyDescent="0.2">
      <c r="A12" s="7" t="s">
        <v>5</v>
      </c>
      <c r="B12" s="8">
        <f>STDEV(B3:B10)</f>
        <v>0</v>
      </c>
      <c r="C12" s="8">
        <f>STDEV(C3:C10)</f>
        <v>0.35355339059327379</v>
      </c>
      <c r="D12" s="8">
        <f>STDEV(D3:D10)</f>
        <v>0.74402380914284494</v>
      </c>
      <c r="E12" s="8">
        <f>STDEV(E3:E10)</f>
        <v>0.83452296039628016</v>
      </c>
      <c r="F12" s="8">
        <f>STDEV(F3:F10)</f>
        <v>0.88640526042791834</v>
      </c>
      <c r="G12" s="8">
        <f>STDEV(G3:G10)</f>
        <v>0.70710678118654757</v>
      </c>
      <c r="J12" s="1"/>
      <c r="K12" s="1"/>
      <c r="L12" s="1"/>
      <c r="M12" s="1"/>
      <c r="N12" s="1"/>
      <c r="O12" s="1"/>
    </row>
    <row r="13" spans="1:15" x14ac:dyDescent="0.2">
      <c r="J13" s="1"/>
      <c r="K13" s="1"/>
      <c r="L13" s="1"/>
      <c r="M13" s="1"/>
      <c r="N13" s="1"/>
      <c r="O13" s="1"/>
    </row>
    <row r="14" spans="1:15" x14ac:dyDescent="0.2">
      <c r="L14" s="1"/>
      <c r="M14" s="1"/>
      <c r="O14" s="1"/>
    </row>
    <row r="15" spans="1:15" x14ac:dyDescent="0.2">
      <c r="L15" s="1"/>
      <c r="M15" s="1"/>
      <c r="O15" s="1"/>
    </row>
    <row r="16" spans="1:15" x14ac:dyDescent="0.2">
      <c r="M16" s="1"/>
      <c r="N16" s="1"/>
      <c r="O16" s="1"/>
    </row>
    <row r="17" spans="11:15" x14ac:dyDescent="0.2">
      <c r="K17" s="1"/>
      <c r="M17" s="1"/>
      <c r="O17" s="1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workbookViewId="0">
      <selection activeCell="F14" sqref="F14"/>
    </sheetView>
  </sheetViews>
  <sheetFormatPr defaultRowHeight="14.25" x14ac:dyDescent="0.2"/>
  <cols>
    <col min="2" max="7" width="12.125" customWidth="1"/>
    <col min="10" max="15" width="12.125" customWidth="1"/>
  </cols>
  <sheetData>
    <row r="1" spans="1:15" ht="18.75" x14ac:dyDescent="0.2">
      <c r="A1" s="2" t="s">
        <v>7</v>
      </c>
      <c r="B1" s="2"/>
      <c r="C1" s="2"/>
      <c r="D1" s="2"/>
      <c r="E1" s="2"/>
      <c r="F1" s="2"/>
      <c r="G1" s="2"/>
      <c r="I1" s="2" t="s">
        <v>6</v>
      </c>
      <c r="J1" s="2"/>
      <c r="K1" s="2"/>
      <c r="L1" s="2"/>
      <c r="M1" s="2"/>
      <c r="N1" s="2"/>
      <c r="O1" s="2"/>
    </row>
    <row r="2" spans="1:15" ht="18.75" x14ac:dyDescent="0.2">
      <c r="A2" s="3" t="s">
        <v>0</v>
      </c>
      <c r="B2" s="3" t="s">
        <v>2</v>
      </c>
      <c r="C2" s="3" t="s">
        <v>3</v>
      </c>
      <c r="D2" s="3" t="s">
        <v>4</v>
      </c>
      <c r="E2" s="3" t="s">
        <v>10</v>
      </c>
      <c r="F2" s="3" t="s">
        <v>11</v>
      </c>
      <c r="G2" s="3" t="s">
        <v>12</v>
      </c>
      <c r="I2" s="3" t="s">
        <v>0</v>
      </c>
      <c r="J2" s="3" t="s">
        <v>2</v>
      </c>
      <c r="K2" s="3" t="s">
        <v>3</v>
      </c>
      <c r="L2" s="3" t="s">
        <v>4</v>
      </c>
      <c r="M2" s="3" t="s">
        <v>10</v>
      </c>
      <c r="N2" s="3" t="s">
        <v>11</v>
      </c>
      <c r="O2" s="3" t="s">
        <v>12</v>
      </c>
    </row>
    <row r="3" spans="1:15" ht="18.75" x14ac:dyDescent="0.2">
      <c r="A3" s="4">
        <v>1</v>
      </c>
      <c r="B3" s="4">
        <v>71.779740000000004</v>
      </c>
      <c r="C3" s="4">
        <v>137.14449999999999</v>
      </c>
      <c r="D3" s="4">
        <v>103.2448</v>
      </c>
      <c r="E3" s="4">
        <v>128.35589999999999</v>
      </c>
      <c r="F3" s="4">
        <v>100.295</v>
      </c>
      <c r="G3" s="4">
        <v>113.07769999999999</v>
      </c>
      <c r="I3" s="4">
        <v>1</v>
      </c>
      <c r="J3" s="4">
        <v>1.1048880000000001</v>
      </c>
      <c r="K3" s="4">
        <v>3.8628420000000001</v>
      </c>
      <c r="L3" s="4">
        <v>2.8411409999999999</v>
      </c>
      <c r="M3" s="4">
        <v>3.9182100000000002</v>
      </c>
      <c r="N3" s="4">
        <v>2.0453359999999998</v>
      </c>
      <c r="O3" s="4">
        <v>3.1113490000000001</v>
      </c>
    </row>
    <row r="4" spans="1:15" ht="18.75" x14ac:dyDescent="0.2">
      <c r="A4" s="4">
        <v>2</v>
      </c>
      <c r="B4" s="4">
        <v>75.712879999999998</v>
      </c>
      <c r="C4" s="4">
        <v>141.11109999999999</v>
      </c>
      <c r="D4" s="4">
        <v>104.2281</v>
      </c>
      <c r="E4" s="4">
        <v>111.11109999999999</v>
      </c>
      <c r="F4" s="4">
        <v>88.810199999999995</v>
      </c>
      <c r="G4" s="4">
        <v>94.39528</v>
      </c>
      <c r="I4" s="4">
        <v>2</v>
      </c>
      <c r="J4" s="4">
        <v>1.5672839999999999</v>
      </c>
      <c r="K4" s="4">
        <v>3.3609010000000001</v>
      </c>
      <c r="L4" s="4">
        <v>2.9573619999999998</v>
      </c>
      <c r="M4" s="4">
        <v>3.5644279999999999</v>
      </c>
      <c r="N4" s="4">
        <v>2.381802</v>
      </c>
      <c r="O4" s="4">
        <v>2.8068559999999998</v>
      </c>
    </row>
    <row r="5" spans="1:15" ht="18.75" x14ac:dyDescent="0.2">
      <c r="A5" s="4">
        <v>3</v>
      </c>
      <c r="B5" s="4">
        <v>102.2616</v>
      </c>
      <c r="C5" s="4">
        <v>172.07470000000001</v>
      </c>
      <c r="D5" s="4">
        <v>144.5428</v>
      </c>
      <c r="E5" s="4">
        <v>114.06100000000001</v>
      </c>
      <c r="F5" s="4">
        <v>76.696169999999995</v>
      </c>
      <c r="G5" s="4">
        <v>96.361850000000004</v>
      </c>
      <c r="I5" s="4">
        <v>3</v>
      </c>
      <c r="J5" s="4">
        <v>1.6271279999999999</v>
      </c>
      <c r="K5" s="4">
        <v>4.6132330000000001</v>
      </c>
      <c r="L5" s="4">
        <v>2.973821</v>
      </c>
      <c r="M5" s="4">
        <v>3.5339320000000001</v>
      </c>
      <c r="N5" s="4">
        <v>2.760386</v>
      </c>
      <c r="O5" s="4">
        <v>2.2749229999999998</v>
      </c>
    </row>
    <row r="6" spans="1:15" ht="18.75" x14ac:dyDescent="0.2">
      <c r="A6" s="4">
        <v>4</v>
      </c>
      <c r="B6" s="4">
        <v>67.846609999999998</v>
      </c>
      <c r="C6" s="4">
        <v>134.22810000000001</v>
      </c>
      <c r="D6" s="4">
        <v>106.1947</v>
      </c>
      <c r="E6" s="4">
        <v>107.178</v>
      </c>
      <c r="F6" s="4">
        <v>101.2783</v>
      </c>
      <c r="G6" s="4">
        <v>97.345129999999997</v>
      </c>
      <c r="I6" s="4">
        <v>4</v>
      </c>
      <c r="J6" s="4">
        <v>2.217403</v>
      </c>
      <c r="K6" s="4">
        <v>3.6221329999999998</v>
      </c>
      <c r="L6" s="4">
        <v>2.8996050000000002</v>
      </c>
      <c r="M6" s="4">
        <v>3.4982959999999999</v>
      </c>
      <c r="N6" s="4">
        <v>1.993341</v>
      </c>
      <c r="O6" s="4">
        <v>3.2405620000000002</v>
      </c>
    </row>
    <row r="7" spans="1:15" ht="18.75" x14ac:dyDescent="0.2">
      <c r="A7" s="4">
        <v>5</v>
      </c>
      <c r="B7" s="4">
        <v>83.579149999999998</v>
      </c>
      <c r="C7" s="4">
        <v>154.02160000000001</v>
      </c>
      <c r="D7" s="4">
        <v>79.646019999999993</v>
      </c>
      <c r="E7" s="4">
        <v>117.0108</v>
      </c>
      <c r="F7" s="4">
        <v>61.946899999999999</v>
      </c>
      <c r="G7" s="4">
        <v>109.14449999999999</v>
      </c>
      <c r="I7" s="4">
        <v>5</v>
      </c>
      <c r="J7" s="4">
        <v>2.014446</v>
      </c>
      <c r="K7" s="4">
        <v>3.5932719999999998</v>
      </c>
      <c r="L7" s="4">
        <v>3.3141750000000001</v>
      </c>
      <c r="M7" s="4">
        <v>2.734388</v>
      </c>
      <c r="N7" s="4">
        <v>2.4233389999999999</v>
      </c>
      <c r="O7" s="4">
        <v>3.1852149999999999</v>
      </c>
    </row>
    <row r="8" spans="1:15" ht="18.75" x14ac:dyDescent="0.2">
      <c r="A8" s="5" t="s">
        <v>1</v>
      </c>
      <c r="B8" s="6">
        <f>AVERAGE(B3:B7)</f>
        <v>80.235996</v>
      </c>
      <c r="C8" s="6">
        <f>AVERAGE(C3:C7)</f>
        <v>147.71600000000001</v>
      </c>
      <c r="D8" s="6">
        <f>AVERAGE(D3:D7)</f>
        <v>107.57128399999999</v>
      </c>
      <c r="E8" s="6">
        <f>AVERAGE(E3:E7)</f>
        <v>115.54336000000001</v>
      </c>
      <c r="F8" s="6">
        <f>AVERAGE(F3:F7)</f>
        <v>85.805313999999996</v>
      </c>
      <c r="G8" s="6">
        <f>AVERAGE(G3:G7)</f>
        <v>102.064892</v>
      </c>
      <c r="I8" s="5" t="s">
        <v>1</v>
      </c>
      <c r="J8" s="6">
        <f>AVERAGE(J3:J7)</f>
        <v>1.7062297999999998</v>
      </c>
      <c r="K8" s="6">
        <f>AVERAGE(K3:K7)</f>
        <v>3.8104762000000001</v>
      </c>
      <c r="L8" s="6">
        <f>AVERAGE(L3:L7)</f>
        <v>2.9972208000000005</v>
      </c>
      <c r="M8" s="6">
        <f>AVERAGE(M3:M7)</f>
        <v>3.4498508000000001</v>
      </c>
      <c r="N8" s="6">
        <f>AVERAGE(N3:N7)</f>
        <v>2.3208408</v>
      </c>
      <c r="O8" s="6">
        <f>AVERAGE(O3:O7)</f>
        <v>2.923781</v>
      </c>
    </row>
    <row r="9" spans="1:15" ht="18.75" x14ac:dyDescent="0.2">
      <c r="A9" s="7" t="s">
        <v>5</v>
      </c>
      <c r="B9" s="8">
        <f>STDEV(B3:B7)</f>
        <v>13.617705750020042</v>
      </c>
      <c r="C9" s="8">
        <f>STDEV(C3:C7)</f>
        <v>15.575715230126676</v>
      </c>
      <c r="D9" s="8">
        <f>STDEV(D3:D7)</f>
        <v>23.337221832177949</v>
      </c>
      <c r="E9" s="8">
        <f>STDEV(E3:E7)</f>
        <v>8.033307681335252</v>
      </c>
      <c r="F9" s="8">
        <f>STDEV(F3:F7)</f>
        <v>16.662788324706661</v>
      </c>
      <c r="G9" s="8">
        <f>STDEV(G3:G7)</f>
        <v>8.4413651013843687</v>
      </c>
      <c r="I9" s="7" t="s">
        <v>5</v>
      </c>
      <c r="J9" s="8">
        <f>STDEV(J3:J7)</f>
        <v>0.43112360665730254</v>
      </c>
      <c r="K9" s="8">
        <f>STDEV(K3:K7)</f>
        <v>0.48268243776182446</v>
      </c>
      <c r="L9" s="8">
        <f>STDEV(L3:L7)</f>
        <v>0.18472005024685331</v>
      </c>
      <c r="M9" s="8">
        <f>STDEV(M3:M7)</f>
        <v>0.43410594293466942</v>
      </c>
      <c r="N9" s="8">
        <f>STDEV(N3:N7)</f>
        <v>0.31248245773754879</v>
      </c>
      <c r="O9" s="8">
        <f>STDEV(O3:O7)</f>
        <v>0.39955220332580005</v>
      </c>
    </row>
    <row r="10" spans="1:15" x14ac:dyDescent="0.2">
      <c r="B10" s="1"/>
      <c r="C10" s="1"/>
      <c r="D10" s="1"/>
      <c r="E10" s="1"/>
      <c r="F10" s="1"/>
      <c r="G10" s="1"/>
    </row>
    <row r="11" spans="1:15" x14ac:dyDescent="0.2">
      <c r="B11" s="1"/>
      <c r="C11" s="1"/>
      <c r="D11" s="1"/>
      <c r="E11" s="1"/>
      <c r="F11" s="1"/>
      <c r="G11" s="1"/>
    </row>
    <row r="12" spans="1:15" x14ac:dyDescent="0.2">
      <c r="B12" s="1"/>
      <c r="C12" s="1"/>
      <c r="D12" s="1"/>
      <c r="E12" s="1"/>
      <c r="F12" s="1"/>
      <c r="G12" s="1"/>
    </row>
    <row r="13" spans="1:15" x14ac:dyDescent="0.2">
      <c r="B13" s="1"/>
      <c r="C13" s="1"/>
      <c r="D13" s="1"/>
      <c r="E13" s="1"/>
      <c r="F13" s="1"/>
      <c r="G13" s="1"/>
    </row>
    <row r="14" spans="1:15" x14ac:dyDescent="0.2">
      <c r="B14" s="1"/>
      <c r="C14" s="1"/>
      <c r="D14" s="1"/>
      <c r="E14" s="1"/>
      <c r="F14" s="1"/>
      <c r="G14" s="1"/>
    </row>
    <row r="15" spans="1:15" x14ac:dyDescent="0.2">
      <c r="B15" s="1"/>
      <c r="D15" s="1"/>
      <c r="G15" s="1"/>
    </row>
    <row r="16" spans="1:15" x14ac:dyDescent="0.2">
      <c r="B16" s="1"/>
      <c r="C16" s="1"/>
      <c r="D16" s="1"/>
      <c r="G16" s="1"/>
    </row>
    <row r="17" spans="2:7" x14ac:dyDescent="0.2">
      <c r="C17" s="1"/>
      <c r="E17" s="1"/>
      <c r="G17" s="1"/>
    </row>
    <row r="18" spans="2:7" x14ac:dyDescent="0.2">
      <c r="C18" s="1"/>
      <c r="D18" s="1"/>
      <c r="E18" s="1"/>
      <c r="F18" s="1"/>
      <c r="G18" s="1"/>
    </row>
    <row r="19" spans="2:7" x14ac:dyDescent="0.2">
      <c r="B19" s="1"/>
      <c r="C19" s="1"/>
      <c r="D19" s="1"/>
      <c r="F19" s="1"/>
      <c r="G19" s="1"/>
    </row>
    <row r="20" spans="2:7" x14ac:dyDescent="0.2">
      <c r="B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E23" s="1"/>
      <c r="F23" s="1"/>
      <c r="G23" s="1"/>
    </row>
  </sheetData>
  <mergeCells count="2">
    <mergeCell ref="I1:O1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Colon length</vt:lpstr>
      <vt:lpstr>Macroscopic score</vt:lpstr>
      <vt:lpstr>MPO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2019-05-17T02:39:02Z</dcterms:modified>
</cp:coreProperties>
</file>