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0500" windowHeight="7120"/>
  </bookViews>
  <sheets>
    <sheet name=" 03 " sheetId="4" r:id="rId1"/>
    <sheet name="06 " sheetId="5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I47" i="5" l="1"/>
  <c r="CH47" i="5"/>
  <c r="CD45" i="5"/>
  <c r="CD46" i="5"/>
  <c r="CD47" i="5"/>
  <c r="CC47" i="5"/>
  <c r="BY42" i="5"/>
  <c r="BY43" i="5"/>
  <c r="BY47" i="5"/>
  <c r="BX47" i="5"/>
  <c r="CE46" i="5"/>
  <c r="CE45" i="5"/>
  <c r="BZ43" i="5"/>
  <c r="BZ42" i="5"/>
  <c r="BU43" i="5"/>
  <c r="BT43" i="5"/>
  <c r="BU42" i="5"/>
  <c r="BT42" i="5"/>
  <c r="BP45" i="5"/>
  <c r="BO45" i="5"/>
  <c r="BP44" i="5"/>
  <c r="BO44" i="5"/>
  <c r="BK43" i="5"/>
  <c r="BJ43" i="5"/>
  <c r="BK42" i="5"/>
  <c r="BJ42" i="5"/>
  <c r="BF44" i="5"/>
  <c r="BE44" i="5"/>
  <c r="BF43" i="5"/>
  <c r="BE43" i="5"/>
  <c r="BA45" i="5"/>
  <c r="AZ45" i="5"/>
  <c r="BA44" i="5"/>
  <c r="AZ44" i="5"/>
  <c r="AV44" i="5"/>
  <c r="AU44" i="5"/>
  <c r="AV43" i="5"/>
  <c r="AU43" i="5"/>
  <c r="AQ42" i="5"/>
  <c r="AP42" i="5"/>
  <c r="AQ41" i="5"/>
  <c r="AP41" i="5"/>
  <c r="AL42" i="5"/>
  <c r="AK42" i="5"/>
  <c r="AL41" i="5"/>
  <c r="AK41" i="5"/>
  <c r="AG43" i="5"/>
  <c r="AF43" i="5"/>
  <c r="AG42" i="5"/>
  <c r="AF42" i="5"/>
  <c r="AB42" i="5"/>
  <c r="AA42" i="5"/>
  <c r="AB41" i="5"/>
  <c r="AA41" i="5"/>
  <c r="W43" i="5"/>
  <c r="V43" i="5"/>
  <c r="W42" i="5"/>
  <c r="V42" i="5"/>
  <c r="R42" i="5"/>
  <c r="Q42" i="5"/>
  <c r="R41" i="5"/>
  <c r="Q41" i="5"/>
  <c r="M44" i="5"/>
  <c r="L44" i="5"/>
  <c r="M43" i="5"/>
  <c r="L43" i="5"/>
  <c r="H41" i="5"/>
  <c r="G41" i="5"/>
  <c r="H40" i="5"/>
  <c r="G40" i="5"/>
  <c r="C44" i="5"/>
  <c r="B44" i="5"/>
  <c r="C43" i="5"/>
  <c r="B43" i="5"/>
  <c r="CI48" i="4"/>
  <c r="CH48" i="4"/>
  <c r="CI47" i="4"/>
  <c r="CH47" i="4"/>
  <c r="CD49" i="4"/>
  <c r="CC49" i="4"/>
  <c r="CD48" i="4"/>
  <c r="CC48" i="4"/>
  <c r="BY49" i="4"/>
  <c r="BX49" i="4"/>
  <c r="BY48" i="4"/>
  <c r="BX48" i="4"/>
  <c r="BT51" i="4"/>
  <c r="BS51" i="4"/>
  <c r="BT50" i="4"/>
  <c r="BS50" i="4"/>
  <c r="BO46" i="4"/>
  <c r="BN46" i="4"/>
  <c r="BO45" i="4"/>
  <c r="BN45" i="4"/>
  <c r="BI44" i="4"/>
  <c r="BH44" i="4"/>
  <c r="BI43" i="4"/>
  <c r="BH43" i="4"/>
  <c r="BC43" i="4"/>
  <c r="BB43" i="4"/>
  <c r="BC42" i="4"/>
  <c r="BB42" i="4"/>
  <c r="AX45" i="4"/>
  <c r="AW45" i="4"/>
  <c r="AX44" i="4"/>
  <c r="AW44" i="4"/>
  <c r="AR45" i="4"/>
  <c r="AQ45" i="4"/>
  <c r="AR44" i="4"/>
  <c r="AQ44" i="4"/>
  <c r="AL45" i="4"/>
  <c r="AK45" i="4"/>
  <c r="AL44" i="4"/>
  <c r="AK44" i="4"/>
  <c r="AG46" i="4"/>
  <c r="AF46" i="4"/>
  <c r="AG45" i="4"/>
  <c r="AF45" i="4"/>
  <c r="AB46" i="4"/>
  <c r="AA46" i="4"/>
  <c r="AB45" i="4"/>
  <c r="AA45" i="4"/>
  <c r="W47" i="4"/>
  <c r="V47" i="4"/>
  <c r="W46" i="4"/>
  <c r="V46" i="4"/>
  <c r="R46" i="4"/>
  <c r="Q46" i="4"/>
  <c r="R45" i="4"/>
  <c r="Q45" i="4"/>
  <c r="M45" i="4"/>
  <c r="L45" i="4"/>
  <c r="M44" i="4"/>
  <c r="L44" i="4"/>
  <c r="I43" i="4"/>
  <c r="H43" i="4"/>
  <c r="I42" i="4"/>
  <c r="H42" i="4"/>
  <c r="D45" i="4"/>
  <c r="C45" i="4"/>
  <c r="D44" i="4"/>
  <c r="C44" i="4"/>
  <c r="CE30" i="5"/>
  <c r="CD30" i="5"/>
  <c r="BZ28" i="5"/>
  <c r="BY28" i="5"/>
  <c r="BZ27" i="5"/>
  <c r="BY27" i="5"/>
  <c r="BU28" i="5"/>
  <c r="BT28" i="5"/>
  <c r="BU27" i="5"/>
  <c r="BT27" i="5"/>
  <c r="BP30" i="5"/>
  <c r="BO30" i="5"/>
  <c r="BP29" i="5"/>
  <c r="BO29" i="5"/>
  <c r="BK28" i="5"/>
  <c r="BJ28" i="5"/>
  <c r="BK27" i="5"/>
  <c r="BJ27" i="5"/>
  <c r="BF29" i="5"/>
  <c r="BE29" i="5"/>
  <c r="BF28" i="5"/>
  <c r="BE28" i="5"/>
  <c r="BA30" i="5"/>
  <c r="AZ30" i="5"/>
  <c r="BA29" i="5"/>
  <c r="AZ29" i="5"/>
  <c r="AV29" i="5"/>
  <c r="AU29" i="5"/>
  <c r="AV28" i="5"/>
  <c r="AU28" i="5"/>
  <c r="AQ27" i="5"/>
  <c r="AP27" i="5"/>
  <c r="AQ26" i="5"/>
  <c r="AP26" i="5"/>
  <c r="AL27" i="5"/>
  <c r="AK27" i="5"/>
  <c r="AL26" i="5"/>
  <c r="AK26" i="5"/>
  <c r="AG27" i="5"/>
  <c r="AF27" i="5"/>
  <c r="AG26" i="5"/>
  <c r="AF26" i="5"/>
  <c r="AB27" i="5"/>
  <c r="AA27" i="5"/>
  <c r="AB26" i="5"/>
  <c r="AA26" i="5"/>
  <c r="W28" i="5"/>
  <c r="V28" i="5"/>
  <c r="W27" i="5"/>
  <c r="V27" i="5"/>
  <c r="R27" i="5"/>
  <c r="Q27" i="5"/>
  <c r="R26" i="5"/>
  <c r="Q26" i="5"/>
  <c r="M28" i="5"/>
  <c r="L28" i="5"/>
  <c r="M27" i="5"/>
  <c r="L27" i="5"/>
  <c r="H26" i="5"/>
  <c r="G26" i="5"/>
  <c r="H25" i="5"/>
  <c r="G25" i="5"/>
  <c r="C29" i="5"/>
  <c r="B29" i="5"/>
  <c r="C28" i="5"/>
  <c r="B28" i="5"/>
  <c r="CD30" i="4"/>
  <c r="CH29" i="4"/>
  <c r="CI29" i="4"/>
  <c r="CC30" i="4"/>
  <c r="CD29" i="4"/>
  <c r="CH28" i="4"/>
  <c r="CI28" i="4"/>
  <c r="CC29" i="4"/>
  <c r="BY30" i="4"/>
  <c r="BX30" i="4"/>
  <c r="BY29" i="4"/>
  <c r="BX29" i="4"/>
  <c r="BS32" i="4"/>
  <c r="BS31" i="4"/>
  <c r="BO30" i="4"/>
  <c r="BN30" i="4"/>
  <c r="BO29" i="4"/>
  <c r="BN29" i="4"/>
  <c r="BI28" i="4"/>
  <c r="BH28" i="4"/>
  <c r="BI27" i="4"/>
  <c r="BH27" i="4"/>
  <c r="BB27" i="4"/>
  <c r="BC27" i="4"/>
  <c r="BB26" i="4"/>
  <c r="BC26" i="4"/>
  <c r="AW29" i="4"/>
  <c r="AX29" i="4"/>
  <c r="AW28" i="4"/>
  <c r="AX28" i="4"/>
  <c r="AO29" i="4"/>
  <c r="AQ29" i="4"/>
  <c r="AR29" i="4"/>
  <c r="AO28" i="4"/>
  <c r="AQ28" i="4"/>
  <c r="AR28" i="4"/>
  <c r="AL29" i="4"/>
  <c r="AK29" i="4"/>
  <c r="AL28" i="4"/>
  <c r="AK28" i="4"/>
  <c r="AG30" i="4"/>
  <c r="AF30" i="4"/>
  <c r="AG29" i="4"/>
  <c r="AF29" i="4"/>
  <c r="AB30" i="4"/>
  <c r="AA30" i="4"/>
  <c r="AB29" i="4"/>
  <c r="AA29" i="4"/>
  <c r="W30" i="4"/>
  <c r="V30" i="4"/>
  <c r="R30" i="4"/>
  <c r="Q30" i="4"/>
  <c r="R29" i="4"/>
  <c r="Q29" i="4"/>
  <c r="M29" i="4"/>
  <c r="L29" i="4"/>
  <c r="M28" i="4"/>
  <c r="L28" i="4"/>
  <c r="I27" i="4"/>
  <c r="H27" i="4"/>
  <c r="I26" i="4"/>
  <c r="H26" i="4"/>
  <c r="D29" i="4"/>
  <c r="C29" i="4"/>
  <c r="D28" i="4"/>
  <c r="C28" i="4"/>
  <c r="AT2" i="4"/>
  <c r="CG3" i="5"/>
  <c r="CG4" i="5"/>
  <c r="CG5" i="5"/>
  <c r="CG6" i="5"/>
  <c r="CG7" i="5"/>
  <c r="CG8" i="5"/>
  <c r="CG9" i="5"/>
  <c r="CG10" i="5"/>
  <c r="CG11" i="5"/>
  <c r="CG12" i="5"/>
  <c r="CG13" i="5"/>
  <c r="CG14" i="5"/>
  <c r="CG2" i="5"/>
  <c r="CB3" i="5"/>
  <c r="CB4" i="5"/>
  <c r="CB5" i="5"/>
  <c r="CB6" i="5"/>
  <c r="CB7" i="5"/>
  <c r="CB8" i="5"/>
  <c r="CB9" i="5"/>
  <c r="CB10" i="5"/>
  <c r="CB11" i="5"/>
  <c r="CB12" i="5"/>
  <c r="CB13" i="5"/>
  <c r="CB14" i="5"/>
  <c r="CB2" i="5"/>
  <c r="BW3" i="5"/>
  <c r="BW4" i="5"/>
  <c r="BW5" i="5"/>
  <c r="BW6" i="5"/>
  <c r="BW7" i="5"/>
  <c r="BW8" i="5"/>
  <c r="BW9" i="5"/>
  <c r="BW10" i="5"/>
  <c r="BW11" i="5"/>
  <c r="BW12" i="5"/>
  <c r="BW13" i="5"/>
  <c r="BW14" i="5"/>
  <c r="BW2" i="5"/>
  <c r="BR3" i="5"/>
  <c r="BR4" i="5"/>
  <c r="BR5" i="5"/>
  <c r="BR6" i="5"/>
  <c r="BR7" i="5"/>
  <c r="BR8" i="5"/>
  <c r="BR9" i="5"/>
  <c r="BR10" i="5"/>
  <c r="BR11" i="5"/>
  <c r="BR12" i="5"/>
  <c r="BR13" i="5"/>
  <c r="BR14" i="5"/>
  <c r="BR2" i="5"/>
  <c r="BM3" i="5"/>
  <c r="BM4" i="5"/>
  <c r="BM5" i="5"/>
  <c r="BM6" i="5"/>
  <c r="BM7" i="5"/>
  <c r="BM8" i="5"/>
  <c r="BM9" i="5"/>
  <c r="BM10" i="5"/>
  <c r="BM11" i="5"/>
  <c r="BM12" i="5"/>
  <c r="BM13" i="5"/>
  <c r="BM14" i="5"/>
  <c r="BM2" i="5"/>
  <c r="BH3" i="5"/>
  <c r="BH4" i="5"/>
  <c r="BH5" i="5"/>
  <c r="BH6" i="5"/>
  <c r="BH7" i="5"/>
  <c r="BH8" i="5"/>
  <c r="BH9" i="5"/>
  <c r="BH10" i="5"/>
  <c r="BH11" i="5"/>
  <c r="BH12" i="5"/>
  <c r="BH13" i="5"/>
  <c r="BH14" i="5"/>
  <c r="BH2" i="5"/>
  <c r="BC3" i="5"/>
  <c r="BC4" i="5"/>
  <c r="BC5" i="5"/>
  <c r="BC6" i="5"/>
  <c r="BC7" i="5"/>
  <c r="BC8" i="5"/>
  <c r="BC9" i="5"/>
  <c r="BC10" i="5"/>
  <c r="BC11" i="5"/>
  <c r="BC12" i="5"/>
  <c r="BC13" i="5"/>
  <c r="BC14" i="5"/>
  <c r="BC2" i="5"/>
  <c r="AX3" i="5"/>
  <c r="AX4" i="5"/>
  <c r="AX5" i="5"/>
  <c r="AX6" i="5"/>
  <c r="AX7" i="5"/>
  <c r="AX8" i="5"/>
  <c r="AX9" i="5"/>
  <c r="AX10" i="5"/>
  <c r="AX11" i="5"/>
  <c r="AX12" i="5"/>
  <c r="AX13" i="5"/>
  <c r="AX14" i="5"/>
  <c r="AX2" i="5"/>
  <c r="AS3" i="5"/>
  <c r="AS4" i="5"/>
  <c r="AS5" i="5"/>
  <c r="AS6" i="5"/>
  <c r="AS7" i="5"/>
  <c r="AS8" i="5"/>
  <c r="AS9" i="5"/>
  <c r="AS11" i="5"/>
  <c r="AS12" i="5"/>
  <c r="AS13" i="5"/>
  <c r="AS14" i="5"/>
  <c r="AS2" i="5"/>
  <c r="AN3" i="5"/>
  <c r="AN4" i="5"/>
  <c r="AN5" i="5"/>
  <c r="AN6" i="5"/>
  <c r="AN7" i="5"/>
  <c r="AN8" i="5"/>
  <c r="AN9" i="5"/>
  <c r="AN11" i="5"/>
  <c r="AN12" i="5"/>
  <c r="AN13" i="5"/>
  <c r="AN14" i="5"/>
  <c r="AN2" i="5"/>
  <c r="AI3" i="5"/>
  <c r="AI4" i="5"/>
  <c r="AI5" i="5"/>
  <c r="AI6" i="5"/>
  <c r="AI7" i="5"/>
  <c r="AI8" i="5"/>
  <c r="AI9" i="5"/>
  <c r="AI11" i="5"/>
  <c r="AI12" i="5"/>
  <c r="AI13" i="5"/>
  <c r="AI14" i="5"/>
  <c r="AI2" i="5"/>
  <c r="AD3" i="5"/>
  <c r="AD4" i="5"/>
  <c r="AD5" i="5"/>
  <c r="AD6" i="5"/>
  <c r="AD7" i="5"/>
  <c r="AD8" i="5"/>
  <c r="AD9" i="5"/>
  <c r="AD11" i="5"/>
  <c r="AD12" i="5"/>
  <c r="AD13" i="5"/>
  <c r="AD14" i="5"/>
  <c r="AD2" i="5"/>
  <c r="Y3" i="5"/>
  <c r="Y4" i="5"/>
  <c r="Y5" i="5"/>
  <c r="Y6" i="5"/>
  <c r="Y7" i="5"/>
  <c r="Y8" i="5"/>
  <c r="Y9" i="5"/>
  <c r="Y11" i="5"/>
  <c r="Y12" i="5"/>
  <c r="Y13" i="5"/>
  <c r="Y14" i="5"/>
  <c r="Y2" i="5"/>
  <c r="T3" i="5"/>
  <c r="T4" i="5"/>
  <c r="T5" i="5"/>
  <c r="T6" i="5"/>
  <c r="T7" i="5"/>
  <c r="T8" i="5"/>
  <c r="T9" i="5"/>
  <c r="T11" i="5"/>
  <c r="T12" i="5"/>
  <c r="T13" i="5"/>
  <c r="T14" i="5"/>
  <c r="T2" i="5"/>
  <c r="O3" i="5"/>
  <c r="O4" i="5"/>
  <c r="O5" i="5"/>
  <c r="O6" i="5"/>
  <c r="O9" i="5"/>
  <c r="O11" i="5"/>
  <c r="O13" i="5"/>
  <c r="O14" i="5"/>
  <c r="O2" i="5"/>
  <c r="J3" i="5"/>
  <c r="J4" i="5"/>
  <c r="J5" i="5"/>
  <c r="J6" i="5"/>
  <c r="J9" i="5"/>
  <c r="J11" i="5"/>
  <c r="J13" i="5"/>
  <c r="J14" i="5"/>
  <c r="J2" i="5"/>
  <c r="E3" i="5"/>
  <c r="E4" i="5"/>
  <c r="E5" i="5"/>
  <c r="E6" i="5"/>
  <c r="E7" i="5"/>
  <c r="E8" i="5"/>
  <c r="E9" i="5"/>
  <c r="E11" i="5"/>
  <c r="E12" i="5"/>
  <c r="E13" i="5"/>
  <c r="E14" i="5"/>
  <c r="E2" i="5"/>
  <c r="E2" i="4"/>
  <c r="J2" i="4"/>
  <c r="O2" i="4"/>
  <c r="T2" i="4"/>
  <c r="Y2" i="4"/>
  <c r="AD2" i="4"/>
  <c r="AI2" i="4"/>
  <c r="AN2" i="4"/>
  <c r="AZ2" i="4"/>
  <c r="BE2" i="4"/>
  <c r="BK2" i="4"/>
  <c r="BQ2" i="4"/>
  <c r="BV2" i="4"/>
  <c r="CA2" i="4"/>
  <c r="CF2" i="4"/>
  <c r="CK2" i="4"/>
  <c r="E3" i="4"/>
  <c r="J3" i="4"/>
  <c r="O3" i="4"/>
  <c r="T3" i="4"/>
  <c r="Y3" i="4"/>
  <c r="AD3" i="4"/>
  <c r="AI3" i="4"/>
  <c r="AN3" i="4"/>
  <c r="AT3" i="4"/>
  <c r="AZ3" i="4"/>
  <c r="BE3" i="4"/>
  <c r="BK3" i="4"/>
  <c r="BQ3" i="4"/>
  <c r="BV3" i="4"/>
  <c r="CA3" i="4"/>
  <c r="CF3" i="4"/>
  <c r="CK3" i="4"/>
  <c r="E4" i="4"/>
  <c r="J4" i="4"/>
  <c r="O4" i="4"/>
  <c r="T4" i="4"/>
  <c r="Y4" i="4"/>
  <c r="AD4" i="4"/>
  <c r="AI4" i="4"/>
  <c r="AN4" i="4"/>
  <c r="AT4" i="4"/>
  <c r="AZ4" i="4"/>
  <c r="BE4" i="4"/>
  <c r="BK4" i="4"/>
  <c r="BQ4" i="4"/>
  <c r="BV4" i="4"/>
  <c r="CA4" i="4"/>
  <c r="CF4" i="4"/>
  <c r="CK4" i="4"/>
  <c r="E5" i="4"/>
  <c r="J5" i="4"/>
  <c r="O5" i="4"/>
  <c r="T5" i="4"/>
  <c r="Y5" i="4"/>
  <c r="AD5" i="4"/>
  <c r="AI5" i="4"/>
  <c r="AN5" i="4"/>
  <c r="AT5" i="4"/>
  <c r="AZ5" i="4"/>
  <c r="BE5" i="4"/>
  <c r="BK5" i="4"/>
  <c r="BQ5" i="4"/>
  <c r="BV5" i="4"/>
  <c r="CA5" i="4"/>
  <c r="CF5" i="4"/>
  <c r="CK5" i="4"/>
  <c r="E6" i="4"/>
  <c r="J6" i="4"/>
  <c r="O6" i="4"/>
  <c r="T6" i="4"/>
  <c r="Y6" i="4"/>
  <c r="AD6" i="4"/>
  <c r="AI6" i="4"/>
  <c r="AN6" i="4"/>
  <c r="AT6" i="4"/>
  <c r="AZ6" i="4"/>
  <c r="BE6" i="4"/>
  <c r="BK6" i="4"/>
  <c r="BQ6" i="4"/>
  <c r="BV6" i="4"/>
  <c r="CA6" i="4"/>
  <c r="CF6" i="4"/>
  <c r="CK6" i="4"/>
  <c r="E7" i="4"/>
  <c r="J7" i="4"/>
  <c r="O7" i="4"/>
  <c r="T7" i="4"/>
  <c r="Y7" i="4"/>
  <c r="AD7" i="4"/>
  <c r="AI7" i="4"/>
  <c r="AN7" i="4"/>
  <c r="AT7" i="4"/>
  <c r="AZ7" i="4"/>
  <c r="BE7" i="4"/>
  <c r="BK7" i="4"/>
  <c r="BQ7" i="4"/>
  <c r="BV7" i="4"/>
  <c r="CA7" i="4"/>
  <c r="CF7" i="4"/>
  <c r="CK7" i="4"/>
  <c r="E8" i="4"/>
  <c r="T8" i="4"/>
  <c r="Y8" i="4"/>
  <c r="AD8" i="4"/>
  <c r="AI8" i="4"/>
  <c r="AN8" i="4"/>
  <c r="AT8" i="4"/>
  <c r="AZ8" i="4"/>
  <c r="BE8" i="4"/>
  <c r="BK8" i="4"/>
  <c r="BQ8" i="4"/>
  <c r="BV8" i="4"/>
  <c r="CA8" i="4"/>
  <c r="CF8" i="4"/>
  <c r="CK8" i="4"/>
  <c r="E9" i="4"/>
  <c r="J9" i="4"/>
  <c r="O9" i="4"/>
  <c r="T9" i="4"/>
  <c r="Y9" i="4"/>
  <c r="AD9" i="4"/>
  <c r="AI9" i="4"/>
  <c r="AN9" i="4"/>
  <c r="AT9" i="4"/>
  <c r="AZ9" i="4"/>
  <c r="BE9" i="4"/>
  <c r="BK9" i="4"/>
  <c r="BQ9" i="4"/>
  <c r="BV9" i="4"/>
  <c r="CA9" i="4"/>
  <c r="CF9" i="4"/>
  <c r="CK9" i="4"/>
  <c r="E10" i="4"/>
  <c r="J10" i="4"/>
  <c r="O10" i="4"/>
  <c r="T10" i="4"/>
  <c r="Y10" i="4"/>
  <c r="AD10" i="4"/>
  <c r="AI10" i="4"/>
  <c r="AN10" i="4"/>
  <c r="AT10" i="4"/>
  <c r="AZ10" i="4"/>
  <c r="BE10" i="4"/>
  <c r="BK10" i="4"/>
  <c r="BQ10" i="4"/>
  <c r="BV10" i="4"/>
  <c r="CA10" i="4"/>
  <c r="CF10" i="4"/>
  <c r="CK10" i="4"/>
  <c r="E11" i="4"/>
  <c r="O11" i="4"/>
  <c r="T11" i="4"/>
  <c r="Y11" i="4"/>
  <c r="AD11" i="4"/>
  <c r="AI11" i="4"/>
  <c r="AN11" i="4"/>
  <c r="AT11" i="4"/>
  <c r="AZ11" i="4"/>
  <c r="BE11" i="4"/>
  <c r="BK11" i="4"/>
  <c r="BQ11" i="4"/>
  <c r="BV11" i="4"/>
  <c r="CA11" i="4"/>
  <c r="CF11" i="4"/>
  <c r="CK11" i="4"/>
  <c r="E12" i="4"/>
  <c r="J12" i="4"/>
  <c r="O12" i="4"/>
  <c r="T12" i="4"/>
  <c r="Y12" i="4"/>
  <c r="AD12" i="4"/>
  <c r="AI12" i="4"/>
  <c r="AN12" i="4"/>
  <c r="AT12" i="4"/>
  <c r="AZ12" i="4"/>
  <c r="BE12" i="4"/>
  <c r="BK12" i="4"/>
  <c r="BQ12" i="4"/>
  <c r="BV12" i="4"/>
  <c r="CA12" i="4"/>
  <c r="CF12" i="4"/>
  <c r="CK12" i="4"/>
  <c r="E13" i="4"/>
  <c r="O13" i="4"/>
  <c r="T13" i="4"/>
  <c r="Y13" i="4"/>
  <c r="AD13" i="4"/>
  <c r="AI13" i="4"/>
  <c r="AN13" i="4"/>
  <c r="AT13" i="4"/>
  <c r="AZ13" i="4"/>
  <c r="BE13" i="4"/>
  <c r="BK13" i="4"/>
  <c r="BQ13" i="4"/>
  <c r="BV13" i="4"/>
  <c r="CA13" i="4"/>
  <c r="CF13" i="4"/>
  <c r="CK13" i="4"/>
  <c r="E14" i="4"/>
  <c r="J14" i="4"/>
  <c r="O14" i="4"/>
  <c r="T14" i="4"/>
  <c r="Y14" i="4"/>
  <c r="AD14" i="4"/>
  <c r="AI14" i="4"/>
  <c r="AN14" i="4"/>
  <c r="AT14" i="4"/>
  <c r="AZ14" i="4"/>
  <c r="BE14" i="4"/>
  <c r="BK14" i="4"/>
  <c r="BQ14" i="4"/>
  <c r="BV14" i="4"/>
  <c r="CA14" i="4"/>
  <c r="CF14" i="4"/>
  <c r="E15" i="4"/>
  <c r="J15" i="4"/>
  <c r="O15" i="4"/>
  <c r="T15" i="4"/>
  <c r="Y15" i="4"/>
  <c r="AD15" i="4"/>
  <c r="AI15" i="4"/>
  <c r="AN15" i="4"/>
  <c r="AT15" i="4"/>
  <c r="AZ15" i="4"/>
  <c r="BE15" i="4"/>
  <c r="BK15" i="4"/>
  <c r="BQ15" i="4"/>
  <c r="BV15" i="4"/>
  <c r="CA15" i="4"/>
  <c r="CF15" i="4"/>
  <c r="CK15" i="4"/>
  <c r="BT32" i="4"/>
  <c r="BT31" i="4"/>
</calcChain>
</file>

<file path=xl/sharedStrings.xml><?xml version="1.0" encoding="utf-8"?>
<sst xmlns="http://schemas.openxmlformats.org/spreadsheetml/2006/main" count="507" uniqueCount="104">
  <si>
    <t>Actigraph sedentary status0</t>
  </si>
  <si>
    <t>Resting HR0</t>
  </si>
  <si>
    <t>Recovery HR0</t>
  </si>
  <si>
    <t>Systolic BP0</t>
  </si>
  <si>
    <t>Diastolic BP0</t>
  </si>
  <si>
    <t>6minuteWT0</t>
  </si>
  <si>
    <t>relVO2max0</t>
  </si>
  <si>
    <t>BodyFat%0</t>
  </si>
  <si>
    <t>MuscleMass%0</t>
  </si>
  <si>
    <t>Glucose0</t>
  </si>
  <si>
    <t>Insulin0</t>
  </si>
  <si>
    <t>HDL0</t>
  </si>
  <si>
    <t>LDL0</t>
  </si>
  <si>
    <t>CRP0</t>
  </si>
  <si>
    <t>Cortisol0</t>
  </si>
  <si>
    <t>Lymphocyte0</t>
  </si>
  <si>
    <t>hTREC0</t>
  </si>
  <si>
    <t>Actigraph sedentary status3</t>
  </si>
  <si>
    <t>Resting HR3</t>
  </si>
  <si>
    <t>Recovery HR3</t>
  </si>
  <si>
    <t>Systolic BP3</t>
  </si>
  <si>
    <t>Diastolic BP3</t>
  </si>
  <si>
    <t>6minuteWT3</t>
  </si>
  <si>
    <t>relVO2max3</t>
  </si>
  <si>
    <t>BodyFat%3</t>
  </si>
  <si>
    <t>MuscleMass%3</t>
  </si>
  <si>
    <t>Glucose3</t>
  </si>
  <si>
    <t>Insulin3</t>
  </si>
  <si>
    <t>HDL3</t>
  </si>
  <si>
    <t>LDL3</t>
  </si>
  <si>
    <t>CRP3</t>
  </si>
  <si>
    <t>Cortisol3</t>
  </si>
  <si>
    <t>Lymphocyte3</t>
  </si>
  <si>
    <t>hTREC3</t>
  </si>
  <si>
    <t>Actigraph sedentary status6</t>
  </si>
  <si>
    <t>Resting HR6</t>
  </si>
  <si>
    <t>Recovery HR6</t>
  </si>
  <si>
    <t>Systolic BP6</t>
  </si>
  <si>
    <t>Diastolic BP6</t>
  </si>
  <si>
    <t>6minuteWT6</t>
  </si>
  <si>
    <t>relVO2max6</t>
  </si>
  <si>
    <t>BodyFat%6</t>
  </si>
  <si>
    <t>MuscleMass%6</t>
  </si>
  <si>
    <t>Glucose6</t>
  </si>
  <si>
    <t>Insulin6</t>
  </si>
  <si>
    <t>HDL6</t>
  </si>
  <si>
    <t>LDL6</t>
  </si>
  <si>
    <t>CRP6</t>
  </si>
  <si>
    <t>Cortisol6</t>
  </si>
  <si>
    <t>Lymphocyte6</t>
  </si>
  <si>
    <t>hTREC6</t>
  </si>
  <si>
    <t xml:space="preserve">Absolute </t>
  </si>
  <si>
    <t>Cluster</t>
  </si>
  <si>
    <t>Zscore</t>
  </si>
  <si>
    <t>Actigraph sedentary status 03</t>
  </si>
  <si>
    <t>RestingHR03</t>
  </si>
  <si>
    <t>RecoveryHR03</t>
  </si>
  <si>
    <t>SystolicBP03</t>
  </si>
  <si>
    <t>DiastolicBP03</t>
  </si>
  <si>
    <t>6MWT03</t>
  </si>
  <si>
    <t>relVO2max</t>
  </si>
  <si>
    <t>BodyFat%</t>
  </si>
  <si>
    <t>MuscleMass%</t>
  </si>
  <si>
    <t>Glucose03</t>
  </si>
  <si>
    <t>Insulin03</t>
  </si>
  <si>
    <t>HDL03</t>
  </si>
  <si>
    <t>LDL03</t>
  </si>
  <si>
    <t>CRP03</t>
  </si>
  <si>
    <t>Cortisol03</t>
  </si>
  <si>
    <t>Lymphocyte03</t>
  </si>
  <si>
    <t>hTREC03</t>
  </si>
  <si>
    <t>Absolute= (m2-m1)</t>
  </si>
  <si>
    <t xml:space="preserve"> Cluster</t>
  </si>
  <si>
    <t>Mean:</t>
  </si>
  <si>
    <t>SD:</t>
  </si>
  <si>
    <t>Outlier</t>
  </si>
  <si>
    <t>Actigraph sedentary status06</t>
  </si>
  <si>
    <t>Resting HR06</t>
  </si>
  <si>
    <t>Recovery HR06</t>
  </si>
  <si>
    <t>Systolic BP06</t>
  </si>
  <si>
    <t>Diastolic BP06</t>
  </si>
  <si>
    <t>6minuteWT06</t>
  </si>
  <si>
    <t>relVO2max06</t>
  </si>
  <si>
    <t>BodyFat%06</t>
  </si>
  <si>
    <t>MuscleMass%06</t>
  </si>
  <si>
    <t>Glucose06</t>
  </si>
  <si>
    <t>Insulin06</t>
  </si>
  <si>
    <t>HDL06</t>
  </si>
  <si>
    <t>LDL06</t>
  </si>
  <si>
    <t>CRP06</t>
  </si>
  <si>
    <t>Cortisol06</t>
  </si>
  <si>
    <t>Lymphocyte06</t>
  </si>
  <si>
    <t>hTREC06</t>
  </si>
  <si>
    <t xml:space="preserve">Mean: </t>
  </si>
  <si>
    <t>Low PA</t>
  </si>
  <si>
    <t>High PA</t>
  </si>
  <si>
    <t>Participant No.:</t>
  </si>
  <si>
    <t>Participant:</t>
  </si>
  <si>
    <t>Zscore values</t>
  </si>
  <si>
    <t>Absolute change values</t>
  </si>
  <si>
    <t>x</t>
  </si>
  <si>
    <t>Missing values (X)</t>
  </si>
  <si>
    <t>Figure legend: Raw data, absolute change and Z-score values of all tested parameters before (0) and after 6 months (6).</t>
  </si>
  <si>
    <t xml:space="preserve">Figure legend: Raw data, absolute changes and Z-score values of tested parameters at program start (0) and after 3 months of exercise (3)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</si>
</sst>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t_-;\-* #,##0.00\ _F_t_-;_-* &quot;-&quot;??\ _F_t_-;_-@_-"/>
    <numFmt numFmtId="165" formatCode="0.0"/>
    <numFmt numFmtId="166" formatCode="0.000"/>
    <numFmt numFmtId="167" formatCode="_-* #,##0\ _F_t_-;\-* #,##0\ _F_t_-;_-* &quot;-&quot;??\ _F_t_-;_-@_-"/>
    <numFmt numFmtId="168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/>
    <xf numFmtId="0" fontId="0" fillId="0" borderId="0" xfId="0" applyFill="1"/>
    <xf numFmtId="0" fontId="2" fillId="0" borderId="0" xfId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0" xfId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6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7" fontId="0" fillId="0" borderId="5" xfId="2" applyNumberFormat="1" applyFont="1" applyBorder="1" applyAlignment="1">
      <alignment horizontal="center"/>
    </xf>
    <xf numFmtId="167" fontId="0" fillId="0" borderId="7" xfId="2" applyNumberFormat="1" applyFont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4" xfId="1" applyBorder="1" applyAlignment="1">
      <alignment horizontal="center"/>
    </xf>
    <xf numFmtId="0" fontId="0" fillId="0" borderId="5" xfId="0" applyBorder="1"/>
    <xf numFmtId="168" fontId="0" fillId="0" borderId="4" xfId="0" applyNumberFormat="1" applyFill="1" applyBorder="1" applyAlignment="1">
      <alignment horizontal="center"/>
    </xf>
    <xf numFmtId="168" fontId="0" fillId="0" borderId="5" xfId="0" applyNumberFormat="1" applyFill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0" fontId="2" fillId="0" borderId="5" xfId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7" xfId="0" applyFill="1" applyBorder="1"/>
    <xf numFmtId="168" fontId="0" fillId="0" borderId="4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5" xfId="0" applyNumberFormat="1" applyBorder="1"/>
    <xf numFmtId="168" fontId="0" fillId="0" borderId="6" xfId="0" applyNumberFormat="1" applyBorder="1" applyAlignment="1">
      <alignment horizontal="center"/>
    </xf>
    <xf numFmtId="168" fontId="0" fillId="0" borderId="7" xfId="0" applyNumberFormat="1" applyBorder="1"/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Border="1"/>
    <xf numFmtId="165" fontId="0" fillId="0" borderId="5" xfId="0" applyNumberFormat="1" applyBorder="1" applyAlignment="1">
      <alignment horizontal="center"/>
    </xf>
    <xf numFmtId="0" fontId="5" fillId="0" borderId="4" xfId="0" applyFont="1" applyFill="1" applyBorder="1"/>
    <xf numFmtId="0" fontId="5" fillId="0" borderId="6" xfId="0" applyFont="1" applyFill="1" applyBorder="1"/>
    <xf numFmtId="165" fontId="0" fillId="0" borderId="7" xfId="0" applyNumberForma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Border="1"/>
    <xf numFmtId="165" fontId="0" fillId="0" borderId="5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2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7" fontId="0" fillId="0" borderId="5" xfId="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5" fillId="0" borderId="5" xfId="0" applyFont="1" applyBorder="1"/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</cellXfs>
  <cellStyles count="3">
    <cellStyle name="Comma" xfId="2" builtinId="3"/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1"/>
  <sheetViews>
    <sheetView tabSelected="1" zoomScale="125" zoomScaleNormal="125" zoomScalePageLayoutView="125" workbookViewId="0">
      <selection activeCell="A48" sqref="A48"/>
    </sheetView>
  </sheetViews>
  <sheetFormatPr baseColWidth="10" defaultColWidth="8.83203125" defaultRowHeight="14" x14ac:dyDescent="0"/>
  <cols>
    <col min="1" max="3" width="26" bestFit="1" customWidth="1"/>
    <col min="4" max="4" width="26" customWidth="1"/>
    <col min="5" max="5" width="9.5" bestFit="1" customWidth="1"/>
    <col min="6" max="6" width="9.1640625" bestFit="1" customWidth="1"/>
    <col min="7" max="8" width="11.5" bestFit="1" customWidth="1"/>
    <col min="9" max="11" width="11.5" customWidth="1"/>
    <col min="12" max="12" width="13.33203125" bestFit="1" customWidth="1"/>
    <col min="13" max="13" width="13.6640625" bestFit="1" customWidth="1"/>
    <col min="14" max="16" width="13.1640625" customWidth="1"/>
    <col min="17" max="18" width="11.5" bestFit="1" customWidth="1"/>
    <col min="19" max="21" width="11.5" customWidth="1"/>
    <col min="22" max="23" width="12.33203125" bestFit="1" customWidth="1"/>
    <col min="24" max="26" width="12.33203125" customWidth="1"/>
    <col min="27" max="28" width="12.33203125" bestFit="1" customWidth="1"/>
    <col min="29" max="31" width="12.33203125" customWidth="1"/>
    <col min="32" max="33" width="11.83203125" bestFit="1" customWidth="1"/>
    <col min="34" max="34" width="11.83203125" customWidth="1"/>
    <col min="37" max="38" width="10.6640625" bestFit="1" customWidth="1"/>
    <col min="39" max="40" width="10.6640625" customWidth="1"/>
    <col min="41" max="41" width="10.6640625" hidden="1" customWidth="1"/>
    <col min="42" max="42" width="10.6640625" customWidth="1"/>
    <col min="43" max="44" width="14.5" bestFit="1" customWidth="1"/>
    <col min="45" max="46" width="14.5" customWidth="1"/>
    <col min="47" max="47" width="14.5" hidden="1" customWidth="1"/>
    <col min="48" max="48" width="14.5" customWidth="1"/>
    <col min="58" max="58" width="0" hidden="1" customWidth="1"/>
    <col min="60" max="60" width="9.33203125" bestFit="1" customWidth="1"/>
    <col min="61" max="61" width="9" bestFit="1" customWidth="1"/>
    <col min="64" max="64" width="0" hidden="1" customWidth="1"/>
    <col min="66" max="66" width="9.33203125" bestFit="1" customWidth="1"/>
    <col min="67" max="67" width="9" bestFit="1" customWidth="1"/>
    <col min="75" max="75" width="13.33203125" bestFit="1" customWidth="1"/>
    <col min="81" max="82" width="12.6640625" bestFit="1" customWidth="1"/>
    <col min="83" max="85" width="12.6640625" customWidth="1"/>
  </cols>
  <sheetData>
    <row r="1" spans="1:90" s="56" customFormat="1" ht="15" thickBot="1">
      <c r="A1" s="40" t="s">
        <v>96</v>
      </c>
      <c r="B1" s="24" t="s">
        <v>0</v>
      </c>
      <c r="C1" s="24" t="s">
        <v>17</v>
      </c>
      <c r="D1" s="24" t="s">
        <v>53</v>
      </c>
      <c r="E1" s="17" t="s">
        <v>51</v>
      </c>
      <c r="F1" s="27" t="s">
        <v>52</v>
      </c>
      <c r="G1" s="55" t="s">
        <v>1</v>
      </c>
      <c r="H1" s="55" t="s">
        <v>18</v>
      </c>
      <c r="I1" s="24" t="s">
        <v>53</v>
      </c>
      <c r="J1" s="17" t="s">
        <v>51</v>
      </c>
      <c r="K1" s="27" t="s">
        <v>52</v>
      </c>
      <c r="L1" s="55" t="s">
        <v>2</v>
      </c>
      <c r="M1" s="55" t="s">
        <v>19</v>
      </c>
      <c r="N1" s="24" t="s">
        <v>53</v>
      </c>
      <c r="O1" s="17" t="s">
        <v>51</v>
      </c>
      <c r="P1" s="27" t="s">
        <v>52</v>
      </c>
      <c r="Q1" s="24" t="s">
        <v>3</v>
      </c>
      <c r="R1" s="24" t="s">
        <v>20</v>
      </c>
      <c r="S1" s="24" t="s">
        <v>53</v>
      </c>
      <c r="T1" s="17" t="s">
        <v>51</v>
      </c>
      <c r="U1" s="27" t="s">
        <v>52</v>
      </c>
      <c r="V1" s="24" t="s">
        <v>4</v>
      </c>
      <c r="W1" s="24" t="s">
        <v>21</v>
      </c>
      <c r="X1" s="24" t="s">
        <v>53</v>
      </c>
      <c r="Y1" s="17" t="s">
        <v>51</v>
      </c>
      <c r="Z1" s="27" t="s">
        <v>52</v>
      </c>
      <c r="AA1" s="55" t="s">
        <v>5</v>
      </c>
      <c r="AB1" s="55" t="s">
        <v>22</v>
      </c>
      <c r="AC1" s="24" t="s">
        <v>53</v>
      </c>
      <c r="AD1" s="17" t="s">
        <v>51</v>
      </c>
      <c r="AE1" s="27" t="s">
        <v>52</v>
      </c>
      <c r="AF1" s="55" t="s">
        <v>6</v>
      </c>
      <c r="AG1" s="55" t="s">
        <v>23</v>
      </c>
      <c r="AH1" s="24" t="s">
        <v>53</v>
      </c>
      <c r="AI1" s="17" t="s">
        <v>51</v>
      </c>
      <c r="AJ1" s="27" t="s">
        <v>52</v>
      </c>
      <c r="AK1" s="24" t="s">
        <v>7</v>
      </c>
      <c r="AL1" s="24" t="s">
        <v>24</v>
      </c>
      <c r="AM1" s="24" t="s">
        <v>53</v>
      </c>
      <c r="AN1" s="17" t="s">
        <v>51</v>
      </c>
      <c r="AO1" s="18" t="s">
        <v>52</v>
      </c>
      <c r="AP1" s="27" t="s">
        <v>72</v>
      </c>
      <c r="AQ1" s="24" t="s">
        <v>8</v>
      </c>
      <c r="AR1" s="24" t="s">
        <v>25</v>
      </c>
      <c r="AS1" s="24" t="s">
        <v>53</v>
      </c>
      <c r="AT1" s="17" t="s">
        <v>51</v>
      </c>
      <c r="AU1" s="18" t="s">
        <v>52</v>
      </c>
      <c r="AV1" s="27" t="s">
        <v>52</v>
      </c>
      <c r="AW1" s="24" t="s">
        <v>9</v>
      </c>
      <c r="AX1" s="24" t="s">
        <v>26</v>
      </c>
      <c r="AY1" s="24" t="s">
        <v>53</v>
      </c>
      <c r="AZ1" s="17" t="s">
        <v>51</v>
      </c>
      <c r="BA1" s="27" t="s">
        <v>52</v>
      </c>
      <c r="BB1" s="24" t="s">
        <v>10</v>
      </c>
      <c r="BC1" s="24" t="s">
        <v>27</v>
      </c>
      <c r="BD1" s="24" t="s">
        <v>53</v>
      </c>
      <c r="BE1" s="17" t="s">
        <v>51</v>
      </c>
      <c r="BF1" s="18" t="s">
        <v>52</v>
      </c>
      <c r="BG1" s="27" t="s">
        <v>72</v>
      </c>
      <c r="BH1" s="24" t="s">
        <v>11</v>
      </c>
      <c r="BI1" s="24" t="s">
        <v>28</v>
      </c>
      <c r="BJ1" s="24" t="s">
        <v>53</v>
      </c>
      <c r="BK1" s="17" t="s">
        <v>51</v>
      </c>
      <c r="BL1" s="18" t="s">
        <v>52</v>
      </c>
      <c r="BM1" s="27" t="s">
        <v>52</v>
      </c>
      <c r="BN1" s="24" t="s">
        <v>12</v>
      </c>
      <c r="BO1" s="24" t="s">
        <v>29</v>
      </c>
      <c r="BP1" s="24" t="s">
        <v>53</v>
      </c>
      <c r="BQ1" s="17" t="s">
        <v>51</v>
      </c>
      <c r="BR1" s="27" t="s">
        <v>52</v>
      </c>
      <c r="BS1" s="24" t="s">
        <v>13</v>
      </c>
      <c r="BT1" s="24" t="s">
        <v>30</v>
      </c>
      <c r="BU1" s="24" t="s">
        <v>53</v>
      </c>
      <c r="BV1" s="17" t="s">
        <v>51</v>
      </c>
      <c r="BW1" s="27" t="s">
        <v>52</v>
      </c>
      <c r="BX1" s="24" t="s">
        <v>14</v>
      </c>
      <c r="BY1" s="24" t="s">
        <v>31</v>
      </c>
      <c r="BZ1" s="24" t="s">
        <v>53</v>
      </c>
      <c r="CA1" s="17" t="s">
        <v>51</v>
      </c>
      <c r="CB1" s="27" t="s">
        <v>52</v>
      </c>
      <c r="CC1" s="24" t="s">
        <v>15</v>
      </c>
      <c r="CD1" s="24" t="s">
        <v>32</v>
      </c>
      <c r="CE1" s="24" t="s">
        <v>53</v>
      </c>
      <c r="CF1" s="17" t="s">
        <v>51</v>
      </c>
      <c r="CG1" s="27" t="s">
        <v>52</v>
      </c>
      <c r="CH1" s="24" t="s">
        <v>16</v>
      </c>
      <c r="CI1" s="24" t="s">
        <v>33</v>
      </c>
      <c r="CJ1" s="24" t="s">
        <v>53</v>
      </c>
      <c r="CK1" s="17" t="s">
        <v>51</v>
      </c>
      <c r="CL1" s="27" t="s">
        <v>52</v>
      </c>
    </row>
    <row r="2" spans="1:90">
      <c r="A2" s="57">
        <v>1</v>
      </c>
      <c r="B2" s="2">
        <v>4269</v>
      </c>
      <c r="C2" s="2">
        <v>3065</v>
      </c>
      <c r="D2" s="2">
        <v>-0.39556000000000002</v>
      </c>
      <c r="E2" s="21">
        <f>C2-B2</f>
        <v>-1204</v>
      </c>
      <c r="F2" s="28">
        <v>2</v>
      </c>
      <c r="G2" s="3">
        <v>66</v>
      </c>
      <c r="H2" s="3">
        <v>63</v>
      </c>
      <c r="I2" s="3">
        <v>-0.28367999999999999</v>
      </c>
      <c r="J2" s="19">
        <f>H2-G2</f>
        <v>-3</v>
      </c>
      <c r="K2" s="31">
        <v>1</v>
      </c>
      <c r="L2" s="2">
        <v>111</v>
      </c>
      <c r="M2" s="2">
        <v>96</v>
      </c>
      <c r="N2" s="2">
        <v>-1.2942</v>
      </c>
      <c r="O2" s="21">
        <f>M2-L2</f>
        <v>-15</v>
      </c>
      <c r="P2" s="33">
        <v>1</v>
      </c>
      <c r="Q2" s="2">
        <v>125</v>
      </c>
      <c r="R2" s="2">
        <v>114</v>
      </c>
      <c r="S2" s="2">
        <v>-0.49201</v>
      </c>
      <c r="T2" s="21">
        <f>R2-Q2</f>
        <v>-11</v>
      </c>
      <c r="U2" s="33">
        <v>1</v>
      </c>
      <c r="V2" s="1">
        <v>85</v>
      </c>
      <c r="W2" s="1">
        <v>76</v>
      </c>
      <c r="X2" s="1">
        <v>-0.61868999999999996</v>
      </c>
      <c r="Y2" s="21">
        <f>W2-V2</f>
        <v>-9</v>
      </c>
      <c r="Z2" s="33">
        <v>1</v>
      </c>
      <c r="AA2" s="2">
        <v>672</v>
      </c>
      <c r="AB2" s="2">
        <v>682</v>
      </c>
      <c r="AC2" s="2">
        <v>-0.23981</v>
      </c>
      <c r="AD2" s="21">
        <f>AB2-AA2</f>
        <v>10</v>
      </c>
      <c r="AE2" s="33">
        <v>1</v>
      </c>
      <c r="AF2" s="10">
        <v>30.800643086816699</v>
      </c>
      <c r="AG2" s="12">
        <v>38.458598726114701</v>
      </c>
      <c r="AH2" s="30">
        <v>1.1156699999999999</v>
      </c>
      <c r="AI2" s="19">
        <f>AG2-AF2</f>
        <v>7.6579556392980024</v>
      </c>
      <c r="AJ2" s="31">
        <v>2</v>
      </c>
      <c r="AK2" s="3">
        <v>32.6</v>
      </c>
      <c r="AL2" s="2">
        <v>31.6</v>
      </c>
      <c r="AM2" s="2">
        <v>0.29361999999999999</v>
      </c>
      <c r="AN2" s="14">
        <f>AL2-AK2</f>
        <v>-1</v>
      </c>
      <c r="AO2" s="33">
        <v>2</v>
      </c>
      <c r="AP2" s="33">
        <v>2</v>
      </c>
      <c r="AQ2" s="3">
        <v>27.4</v>
      </c>
      <c r="AR2" s="2">
        <v>28.4</v>
      </c>
      <c r="AS2" s="2">
        <v>0.27085999999999999</v>
      </c>
      <c r="AT2" s="26">
        <f>AR2-AQ2</f>
        <v>1</v>
      </c>
      <c r="AU2" s="33">
        <v>2</v>
      </c>
      <c r="AV2" s="33">
        <v>1</v>
      </c>
      <c r="AW2" s="3">
        <v>4.54</v>
      </c>
      <c r="AX2" s="3">
        <v>3.95</v>
      </c>
      <c r="AY2" s="3">
        <v>-1.57409</v>
      </c>
      <c r="AZ2" s="16">
        <f>AX2-AW2</f>
        <v>-0.58999999999999986</v>
      </c>
      <c r="BA2" s="31">
        <v>1</v>
      </c>
      <c r="BB2" s="3">
        <v>23.2</v>
      </c>
      <c r="BC2" s="2">
        <v>97.3</v>
      </c>
      <c r="BD2" s="3" t="s">
        <v>75</v>
      </c>
      <c r="BE2" s="16">
        <f>BC2-BB2</f>
        <v>74.099999999999994</v>
      </c>
      <c r="BF2" s="31">
        <v>1</v>
      </c>
      <c r="BG2" s="89"/>
      <c r="BH2" s="3">
        <v>2.41</v>
      </c>
      <c r="BI2" s="2">
        <v>3.06</v>
      </c>
      <c r="BJ2" s="3" t="s">
        <v>75</v>
      </c>
      <c r="BK2" s="16">
        <f>BI2-BH2</f>
        <v>0.64999999999999991</v>
      </c>
      <c r="BL2" s="31">
        <v>1</v>
      </c>
      <c r="BM2" s="31"/>
      <c r="BN2" s="3">
        <v>3.37</v>
      </c>
      <c r="BO2" s="2">
        <v>2.06</v>
      </c>
      <c r="BP2" s="2">
        <v>-1.74241</v>
      </c>
      <c r="BQ2" s="14">
        <f>BO2-BN2</f>
        <v>-1.31</v>
      </c>
      <c r="BR2" s="33">
        <v>1</v>
      </c>
      <c r="BS2" s="3">
        <v>3.6</v>
      </c>
      <c r="BT2" s="2">
        <v>5.6</v>
      </c>
      <c r="BU2" s="3" t="s">
        <v>75</v>
      </c>
      <c r="BV2" s="14">
        <f>BT2-BS2</f>
        <v>1.9999999999999996</v>
      </c>
      <c r="BW2" s="33">
        <v>1</v>
      </c>
      <c r="BX2" s="2">
        <v>619.20000000000005</v>
      </c>
      <c r="BY2" s="2">
        <v>398.1</v>
      </c>
      <c r="BZ2" s="2">
        <v>-0.95942000000000005</v>
      </c>
      <c r="CA2" s="14">
        <f>BY2-BX2</f>
        <v>-221.10000000000002</v>
      </c>
      <c r="CB2" s="33">
        <v>1</v>
      </c>
      <c r="CC2" s="3">
        <v>2.5</v>
      </c>
      <c r="CD2" s="2">
        <v>2.3199999999999998</v>
      </c>
      <c r="CE2" s="2">
        <v>-0.14967</v>
      </c>
      <c r="CF2" s="14">
        <f>CD2-CC2</f>
        <v>-0.18000000000000016</v>
      </c>
      <c r="CG2" s="33">
        <v>1</v>
      </c>
      <c r="CH2" s="8">
        <v>5.5780000000000003</v>
      </c>
      <c r="CI2" s="3">
        <v>6.3410000000000002</v>
      </c>
      <c r="CJ2" s="3">
        <v>-9.4229999999999994E-2</v>
      </c>
      <c r="CK2" s="86">
        <f>CI2-CH2</f>
        <v>0.7629999999999999</v>
      </c>
      <c r="CL2" s="35">
        <v>2</v>
      </c>
    </row>
    <row r="3" spans="1:90">
      <c r="A3" s="57">
        <v>2</v>
      </c>
      <c r="B3" s="2">
        <v>3649</v>
      </c>
      <c r="C3" s="2">
        <v>2176</v>
      </c>
      <c r="D3" s="2">
        <v>-0.64085999999999999</v>
      </c>
      <c r="E3" s="21">
        <f t="shared" ref="E3:E15" si="0">C3-B3</f>
        <v>-1473</v>
      </c>
      <c r="F3" s="28">
        <v>2</v>
      </c>
      <c r="G3" s="3">
        <v>66</v>
      </c>
      <c r="H3" s="3">
        <v>71</v>
      </c>
      <c r="I3" s="3">
        <v>0.90505999999999998</v>
      </c>
      <c r="J3" s="19">
        <f t="shared" ref="J3:J15" si="1">H3-G3</f>
        <v>5</v>
      </c>
      <c r="K3" s="31">
        <v>2</v>
      </c>
      <c r="L3" s="2">
        <v>83</v>
      </c>
      <c r="M3" s="2">
        <v>88</v>
      </c>
      <c r="N3" s="2">
        <v>4.641E-2</v>
      </c>
      <c r="O3" s="21">
        <f t="shared" ref="O3:O15" si="2">M3-L3</f>
        <v>5</v>
      </c>
      <c r="P3" s="33">
        <v>2</v>
      </c>
      <c r="Q3" s="7">
        <v>145</v>
      </c>
      <c r="R3" s="7">
        <v>135</v>
      </c>
      <c r="S3" s="7">
        <v>-0.37325000000000003</v>
      </c>
      <c r="T3" s="21">
        <f t="shared" ref="T3:T15" si="3">R3-Q3</f>
        <v>-10</v>
      </c>
      <c r="U3" s="33">
        <v>1</v>
      </c>
      <c r="V3" s="9">
        <v>101</v>
      </c>
      <c r="W3" s="9">
        <v>98</v>
      </c>
      <c r="X3" s="9">
        <v>-0.15049000000000001</v>
      </c>
      <c r="Y3" s="21">
        <f t="shared" ref="Y3:Y15" si="4">W3-V3</f>
        <v>-3</v>
      </c>
      <c r="Z3" s="33">
        <v>1</v>
      </c>
      <c r="AA3" s="2">
        <v>683</v>
      </c>
      <c r="AB3" s="2">
        <v>710</v>
      </c>
      <c r="AC3" s="2">
        <v>0.36736999999999997</v>
      </c>
      <c r="AD3" s="21">
        <f t="shared" ref="AD3:AD15" si="5">AB3-AA3</f>
        <v>27</v>
      </c>
      <c r="AE3" s="33">
        <v>2</v>
      </c>
      <c r="AF3" s="10">
        <v>33.111498257839699</v>
      </c>
      <c r="AG3" s="12">
        <v>44.332167832167798</v>
      </c>
      <c r="AH3" s="30">
        <v>1.8340399999999999</v>
      </c>
      <c r="AI3" s="19">
        <f t="shared" ref="AI3:AI15" si="6">AG3-AF3</f>
        <v>11.220669574328099</v>
      </c>
      <c r="AJ3" s="31">
        <v>2</v>
      </c>
      <c r="AK3" s="11">
        <v>30.3</v>
      </c>
      <c r="AL3" s="7">
        <v>29.9</v>
      </c>
      <c r="AM3" s="7">
        <v>0.63043000000000005</v>
      </c>
      <c r="AN3" s="14">
        <f t="shared" ref="AN3:AN15" si="7">AL3-AK3</f>
        <v>-0.40000000000000213</v>
      </c>
      <c r="AO3" s="33">
        <v>2</v>
      </c>
      <c r="AP3" s="33">
        <v>2</v>
      </c>
      <c r="AQ3" s="11">
        <v>27.7</v>
      </c>
      <c r="AR3" s="7">
        <v>27.9</v>
      </c>
      <c r="AS3" s="7">
        <v>-0.51163000000000003</v>
      </c>
      <c r="AT3" s="14">
        <f t="shared" ref="AT3:AT15" si="8">AR3-AQ3</f>
        <v>0.19999999999999929</v>
      </c>
      <c r="AU3" s="33">
        <v>2</v>
      </c>
      <c r="AV3" s="33">
        <v>2</v>
      </c>
      <c r="AW3" s="3">
        <v>4.6100000000000003</v>
      </c>
      <c r="AX3" s="3">
        <v>4.83</v>
      </c>
      <c r="AY3" s="3">
        <v>1.1976800000000001</v>
      </c>
      <c r="AZ3" s="16">
        <f t="shared" ref="AZ3:AZ15" si="9">AX3-AW3</f>
        <v>0.21999999999999975</v>
      </c>
      <c r="BA3" s="31">
        <v>2</v>
      </c>
      <c r="BB3" s="3">
        <v>18.5</v>
      </c>
      <c r="BC3" s="2">
        <v>56.4</v>
      </c>
      <c r="BD3" s="2">
        <v>1.15533</v>
      </c>
      <c r="BE3" s="14">
        <f t="shared" ref="BE3:BE15" si="10">BC3-BB3</f>
        <v>37.9</v>
      </c>
      <c r="BF3" s="33">
        <v>1</v>
      </c>
      <c r="BG3" s="33">
        <v>1</v>
      </c>
      <c r="BH3" s="3">
        <v>1.88</v>
      </c>
      <c r="BI3" s="2">
        <v>1.93</v>
      </c>
      <c r="BJ3" s="2">
        <v>7.1209999999999996E-2</v>
      </c>
      <c r="BK3" s="14">
        <f t="shared" ref="BK3:BK15" si="11">BI3-BH3</f>
        <v>5.0000000000000044E-2</v>
      </c>
      <c r="BL3" s="33">
        <v>2</v>
      </c>
      <c r="BM3" s="33">
        <v>1</v>
      </c>
      <c r="BN3" s="3">
        <v>3.77</v>
      </c>
      <c r="BO3" s="2">
        <v>2.65</v>
      </c>
      <c r="BP3" s="2">
        <v>-1.44739</v>
      </c>
      <c r="BQ3" s="14">
        <f t="shared" ref="BQ3:BQ15" si="12">BO3-BN3</f>
        <v>-1.1200000000000001</v>
      </c>
      <c r="BR3" s="33">
        <v>1</v>
      </c>
      <c r="BS3" s="3">
        <v>2</v>
      </c>
      <c r="BT3" s="2">
        <v>0.9</v>
      </c>
      <c r="BU3" s="2">
        <v>-0.43672</v>
      </c>
      <c r="BV3" s="14">
        <f t="shared" ref="BV3:BV15" si="13">BT3-BS3</f>
        <v>-1.1000000000000001</v>
      </c>
      <c r="BW3" s="33">
        <v>1</v>
      </c>
      <c r="BX3" s="2">
        <v>566.79999999999995</v>
      </c>
      <c r="BY3" s="2">
        <v>450</v>
      </c>
      <c r="BZ3" s="2">
        <v>-0.27635999999999999</v>
      </c>
      <c r="CA3" s="14">
        <f t="shared" ref="CA3:CA15" si="14">BY3-BX3</f>
        <v>-116.79999999999995</v>
      </c>
      <c r="CB3" s="33">
        <v>1</v>
      </c>
      <c r="CC3" s="3">
        <v>3.42</v>
      </c>
      <c r="CD3" s="2">
        <v>3.52</v>
      </c>
      <c r="CE3" s="2">
        <v>0.82818000000000003</v>
      </c>
      <c r="CF3" s="14">
        <f t="shared" ref="CF3:CF15" si="15">CD3-CC3</f>
        <v>0.10000000000000009</v>
      </c>
      <c r="CG3" s="33">
        <v>2</v>
      </c>
      <c r="CH3" s="3">
        <v>29.934999999999999</v>
      </c>
      <c r="CI3" s="3">
        <v>30.567</v>
      </c>
      <c r="CJ3" s="3">
        <v>-0.11057</v>
      </c>
      <c r="CK3" s="14">
        <f t="shared" ref="CK3:CK15" si="16">CI3-CH3</f>
        <v>0.63200000000000145</v>
      </c>
      <c r="CL3" s="33">
        <v>2</v>
      </c>
    </row>
    <row r="4" spans="1:90">
      <c r="A4" s="57">
        <v>3</v>
      </c>
      <c r="B4" s="2">
        <v>2294</v>
      </c>
      <c r="C4" s="2">
        <v>2710</v>
      </c>
      <c r="D4" s="2">
        <v>1.08169</v>
      </c>
      <c r="E4" s="21">
        <f t="shared" si="0"/>
        <v>416</v>
      </c>
      <c r="F4" s="28">
        <v>1</v>
      </c>
      <c r="G4" s="3">
        <v>91</v>
      </c>
      <c r="H4" s="3">
        <v>87</v>
      </c>
      <c r="I4" s="3">
        <v>-0.43226999999999999</v>
      </c>
      <c r="J4" s="19">
        <f t="shared" si="1"/>
        <v>-4</v>
      </c>
      <c r="K4" s="31">
        <v>1</v>
      </c>
      <c r="L4" s="2">
        <v>67</v>
      </c>
      <c r="M4" s="2">
        <v>88</v>
      </c>
      <c r="N4" s="2">
        <v>1.1188899999999999</v>
      </c>
      <c r="O4" s="21">
        <f t="shared" si="2"/>
        <v>21</v>
      </c>
      <c r="P4" s="33">
        <v>2</v>
      </c>
      <c r="Q4" s="2">
        <v>121</v>
      </c>
      <c r="R4" s="2">
        <v>124</v>
      </c>
      <c r="S4" s="2">
        <v>1.1706399999999999</v>
      </c>
      <c r="T4" s="21">
        <f t="shared" si="3"/>
        <v>3</v>
      </c>
      <c r="U4" s="33">
        <v>2</v>
      </c>
      <c r="V4" s="1">
        <v>80</v>
      </c>
      <c r="W4" s="1">
        <v>60</v>
      </c>
      <c r="X4" s="1">
        <v>-1.47706</v>
      </c>
      <c r="Y4" s="21">
        <f t="shared" si="4"/>
        <v>-20</v>
      </c>
      <c r="Z4" s="33">
        <v>1</v>
      </c>
      <c r="AA4" s="2">
        <v>669</v>
      </c>
      <c r="AB4" s="2">
        <v>693</v>
      </c>
      <c r="AC4" s="2">
        <v>0.26022000000000001</v>
      </c>
      <c r="AD4" s="21">
        <f t="shared" si="5"/>
        <v>24</v>
      </c>
      <c r="AE4" s="33">
        <v>2</v>
      </c>
      <c r="AF4" s="10">
        <v>42.626865671641802</v>
      </c>
      <c r="AG4" s="12">
        <v>42.471196454948299</v>
      </c>
      <c r="AH4" s="30">
        <v>-0.50578999999999996</v>
      </c>
      <c r="AI4" s="19">
        <f t="shared" si="6"/>
        <v>-0.15566921669350364</v>
      </c>
      <c r="AJ4" s="31">
        <v>1</v>
      </c>
      <c r="AK4" s="3">
        <v>32.9</v>
      </c>
      <c r="AL4" s="2">
        <v>30.7</v>
      </c>
      <c r="AM4" s="2">
        <v>-0.37997999999999998</v>
      </c>
      <c r="AN4" s="14">
        <f t="shared" si="7"/>
        <v>-2.1999999999999993</v>
      </c>
      <c r="AO4" s="33">
        <v>2</v>
      </c>
      <c r="AP4" s="33">
        <v>1</v>
      </c>
      <c r="AQ4" s="3">
        <v>28</v>
      </c>
      <c r="AR4" s="2">
        <v>29.8</v>
      </c>
      <c r="AS4" s="2">
        <v>1.05335</v>
      </c>
      <c r="AT4" s="14">
        <f t="shared" si="8"/>
        <v>1.8000000000000007</v>
      </c>
      <c r="AU4" s="33">
        <v>2</v>
      </c>
      <c r="AV4" s="33">
        <v>1</v>
      </c>
      <c r="AW4" s="3">
        <v>4.42</v>
      </c>
      <c r="AX4" s="3">
        <v>4.2</v>
      </c>
      <c r="AY4" s="3">
        <v>-0.30797000000000002</v>
      </c>
      <c r="AZ4" s="16">
        <f t="shared" si="9"/>
        <v>-0.21999999999999975</v>
      </c>
      <c r="BA4" s="31">
        <v>1</v>
      </c>
      <c r="BB4" s="3">
        <v>53.2</v>
      </c>
      <c r="BC4" s="2">
        <v>68.599999999999994</v>
      </c>
      <c r="BD4" s="2">
        <v>-0.61404000000000003</v>
      </c>
      <c r="BE4" s="14">
        <f t="shared" si="10"/>
        <v>15.399999999999991</v>
      </c>
      <c r="BF4" s="33">
        <v>2</v>
      </c>
      <c r="BG4" s="33">
        <v>2</v>
      </c>
      <c r="BH4" s="3">
        <v>1.89</v>
      </c>
      <c r="BI4" s="2">
        <v>2.0099999999999998</v>
      </c>
      <c r="BJ4" s="2">
        <v>0.44505</v>
      </c>
      <c r="BK4" s="14">
        <f t="shared" si="11"/>
        <v>0.11999999999999988</v>
      </c>
      <c r="BL4" s="33">
        <v>2</v>
      </c>
      <c r="BM4" s="33">
        <v>2</v>
      </c>
      <c r="BN4" s="3">
        <v>2.4500000000000002</v>
      </c>
      <c r="BO4" s="2">
        <v>1.93</v>
      </c>
      <c r="BP4" s="2">
        <v>-0.51573999999999998</v>
      </c>
      <c r="BQ4" s="14">
        <f t="shared" si="12"/>
        <v>-0.52000000000000024</v>
      </c>
      <c r="BR4" s="33">
        <v>1</v>
      </c>
      <c r="BS4" s="3">
        <v>2</v>
      </c>
      <c r="BT4" s="2">
        <v>1.9</v>
      </c>
      <c r="BU4" s="2">
        <v>0.22785</v>
      </c>
      <c r="BV4" s="14">
        <f t="shared" si="13"/>
        <v>-0.10000000000000009</v>
      </c>
      <c r="BW4" s="33">
        <v>1</v>
      </c>
      <c r="BX4" s="2">
        <v>580.29999999999995</v>
      </c>
      <c r="BY4" s="2">
        <v>464.4</v>
      </c>
      <c r="BZ4" s="2">
        <v>-0.27046999999999999</v>
      </c>
      <c r="CA4" s="14">
        <f t="shared" si="14"/>
        <v>-115.89999999999998</v>
      </c>
      <c r="CB4" s="33">
        <v>1</v>
      </c>
      <c r="CC4" s="3">
        <v>3.25</v>
      </c>
      <c r="CD4" s="2">
        <v>2.99</v>
      </c>
      <c r="CE4" s="2">
        <v>-0.42906</v>
      </c>
      <c r="CF4" s="14">
        <f t="shared" si="15"/>
        <v>-0.25999999999999979</v>
      </c>
      <c r="CG4" s="33">
        <v>1</v>
      </c>
      <c r="CH4" s="3">
        <v>15.297000000000001</v>
      </c>
      <c r="CI4" s="3">
        <v>27.672000000000001</v>
      </c>
      <c r="CJ4" s="3">
        <v>1.35389</v>
      </c>
      <c r="CK4" s="14">
        <f t="shared" si="16"/>
        <v>12.375</v>
      </c>
      <c r="CL4" s="33">
        <v>1</v>
      </c>
    </row>
    <row r="5" spans="1:90">
      <c r="A5" s="24">
        <v>4</v>
      </c>
      <c r="B5" s="2">
        <v>4131</v>
      </c>
      <c r="C5" s="2">
        <v>2950</v>
      </c>
      <c r="D5" s="2">
        <v>-0.37458999999999998</v>
      </c>
      <c r="E5" s="21">
        <f t="shared" si="0"/>
        <v>-1181</v>
      </c>
      <c r="F5" s="28">
        <v>2</v>
      </c>
      <c r="G5" s="3">
        <v>52</v>
      </c>
      <c r="H5" s="3">
        <v>60</v>
      </c>
      <c r="I5" s="3">
        <v>1.35083</v>
      </c>
      <c r="J5" s="19">
        <f t="shared" si="1"/>
        <v>8</v>
      </c>
      <c r="K5" s="31">
        <v>2</v>
      </c>
      <c r="L5" s="2">
        <v>78</v>
      </c>
      <c r="M5" s="2">
        <v>66</v>
      </c>
      <c r="N5" s="2">
        <v>-1.09311</v>
      </c>
      <c r="O5" s="21">
        <f t="shared" si="2"/>
        <v>-12</v>
      </c>
      <c r="P5" s="33">
        <v>1</v>
      </c>
      <c r="Q5" s="2">
        <v>101</v>
      </c>
      <c r="R5" s="2">
        <v>97</v>
      </c>
      <c r="S5" s="2">
        <v>0.33932000000000001</v>
      </c>
      <c r="T5" s="21">
        <f t="shared" si="3"/>
        <v>-4</v>
      </c>
      <c r="U5" s="33">
        <v>2</v>
      </c>
      <c r="V5" s="1">
        <v>69</v>
      </c>
      <c r="W5" s="1">
        <v>69</v>
      </c>
      <c r="X5" s="1">
        <v>8.3610000000000004E-2</v>
      </c>
      <c r="Y5" s="21">
        <f t="shared" si="4"/>
        <v>0</v>
      </c>
      <c r="Z5" s="33">
        <v>1</v>
      </c>
      <c r="AA5" s="2">
        <v>611</v>
      </c>
      <c r="AB5" s="2">
        <v>600</v>
      </c>
      <c r="AC5" s="2">
        <v>-0.98985000000000001</v>
      </c>
      <c r="AD5" s="21">
        <f t="shared" si="5"/>
        <v>-11</v>
      </c>
      <c r="AE5" s="33">
        <v>1</v>
      </c>
      <c r="AF5" s="10">
        <v>40.137521222410903</v>
      </c>
      <c r="AG5" s="12">
        <v>37.872987477638702</v>
      </c>
      <c r="AH5" s="30">
        <v>-0.93681000000000003</v>
      </c>
      <c r="AI5" s="19">
        <f t="shared" si="6"/>
        <v>-2.2645337447722014</v>
      </c>
      <c r="AJ5" s="31">
        <v>1</v>
      </c>
      <c r="AK5" s="3">
        <v>33.299999999999997</v>
      </c>
      <c r="AL5" s="2">
        <v>31.7</v>
      </c>
      <c r="AM5" s="2">
        <v>-4.3180000000000003E-2</v>
      </c>
      <c r="AN5" s="14">
        <f t="shared" si="7"/>
        <v>-1.5999999999999979</v>
      </c>
      <c r="AO5" s="33">
        <v>2</v>
      </c>
      <c r="AP5" s="33">
        <v>2</v>
      </c>
      <c r="AQ5" s="3">
        <v>26.6</v>
      </c>
      <c r="AR5" s="2">
        <v>26.9</v>
      </c>
      <c r="AS5" s="2">
        <v>-0.41382000000000002</v>
      </c>
      <c r="AT5" s="14">
        <f t="shared" si="8"/>
        <v>0.29999999999999716</v>
      </c>
      <c r="AU5" s="33">
        <v>2</v>
      </c>
      <c r="AV5" s="33">
        <v>2</v>
      </c>
      <c r="AW5" s="3">
        <v>4.41</v>
      </c>
      <c r="AX5" s="3">
        <v>4.54</v>
      </c>
      <c r="AY5" s="3">
        <v>0.88970000000000005</v>
      </c>
      <c r="AZ5" s="16">
        <f t="shared" si="9"/>
        <v>0.12999999999999989</v>
      </c>
      <c r="BA5" s="31">
        <v>2</v>
      </c>
      <c r="BB5" s="3">
        <v>23.1</v>
      </c>
      <c r="BC5" s="2">
        <v>40.299999999999997</v>
      </c>
      <c r="BD5" s="2">
        <v>-0.47249000000000002</v>
      </c>
      <c r="BE5" s="14">
        <f t="shared" si="10"/>
        <v>17.199999999999996</v>
      </c>
      <c r="BF5" s="33">
        <v>2</v>
      </c>
      <c r="BG5" s="33">
        <v>2</v>
      </c>
      <c r="BH5" s="3">
        <v>1.51</v>
      </c>
      <c r="BI5" s="2">
        <v>1.27</v>
      </c>
      <c r="BJ5" s="2">
        <v>-1.4775700000000001</v>
      </c>
      <c r="BK5" s="14">
        <f t="shared" si="11"/>
        <v>-0.24</v>
      </c>
      <c r="BL5" s="33">
        <v>2</v>
      </c>
      <c r="BM5" s="33">
        <v>1</v>
      </c>
      <c r="BN5" s="3">
        <v>2.76</v>
      </c>
      <c r="BO5" s="2">
        <v>2.33</v>
      </c>
      <c r="BP5" s="2">
        <v>-0.37598999999999999</v>
      </c>
      <c r="BQ5" s="14">
        <f t="shared" si="12"/>
        <v>-0.42999999999999972</v>
      </c>
      <c r="BR5" s="33">
        <v>1</v>
      </c>
      <c r="BS5" s="3">
        <v>0.9</v>
      </c>
      <c r="BT5" s="2">
        <v>0.7</v>
      </c>
      <c r="BU5" s="2">
        <v>0.16139999999999999</v>
      </c>
      <c r="BV5" s="14">
        <f t="shared" si="13"/>
        <v>-0.20000000000000007</v>
      </c>
      <c r="BW5" s="33">
        <v>1</v>
      </c>
      <c r="BX5" s="2">
        <v>605.20000000000005</v>
      </c>
      <c r="BY5" s="2">
        <v>566.1</v>
      </c>
      <c r="BZ5" s="2">
        <v>0.23249</v>
      </c>
      <c r="CA5" s="14">
        <f t="shared" si="14"/>
        <v>-39.100000000000023</v>
      </c>
      <c r="CB5" s="33">
        <v>1</v>
      </c>
      <c r="CC5" s="3">
        <v>3.29</v>
      </c>
      <c r="CD5" s="2">
        <v>3.15</v>
      </c>
      <c r="CE5" s="2">
        <v>-9.9799999999999993E-3</v>
      </c>
      <c r="CF5" s="14">
        <f t="shared" si="15"/>
        <v>-0.14000000000000012</v>
      </c>
      <c r="CG5" s="33">
        <v>1</v>
      </c>
      <c r="CH5" s="3">
        <v>21.699000000000002</v>
      </c>
      <c r="CI5" s="3">
        <v>13.722</v>
      </c>
      <c r="CJ5" s="3">
        <v>-1.1841900000000001</v>
      </c>
      <c r="CK5" s="14">
        <f t="shared" si="16"/>
        <v>-7.9770000000000021</v>
      </c>
      <c r="CL5" s="33">
        <v>2</v>
      </c>
    </row>
    <row r="6" spans="1:90">
      <c r="A6" s="57">
        <v>5</v>
      </c>
      <c r="B6" s="2">
        <v>5485</v>
      </c>
      <c r="C6" s="2">
        <v>4167</v>
      </c>
      <c r="D6" s="2">
        <v>-0.49952000000000002</v>
      </c>
      <c r="E6" s="21">
        <f t="shared" si="0"/>
        <v>-1318</v>
      </c>
      <c r="F6" s="28">
        <v>2</v>
      </c>
      <c r="G6" s="3">
        <v>55</v>
      </c>
      <c r="H6" s="3">
        <v>49</v>
      </c>
      <c r="I6" s="3">
        <v>-0.72945000000000004</v>
      </c>
      <c r="J6" s="19">
        <f t="shared" si="1"/>
        <v>-6</v>
      </c>
      <c r="K6" s="31">
        <v>1</v>
      </c>
      <c r="L6" s="2">
        <v>60</v>
      </c>
      <c r="M6" s="2">
        <v>93</v>
      </c>
      <c r="N6" s="2">
        <v>1.92326</v>
      </c>
      <c r="O6" s="21">
        <f t="shared" si="2"/>
        <v>33</v>
      </c>
      <c r="P6" s="33">
        <v>2</v>
      </c>
      <c r="Q6" s="2">
        <v>106</v>
      </c>
      <c r="R6" s="2">
        <v>94</v>
      </c>
      <c r="S6" s="2">
        <v>-0.61077000000000004</v>
      </c>
      <c r="T6" s="21">
        <f t="shared" si="3"/>
        <v>-12</v>
      </c>
      <c r="U6" s="33">
        <v>1</v>
      </c>
      <c r="V6" s="1">
        <v>76</v>
      </c>
      <c r="W6" s="1">
        <v>66</v>
      </c>
      <c r="X6" s="1">
        <v>-0.69672999999999996</v>
      </c>
      <c r="Y6" s="21">
        <f t="shared" si="4"/>
        <v>-10</v>
      </c>
      <c r="Z6" s="33">
        <v>1</v>
      </c>
      <c r="AA6" s="2">
        <v>664</v>
      </c>
      <c r="AB6" s="2">
        <v>665</v>
      </c>
      <c r="AC6" s="2">
        <v>-0.56125999999999998</v>
      </c>
      <c r="AD6" s="21">
        <f t="shared" si="5"/>
        <v>1</v>
      </c>
      <c r="AE6" s="33">
        <v>1</v>
      </c>
      <c r="AF6" s="10">
        <v>32.422053231939202</v>
      </c>
      <c r="AG6" s="12">
        <v>25.232179226069299</v>
      </c>
      <c r="AH6" s="30">
        <v>-1.9425300000000001</v>
      </c>
      <c r="AI6" s="19">
        <f t="shared" si="6"/>
        <v>-7.1898740058699033</v>
      </c>
      <c r="AJ6" s="31">
        <v>1</v>
      </c>
      <c r="AK6" s="3">
        <v>28.2</v>
      </c>
      <c r="AL6" s="2">
        <v>24.8</v>
      </c>
      <c r="AM6" s="2">
        <v>-1.05359</v>
      </c>
      <c r="AN6" s="14">
        <f t="shared" si="7"/>
        <v>-3.3999999999999986</v>
      </c>
      <c r="AO6" s="33">
        <v>2</v>
      </c>
      <c r="AP6" s="33">
        <v>1</v>
      </c>
      <c r="AQ6" s="3">
        <v>27</v>
      </c>
      <c r="AR6" s="2">
        <v>27.8</v>
      </c>
      <c r="AS6" s="2">
        <v>7.5240000000000001E-2</v>
      </c>
      <c r="AT6" s="14">
        <f t="shared" si="8"/>
        <v>0.80000000000000071</v>
      </c>
      <c r="AU6" s="33">
        <v>2</v>
      </c>
      <c r="AV6" s="33">
        <v>1</v>
      </c>
      <c r="AW6" s="3">
        <v>5.27</v>
      </c>
      <c r="AX6" s="3">
        <v>4.96</v>
      </c>
      <c r="AY6" s="3">
        <v>-0.61595</v>
      </c>
      <c r="AZ6" s="16">
        <f t="shared" si="9"/>
        <v>-0.30999999999999961</v>
      </c>
      <c r="BA6" s="31">
        <v>1</v>
      </c>
      <c r="BB6" s="3">
        <v>45.6</v>
      </c>
      <c r="BC6" s="2">
        <v>47.3</v>
      </c>
      <c r="BD6" s="2">
        <v>-1.6913899999999999</v>
      </c>
      <c r="BE6" s="14">
        <f t="shared" si="10"/>
        <v>1.6999999999999957</v>
      </c>
      <c r="BF6" s="33">
        <v>2</v>
      </c>
      <c r="BG6" s="33">
        <v>2</v>
      </c>
      <c r="BH6" s="3">
        <v>1.34</v>
      </c>
      <c r="BI6" s="2">
        <v>1.44</v>
      </c>
      <c r="BJ6" s="2">
        <v>0.33823999999999999</v>
      </c>
      <c r="BK6" s="14">
        <f t="shared" si="11"/>
        <v>9.9999999999999867E-2</v>
      </c>
      <c r="BL6" s="33">
        <v>2</v>
      </c>
      <c r="BM6" s="33">
        <v>2</v>
      </c>
      <c r="BN6" s="3">
        <v>2.52</v>
      </c>
      <c r="BO6" s="2">
        <v>2.88</v>
      </c>
      <c r="BP6" s="2">
        <v>0.85068999999999995</v>
      </c>
      <c r="BQ6" s="14">
        <f t="shared" si="12"/>
        <v>0.35999999999999988</v>
      </c>
      <c r="BR6" s="33">
        <v>2</v>
      </c>
      <c r="BS6" s="3">
        <v>0</v>
      </c>
      <c r="BT6" s="2">
        <v>0</v>
      </c>
      <c r="BU6" s="2">
        <v>0.29431000000000002</v>
      </c>
      <c r="BV6" s="14">
        <f t="shared" si="13"/>
        <v>0</v>
      </c>
      <c r="BW6" s="31">
        <v>1</v>
      </c>
      <c r="BX6" s="2">
        <v>645.29999999999995</v>
      </c>
      <c r="BY6" s="2">
        <v>446.8</v>
      </c>
      <c r="BZ6" s="2">
        <v>-0.81140999999999996</v>
      </c>
      <c r="CA6" s="14">
        <f t="shared" si="14"/>
        <v>-198.49999999999994</v>
      </c>
      <c r="CB6" s="33">
        <v>1</v>
      </c>
      <c r="CC6" s="3">
        <v>2.92</v>
      </c>
      <c r="CD6" s="2">
        <v>2.2400000000000002</v>
      </c>
      <c r="CE6" s="2">
        <v>-1.89584</v>
      </c>
      <c r="CF6" s="14">
        <f t="shared" si="15"/>
        <v>-0.67999999999999972</v>
      </c>
      <c r="CG6" s="33">
        <v>1</v>
      </c>
      <c r="CH6" s="3">
        <v>16.245999999999999</v>
      </c>
      <c r="CI6" s="3">
        <v>21.094999999999999</v>
      </c>
      <c r="CJ6" s="3">
        <v>0.41532999999999998</v>
      </c>
      <c r="CK6" s="14">
        <f t="shared" si="16"/>
        <v>4.8490000000000002</v>
      </c>
      <c r="CL6" s="33">
        <v>1</v>
      </c>
    </row>
    <row r="7" spans="1:90">
      <c r="A7" s="57">
        <v>6</v>
      </c>
      <c r="B7" s="2">
        <v>4128</v>
      </c>
      <c r="C7" s="2">
        <v>5235</v>
      </c>
      <c r="D7" s="2">
        <v>1.7118</v>
      </c>
      <c r="E7" s="21">
        <f t="shared" si="0"/>
        <v>1107</v>
      </c>
      <c r="F7" s="28">
        <v>1</v>
      </c>
      <c r="G7" s="3">
        <v>55</v>
      </c>
      <c r="H7" s="3">
        <v>50</v>
      </c>
      <c r="I7" s="3">
        <v>-0.58086000000000004</v>
      </c>
      <c r="J7" s="19">
        <f t="shared" si="1"/>
        <v>-5</v>
      </c>
      <c r="K7" s="31">
        <v>1</v>
      </c>
      <c r="L7" s="2">
        <v>83</v>
      </c>
      <c r="M7" s="2">
        <v>95</v>
      </c>
      <c r="N7" s="2">
        <v>0.51561999999999997</v>
      </c>
      <c r="O7" s="21">
        <f t="shared" si="2"/>
        <v>12</v>
      </c>
      <c r="P7" s="33">
        <v>2</v>
      </c>
      <c r="Q7" s="2">
        <v>110</v>
      </c>
      <c r="R7" s="2">
        <v>107</v>
      </c>
      <c r="S7" s="2">
        <v>0.45807999999999999</v>
      </c>
      <c r="T7" s="21">
        <f t="shared" si="3"/>
        <v>-3</v>
      </c>
      <c r="U7" s="33">
        <v>2</v>
      </c>
      <c r="V7" s="1">
        <v>63</v>
      </c>
      <c r="W7" s="1">
        <v>87</v>
      </c>
      <c r="X7" s="1">
        <v>1.95641</v>
      </c>
      <c r="Y7" s="21">
        <f t="shared" si="4"/>
        <v>24</v>
      </c>
      <c r="Z7" s="33">
        <v>2</v>
      </c>
      <c r="AA7" s="2">
        <v>708</v>
      </c>
      <c r="AB7" s="2">
        <v>765</v>
      </c>
      <c r="AC7" s="2">
        <v>1.43886</v>
      </c>
      <c r="AD7" s="21">
        <f t="shared" si="5"/>
        <v>57</v>
      </c>
      <c r="AE7" s="33">
        <v>2</v>
      </c>
      <c r="AF7" s="10">
        <v>42.765867418899902</v>
      </c>
      <c r="AG7" s="12">
        <v>49.5277777777778</v>
      </c>
      <c r="AH7" s="30">
        <v>0.93095000000000006</v>
      </c>
      <c r="AI7" s="19">
        <f t="shared" si="6"/>
        <v>6.7619103588778984</v>
      </c>
      <c r="AJ7" s="31">
        <v>2</v>
      </c>
      <c r="AK7" s="3">
        <v>17.899999999999999</v>
      </c>
      <c r="AL7" s="2">
        <v>16.600000000000001</v>
      </c>
      <c r="AM7" s="2">
        <v>0.12522</v>
      </c>
      <c r="AN7" s="14">
        <f t="shared" si="7"/>
        <v>-1.2999999999999972</v>
      </c>
      <c r="AO7" s="33">
        <v>2</v>
      </c>
      <c r="AP7" s="33">
        <v>2</v>
      </c>
      <c r="AQ7" s="3">
        <v>40.4</v>
      </c>
      <c r="AR7" s="2">
        <v>41.3</v>
      </c>
      <c r="AS7" s="2">
        <v>0.17305000000000001</v>
      </c>
      <c r="AT7" s="14">
        <f t="shared" si="8"/>
        <v>0.89999999999999858</v>
      </c>
      <c r="AU7" s="33">
        <v>2</v>
      </c>
      <c r="AV7" s="33">
        <v>1</v>
      </c>
      <c r="AW7" s="3">
        <v>4.4000000000000004</v>
      </c>
      <c r="AX7" s="3">
        <v>4.3600000000000003</v>
      </c>
      <c r="AY7" s="3">
        <v>0.30797000000000002</v>
      </c>
      <c r="AZ7" s="16">
        <f t="shared" si="9"/>
        <v>-4.0000000000000036E-2</v>
      </c>
      <c r="BA7" s="31">
        <v>2</v>
      </c>
      <c r="BB7" s="3">
        <v>34.9</v>
      </c>
      <c r="BC7" s="2">
        <v>63.6</v>
      </c>
      <c r="BD7" s="2">
        <v>0.43186000000000002</v>
      </c>
      <c r="BE7" s="14">
        <f t="shared" si="10"/>
        <v>28.700000000000003</v>
      </c>
      <c r="BF7" s="33">
        <v>2</v>
      </c>
      <c r="BG7" s="33">
        <v>1</v>
      </c>
      <c r="BH7" s="3">
        <v>1.34</v>
      </c>
      <c r="BI7" s="2">
        <v>1.28</v>
      </c>
      <c r="BJ7" s="2">
        <v>-0.51626000000000005</v>
      </c>
      <c r="BK7" s="14">
        <f t="shared" si="11"/>
        <v>-6.0000000000000053E-2</v>
      </c>
      <c r="BL7" s="33">
        <v>2</v>
      </c>
      <c r="BM7" s="33">
        <v>1</v>
      </c>
      <c r="BN7" s="3">
        <v>2.21</v>
      </c>
      <c r="BO7" s="2">
        <v>1.91</v>
      </c>
      <c r="BP7" s="2">
        <v>-0.17413000000000001</v>
      </c>
      <c r="BQ7" s="14">
        <f t="shared" si="12"/>
        <v>-0.30000000000000004</v>
      </c>
      <c r="BR7" s="33">
        <v>1</v>
      </c>
      <c r="BS7" s="3">
        <v>0.2</v>
      </c>
      <c r="BT7" s="2">
        <v>0.1</v>
      </c>
      <c r="BU7" s="2">
        <v>0.22785</v>
      </c>
      <c r="BV7" s="14">
        <f t="shared" si="13"/>
        <v>-0.1</v>
      </c>
      <c r="BW7" s="33">
        <v>1</v>
      </c>
      <c r="BX7" s="2">
        <v>460</v>
      </c>
      <c r="BY7" s="2">
        <v>496.2</v>
      </c>
      <c r="BZ7" s="2">
        <v>0.72562000000000004</v>
      </c>
      <c r="CA7" s="14">
        <f t="shared" si="14"/>
        <v>36.199999999999989</v>
      </c>
      <c r="CB7" s="33">
        <v>2</v>
      </c>
      <c r="CC7" s="3">
        <v>1.52</v>
      </c>
      <c r="CD7" s="2">
        <v>1.56</v>
      </c>
      <c r="CE7" s="2">
        <v>0.61863999999999997</v>
      </c>
      <c r="CF7" s="14">
        <f t="shared" si="15"/>
        <v>4.0000000000000036E-2</v>
      </c>
      <c r="CG7" s="33">
        <v>2</v>
      </c>
      <c r="CH7" s="3">
        <v>29.754000000000001</v>
      </c>
      <c r="CI7" s="3">
        <v>17.606000000000002</v>
      </c>
      <c r="CJ7" s="3">
        <v>-1.70435</v>
      </c>
      <c r="CK7" s="14">
        <f t="shared" si="16"/>
        <v>-12.148</v>
      </c>
      <c r="CL7" s="33">
        <v>2</v>
      </c>
    </row>
    <row r="8" spans="1:90">
      <c r="A8" s="57">
        <v>7</v>
      </c>
      <c r="B8" s="2">
        <v>6578</v>
      </c>
      <c r="C8" s="2">
        <v>4019</v>
      </c>
      <c r="D8" s="2">
        <v>-1.63117</v>
      </c>
      <c r="E8" s="21">
        <f t="shared" si="0"/>
        <v>-2559</v>
      </c>
      <c r="F8" s="28">
        <v>2</v>
      </c>
      <c r="G8" s="3">
        <v>62</v>
      </c>
      <c r="H8" s="3" t="s">
        <v>100</v>
      </c>
      <c r="I8" s="3" t="s">
        <v>100</v>
      </c>
      <c r="J8" s="19" t="s">
        <v>100</v>
      </c>
      <c r="K8" s="31" t="s">
        <v>100</v>
      </c>
      <c r="L8" s="88" t="s">
        <v>100</v>
      </c>
      <c r="M8" s="3" t="s">
        <v>100</v>
      </c>
      <c r="N8" s="3" t="s">
        <v>100</v>
      </c>
      <c r="O8" s="19" t="s">
        <v>100</v>
      </c>
      <c r="P8" s="31" t="s">
        <v>100</v>
      </c>
      <c r="Q8" s="2">
        <v>112</v>
      </c>
      <c r="R8" s="2">
        <v>103</v>
      </c>
      <c r="S8" s="2">
        <v>-0.25448999999999999</v>
      </c>
      <c r="T8" s="21">
        <f t="shared" si="3"/>
        <v>-9</v>
      </c>
      <c r="U8" s="33">
        <v>1</v>
      </c>
      <c r="V8" s="1">
        <v>76</v>
      </c>
      <c r="W8" s="1">
        <v>70</v>
      </c>
      <c r="X8" s="1">
        <v>-0.38458999999999999</v>
      </c>
      <c r="Y8" s="21">
        <f t="shared" si="4"/>
        <v>-6</v>
      </c>
      <c r="Z8" s="33">
        <v>1</v>
      </c>
      <c r="AA8" s="2">
        <v>668</v>
      </c>
      <c r="AB8" s="2">
        <v>746</v>
      </c>
      <c r="AC8" s="2">
        <v>2.1888999999999998</v>
      </c>
      <c r="AD8" s="21">
        <f t="shared" si="5"/>
        <v>78</v>
      </c>
      <c r="AE8" s="33">
        <v>2</v>
      </c>
      <c r="AF8" s="10">
        <v>47.899082568807401</v>
      </c>
      <c r="AG8" s="12">
        <v>49.279069767441896</v>
      </c>
      <c r="AH8" s="30">
        <v>-0.17738999999999999</v>
      </c>
      <c r="AI8" s="19">
        <f t="shared" si="6"/>
        <v>1.3799871986344954</v>
      </c>
      <c r="AJ8" s="31">
        <v>1</v>
      </c>
      <c r="AK8" s="3">
        <v>27.9</v>
      </c>
      <c r="AL8" s="2">
        <v>27.5</v>
      </c>
      <c r="AM8" s="2">
        <v>0.63043000000000005</v>
      </c>
      <c r="AN8" s="14">
        <f t="shared" si="7"/>
        <v>-0.39999999999999858</v>
      </c>
      <c r="AO8" s="33">
        <v>2</v>
      </c>
      <c r="AP8" s="33">
        <v>2</v>
      </c>
      <c r="AQ8" s="3">
        <v>31.2</v>
      </c>
      <c r="AR8" s="2">
        <v>31.3</v>
      </c>
      <c r="AS8" s="2">
        <v>-0.60943999999999998</v>
      </c>
      <c r="AT8" s="14">
        <f t="shared" si="8"/>
        <v>0.10000000000000142</v>
      </c>
      <c r="AU8" s="33">
        <v>2</v>
      </c>
      <c r="AV8" s="33">
        <v>2</v>
      </c>
      <c r="AW8" s="3">
        <v>5.35</v>
      </c>
      <c r="AX8" s="3">
        <v>5.09</v>
      </c>
      <c r="AY8" s="3">
        <v>-0.44485000000000002</v>
      </c>
      <c r="AZ8" s="16">
        <f t="shared" si="9"/>
        <v>-0.25999999999999979</v>
      </c>
      <c r="BA8" s="31">
        <v>1</v>
      </c>
      <c r="BB8" s="3">
        <v>24.5</v>
      </c>
      <c r="BC8" s="2">
        <v>31.1</v>
      </c>
      <c r="BD8" s="2">
        <v>-1.30606</v>
      </c>
      <c r="BE8" s="14">
        <f t="shared" si="10"/>
        <v>6.6000000000000014</v>
      </c>
      <c r="BF8" s="33">
        <v>2</v>
      </c>
      <c r="BG8" s="33">
        <v>2</v>
      </c>
      <c r="BH8" s="3">
        <v>2.2400000000000002</v>
      </c>
      <c r="BI8" s="2">
        <v>2.09</v>
      </c>
      <c r="BJ8" s="2">
        <v>-0.99690999999999996</v>
      </c>
      <c r="BK8" s="14">
        <f t="shared" si="11"/>
        <v>-0.15000000000000036</v>
      </c>
      <c r="BL8" s="33">
        <v>2</v>
      </c>
      <c r="BM8" s="33">
        <v>1</v>
      </c>
      <c r="BN8" s="3">
        <v>1.21</v>
      </c>
      <c r="BO8" s="2">
        <v>0.86</v>
      </c>
      <c r="BP8" s="2">
        <v>-0.25176999999999999</v>
      </c>
      <c r="BQ8" s="14">
        <f t="shared" si="12"/>
        <v>-0.35</v>
      </c>
      <c r="BR8" s="33">
        <v>1</v>
      </c>
      <c r="BS8" s="3">
        <v>0.5</v>
      </c>
      <c r="BT8" s="2">
        <v>1.1000000000000001</v>
      </c>
      <c r="BU8" s="2">
        <v>0.69306000000000001</v>
      </c>
      <c r="BV8" s="14">
        <f t="shared" si="13"/>
        <v>0.60000000000000009</v>
      </c>
      <c r="BW8" s="33">
        <v>1</v>
      </c>
      <c r="BX8" s="2">
        <v>585.70000000000005</v>
      </c>
      <c r="BY8" s="2">
        <v>815.2</v>
      </c>
      <c r="BZ8" s="2">
        <v>1.99152</v>
      </c>
      <c r="CA8" s="14">
        <f t="shared" si="14"/>
        <v>229.5</v>
      </c>
      <c r="CB8" s="33">
        <v>2</v>
      </c>
      <c r="CC8" s="3">
        <v>3.71</v>
      </c>
      <c r="CD8" s="2">
        <v>3.39</v>
      </c>
      <c r="CE8" s="2">
        <v>-0.63859999999999995</v>
      </c>
      <c r="CF8" s="14">
        <f t="shared" si="15"/>
        <v>-0.31999999999999984</v>
      </c>
      <c r="CG8" s="33">
        <v>1</v>
      </c>
      <c r="CH8" s="3">
        <v>24.792999999999999</v>
      </c>
      <c r="CI8" s="3">
        <v>28.349</v>
      </c>
      <c r="CJ8" s="3">
        <v>0.25407999999999997</v>
      </c>
      <c r="CK8" s="14">
        <f t="shared" si="16"/>
        <v>3.5560000000000009</v>
      </c>
      <c r="CL8" s="33">
        <v>1</v>
      </c>
    </row>
    <row r="9" spans="1:90">
      <c r="A9" s="57">
        <v>8</v>
      </c>
      <c r="B9" s="2">
        <v>3913</v>
      </c>
      <c r="C9" s="2">
        <v>4363</v>
      </c>
      <c r="D9" s="2">
        <v>1.11269</v>
      </c>
      <c r="E9" s="21">
        <f t="shared" si="0"/>
        <v>450</v>
      </c>
      <c r="F9" s="28">
        <v>1</v>
      </c>
      <c r="G9" s="3">
        <v>85</v>
      </c>
      <c r="H9" s="3">
        <v>70</v>
      </c>
      <c r="I9" s="3">
        <v>-2.0667800000000001</v>
      </c>
      <c r="J9" s="19">
        <f t="shared" si="1"/>
        <v>-15</v>
      </c>
      <c r="K9" s="31">
        <v>1</v>
      </c>
      <c r="L9" s="2">
        <v>79</v>
      </c>
      <c r="M9" s="2">
        <v>70</v>
      </c>
      <c r="N9" s="2">
        <v>-0.89202000000000004</v>
      </c>
      <c r="O9" s="21">
        <f t="shared" si="2"/>
        <v>-9</v>
      </c>
      <c r="P9" s="33">
        <v>1</v>
      </c>
      <c r="Q9" s="2">
        <v>104</v>
      </c>
      <c r="R9" s="2">
        <v>108</v>
      </c>
      <c r="S9" s="2">
        <v>1.2894000000000001</v>
      </c>
      <c r="T9" s="21">
        <f t="shared" si="3"/>
        <v>4</v>
      </c>
      <c r="U9" s="33">
        <v>2</v>
      </c>
      <c r="V9" s="1">
        <v>68</v>
      </c>
      <c r="W9" s="1">
        <v>75</v>
      </c>
      <c r="X9" s="1">
        <v>0.62983999999999996</v>
      </c>
      <c r="Y9" s="21">
        <f t="shared" si="4"/>
        <v>7</v>
      </c>
      <c r="Z9" s="33">
        <v>2</v>
      </c>
      <c r="AA9" s="2">
        <v>674</v>
      </c>
      <c r="AB9" s="2">
        <v>690</v>
      </c>
      <c r="AC9" s="2">
        <v>-2.5510000000000001E-2</v>
      </c>
      <c r="AD9" s="21">
        <f t="shared" si="5"/>
        <v>16</v>
      </c>
      <c r="AE9" s="33">
        <v>1</v>
      </c>
      <c r="AF9" s="10">
        <v>44.559055118110201</v>
      </c>
      <c r="AG9" s="12">
        <v>42.429027113237602</v>
      </c>
      <c r="AH9" s="30">
        <v>-0.89576</v>
      </c>
      <c r="AI9" s="19">
        <f t="shared" si="6"/>
        <v>-2.1300280048725995</v>
      </c>
      <c r="AJ9" s="31">
        <v>1</v>
      </c>
      <c r="AK9" s="3">
        <v>31.3</v>
      </c>
      <c r="AL9" s="2">
        <v>32.1</v>
      </c>
      <c r="AM9" s="2">
        <v>1.30403</v>
      </c>
      <c r="AN9" s="14">
        <f t="shared" si="7"/>
        <v>0.80000000000000071</v>
      </c>
      <c r="AO9" s="33">
        <v>2</v>
      </c>
      <c r="AP9" s="33">
        <v>2</v>
      </c>
      <c r="AQ9" s="3">
        <v>29.1</v>
      </c>
      <c r="AR9" s="2">
        <v>28.1</v>
      </c>
      <c r="AS9" s="2">
        <v>-1.68536</v>
      </c>
      <c r="AT9" s="14">
        <f t="shared" si="8"/>
        <v>-1</v>
      </c>
      <c r="AU9" s="33">
        <v>2</v>
      </c>
      <c r="AV9" s="33">
        <v>2</v>
      </c>
      <c r="AW9" s="3">
        <v>4.6100000000000003</v>
      </c>
      <c r="AX9" s="3">
        <v>4.93</v>
      </c>
      <c r="AY9" s="3">
        <v>1.5398700000000001</v>
      </c>
      <c r="AZ9" s="16">
        <f t="shared" si="9"/>
        <v>0.3199999999999994</v>
      </c>
      <c r="BA9" s="31">
        <v>2</v>
      </c>
      <c r="BB9" s="3">
        <v>23</v>
      </c>
      <c r="BC9" s="2">
        <v>56.6</v>
      </c>
      <c r="BD9" s="2">
        <v>0.81718999999999997</v>
      </c>
      <c r="BE9" s="14">
        <f t="shared" si="10"/>
        <v>33.6</v>
      </c>
      <c r="BF9" s="33">
        <v>1</v>
      </c>
      <c r="BG9" s="33">
        <v>1</v>
      </c>
      <c r="BH9" s="3">
        <v>0.92</v>
      </c>
      <c r="BI9" s="2">
        <v>1.72</v>
      </c>
      <c r="BJ9" s="3" t="s">
        <v>75</v>
      </c>
      <c r="BK9" s="16">
        <f t="shared" si="11"/>
        <v>0.79999999999999993</v>
      </c>
      <c r="BL9" s="31">
        <v>1</v>
      </c>
      <c r="BM9" s="31"/>
      <c r="BN9" s="3">
        <v>1.38</v>
      </c>
      <c r="BO9" s="2">
        <v>2.13</v>
      </c>
      <c r="BP9" s="2">
        <v>1.4562600000000001</v>
      </c>
      <c r="BQ9" s="14">
        <f t="shared" si="12"/>
        <v>0.75</v>
      </c>
      <c r="BR9" s="33">
        <v>2</v>
      </c>
      <c r="BS9" s="3">
        <v>0.3</v>
      </c>
      <c r="BT9" s="2">
        <v>0.8</v>
      </c>
      <c r="BU9" s="2">
        <v>0.62660000000000005</v>
      </c>
      <c r="BV9" s="14">
        <f t="shared" si="13"/>
        <v>0.5</v>
      </c>
      <c r="BW9" s="33">
        <v>1</v>
      </c>
      <c r="BX9" s="2">
        <v>471.4</v>
      </c>
      <c r="BY9" s="2">
        <v>201</v>
      </c>
      <c r="BZ9" s="2">
        <v>-1.2822800000000001</v>
      </c>
      <c r="CA9" s="14">
        <f t="shared" si="14"/>
        <v>-270.39999999999998</v>
      </c>
      <c r="CB9" s="33">
        <v>1</v>
      </c>
      <c r="CC9" s="3">
        <v>3.8</v>
      </c>
      <c r="CD9" s="2">
        <v>3.45</v>
      </c>
      <c r="CE9" s="2">
        <v>-0.74336999999999998</v>
      </c>
      <c r="CF9" s="14">
        <f t="shared" si="15"/>
        <v>-0.34999999999999964</v>
      </c>
      <c r="CG9" s="33">
        <v>1</v>
      </c>
      <c r="CH9" s="3">
        <v>8.8089999999999993</v>
      </c>
      <c r="CI9" s="3">
        <v>16.510000000000002</v>
      </c>
      <c r="CJ9" s="3">
        <v>0.77100000000000002</v>
      </c>
      <c r="CK9" s="14">
        <f t="shared" si="16"/>
        <v>7.7010000000000023</v>
      </c>
      <c r="CL9" s="33">
        <v>1</v>
      </c>
    </row>
    <row r="10" spans="1:90">
      <c r="A10" s="57">
        <v>9</v>
      </c>
      <c r="B10" s="2">
        <v>3574</v>
      </c>
      <c r="C10" s="2">
        <v>4134</v>
      </c>
      <c r="D10" s="2">
        <v>1.2130000000000001</v>
      </c>
      <c r="E10" s="21">
        <f t="shared" si="0"/>
        <v>560</v>
      </c>
      <c r="F10" s="28">
        <v>1</v>
      </c>
      <c r="G10" s="3">
        <v>65</v>
      </c>
      <c r="H10" s="3">
        <v>62</v>
      </c>
      <c r="I10" s="3">
        <v>-0.28367999999999999</v>
      </c>
      <c r="J10" s="19">
        <f t="shared" si="1"/>
        <v>-3</v>
      </c>
      <c r="K10" s="31">
        <v>1</v>
      </c>
      <c r="L10" s="2">
        <v>96</v>
      </c>
      <c r="M10" s="2">
        <v>79</v>
      </c>
      <c r="N10" s="2">
        <v>-1.4282699999999999</v>
      </c>
      <c r="O10" s="21">
        <f t="shared" si="2"/>
        <v>-17</v>
      </c>
      <c r="P10" s="33">
        <v>1</v>
      </c>
      <c r="Q10" s="2">
        <v>123</v>
      </c>
      <c r="R10" s="2">
        <v>111</v>
      </c>
      <c r="S10" s="2">
        <v>-0.61077000000000004</v>
      </c>
      <c r="T10" s="21">
        <f t="shared" si="3"/>
        <v>-12</v>
      </c>
      <c r="U10" s="33">
        <v>1</v>
      </c>
      <c r="V10" s="1">
        <v>75</v>
      </c>
      <c r="W10" s="1">
        <v>67</v>
      </c>
      <c r="X10" s="1">
        <v>-0.54066000000000003</v>
      </c>
      <c r="Y10" s="21">
        <f t="shared" si="4"/>
        <v>-8</v>
      </c>
      <c r="Z10" s="33">
        <v>1</v>
      </c>
      <c r="AA10" s="2">
        <v>676</v>
      </c>
      <c r="AB10" s="2">
        <v>683</v>
      </c>
      <c r="AC10" s="2">
        <v>-0.34695999999999999</v>
      </c>
      <c r="AD10" s="21">
        <f t="shared" si="5"/>
        <v>7</v>
      </c>
      <c r="AE10" s="33">
        <v>1</v>
      </c>
      <c r="AF10" s="10">
        <v>32.385146804835898</v>
      </c>
      <c r="AG10" s="12">
        <v>34.795246800731299</v>
      </c>
      <c r="AH10" s="30">
        <v>2.7859999999999999E-2</v>
      </c>
      <c r="AI10" s="19">
        <f t="shared" si="6"/>
        <v>2.4100999958954006</v>
      </c>
      <c r="AJ10" s="31">
        <v>1</v>
      </c>
      <c r="AK10" s="3">
        <v>36.799999999999997</v>
      </c>
      <c r="AL10" s="2">
        <v>34.200000000000003</v>
      </c>
      <c r="AM10" s="2">
        <v>-0.60451999999999995</v>
      </c>
      <c r="AN10" s="14">
        <f t="shared" si="7"/>
        <v>-2.5999999999999943</v>
      </c>
      <c r="AO10" s="33">
        <v>2</v>
      </c>
      <c r="AP10" s="33">
        <v>1</v>
      </c>
      <c r="AQ10" s="3">
        <v>25.4</v>
      </c>
      <c r="AR10" s="2">
        <v>26.3</v>
      </c>
      <c r="AS10" s="2">
        <v>0.17305000000000001</v>
      </c>
      <c r="AT10" s="14">
        <f t="shared" si="8"/>
        <v>0.90000000000000213</v>
      </c>
      <c r="AU10" s="33">
        <v>2</v>
      </c>
      <c r="AV10" s="33">
        <v>1</v>
      </c>
      <c r="AW10" s="3">
        <v>4.58</v>
      </c>
      <c r="AX10" s="3">
        <v>4.29</v>
      </c>
      <c r="AY10" s="3">
        <v>-0.54751000000000005</v>
      </c>
      <c r="AZ10" s="16">
        <f t="shared" si="9"/>
        <v>-0.29000000000000004</v>
      </c>
      <c r="BA10" s="31">
        <v>1</v>
      </c>
      <c r="BB10" s="3">
        <v>32.6</v>
      </c>
      <c r="BC10" s="2">
        <v>78.599999999999994</v>
      </c>
      <c r="BD10" s="2">
        <v>1.7923100000000001</v>
      </c>
      <c r="BE10" s="14">
        <f t="shared" si="10"/>
        <v>45.999999999999993</v>
      </c>
      <c r="BF10" s="33">
        <v>1</v>
      </c>
      <c r="BG10" s="33">
        <v>1</v>
      </c>
      <c r="BH10" s="3">
        <v>2.4900000000000002</v>
      </c>
      <c r="BI10" s="2">
        <v>2.5299999999999998</v>
      </c>
      <c r="BJ10" s="2">
        <v>1.78E-2</v>
      </c>
      <c r="BK10" s="14">
        <f t="shared" si="11"/>
        <v>3.9999999999999591E-2</v>
      </c>
      <c r="BL10" s="33">
        <v>2</v>
      </c>
      <c r="BM10" s="33">
        <v>1</v>
      </c>
      <c r="BN10" s="3">
        <v>4.3099999999999996</v>
      </c>
      <c r="BO10" s="2">
        <v>3.64</v>
      </c>
      <c r="BP10" s="2">
        <v>-0.74865000000000004</v>
      </c>
      <c r="BQ10" s="14">
        <f t="shared" si="12"/>
        <v>-0.66999999999999948</v>
      </c>
      <c r="BR10" s="33">
        <v>1</v>
      </c>
      <c r="BS10" s="3">
        <v>4.0999999999999996</v>
      </c>
      <c r="BT10" s="2">
        <v>1.7</v>
      </c>
      <c r="BU10" s="2">
        <v>-1.30067</v>
      </c>
      <c r="BV10" s="14">
        <f t="shared" si="13"/>
        <v>-2.3999999999999995</v>
      </c>
      <c r="BW10" s="33">
        <v>2</v>
      </c>
      <c r="BX10" s="2">
        <v>751.2</v>
      </c>
      <c r="BY10" s="2">
        <v>741.4</v>
      </c>
      <c r="BZ10" s="2">
        <v>0.42437000000000002</v>
      </c>
      <c r="CA10" s="14">
        <f t="shared" si="14"/>
        <v>-9.8000000000000682</v>
      </c>
      <c r="CB10" s="33">
        <v>2</v>
      </c>
      <c r="CC10" s="3">
        <v>4.33</v>
      </c>
      <c r="CD10" s="2">
        <v>4.43</v>
      </c>
      <c r="CE10" s="2">
        <v>0.82818000000000003</v>
      </c>
      <c r="CF10" s="14">
        <f t="shared" si="15"/>
        <v>9.9999999999999645E-2</v>
      </c>
      <c r="CG10" s="33">
        <v>2</v>
      </c>
      <c r="CH10" s="3">
        <v>29.478000000000002</v>
      </c>
      <c r="CI10" s="3">
        <v>28.224</v>
      </c>
      <c r="CJ10" s="3">
        <v>-0.34577000000000002</v>
      </c>
      <c r="CK10" s="14">
        <f t="shared" si="16"/>
        <v>-1.2540000000000013</v>
      </c>
      <c r="CL10" s="33">
        <v>2</v>
      </c>
    </row>
    <row r="11" spans="1:90">
      <c r="A11" s="24">
        <v>10</v>
      </c>
      <c r="B11" s="2">
        <v>3144</v>
      </c>
      <c r="C11" s="2">
        <v>2174</v>
      </c>
      <c r="D11" s="2">
        <v>-0.18218000000000001</v>
      </c>
      <c r="E11" s="21">
        <f t="shared" si="0"/>
        <v>-970</v>
      </c>
      <c r="F11" s="28">
        <v>2</v>
      </c>
      <c r="G11" s="22" t="s">
        <v>100</v>
      </c>
      <c r="H11" s="3">
        <v>56</v>
      </c>
      <c r="I11" s="3" t="s">
        <v>100</v>
      </c>
      <c r="J11" s="19" t="s">
        <v>100</v>
      </c>
      <c r="K11" s="31" t="s">
        <v>100</v>
      </c>
      <c r="L11" s="2">
        <v>66</v>
      </c>
      <c r="M11" s="2">
        <v>75</v>
      </c>
      <c r="N11" s="2">
        <v>0.31452999999999998</v>
      </c>
      <c r="O11" s="21">
        <f t="shared" si="2"/>
        <v>9</v>
      </c>
      <c r="P11" s="33">
        <v>2</v>
      </c>
      <c r="Q11" s="2">
        <v>121</v>
      </c>
      <c r="R11" s="2">
        <v>99</v>
      </c>
      <c r="S11" s="2">
        <v>-1.7983800000000001</v>
      </c>
      <c r="T11" s="21">
        <f t="shared" si="3"/>
        <v>-22</v>
      </c>
      <c r="U11" s="33">
        <v>1</v>
      </c>
      <c r="V11" s="1">
        <v>67</v>
      </c>
      <c r="W11" s="1">
        <v>63</v>
      </c>
      <c r="X11" s="1">
        <v>-0.22853000000000001</v>
      </c>
      <c r="Y11" s="21">
        <f t="shared" si="4"/>
        <v>-4</v>
      </c>
      <c r="Z11" s="33">
        <v>1</v>
      </c>
      <c r="AA11" s="2">
        <v>608</v>
      </c>
      <c r="AB11" s="2">
        <v>600</v>
      </c>
      <c r="AC11" s="2">
        <v>-0.88270000000000004</v>
      </c>
      <c r="AD11" s="21">
        <f t="shared" si="5"/>
        <v>-8</v>
      </c>
      <c r="AE11" s="33">
        <v>1</v>
      </c>
      <c r="AF11" s="10">
        <v>38.771949828962398</v>
      </c>
      <c r="AG11" s="12">
        <v>39.955794504181597</v>
      </c>
      <c r="AH11" s="30">
        <v>-0.21844</v>
      </c>
      <c r="AI11" s="19">
        <f t="shared" si="6"/>
        <v>1.1838446752191985</v>
      </c>
      <c r="AJ11" s="31">
        <v>1</v>
      </c>
      <c r="AK11" s="3">
        <v>43.9</v>
      </c>
      <c r="AL11" s="2">
        <v>33.6</v>
      </c>
      <c r="AM11" s="3" t="s">
        <v>75</v>
      </c>
      <c r="AN11" s="16">
        <f t="shared" si="7"/>
        <v>-10.299999999999997</v>
      </c>
      <c r="AO11" s="31">
        <v>1</v>
      </c>
      <c r="AP11" s="31"/>
      <c r="AQ11" s="3">
        <v>25.4</v>
      </c>
      <c r="AR11" s="2">
        <v>27.2</v>
      </c>
      <c r="AS11" s="2">
        <v>1.05335</v>
      </c>
      <c r="AT11" s="14">
        <f t="shared" si="8"/>
        <v>1.8000000000000007</v>
      </c>
      <c r="AU11" s="33">
        <v>2</v>
      </c>
      <c r="AV11" s="33">
        <v>1</v>
      </c>
      <c r="AW11" s="3">
        <v>5.23</v>
      </c>
      <c r="AX11" s="3">
        <v>5.28</v>
      </c>
      <c r="AY11" s="3">
        <v>0.61595</v>
      </c>
      <c r="AZ11" s="16">
        <f t="shared" si="9"/>
        <v>4.9999999999999822E-2</v>
      </c>
      <c r="BA11" s="31">
        <v>2</v>
      </c>
      <c r="BB11" s="3">
        <v>21.3</v>
      </c>
      <c r="BC11" s="2">
        <v>45.5</v>
      </c>
      <c r="BD11" s="2">
        <v>7.7979999999999994E-2</v>
      </c>
      <c r="BE11" s="14">
        <f t="shared" si="10"/>
        <v>24.2</v>
      </c>
      <c r="BF11" s="33">
        <v>2</v>
      </c>
      <c r="BG11" s="33">
        <v>1</v>
      </c>
      <c r="BH11" s="3">
        <v>1.86</v>
      </c>
      <c r="BI11" s="2">
        <v>1.71</v>
      </c>
      <c r="BJ11" s="2">
        <v>-0.99690999999999996</v>
      </c>
      <c r="BK11" s="14">
        <f t="shared" si="11"/>
        <v>-0.15000000000000013</v>
      </c>
      <c r="BL11" s="33">
        <v>2</v>
      </c>
      <c r="BM11" s="33">
        <v>1</v>
      </c>
      <c r="BN11" s="3">
        <v>2.93</v>
      </c>
      <c r="BO11" s="2">
        <v>2.5099999999999998</v>
      </c>
      <c r="BP11" s="2">
        <v>-0.36046</v>
      </c>
      <c r="BQ11" s="14">
        <f t="shared" si="12"/>
        <v>-0.42000000000000037</v>
      </c>
      <c r="BR11" s="33">
        <v>1</v>
      </c>
      <c r="BS11" s="3">
        <v>0.9</v>
      </c>
      <c r="BT11" s="2">
        <v>0.6</v>
      </c>
      <c r="BU11" s="2">
        <v>9.4939999999999997E-2</v>
      </c>
      <c r="BV11" s="14">
        <f t="shared" si="13"/>
        <v>-0.30000000000000004</v>
      </c>
      <c r="BW11" s="33">
        <v>1</v>
      </c>
      <c r="BX11" s="2">
        <v>667</v>
      </c>
      <c r="BY11" s="2">
        <v>488.7</v>
      </c>
      <c r="BZ11" s="2">
        <v>-0.67911999999999995</v>
      </c>
      <c r="CA11" s="14">
        <f t="shared" si="14"/>
        <v>-178.3</v>
      </c>
      <c r="CB11" s="33">
        <v>1</v>
      </c>
      <c r="CC11" s="3">
        <v>3.57</v>
      </c>
      <c r="CD11" s="2">
        <v>3.72</v>
      </c>
      <c r="CE11" s="2">
        <v>1.0027999999999999</v>
      </c>
      <c r="CF11" s="14">
        <f t="shared" si="15"/>
        <v>0.15000000000000036</v>
      </c>
      <c r="CG11" s="33">
        <v>2</v>
      </c>
      <c r="CH11" s="3">
        <v>15.427</v>
      </c>
      <c r="CI11" s="3">
        <v>16.446000000000002</v>
      </c>
      <c r="CJ11" s="3">
        <v>-6.2309999999999997E-2</v>
      </c>
      <c r="CK11" s="14">
        <f t="shared" si="16"/>
        <v>1.0190000000000019</v>
      </c>
      <c r="CL11" s="33">
        <v>2</v>
      </c>
    </row>
    <row r="12" spans="1:90">
      <c r="A12" s="57">
        <v>11</v>
      </c>
      <c r="B12" s="2">
        <v>1938</v>
      </c>
      <c r="C12" s="2">
        <v>1327</v>
      </c>
      <c r="D12" s="2">
        <v>0.14519000000000001</v>
      </c>
      <c r="E12" s="21">
        <f t="shared" si="0"/>
        <v>-611</v>
      </c>
      <c r="F12" s="28">
        <v>1</v>
      </c>
      <c r="G12" s="3">
        <v>76</v>
      </c>
      <c r="H12" s="3">
        <v>78</v>
      </c>
      <c r="I12" s="3">
        <v>0.45928000000000002</v>
      </c>
      <c r="J12" s="19">
        <f t="shared" si="1"/>
        <v>2</v>
      </c>
      <c r="K12" s="31">
        <v>2</v>
      </c>
      <c r="L12" s="2">
        <v>95</v>
      </c>
      <c r="M12" s="2">
        <v>91</v>
      </c>
      <c r="N12" s="2">
        <v>-0.55686999999999998</v>
      </c>
      <c r="O12" s="21">
        <f t="shared" si="2"/>
        <v>-4</v>
      </c>
      <c r="P12" s="33">
        <v>1</v>
      </c>
      <c r="Q12" s="2">
        <v>100</v>
      </c>
      <c r="R12" s="2">
        <v>92</v>
      </c>
      <c r="S12" s="2">
        <v>-0.13572999999999999</v>
      </c>
      <c r="T12" s="21">
        <f t="shared" si="3"/>
        <v>-8</v>
      </c>
      <c r="U12" s="33">
        <v>1</v>
      </c>
      <c r="V12" s="1">
        <v>65</v>
      </c>
      <c r="W12" s="1">
        <v>53</v>
      </c>
      <c r="X12" s="1">
        <v>-0.85279000000000005</v>
      </c>
      <c r="Y12" s="21">
        <f t="shared" si="4"/>
        <v>-12</v>
      </c>
      <c r="Z12" s="33">
        <v>1</v>
      </c>
      <c r="AA12" s="2">
        <v>713</v>
      </c>
      <c r="AB12" s="2">
        <v>725</v>
      </c>
      <c r="AC12" s="2">
        <v>-0.16838</v>
      </c>
      <c r="AD12" s="21">
        <f t="shared" si="5"/>
        <v>12</v>
      </c>
      <c r="AE12" s="33">
        <v>1</v>
      </c>
      <c r="AF12" s="10">
        <v>32.294797687861298</v>
      </c>
      <c r="AG12" s="12">
        <v>39.716981132075503</v>
      </c>
      <c r="AH12" s="30">
        <v>1.0541</v>
      </c>
      <c r="AI12" s="19">
        <f t="shared" si="6"/>
        <v>7.4221834442142054</v>
      </c>
      <c r="AJ12" s="31">
        <v>2</v>
      </c>
      <c r="AK12" s="3">
        <v>30.5</v>
      </c>
      <c r="AL12" s="2">
        <v>29.8</v>
      </c>
      <c r="AM12" s="2">
        <v>0.46201999999999999</v>
      </c>
      <c r="AN12" s="14">
        <f t="shared" si="7"/>
        <v>-0.69999999999999929</v>
      </c>
      <c r="AO12" s="33">
        <v>2</v>
      </c>
      <c r="AP12" s="33">
        <v>2</v>
      </c>
      <c r="AQ12" s="3">
        <v>26.9</v>
      </c>
      <c r="AR12" s="2">
        <v>28.3</v>
      </c>
      <c r="AS12" s="2">
        <v>0.66210999999999998</v>
      </c>
      <c r="AT12" s="14">
        <f t="shared" si="8"/>
        <v>1.4000000000000021</v>
      </c>
      <c r="AU12" s="33">
        <v>2</v>
      </c>
      <c r="AV12" s="33">
        <v>1</v>
      </c>
      <c r="AW12" s="3">
        <v>5.48</v>
      </c>
      <c r="AX12" s="3">
        <v>4.79</v>
      </c>
      <c r="AY12" s="3">
        <v>-1.91628</v>
      </c>
      <c r="AZ12" s="16">
        <f t="shared" si="9"/>
        <v>-0.69000000000000039</v>
      </c>
      <c r="BA12" s="31">
        <v>1</v>
      </c>
      <c r="BB12" s="3">
        <v>46.5</v>
      </c>
      <c r="BC12" s="2">
        <v>68.2</v>
      </c>
      <c r="BD12" s="2">
        <v>-0.11860999999999999</v>
      </c>
      <c r="BE12" s="14">
        <f t="shared" si="10"/>
        <v>21.700000000000003</v>
      </c>
      <c r="BF12" s="33">
        <v>2</v>
      </c>
      <c r="BG12" s="33">
        <v>2</v>
      </c>
      <c r="BH12" s="3">
        <v>1.4</v>
      </c>
      <c r="BI12" s="2">
        <v>1.34</v>
      </c>
      <c r="BJ12" s="2">
        <v>-0.51626000000000005</v>
      </c>
      <c r="BK12" s="14">
        <f t="shared" si="11"/>
        <v>-5.9999999999999831E-2</v>
      </c>
      <c r="BL12" s="33">
        <v>2</v>
      </c>
      <c r="BM12" s="33">
        <v>1</v>
      </c>
      <c r="BN12" s="3">
        <v>2.0099999999999998</v>
      </c>
      <c r="BO12" s="2">
        <v>2.57</v>
      </c>
      <c r="BP12" s="2">
        <v>1.16124</v>
      </c>
      <c r="BQ12" s="14">
        <f t="shared" si="12"/>
        <v>0.56000000000000005</v>
      </c>
      <c r="BR12" s="33">
        <v>2</v>
      </c>
      <c r="BS12" s="3">
        <v>1.9</v>
      </c>
      <c r="BT12" s="2">
        <v>1.7</v>
      </c>
      <c r="BU12" s="2">
        <v>0.16139999999999999</v>
      </c>
      <c r="BV12" s="14">
        <f t="shared" si="13"/>
        <v>-0.19999999999999996</v>
      </c>
      <c r="BW12" s="33">
        <v>1</v>
      </c>
      <c r="BX12" s="2">
        <v>884.2</v>
      </c>
      <c r="BY12" s="2">
        <v>613.29999999999995</v>
      </c>
      <c r="BZ12" s="2">
        <v>-1.28555</v>
      </c>
      <c r="CA12" s="14">
        <f t="shared" si="14"/>
        <v>-270.90000000000009</v>
      </c>
      <c r="CB12" s="33">
        <v>1</v>
      </c>
      <c r="CC12" s="3">
        <v>4.01</v>
      </c>
      <c r="CD12" s="2">
        <v>3.75</v>
      </c>
      <c r="CE12" s="2">
        <v>-0.42906</v>
      </c>
      <c r="CF12" s="14">
        <f t="shared" si="15"/>
        <v>-0.25999999999999979</v>
      </c>
      <c r="CG12" s="33">
        <v>1</v>
      </c>
      <c r="CH12" s="3">
        <v>39.351999999999997</v>
      </c>
      <c r="CI12" s="3">
        <v>31.206</v>
      </c>
      <c r="CJ12" s="3">
        <v>-1.20526</v>
      </c>
      <c r="CK12" s="14">
        <f t="shared" si="16"/>
        <v>-8.1459999999999972</v>
      </c>
      <c r="CL12" s="33">
        <v>2</v>
      </c>
    </row>
    <row r="13" spans="1:90">
      <c r="A13" s="57">
        <v>12</v>
      </c>
      <c r="B13" s="2">
        <v>3366</v>
      </c>
      <c r="C13" s="2">
        <v>1733</v>
      </c>
      <c r="D13" s="2">
        <v>-0.78676000000000001</v>
      </c>
      <c r="E13" s="21">
        <f t="shared" si="0"/>
        <v>-1633</v>
      </c>
      <c r="F13" s="28">
        <v>2</v>
      </c>
      <c r="G13" s="22" t="s">
        <v>100</v>
      </c>
      <c r="H13" s="3">
        <v>73</v>
      </c>
      <c r="I13" s="3" t="s">
        <v>100</v>
      </c>
      <c r="J13" s="19" t="s">
        <v>100</v>
      </c>
      <c r="K13" s="31" t="s">
        <v>100</v>
      </c>
      <c r="L13" s="2">
        <v>90</v>
      </c>
      <c r="M13" s="2">
        <v>100</v>
      </c>
      <c r="N13" s="2">
        <v>0.38156000000000001</v>
      </c>
      <c r="O13" s="21">
        <f t="shared" si="2"/>
        <v>10</v>
      </c>
      <c r="P13" s="33">
        <v>2</v>
      </c>
      <c r="Q13" s="2">
        <v>113</v>
      </c>
      <c r="R13" s="2">
        <v>123</v>
      </c>
      <c r="S13" s="2">
        <v>2.00197</v>
      </c>
      <c r="T13" s="21">
        <f t="shared" si="3"/>
        <v>10</v>
      </c>
      <c r="U13" s="33">
        <v>2</v>
      </c>
      <c r="V13" s="1">
        <v>56</v>
      </c>
      <c r="W13" s="1">
        <v>80</v>
      </c>
      <c r="X13" s="1">
        <v>1.95641</v>
      </c>
      <c r="Y13" s="21">
        <f t="shared" si="4"/>
        <v>24</v>
      </c>
      <c r="Z13" s="33">
        <v>2</v>
      </c>
      <c r="AA13" s="2">
        <v>741</v>
      </c>
      <c r="AB13" s="2">
        <v>707</v>
      </c>
      <c r="AC13" s="2">
        <v>-1.8113300000000001</v>
      </c>
      <c r="AD13" s="21">
        <f t="shared" si="5"/>
        <v>-34</v>
      </c>
      <c r="AE13" s="33">
        <v>1</v>
      </c>
      <c r="AF13" s="10">
        <v>40.3893653516295</v>
      </c>
      <c r="AG13" s="12">
        <v>41.8594249201278</v>
      </c>
      <c r="AH13" s="30">
        <v>-0.15687000000000001</v>
      </c>
      <c r="AI13" s="19">
        <f t="shared" si="6"/>
        <v>1.4700595684983</v>
      </c>
      <c r="AJ13" s="31">
        <v>1</v>
      </c>
      <c r="AK13" s="3">
        <v>18.100000000000001</v>
      </c>
      <c r="AL13" s="2">
        <v>13.8</v>
      </c>
      <c r="AM13" s="2">
        <v>-1.5587899999999999</v>
      </c>
      <c r="AN13" s="14">
        <f t="shared" si="7"/>
        <v>-4.3000000000000007</v>
      </c>
      <c r="AO13" s="33">
        <v>2</v>
      </c>
      <c r="AP13" s="33">
        <v>1</v>
      </c>
      <c r="AQ13" s="3">
        <v>35.799999999999997</v>
      </c>
      <c r="AR13" s="2">
        <v>43.8</v>
      </c>
      <c r="AS13" s="3" t="s">
        <v>75</v>
      </c>
      <c r="AT13" s="16">
        <f t="shared" si="8"/>
        <v>8</v>
      </c>
      <c r="AU13" s="31">
        <v>1</v>
      </c>
      <c r="AV13" s="31"/>
      <c r="AW13" s="3">
        <v>5.12</v>
      </c>
      <c r="AX13" s="3">
        <v>5.01</v>
      </c>
      <c r="AY13" s="3">
        <v>6.8440000000000001E-2</v>
      </c>
      <c r="AZ13" s="16">
        <f t="shared" si="9"/>
        <v>-0.11000000000000032</v>
      </c>
      <c r="BA13" s="31">
        <v>2</v>
      </c>
      <c r="BB13" s="3">
        <v>45.1</v>
      </c>
      <c r="BC13" s="2">
        <v>62.1</v>
      </c>
      <c r="BD13" s="2">
        <v>-0.48821999999999999</v>
      </c>
      <c r="BE13" s="14">
        <f t="shared" si="10"/>
        <v>17</v>
      </c>
      <c r="BF13" s="33">
        <v>2</v>
      </c>
      <c r="BG13" s="33">
        <v>2</v>
      </c>
      <c r="BH13" s="3">
        <v>1.1599999999999999</v>
      </c>
      <c r="BI13" s="2">
        <v>1.37</v>
      </c>
      <c r="BJ13" s="2">
        <v>0.92569999999999997</v>
      </c>
      <c r="BK13" s="14">
        <f t="shared" si="11"/>
        <v>0.21000000000000019</v>
      </c>
      <c r="BL13" s="33">
        <v>2</v>
      </c>
      <c r="BM13" s="33">
        <v>2</v>
      </c>
      <c r="BN13" s="3">
        <v>2.2999999999999998</v>
      </c>
      <c r="BO13" s="2">
        <v>2.96</v>
      </c>
      <c r="BP13" s="2">
        <v>1.3165199999999999</v>
      </c>
      <c r="BQ13" s="14">
        <f t="shared" si="12"/>
        <v>0.66000000000000014</v>
      </c>
      <c r="BR13" s="33">
        <v>2</v>
      </c>
      <c r="BS13" s="3">
        <v>0.2</v>
      </c>
      <c r="BT13" s="2">
        <v>0.2</v>
      </c>
      <c r="BU13" s="2">
        <v>0.29431000000000002</v>
      </c>
      <c r="BV13" s="21">
        <f t="shared" si="13"/>
        <v>0</v>
      </c>
      <c r="BW13" s="33">
        <v>1</v>
      </c>
      <c r="BX13" s="2">
        <v>545.4</v>
      </c>
      <c r="BY13" s="2">
        <v>454</v>
      </c>
      <c r="BZ13" s="2">
        <v>-0.11002000000000001</v>
      </c>
      <c r="CA13" s="14">
        <f t="shared" si="14"/>
        <v>-91.399999999999977</v>
      </c>
      <c r="CB13" s="33">
        <v>1</v>
      </c>
      <c r="CC13" s="3">
        <v>2.4300000000000002</v>
      </c>
      <c r="CD13" s="2">
        <v>2.91</v>
      </c>
      <c r="CE13" s="2">
        <v>2.1552699999999998</v>
      </c>
      <c r="CF13" s="14">
        <f t="shared" si="15"/>
        <v>0.48</v>
      </c>
      <c r="CG13" s="33">
        <v>2</v>
      </c>
      <c r="CH13" s="3">
        <v>18.228000000000002</v>
      </c>
      <c r="CI13" s="3">
        <v>20.236000000000001</v>
      </c>
      <c r="CJ13" s="3">
        <v>6.1030000000000001E-2</v>
      </c>
      <c r="CK13" s="14">
        <f t="shared" si="16"/>
        <v>2.0079999999999991</v>
      </c>
      <c r="CL13" s="33">
        <v>2</v>
      </c>
    </row>
    <row r="14" spans="1:90">
      <c r="A14" s="57">
        <v>13</v>
      </c>
      <c r="B14" s="2">
        <v>4306</v>
      </c>
      <c r="C14" s="2">
        <v>4108</v>
      </c>
      <c r="D14" s="2">
        <v>0.52178999999999998</v>
      </c>
      <c r="E14" s="21">
        <f t="shared" si="0"/>
        <v>-198</v>
      </c>
      <c r="F14" s="28">
        <v>1</v>
      </c>
      <c r="G14" s="3">
        <v>71</v>
      </c>
      <c r="H14" s="3">
        <v>78</v>
      </c>
      <c r="I14" s="3">
        <v>1.20224</v>
      </c>
      <c r="J14" s="19">
        <f t="shared" si="1"/>
        <v>7</v>
      </c>
      <c r="K14" s="31">
        <v>2</v>
      </c>
      <c r="L14" s="2">
        <v>71</v>
      </c>
      <c r="M14" s="2">
        <v>85</v>
      </c>
      <c r="N14" s="2">
        <v>0.64968000000000004</v>
      </c>
      <c r="O14" s="21">
        <f t="shared" si="2"/>
        <v>14</v>
      </c>
      <c r="P14" s="33">
        <v>2</v>
      </c>
      <c r="Q14" s="2">
        <v>111</v>
      </c>
      <c r="R14" s="2">
        <v>105</v>
      </c>
      <c r="S14" s="2">
        <v>0.1018</v>
      </c>
      <c r="T14" s="21">
        <f t="shared" si="3"/>
        <v>-6</v>
      </c>
      <c r="U14" s="33">
        <v>1</v>
      </c>
      <c r="V14" s="1">
        <v>70</v>
      </c>
      <c r="W14" s="1">
        <v>78</v>
      </c>
      <c r="X14" s="1">
        <v>0.70787</v>
      </c>
      <c r="Y14" s="21">
        <f t="shared" si="4"/>
        <v>8</v>
      </c>
      <c r="Z14" s="33">
        <v>2</v>
      </c>
      <c r="AA14" s="2">
        <v>585</v>
      </c>
      <c r="AB14" s="2">
        <v>618</v>
      </c>
      <c r="AC14" s="2">
        <v>0.58167000000000002</v>
      </c>
      <c r="AD14" s="21">
        <f t="shared" si="5"/>
        <v>33</v>
      </c>
      <c r="AE14" s="33">
        <v>2</v>
      </c>
      <c r="AF14" s="10">
        <v>37.118556701030897</v>
      </c>
      <c r="AG14" s="12">
        <v>36.375979112271501</v>
      </c>
      <c r="AH14" s="30">
        <v>-0.60841000000000001</v>
      </c>
      <c r="AI14" s="19">
        <f t="shared" si="6"/>
        <v>-0.74257758875939572</v>
      </c>
      <c r="AJ14" s="31">
        <v>1</v>
      </c>
      <c r="AK14" s="3">
        <v>39.9</v>
      </c>
      <c r="AL14" s="2">
        <v>41.4</v>
      </c>
      <c r="AM14" s="2">
        <v>1.6969700000000001</v>
      </c>
      <c r="AN14" s="14">
        <f t="shared" si="7"/>
        <v>1.5</v>
      </c>
      <c r="AO14" s="33">
        <v>2</v>
      </c>
      <c r="AP14" s="33">
        <v>2</v>
      </c>
      <c r="AQ14" s="3">
        <v>26.7</v>
      </c>
      <c r="AR14" s="2">
        <v>25.6</v>
      </c>
      <c r="AS14" s="2">
        <v>-1.7831699999999999</v>
      </c>
      <c r="AT14" s="14">
        <f t="shared" si="8"/>
        <v>-1.0999999999999979</v>
      </c>
      <c r="AU14" s="33">
        <v>2</v>
      </c>
      <c r="AV14" s="33">
        <v>2</v>
      </c>
      <c r="AW14" s="3">
        <v>5</v>
      </c>
      <c r="AX14" s="3">
        <v>4.84</v>
      </c>
      <c r="AY14" s="3">
        <v>-0.10266</v>
      </c>
      <c r="AZ14" s="16">
        <f t="shared" si="9"/>
        <v>-0.16000000000000014</v>
      </c>
      <c r="BA14" s="31">
        <v>2</v>
      </c>
      <c r="BB14" s="3">
        <v>59.5</v>
      </c>
      <c r="BC14" s="2">
        <v>44.3</v>
      </c>
      <c r="BD14" s="3" t="s">
        <v>75</v>
      </c>
      <c r="BE14" s="16">
        <f t="shared" si="10"/>
        <v>-15.200000000000003</v>
      </c>
      <c r="BF14" s="31">
        <v>2</v>
      </c>
      <c r="BG14" s="31"/>
      <c r="BH14" s="3">
        <v>1.79</v>
      </c>
      <c r="BI14" s="2">
        <v>2.2400000000000002</v>
      </c>
      <c r="BJ14" s="2">
        <v>2.2074500000000001</v>
      </c>
      <c r="BK14" s="14">
        <f t="shared" si="11"/>
        <v>0.45000000000000018</v>
      </c>
      <c r="BL14" s="33">
        <v>1</v>
      </c>
      <c r="BM14" s="33">
        <v>2</v>
      </c>
      <c r="BN14" s="3">
        <v>1.69</v>
      </c>
      <c r="BO14" s="2">
        <v>2.06</v>
      </c>
      <c r="BP14" s="2">
        <v>0.86621999999999999</v>
      </c>
      <c r="BQ14" s="14">
        <f t="shared" si="12"/>
        <v>0.37000000000000011</v>
      </c>
      <c r="BR14" s="33">
        <v>2</v>
      </c>
      <c r="BS14" s="3">
        <v>1.1000000000000001</v>
      </c>
      <c r="BT14" s="2">
        <v>0.7</v>
      </c>
      <c r="BU14" s="2">
        <v>2.8479999999999998E-2</v>
      </c>
      <c r="BV14" s="14">
        <f t="shared" si="13"/>
        <v>-0.40000000000000013</v>
      </c>
      <c r="BW14" s="33">
        <v>1</v>
      </c>
      <c r="BX14" s="2">
        <v>591.79999999999995</v>
      </c>
      <c r="BY14" s="2">
        <v>731.5</v>
      </c>
      <c r="BZ14" s="2">
        <v>1.40343</v>
      </c>
      <c r="CA14" s="14">
        <f t="shared" si="14"/>
        <v>139.70000000000005</v>
      </c>
      <c r="CB14" s="33">
        <v>2</v>
      </c>
      <c r="CC14" s="3">
        <v>2.91</v>
      </c>
      <c r="CD14" s="2">
        <v>2.62</v>
      </c>
      <c r="CE14" s="2">
        <v>-0.53383000000000003</v>
      </c>
      <c r="CF14" s="14">
        <f t="shared" si="15"/>
        <v>-0.29000000000000004</v>
      </c>
      <c r="CG14" s="33">
        <v>1</v>
      </c>
      <c r="CH14" s="3">
        <v>13.65</v>
      </c>
      <c r="CI14" s="3" t="s">
        <v>100</v>
      </c>
      <c r="CJ14" s="3" t="s">
        <v>100</v>
      </c>
      <c r="CK14" s="16" t="s">
        <v>100</v>
      </c>
      <c r="CL14" s="31" t="s">
        <v>100</v>
      </c>
    </row>
    <row r="15" spans="1:90" ht="15" thickBot="1">
      <c r="A15" s="57">
        <v>14</v>
      </c>
      <c r="B15" s="2">
        <v>5079</v>
      </c>
      <c r="C15" s="2">
        <v>2910</v>
      </c>
      <c r="D15" s="2">
        <v>-1.2755300000000001</v>
      </c>
      <c r="E15" s="23">
        <f t="shared" si="0"/>
        <v>-2169</v>
      </c>
      <c r="F15" s="29">
        <v>2</v>
      </c>
      <c r="G15" s="3">
        <v>77</v>
      </c>
      <c r="H15" s="3">
        <v>79</v>
      </c>
      <c r="I15" s="3">
        <v>0.45928000000000002</v>
      </c>
      <c r="J15" s="20">
        <f t="shared" si="1"/>
        <v>2</v>
      </c>
      <c r="K15" s="32">
        <v>2</v>
      </c>
      <c r="L15" s="2">
        <v>85</v>
      </c>
      <c r="M15" s="2">
        <v>94</v>
      </c>
      <c r="N15" s="2">
        <v>0.31452999999999998</v>
      </c>
      <c r="O15" s="23">
        <f t="shared" si="2"/>
        <v>9</v>
      </c>
      <c r="P15" s="34">
        <v>2</v>
      </c>
      <c r="Q15" s="2">
        <v>126</v>
      </c>
      <c r="R15" s="2">
        <v>110</v>
      </c>
      <c r="S15" s="2">
        <v>-1.0858099999999999</v>
      </c>
      <c r="T15" s="23">
        <f t="shared" si="3"/>
        <v>-16</v>
      </c>
      <c r="U15" s="34">
        <v>1</v>
      </c>
      <c r="V15" s="1">
        <v>80</v>
      </c>
      <c r="W15" s="1">
        <v>74</v>
      </c>
      <c r="X15" s="1">
        <v>-0.38458999999999999</v>
      </c>
      <c r="Y15" s="23">
        <f t="shared" si="4"/>
        <v>-6</v>
      </c>
      <c r="Z15" s="34">
        <v>1</v>
      </c>
      <c r="AA15" s="2">
        <v>630</v>
      </c>
      <c r="AB15" s="2">
        <v>652</v>
      </c>
      <c r="AC15" s="2">
        <v>0.18879000000000001</v>
      </c>
      <c r="AD15" s="23">
        <f t="shared" si="5"/>
        <v>22</v>
      </c>
      <c r="AE15" s="34">
        <v>1</v>
      </c>
      <c r="AF15" s="10">
        <v>28.811023622047198</v>
      </c>
      <c r="AG15" s="12">
        <v>33.3886097152429</v>
      </c>
      <c r="AH15" s="30">
        <v>0.47939999999999999</v>
      </c>
      <c r="AI15" s="20">
        <f t="shared" si="6"/>
        <v>4.577586093195702</v>
      </c>
      <c r="AJ15" s="32">
        <v>2</v>
      </c>
      <c r="AK15" s="3">
        <v>38.200000000000003</v>
      </c>
      <c r="AL15" s="2">
        <v>34</v>
      </c>
      <c r="AM15" s="2">
        <v>-1.5026600000000001</v>
      </c>
      <c r="AN15" s="15">
        <f t="shared" si="7"/>
        <v>-4.2000000000000028</v>
      </c>
      <c r="AO15" s="34">
        <v>2</v>
      </c>
      <c r="AP15" s="34">
        <v>1</v>
      </c>
      <c r="AQ15" s="3">
        <v>25.4</v>
      </c>
      <c r="AR15" s="2">
        <v>27.7</v>
      </c>
      <c r="AS15" s="2">
        <v>1.5424100000000001</v>
      </c>
      <c r="AT15" s="15">
        <f t="shared" si="8"/>
        <v>2.3000000000000007</v>
      </c>
      <c r="AU15" s="34">
        <v>2</v>
      </c>
      <c r="AV15" s="34">
        <v>1</v>
      </c>
      <c r="AW15" s="3">
        <v>4.41</v>
      </c>
      <c r="AX15" s="3">
        <v>4.54</v>
      </c>
      <c r="AY15" s="3">
        <v>0.88970000000000005</v>
      </c>
      <c r="AZ15" s="25">
        <f t="shared" si="9"/>
        <v>0.12999999999999989</v>
      </c>
      <c r="BA15" s="32">
        <v>2</v>
      </c>
      <c r="BB15" s="2">
        <v>29.4</v>
      </c>
      <c r="BC15" s="2">
        <v>57.9</v>
      </c>
      <c r="BD15" s="2">
        <v>0.41613</v>
      </c>
      <c r="BE15" s="15">
        <f t="shared" si="10"/>
        <v>28.5</v>
      </c>
      <c r="BF15" s="34">
        <v>2</v>
      </c>
      <c r="BG15" s="34">
        <v>1</v>
      </c>
      <c r="BH15" s="3">
        <v>1.4</v>
      </c>
      <c r="BI15" s="2">
        <v>1.53</v>
      </c>
      <c r="BJ15" s="2">
        <v>0.49846000000000001</v>
      </c>
      <c r="BK15" s="15">
        <f t="shared" si="11"/>
        <v>0.13000000000000012</v>
      </c>
      <c r="BL15" s="34">
        <v>2</v>
      </c>
      <c r="BM15" s="34">
        <v>2</v>
      </c>
      <c r="BN15" s="3">
        <v>2.0699999999999998</v>
      </c>
      <c r="BO15" s="2">
        <v>1.86</v>
      </c>
      <c r="BP15" s="2">
        <v>-3.4380000000000001E-2</v>
      </c>
      <c r="BQ15" s="15">
        <f t="shared" si="12"/>
        <v>-0.20999999999999974</v>
      </c>
      <c r="BR15" s="34">
        <v>1</v>
      </c>
      <c r="BS15" s="3">
        <v>5.5</v>
      </c>
      <c r="BT15" s="2">
        <v>1</v>
      </c>
      <c r="BU15" s="2">
        <v>-2.6962799999999998</v>
      </c>
      <c r="BV15" s="15">
        <f t="shared" si="13"/>
        <v>-4.5</v>
      </c>
      <c r="BW15" s="34">
        <v>2</v>
      </c>
      <c r="BX15" s="2">
        <v>717.3</v>
      </c>
      <c r="BY15" s="2">
        <v>779.7</v>
      </c>
      <c r="BZ15" s="2">
        <v>0.8972</v>
      </c>
      <c r="CA15" s="15">
        <f t="shared" si="14"/>
        <v>62.400000000000091</v>
      </c>
      <c r="CB15" s="34">
        <v>2</v>
      </c>
      <c r="CC15" s="3">
        <v>3.28</v>
      </c>
      <c r="CD15" s="2">
        <v>2.97</v>
      </c>
      <c r="CE15" s="2">
        <v>-0.60367999999999999</v>
      </c>
      <c r="CF15" s="15">
        <f t="shared" si="15"/>
        <v>-0.30999999999999961</v>
      </c>
      <c r="CG15" s="34">
        <v>1</v>
      </c>
      <c r="CH15" s="3">
        <v>13.962999999999999</v>
      </c>
      <c r="CI15" s="3">
        <v>30.327000000000002</v>
      </c>
      <c r="CJ15" s="3">
        <v>1.8513500000000001</v>
      </c>
      <c r="CK15" s="15">
        <f t="shared" si="16"/>
        <v>16.364000000000004</v>
      </c>
      <c r="CL15" s="34">
        <v>1</v>
      </c>
    </row>
    <row r="16" spans="1:90" ht="15" thickBot="1">
      <c r="A16" s="57"/>
      <c r="B16" s="2"/>
      <c r="C16" s="2"/>
      <c r="D16" s="2"/>
      <c r="E16" s="10"/>
      <c r="F16" s="80"/>
      <c r="G16" s="3"/>
      <c r="H16" s="5"/>
      <c r="I16" s="5"/>
      <c r="J16" s="12"/>
      <c r="K16" s="81"/>
      <c r="L16" s="2"/>
      <c r="M16" s="2"/>
      <c r="N16" s="2"/>
      <c r="O16" s="10"/>
      <c r="P16" s="82"/>
      <c r="Q16" s="2"/>
      <c r="R16" s="2"/>
      <c r="S16" s="2"/>
      <c r="T16" s="10"/>
      <c r="U16" s="82"/>
      <c r="V16" s="1"/>
      <c r="W16" s="1"/>
      <c r="X16" s="1"/>
      <c r="Y16" s="10"/>
      <c r="Z16" s="82"/>
      <c r="AA16" s="2"/>
      <c r="AB16" s="2"/>
      <c r="AC16" s="2"/>
      <c r="AD16" s="10"/>
      <c r="AE16" s="82"/>
      <c r="AF16" s="10"/>
      <c r="AG16" s="12"/>
      <c r="AH16" s="30"/>
      <c r="AI16" s="12"/>
      <c r="AJ16" s="81"/>
      <c r="AK16" s="3"/>
      <c r="AL16" s="2"/>
      <c r="AM16" s="2"/>
      <c r="AN16" s="2"/>
      <c r="AO16" s="82"/>
      <c r="AP16" s="82"/>
      <c r="AQ16" s="3"/>
      <c r="AR16" s="2"/>
      <c r="AS16" s="2"/>
      <c r="AT16" s="2"/>
      <c r="AU16" s="82"/>
      <c r="AV16" s="82"/>
      <c r="AW16" s="3"/>
      <c r="AX16" s="3"/>
      <c r="AY16" s="3"/>
      <c r="AZ16" s="3"/>
      <c r="BA16" s="81"/>
      <c r="BB16" s="2"/>
      <c r="BC16" s="2"/>
      <c r="BD16" s="2"/>
      <c r="BE16" s="2"/>
      <c r="BF16" s="82"/>
      <c r="BG16" s="82"/>
      <c r="BH16" s="3"/>
      <c r="BI16" s="2"/>
      <c r="BJ16" s="2"/>
      <c r="BK16" s="2"/>
      <c r="BL16" s="82"/>
      <c r="BM16" s="82"/>
      <c r="BN16" s="3"/>
      <c r="BO16" s="2"/>
      <c r="BP16" s="2"/>
      <c r="BQ16" s="2"/>
      <c r="BR16" s="82"/>
      <c r="BS16" s="3"/>
      <c r="BT16" s="2"/>
      <c r="BU16" s="2"/>
      <c r="BV16" s="2"/>
      <c r="BW16" s="82"/>
      <c r="BX16" s="2"/>
      <c r="BY16" s="2"/>
      <c r="BZ16" s="2"/>
      <c r="CA16" s="2"/>
      <c r="CB16" s="82"/>
      <c r="CC16" s="3"/>
      <c r="CD16" s="2"/>
      <c r="CE16" s="2"/>
      <c r="CF16" s="2"/>
      <c r="CG16" s="82"/>
      <c r="CH16" s="3"/>
      <c r="CI16" s="3"/>
      <c r="CJ16" s="3"/>
      <c r="CK16" s="2"/>
      <c r="CL16" s="82"/>
    </row>
    <row r="17" spans="1:90" ht="15" thickBot="1">
      <c r="A17" s="98" t="s">
        <v>98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100"/>
      <c r="AR17" s="100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101"/>
    </row>
    <row r="18" spans="1:90" ht="15.75" customHeight="1">
      <c r="A18" s="3"/>
      <c r="B18" s="69" t="s">
        <v>97</v>
      </c>
      <c r="C18" s="96" t="s">
        <v>54</v>
      </c>
      <c r="D18" s="97"/>
      <c r="E18" s="5"/>
      <c r="F18" s="5"/>
      <c r="G18" s="5"/>
      <c r="H18" s="94" t="s">
        <v>55</v>
      </c>
      <c r="I18" s="95"/>
      <c r="L18" s="94" t="s">
        <v>56</v>
      </c>
      <c r="M18" s="95"/>
      <c r="Q18" s="94" t="s">
        <v>57</v>
      </c>
      <c r="R18" s="95"/>
      <c r="V18" s="94" t="s">
        <v>58</v>
      </c>
      <c r="W18" s="95"/>
      <c r="AA18" s="94" t="s">
        <v>59</v>
      </c>
      <c r="AB18" s="95"/>
      <c r="AF18" s="94" t="s">
        <v>60</v>
      </c>
      <c r="AG18" s="95"/>
      <c r="AK18" s="94" t="s">
        <v>61</v>
      </c>
      <c r="AL18" s="95"/>
      <c r="AQ18" s="94" t="s">
        <v>62</v>
      </c>
      <c r="AR18" s="95"/>
      <c r="AW18" s="94" t="s">
        <v>63</v>
      </c>
      <c r="AX18" s="95"/>
      <c r="BB18" s="94" t="s">
        <v>64</v>
      </c>
      <c r="BC18" s="95"/>
      <c r="BH18" s="94" t="s">
        <v>65</v>
      </c>
      <c r="BI18" s="95"/>
      <c r="BN18" s="94" t="s">
        <v>66</v>
      </c>
      <c r="BO18" s="95"/>
      <c r="BS18" s="94" t="s">
        <v>67</v>
      </c>
      <c r="BT18" s="95"/>
      <c r="BX18" s="94" t="s">
        <v>68</v>
      </c>
      <c r="BY18" s="95"/>
      <c r="CC18" s="94" t="s">
        <v>69</v>
      </c>
      <c r="CD18" s="95"/>
      <c r="CH18" s="94" t="s">
        <v>70</v>
      </c>
      <c r="CI18" s="95"/>
    </row>
    <row r="19" spans="1:90" ht="15" thickBot="1">
      <c r="C19" s="45" t="s">
        <v>94</v>
      </c>
      <c r="D19" s="46" t="s">
        <v>95</v>
      </c>
      <c r="E19" s="4"/>
      <c r="F19" s="4"/>
      <c r="G19" s="5"/>
      <c r="H19" s="84">
        <v>1</v>
      </c>
      <c r="I19" s="85">
        <v>2</v>
      </c>
      <c r="L19" s="84">
        <v>1</v>
      </c>
      <c r="M19" s="85">
        <v>2</v>
      </c>
      <c r="Q19" s="84">
        <v>1</v>
      </c>
      <c r="R19" s="85">
        <v>2</v>
      </c>
      <c r="V19" s="84">
        <v>1</v>
      </c>
      <c r="W19" s="85">
        <v>2</v>
      </c>
      <c r="AA19" s="84">
        <v>1</v>
      </c>
      <c r="AB19" s="85">
        <v>2</v>
      </c>
      <c r="AF19" s="84">
        <v>1</v>
      </c>
      <c r="AG19" s="85">
        <v>2</v>
      </c>
      <c r="AK19" s="84">
        <v>1</v>
      </c>
      <c r="AL19" s="85">
        <v>2</v>
      </c>
      <c r="AQ19" s="84">
        <v>1</v>
      </c>
      <c r="AR19" s="85">
        <v>2</v>
      </c>
      <c r="AW19" s="84">
        <v>1</v>
      </c>
      <c r="AX19" s="85">
        <v>2</v>
      </c>
      <c r="BB19" s="84">
        <v>1</v>
      </c>
      <c r="BC19" s="85">
        <v>2</v>
      </c>
      <c r="BH19" s="84">
        <v>1</v>
      </c>
      <c r="BI19" s="85">
        <v>2</v>
      </c>
      <c r="BN19" s="84">
        <v>1</v>
      </c>
      <c r="BO19" s="85">
        <v>2</v>
      </c>
      <c r="BS19" s="84">
        <v>1</v>
      </c>
      <c r="BT19" s="85">
        <v>2</v>
      </c>
      <c r="BX19" s="84">
        <v>1</v>
      </c>
      <c r="BY19" s="85">
        <v>2</v>
      </c>
      <c r="CC19" s="84">
        <v>1</v>
      </c>
      <c r="CD19" s="85">
        <v>2</v>
      </c>
      <c r="CH19" s="84">
        <v>1</v>
      </c>
      <c r="CI19" s="85">
        <v>2</v>
      </c>
    </row>
    <row r="20" spans="1:90">
      <c r="B20" s="56"/>
      <c r="C20" s="14">
        <v>1.08169</v>
      </c>
      <c r="D20" s="36">
        <v>-0.39556000000000002</v>
      </c>
      <c r="E20" s="70"/>
      <c r="F20" s="5"/>
      <c r="G20" s="5"/>
      <c r="H20" s="41">
        <v>-0.28367999999999999</v>
      </c>
      <c r="I20" s="42">
        <v>0.90505999999999998</v>
      </c>
      <c r="L20" s="14">
        <v>-1.2942</v>
      </c>
      <c r="M20" s="36">
        <v>4.641E-2</v>
      </c>
      <c r="Q20" s="14">
        <v>-0.49201</v>
      </c>
      <c r="R20" s="36">
        <v>1.1706399999999999</v>
      </c>
      <c r="V20" s="14">
        <v>-0.61868999999999996</v>
      </c>
      <c r="W20" s="36">
        <v>1.95641</v>
      </c>
      <c r="AA20" s="14">
        <v>-0.23981</v>
      </c>
      <c r="AB20" s="36">
        <v>0.36736999999999997</v>
      </c>
      <c r="AF20" s="49">
        <v>-0.50578999999999996</v>
      </c>
      <c r="AG20" s="50">
        <v>1.1156699999999999</v>
      </c>
      <c r="AK20" s="14">
        <v>-0.37997999999999998</v>
      </c>
      <c r="AL20" s="36">
        <v>0.29361999999999999</v>
      </c>
      <c r="AQ20" s="14">
        <v>0.27085999999999999</v>
      </c>
      <c r="AR20" s="52">
        <v>-0.51163000000000003</v>
      </c>
      <c r="AW20" s="16">
        <v>-1.57409</v>
      </c>
      <c r="AX20" s="53">
        <v>1.1976800000000001</v>
      </c>
      <c r="BB20" s="14">
        <v>1.15533</v>
      </c>
      <c r="BC20" s="36">
        <v>-0.61404000000000003</v>
      </c>
      <c r="BH20" s="14">
        <v>7.1209999999999996E-2</v>
      </c>
      <c r="BI20" s="36">
        <v>0.44505</v>
      </c>
      <c r="BN20" s="14">
        <v>-1.74241</v>
      </c>
      <c r="BO20" s="36">
        <v>0.85068999999999995</v>
      </c>
      <c r="BS20" s="14">
        <v>-0.43672</v>
      </c>
      <c r="BT20" s="36">
        <v>-1.30067</v>
      </c>
      <c r="BX20" s="14">
        <v>-0.95942000000000005</v>
      </c>
      <c r="BY20" s="36">
        <v>0.72562000000000004</v>
      </c>
      <c r="CC20" s="14">
        <v>-0.14967</v>
      </c>
      <c r="CD20" s="36">
        <v>0.82818000000000003</v>
      </c>
      <c r="CH20" s="16">
        <v>1.35389</v>
      </c>
      <c r="CI20" s="53">
        <v>-9.4229999999999994E-2</v>
      </c>
    </row>
    <row r="21" spans="1:90">
      <c r="A21" t="s">
        <v>71</v>
      </c>
      <c r="B21" s="56"/>
      <c r="C21" s="14">
        <v>1.7118</v>
      </c>
      <c r="D21" s="36">
        <v>-0.64085999999999999</v>
      </c>
      <c r="E21" s="70"/>
      <c r="F21" s="5"/>
      <c r="G21" s="5"/>
      <c r="H21" s="41">
        <v>-0.43226999999999999</v>
      </c>
      <c r="I21" s="42">
        <v>1.35083</v>
      </c>
      <c r="L21" s="14">
        <v>-1.09311</v>
      </c>
      <c r="M21" s="36">
        <v>1.1188899999999999</v>
      </c>
      <c r="Q21" s="47">
        <v>-0.37325000000000003</v>
      </c>
      <c r="R21" s="36">
        <v>0.33932000000000001</v>
      </c>
      <c r="V21" s="47">
        <v>-0.15049000000000001</v>
      </c>
      <c r="W21" s="36">
        <v>0.62983999999999996</v>
      </c>
      <c r="AA21" s="14">
        <v>-0.98985000000000001</v>
      </c>
      <c r="AB21" s="36">
        <v>0.26022000000000001</v>
      </c>
      <c r="AF21" s="49">
        <v>-0.93681000000000003</v>
      </c>
      <c r="AG21" s="50">
        <v>1.8340399999999999</v>
      </c>
      <c r="AK21" s="14">
        <v>-1.05359</v>
      </c>
      <c r="AL21" s="52">
        <v>0.63043000000000005</v>
      </c>
      <c r="AQ21" s="14">
        <v>1.05335</v>
      </c>
      <c r="AR21" s="36">
        <v>-0.41382000000000002</v>
      </c>
      <c r="AW21" s="16">
        <v>-0.30797000000000002</v>
      </c>
      <c r="AX21" s="53">
        <v>0.88970000000000005</v>
      </c>
      <c r="BB21" s="14">
        <v>0.43186000000000002</v>
      </c>
      <c r="BC21" s="36">
        <v>-0.47249000000000002</v>
      </c>
      <c r="BH21" s="14">
        <v>-1.4775700000000001</v>
      </c>
      <c r="BI21" s="36">
        <v>0.33823999999999999</v>
      </c>
      <c r="BN21" s="14">
        <v>-1.44739</v>
      </c>
      <c r="BO21" s="36">
        <v>1.4562600000000001</v>
      </c>
      <c r="BS21" s="14">
        <v>0.22785</v>
      </c>
      <c r="BT21" s="36">
        <v>-2.6962799999999998</v>
      </c>
      <c r="BX21" s="14">
        <v>-0.27635999999999999</v>
      </c>
      <c r="BY21" s="36">
        <v>1.99152</v>
      </c>
      <c r="CC21" s="14">
        <v>-0.42906</v>
      </c>
      <c r="CD21" s="36">
        <v>0.61863999999999997</v>
      </c>
      <c r="CH21" s="16">
        <v>0.41532999999999998</v>
      </c>
      <c r="CI21" s="53">
        <v>-0.11057</v>
      </c>
    </row>
    <row r="22" spans="1:90">
      <c r="A22" s="6" t="s">
        <v>101</v>
      </c>
      <c r="B22" s="56"/>
      <c r="C22" s="14">
        <v>1.11269</v>
      </c>
      <c r="D22" s="36">
        <v>-0.37458999999999998</v>
      </c>
      <c r="E22" s="70"/>
      <c r="F22" s="5"/>
      <c r="G22" s="5"/>
      <c r="H22" s="41">
        <v>-0.72945000000000004</v>
      </c>
      <c r="I22" s="42">
        <v>0.45928000000000002</v>
      </c>
      <c r="L22" s="14">
        <v>-0.89202000000000004</v>
      </c>
      <c r="M22" s="36">
        <v>1.92326</v>
      </c>
      <c r="Q22" s="14">
        <v>-0.61077000000000004</v>
      </c>
      <c r="R22" s="36">
        <v>0.45807999999999999</v>
      </c>
      <c r="V22" s="14">
        <v>-1.47706</v>
      </c>
      <c r="W22" s="36">
        <v>1.95641</v>
      </c>
      <c r="AA22" s="14">
        <v>-0.56125999999999998</v>
      </c>
      <c r="AB22" s="36">
        <v>1.43886</v>
      </c>
      <c r="AF22" s="49">
        <v>-1.9425300000000001</v>
      </c>
      <c r="AG22" s="50">
        <v>0.93095000000000006</v>
      </c>
      <c r="AK22" s="14">
        <v>-0.60451999999999995</v>
      </c>
      <c r="AL22" s="36">
        <v>-4.3180000000000003E-2</v>
      </c>
      <c r="AQ22" s="14">
        <v>7.5240000000000001E-2</v>
      </c>
      <c r="AR22" s="36">
        <v>-0.60943999999999998</v>
      </c>
      <c r="AW22" s="16">
        <v>-0.61595</v>
      </c>
      <c r="AX22" s="53">
        <v>0.30797000000000002</v>
      </c>
      <c r="BB22" s="14">
        <v>0.81718999999999997</v>
      </c>
      <c r="BC22" s="36">
        <v>-1.6913899999999999</v>
      </c>
      <c r="BH22" s="14">
        <v>-0.51626000000000005</v>
      </c>
      <c r="BI22" s="36">
        <v>0.92569999999999997</v>
      </c>
      <c r="BN22" s="14">
        <v>-0.51573999999999998</v>
      </c>
      <c r="BO22" s="36">
        <v>1.16124</v>
      </c>
      <c r="BS22" s="14">
        <v>0.16139999999999999</v>
      </c>
      <c r="BT22" s="48"/>
      <c r="BX22" s="14">
        <v>-0.27046999999999999</v>
      </c>
      <c r="BY22" s="36">
        <v>0.42437000000000002</v>
      </c>
      <c r="CC22" s="14">
        <v>-9.9799999999999993E-3</v>
      </c>
      <c r="CD22" s="36">
        <v>0.82818000000000003</v>
      </c>
      <c r="CH22" s="16">
        <v>0.25407999999999997</v>
      </c>
      <c r="CI22" s="53">
        <v>-1.1841900000000001</v>
      </c>
    </row>
    <row r="23" spans="1:90">
      <c r="B23" s="56"/>
      <c r="C23" s="14">
        <v>1.2130000000000001</v>
      </c>
      <c r="D23" s="36">
        <v>-0.49952000000000002</v>
      </c>
      <c r="E23" s="70"/>
      <c r="F23" s="5"/>
      <c r="G23" s="5"/>
      <c r="H23" s="41">
        <v>-0.58086000000000004</v>
      </c>
      <c r="I23" s="42">
        <v>1.20224</v>
      </c>
      <c r="L23" s="14">
        <v>-1.4282699999999999</v>
      </c>
      <c r="M23" s="36">
        <v>0.51561999999999997</v>
      </c>
      <c r="Q23" s="14">
        <v>-0.25448999999999999</v>
      </c>
      <c r="R23" s="36">
        <v>1.2894000000000001</v>
      </c>
      <c r="V23" s="14">
        <v>8.3610000000000004E-2</v>
      </c>
      <c r="W23" s="36">
        <v>0.70787</v>
      </c>
      <c r="AA23" s="14">
        <v>-2.5510000000000001E-2</v>
      </c>
      <c r="AB23" s="36">
        <v>2.1888999999999998</v>
      </c>
      <c r="AF23" s="49">
        <v>-0.17738999999999999</v>
      </c>
      <c r="AG23" s="50">
        <v>1.0541</v>
      </c>
      <c r="AK23" s="14">
        <v>-1.5587899999999999</v>
      </c>
      <c r="AL23" s="36">
        <v>0.12522</v>
      </c>
      <c r="AQ23" s="14">
        <v>0.17305000000000001</v>
      </c>
      <c r="AR23" s="36">
        <v>-1.68536</v>
      </c>
      <c r="AW23" s="16">
        <v>-0.44485000000000002</v>
      </c>
      <c r="AX23" s="53">
        <v>1.5398700000000001</v>
      </c>
      <c r="BB23" s="14">
        <v>1.7923100000000001</v>
      </c>
      <c r="BC23" s="36">
        <v>-1.30606</v>
      </c>
      <c r="BH23" s="14">
        <v>-0.99690999999999996</v>
      </c>
      <c r="BI23" s="36">
        <v>2.2074500000000001</v>
      </c>
      <c r="BN23" s="14">
        <v>-0.37598999999999999</v>
      </c>
      <c r="BO23" s="36">
        <v>1.3165199999999999</v>
      </c>
      <c r="BS23" s="14">
        <v>0.29431000000000002</v>
      </c>
      <c r="BT23" s="48"/>
      <c r="BX23" s="14">
        <v>0.23249</v>
      </c>
      <c r="BY23" s="36">
        <v>1.40343</v>
      </c>
      <c r="CC23" s="14">
        <v>-1.89584</v>
      </c>
      <c r="CD23" s="36">
        <v>1.0027999999999999</v>
      </c>
      <c r="CH23" s="16">
        <v>0.77100000000000002</v>
      </c>
      <c r="CI23" s="53">
        <v>-1.70435</v>
      </c>
    </row>
    <row r="24" spans="1:90">
      <c r="B24" s="56"/>
      <c r="C24" s="14">
        <v>0.14519000000000001</v>
      </c>
      <c r="D24" s="36">
        <v>-1.63117</v>
      </c>
      <c r="E24" s="70"/>
      <c r="F24" s="5"/>
      <c r="G24" s="5"/>
      <c r="H24" s="41">
        <v>-2.0667800000000001</v>
      </c>
      <c r="I24" s="42">
        <v>0.45928000000000002</v>
      </c>
      <c r="L24" s="14">
        <v>-0.55686999999999998</v>
      </c>
      <c r="M24" s="36">
        <v>0.31452999999999998</v>
      </c>
      <c r="Q24" s="14">
        <v>-0.61077000000000004</v>
      </c>
      <c r="R24" s="36">
        <v>2.00197</v>
      </c>
      <c r="V24" s="14">
        <v>-0.69672999999999996</v>
      </c>
      <c r="W24" s="48"/>
      <c r="AA24" s="14">
        <v>-0.34695999999999999</v>
      </c>
      <c r="AB24" s="36">
        <v>0.58167000000000002</v>
      </c>
      <c r="AF24" s="49">
        <v>-0.89576</v>
      </c>
      <c r="AG24" s="50">
        <v>0.47939999999999999</v>
      </c>
      <c r="AK24" s="14">
        <v>-1.5026600000000001</v>
      </c>
      <c r="AL24" s="36">
        <v>0.63043000000000005</v>
      </c>
      <c r="AQ24" s="14">
        <v>0.17305000000000001</v>
      </c>
      <c r="AR24" s="36">
        <v>-1.7831699999999999</v>
      </c>
      <c r="AW24" s="16">
        <v>-0.54751000000000005</v>
      </c>
      <c r="AX24" s="53">
        <v>0.61595</v>
      </c>
      <c r="BB24" s="14">
        <v>7.7979999999999994E-2</v>
      </c>
      <c r="BC24" s="36">
        <v>-0.11860999999999999</v>
      </c>
      <c r="BH24" s="14">
        <v>1.78E-2</v>
      </c>
      <c r="BI24" s="36">
        <v>0.49846000000000001</v>
      </c>
      <c r="BN24" s="14">
        <v>-0.17413000000000001</v>
      </c>
      <c r="BO24" s="36">
        <v>0.86621999999999999</v>
      </c>
      <c r="BS24" s="14">
        <v>0.22785</v>
      </c>
      <c r="BT24" s="48"/>
      <c r="BX24" s="14">
        <v>-0.81140999999999996</v>
      </c>
      <c r="BY24" s="36">
        <v>0.8972</v>
      </c>
      <c r="CC24" s="14">
        <v>-0.63859999999999995</v>
      </c>
      <c r="CD24" s="36">
        <v>2.1552699999999998</v>
      </c>
      <c r="CH24" s="16">
        <v>1.8513500000000001</v>
      </c>
      <c r="CI24" s="53">
        <v>-0.34577000000000002</v>
      </c>
    </row>
    <row r="25" spans="1:90" ht="15" thickBot="1">
      <c r="B25" s="56"/>
      <c r="C25" s="14">
        <v>0.52178999999999998</v>
      </c>
      <c r="D25" s="36">
        <v>-0.18218000000000001</v>
      </c>
      <c r="E25" s="70"/>
      <c r="F25" s="5"/>
      <c r="G25" s="5"/>
      <c r="H25" s="43">
        <v>-0.28367999999999999</v>
      </c>
      <c r="I25" s="44"/>
      <c r="L25" s="37"/>
      <c r="M25" s="36">
        <v>0.38156000000000001</v>
      </c>
      <c r="Q25" s="14">
        <v>-1.7983800000000001</v>
      </c>
      <c r="R25" s="48"/>
      <c r="V25" s="14">
        <v>-0.38458999999999999</v>
      </c>
      <c r="W25" s="48"/>
      <c r="AA25" s="14">
        <v>-0.88270000000000004</v>
      </c>
      <c r="AB25" s="48"/>
      <c r="AF25" s="49">
        <v>2.7859999999999999E-2</v>
      </c>
      <c r="AG25" s="48"/>
      <c r="AK25" s="37"/>
      <c r="AL25" s="36">
        <v>1.30403</v>
      </c>
      <c r="AQ25" s="14">
        <v>1.05335</v>
      </c>
      <c r="AR25" s="48"/>
      <c r="AW25" s="16">
        <v>-1.91628</v>
      </c>
      <c r="AX25" s="53">
        <v>6.8440000000000001E-2</v>
      </c>
      <c r="BB25" s="15">
        <v>0.41613</v>
      </c>
      <c r="BC25" s="39">
        <v>-0.48821999999999999</v>
      </c>
      <c r="BH25" s="14">
        <v>-0.99690999999999996</v>
      </c>
      <c r="BI25" s="48"/>
      <c r="BN25" s="14">
        <v>-0.25176999999999999</v>
      </c>
      <c r="BO25" s="48"/>
      <c r="BS25" s="14">
        <v>0.69306000000000001</v>
      </c>
      <c r="BT25" s="48"/>
      <c r="BX25" s="14">
        <v>-1.2822800000000001</v>
      </c>
      <c r="BY25" s="48"/>
      <c r="CC25" s="14">
        <v>-0.74336999999999998</v>
      </c>
      <c r="CD25" s="48"/>
      <c r="CH25" s="37"/>
      <c r="CI25" s="53">
        <v>-6.2309999999999997E-2</v>
      </c>
    </row>
    <row r="26" spans="1:90" ht="15" thickBot="1">
      <c r="C26" s="37"/>
      <c r="D26" s="36">
        <v>-0.78676000000000001</v>
      </c>
      <c r="E26" s="70"/>
      <c r="F26" s="5"/>
      <c r="G26" t="s">
        <v>73</v>
      </c>
      <c r="H26" s="58">
        <f>AVERAGE(H20:H25)</f>
        <v>-0.7294533333333334</v>
      </c>
      <c r="I26" s="58">
        <f>AVERAGE(I20:I25)</f>
        <v>0.87533799999999995</v>
      </c>
      <c r="L26" s="37"/>
      <c r="M26" s="36">
        <v>0.64968000000000004</v>
      </c>
      <c r="Q26" s="14">
        <v>-0.13572999999999999</v>
      </c>
      <c r="R26" s="48"/>
      <c r="V26" s="14">
        <v>-0.54066000000000003</v>
      </c>
      <c r="W26" s="48"/>
      <c r="AA26" s="14">
        <v>-0.16838</v>
      </c>
      <c r="AB26" s="48"/>
      <c r="AF26" s="49">
        <v>-0.21844</v>
      </c>
      <c r="AG26" s="48"/>
      <c r="AK26" s="37"/>
      <c r="AL26" s="36">
        <v>0.46201999999999999</v>
      </c>
      <c r="AQ26" s="14">
        <v>0.66210999999999998</v>
      </c>
      <c r="AR26" s="48"/>
      <c r="AW26" s="37"/>
      <c r="AX26" s="53">
        <v>-0.10266</v>
      </c>
      <c r="BA26" t="s">
        <v>73</v>
      </c>
      <c r="BB26" s="58">
        <f>AVERAGE(BB20:BB24)</f>
        <v>0.85493400000000008</v>
      </c>
      <c r="BC26" s="58">
        <f>AVERAGE(BC20:BC24)</f>
        <v>-0.8405180000000001</v>
      </c>
      <c r="BH26" s="15">
        <v>-0.51626000000000005</v>
      </c>
      <c r="BI26" s="44"/>
      <c r="BN26" s="14">
        <v>-0.74865000000000004</v>
      </c>
      <c r="BO26" s="48"/>
      <c r="BS26" s="14">
        <v>0.62660000000000005</v>
      </c>
      <c r="BT26" s="48"/>
      <c r="BX26" s="14">
        <v>-0.67911999999999995</v>
      </c>
      <c r="BY26" s="48"/>
      <c r="CC26" s="14">
        <v>-0.42906</v>
      </c>
      <c r="CD26" s="48"/>
      <c r="CH26" s="37"/>
      <c r="CI26" s="53">
        <v>-1.20526</v>
      </c>
    </row>
    <row r="27" spans="1:90" ht="15" thickBot="1">
      <c r="C27" s="38"/>
      <c r="D27" s="39">
        <v>-1.2755300000000001</v>
      </c>
      <c r="E27" s="70"/>
      <c r="F27" s="5"/>
      <c r="G27" t="s">
        <v>74</v>
      </c>
      <c r="H27" s="58">
        <f>STDEV(H20:H25)</f>
        <v>0.67768255918731324</v>
      </c>
      <c r="I27" s="58">
        <f>STDEV(I20:I25)</f>
        <v>0.41232556180765667</v>
      </c>
      <c r="L27" s="38"/>
      <c r="M27" s="39">
        <v>0.31452999999999998</v>
      </c>
      <c r="Q27" s="14">
        <v>0.1018</v>
      </c>
      <c r="R27" s="48"/>
      <c r="V27" s="14">
        <v>-0.22853000000000001</v>
      </c>
      <c r="W27" s="48"/>
      <c r="AA27" s="14">
        <v>-1.8113300000000001</v>
      </c>
      <c r="AB27" s="48"/>
      <c r="AF27" s="49">
        <v>-0.15687000000000001</v>
      </c>
      <c r="AG27" s="48"/>
      <c r="AK27" s="38"/>
      <c r="AL27" s="39">
        <v>1.6969700000000001</v>
      </c>
      <c r="AQ27" s="15">
        <v>1.5424100000000001</v>
      </c>
      <c r="AR27" s="44"/>
      <c r="AW27" s="38"/>
      <c r="AX27" s="54">
        <v>0.88970000000000005</v>
      </c>
      <c r="BA27" t="s">
        <v>74</v>
      </c>
      <c r="BB27" s="58">
        <f>STDEV(BB20:BB24)</f>
        <v>0.6620017483587185</v>
      </c>
      <c r="BC27" s="58">
        <f>STDEV(BC20:BC24)</f>
        <v>0.64198920705102169</v>
      </c>
      <c r="BG27" t="s">
        <v>73</v>
      </c>
      <c r="BH27" s="58">
        <f>AVERAGE(BH20:BH26)</f>
        <v>-0.63070000000000004</v>
      </c>
      <c r="BI27" s="58">
        <f>AVERAGE(BI20:BI26)</f>
        <v>0.8829800000000001</v>
      </c>
      <c r="BN27" s="14">
        <v>-0.36046</v>
      </c>
      <c r="BO27" s="48"/>
      <c r="BS27" s="14">
        <v>9.4939999999999997E-2</v>
      </c>
      <c r="BT27" s="48"/>
      <c r="BX27" s="14">
        <v>-1.28555</v>
      </c>
      <c r="BY27" s="48"/>
      <c r="CC27" s="14">
        <v>-0.53383000000000003</v>
      </c>
      <c r="CD27" s="48"/>
      <c r="CH27" s="38"/>
      <c r="CI27" s="54">
        <v>6.1030000000000001E-2</v>
      </c>
    </row>
    <row r="28" spans="1:90" ht="15" thickBot="1">
      <c r="B28" t="s">
        <v>73</v>
      </c>
      <c r="C28" s="58">
        <f>AVERAGE(C20:C25)</f>
        <v>0.96436000000000011</v>
      </c>
      <c r="D28" s="58">
        <f>AVERAGE(D20:D25)</f>
        <v>-0.62064666666666668</v>
      </c>
      <c r="E28" s="5"/>
      <c r="F28" s="5"/>
      <c r="G28" s="5"/>
      <c r="K28" t="s">
        <v>73</v>
      </c>
      <c r="L28" s="58">
        <f>AVERAGE(L20:L24)</f>
        <v>-1.052894</v>
      </c>
      <c r="M28" s="58">
        <f>AVERAGE(M20:M24)</f>
        <v>0.78374200000000005</v>
      </c>
      <c r="Q28" s="15">
        <v>-1.0858099999999999</v>
      </c>
      <c r="R28" s="44"/>
      <c r="V28" s="14">
        <v>-0.85279000000000005</v>
      </c>
      <c r="W28" s="48"/>
      <c r="AA28" s="15">
        <v>0.18879000000000001</v>
      </c>
      <c r="AB28" s="44"/>
      <c r="AF28" s="51">
        <v>-0.60841000000000001</v>
      </c>
      <c r="AG28" s="44"/>
      <c r="AJ28" t="s">
        <v>73</v>
      </c>
      <c r="AK28" s="58">
        <f>AVERAGE(AK20:AK24)</f>
        <v>-1.0199079999999998</v>
      </c>
      <c r="AL28" s="58">
        <f>AVERAGE(AL20:AL24)</f>
        <v>0.32730399999999998</v>
      </c>
      <c r="AO28" t="e">
        <f t="shared" ref="AO28:AX28" si="17">AVERAGE(AO20:AO24)</f>
        <v>#DIV/0!</v>
      </c>
      <c r="AP28" t="s">
        <v>73</v>
      </c>
      <c r="AQ28" s="58">
        <f t="shared" si="17"/>
        <v>0.34910999999999992</v>
      </c>
      <c r="AR28" s="58">
        <f t="shared" si="17"/>
        <v>-1.0006840000000001</v>
      </c>
      <c r="AV28" t="s">
        <v>73</v>
      </c>
      <c r="AW28" s="58">
        <f t="shared" si="17"/>
        <v>-0.69807399999999997</v>
      </c>
      <c r="AX28" s="58">
        <f t="shared" si="17"/>
        <v>0.91023399999999999</v>
      </c>
      <c r="BG28" t="s">
        <v>74</v>
      </c>
      <c r="BH28" s="58">
        <f>STDEV(BH20:BH26)</f>
        <v>0.56639668819653233</v>
      </c>
      <c r="BI28" s="58">
        <f>STDEV(BI20:BI26)</f>
        <v>0.77337341598350795</v>
      </c>
      <c r="BN28" s="15">
        <v>-3.4380000000000001E-2</v>
      </c>
      <c r="BO28" s="44"/>
      <c r="BS28" s="14">
        <v>0.16139999999999999</v>
      </c>
      <c r="BT28" s="48"/>
      <c r="BX28" s="15">
        <v>-0.11002000000000001</v>
      </c>
      <c r="BY28" s="44"/>
      <c r="CC28" s="15">
        <v>-0.60367999999999999</v>
      </c>
      <c r="CD28" s="44"/>
      <c r="CG28" t="s">
        <v>73</v>
      </c>
      <c r="CH28" s="58">
        <f>AVERAGE(CH20:CH27)</f>
        <v>0.92913000000000001</v>
      </c>
      <c r="CI28" s="58">
        <f>AVERAGE(CI20:CI27)</f>
        <v>-0.58070625000000009</v>
      </c>
    </row>
    <row r="29" spans="1:90" ht="15" thickBot="1">
      <c r="B29" t="s">
        <v>74</v>
      </c>
      <c r="C29" s="58">
        <f>STDEV(C20:C25)</f>
        <v>0.55193554239602971</v>
      </c>
      <c r="D29" s="58">
        <f>STDEV(D20:D25)</f>
        <v>0.51762893349064887</v>
      </c>
      <c r="E29" s="5"/>
      <c r="F29" s="5"/>
      <c r="K29" t="s">
        <v>74</v>
      </c>
      <c r="L29" s="58">
        <f>STDEV(L20:L24)</f>
        <v>0.34375620216950264</v>
      </c>
      <c r="M29" s="58">
        <f>STDEV(M20:M24)</f>
        <v>0.74942198397831905</v>
      </c>
      <c r="P29" t="s">
        <v>73</v>
      </c>
      <c r="Q29" s="58">
        <f>AVERAGE(Q20:Q28)</f>
        <v>-0.584378888888889</v>
      </c>
      <c r="R29" s="58">
        <f>AVERAGE(R20:R28)</f>
        <v>1.051882</v>
      </c>
      <c r="V29" s="15">
        <v>-0.38458999999999999</v>
      </c>
      <c r="W29" s="44"/>
      <c r="Z29" t="s">
        <v>73</v>
      </c>
      <c r="AA29" s="58">
        <f>AVERAGE(AA20:AA28)</f>
        <v>-0.53744555555555551</v>
      </c>
      <c r="AB29" s="58">
        <f>AVERAGE(AB20:AB28)</f>
        <v>0.96740399999999993</v>
      </c>
      <c r="AE29" t="s">
        <v>73</v>
      </c>
      <c r="AF29" s="58">
        <f>AVERAGE(AF20:AF28)</f>
        <v>-0.60157111111111106</v>
      </c>
      <c r="AG29" s="58">
        <f>AVERAGE(AG20:AG28)</f>
        <v>1.082832</v>
      </c>
      <c r="AJ29" t="s">
        <v>74</v>
      </c>
      <c r="AK29" s="58">
        <f>STDEV(AK20:AK24)</f>
        <v>0.52598308344470601</v>
      </c>
      <c r="AL29" s="58">
        <f>STDEV(AL20:AL24)</f>
        <v>0.30124810908950123</v>
      </c>
      <c r="AO29" t="e">
        <f t="shared" ref="AO29:AX29" si="18">STDEV(AO20:AO24)</f>
        <v>#DIV/0!</v>
      </c>
      <c r="AP29" t="s">
        <v>74</v>
      </c>
      <c r="AQ29" s="58">
        <f t="shared" si="18"/>
        <v>0.39971116578099247</v>
      </c>
      <c r="AR29" s="58">
        <f t="shared" si="18"/>
        <v>0.67411434529314085</v>
      </c>
      <c r="AV29" t="s">
        <v>74</v>
      </c>
      <c r="AW29" s="58">
        <f t="shared" si="18"/>
        <v>0.50326966596448064</v>
      </c>
      <c r="AX29" s="58">
        <f t="shared" si="18"/>
        <v>0.48187481230087148</v>
      </c>
      <c r="BM29" t="s">
        <v>73</v>
      </c>
      <c r="BN29" s="58">
        <f>AVERAGE(BN20:BN28)</f>
        <v>-0.62787999999999977</v>
      </c>
      <c r="BO29" s="58">
        <f>AVERAGE(BO20:BO28)</f>
        <v>1.1301859999999999</v>
      </c>
      <c r="BS29" s="14">
        <v>0.29431000000000002</v>
      </c>
      <c r="BT29" s="48"/>
      <c r="BW29" t="s">
        <v>73</v>
      </c>
      <c r="BX29" s="58">
        <f>AVERAGE(BX20:BX28)</f>
        <v>-0.60468222222222223</v>
      </c>
      <c r="BY29" s="58">
        <f>AVERAGE(BY20:BY28)</f>
        <v>1.088428</v>
      </c>
      <c r="CB29" t="s">
        <v>73</v>
      </c>
      <c r="CC29" s="58">
        <f>AVERAGE(CC20:CC28)</f>
        <v>-0.60367666666666664</v>
      </c>
      <c r="CD29" s="58">
        <f>AVERAGE(CD20:CD28)</f>
        <v>1.086614</v>
      </c>
      <c r="CG29" t="s">
        <v>74</v>
      </c>
      <c r="CH29" s="58">
        <f>STDEV(CH20:CH27)</f>
        <v>0.66625798783204104</v>
      </c>
      <c r="CI29" s="58">
        <f>STDEV(CI20:CI27)</f>
        <v>0.6772083097527779</v>
      </c>
    </row>
    <row r="30" spans="1:90" ht="15" thickBot="1">
      <c r="E30" s="5"/>
      <c r="F30" s="5"/>
      <c r="P30" t="s">
        <v>74</v>
      </c>
      <c r="Q30" s="58">
        <f>STDEV(Q20:Q28)</f>
        <v>0.56576123827645797</v>
      </c>
      <c r="R30" s="58">
        <f>STDEV(R20:R28)</f>
        <v>0.67703967566162615</v>
      </c>
      <c r="U30" t="s">
        <v>73</v>
      </c>
      <c r="V30" s="58">
        <f>AVERAGE(V20:V29)</f>
        <v>-0.52505199999999996</v>
      </c>
      <c r="W30" s="58">
        <f>AVERAGE(W20:W29)</f>
        <v>1.3126324999999999</v>
      </c>
      <c r="Z30" t="s">
        <v>74</v>
      </c>
      <c r="AA30" s="58">
        <f>STDEV(AA20:AA28)</f>
        <v>0.61214747698391925</v>
      </c>
      <c r="AB30" s="58">
        <f>STDEV(AB20:AB28)</f>
        <v>0.82511574456557302</v>
      </c>
      <c r="AE30" t="s">
        <v>74</v>
      </c>
      <c r="AF30" s="58">
        <f>STDEV(AF20:AF28)</f>
        <v>0.60487451317286578</v>
      </c>
      <c r="AG30" s="58">
        <f>STDEV(AG20:AG28)</f>
        <v>0.48821502483024842</v>
      </c>
      <c r="BM30" t="s">
        <v>74</v>
      </c>
      <c r="BN30" s="58">
        <f>STDEV(BN20:BN28)</f>
        <v>0.58901258545552337</v>
      </c>
      <c r="BO30" s="58">
        <f>STDEV(BO20:BO28)</f>
        <v>0.2691677112508114</v>
      </c>
      <c r="BS30" s="15">
        <v>2.8479999999999998E-2</v>
      </c>
      <c r="BT30" s="44"/>
      <c r="BW30" t="s">
        <v>74</v>
      </c>
      <c r="BX30" s="58">
        <f>STDEV(BX20:BX28)</f>
        <v>0.53172799225209533</v>
      </c>
      <c r="BY30" s="58">
        <f>STDEV(BY20:BY28)</f>
        <v>0.61724635290133534</v>
      </c>
      <c r="CB30" t="s">
        <v>74</v>
      </c>
      <c r="CC30" s="58">
        <f>STDEV(CC20:CC28)</f>
        <v>0.53792172402218508</v>
      </c>
      <c r="CD30" s="58">
        <f>STDEV(CD20:CD28)</f>
        <v>0.61270432557637455</v>
      </c>
    </row>
    <row r="31" spans="1:90">
      <c r="E31" s="5"/>
      <c r="F31" s="5"/>
      <c r="Q31" s="58"/>
      <c r="R31" s="58"/>
      <c r="V31" s="58"/>
      <c r="W31" s="58"/>
      <c r="AA31" s="58"/>
      <c r="AB31" s="58"/>
      <c r="AF31" s="58"/>
      <c r="AG31" s="58"/>
      <c r="BN31" s="58"/>
      <c r="BO31" s="58"/>
      <c r="BR31" t="s">
        <v>73</v>
      </c>
      <c r="BS31" s="58">
        <f>AVERAGE(BS20:BS30)</f>
        <v>0.21577090909090912</v>
      </c>
      <c r="BT31" s="58">
        <f ca="1">AVERAGE(BT20:BT33)</f>
        <v>-1.998475</v>
      </c>
      <c r="BX31" s="58"/>
      <c r="BY31" s="58"/>
      <c r="CC31" s="58"/>
      <c r="CD31" s="58"/>
    </row>
    <row r="32" spans="1:90" ht="15" thickBot="1">
      <c r="E32" s="5"/>
      <c r="F32" s="5"/>
      <c r="Q32" s="58"/>
      <c r="R32" s="58"/>
      <c r="V32" s="58"/>
      <c r="W32" s="58"/>
      <c r="AA32" s="58"/>
      <c r="AB32" s="58"/>
      <c r="AF32" s="58"/>
      <c r="AG32" s="58"/>
      <c r="BN32" s="58"/>
      <c r="BO32" s="58"/>
      <c r="BR32" t="s">
        <v>74</v>
      </c>
      <c r="BS32" s="58">
        <f>STDEV(BS20:BS30)</f>
        <v>0.2984206386781767</v>
      </c>
      <c r="BT32" s="58">
        <f ca="1">STDEV(BT20:BT33)</f>
        <v>0.98684529489175665</v>
      </c>
      <c r="BX32" s="58"/>
      <c r="BY32" s="58"/>
      <c r="CC32" s="58"/>
      <c r="CD32" s="58"/>
    </row>
    <row r="33" spans="1:87" s="103" customFormat="1" ht="15" thickBot="1">
      <c r="A33" s="102" t="s">
        <v>99</v>
      </c>
      <c r="AQ33" s="104"/>
      <c r="AR33" s="104"/>
    </row>
    <row r="34" spans="1:87">
      <c r="C34" s="96" t="s">
        <v>54</v>
      </c>
      <c r="D34" s="97"/>
      <c r="E34" s="5"/>
      <c r="F34" s="5"/>
      <c r="H34" s="94" t="s">
        <v>55</v>
      </c>
      <c r="I34" s="95"/>
      <c r="L34" s="94" t="s">
        <v>56</v>
      </c>
      <c r="M34" s="95"/>
      <c r="Q34" s="94" t="s">
        <v>57</v>
      </c>
      <c r="R34" s="95"/>
      <c r="V34" s="94" t="s">
        <v>58</v>
      </c>
      <c r="W34" s="95"/>
      <c r="AA34" s="94" t="s">
        <v>59</v>
      </c>
      <c r="AB34" s="95"/>
      <c r="AF34" s="94" t="s">
        <v>60</v>
      </c>
      <c r="AG34" s="95"/>
      <c r="AK34" s="94" t="s">
        <v>61</v>
      </c>
      <c r="AL34" s="95"/>
      <c r="AQ34" s="94" t="s">
        <v>62</v>
      </c>
      <c r="AR34" s="95"/>
      <c r="AW34" s="94" t="s">
        <v>63</v>
      </c>
      <c r="AX34" s="95"/>
      <c r="BB34" s="94" t="s">
        <v>64</v>
      </c>
      <c r="BC34" s="95"/>
      <c r="BH34" s="94" t="s">
        <v>65</v>
      </c>
      <c r="BI34" s="95"/>
      <c r="BN34" s="94" t="s">
        <v>66</v>
      </c>
      <c r="BO34" s="95"/>
    </row>
    <row r="35" spans="1:87" ht="15" thickBot="1">
      <c r="C35" s="45" t="s">
        <v>94</v>
      </c>
      <c r="D35" s="46" t="s">
        <v>95</v>
      </c>
      <c r="E35" s="5"/>
      <c r="F35" s="5"/>
      <c r="H35" s="84">
        <v>1</v>
      </c>
      <c r="I35" s="85">
        <v>2</v>
      </c>
      <c r="L35" s="84">
        <v>1</v>
      </c>
      <c r="M35" s="85">
        <v>2</v>
      </c>
      <c r="Q35" s="84">
        <v>1</v>
      </c>
      <c r="R35" s="85">
        <v>2</v>
      </c>
      <c r="V35" s="84">
        <v>1</v>
      </c>
      <c r="W35" s="85">
        <v>2</v>
      </c>
      <c r="AA35" s="84">
        <v>1</v>
      </c>
      <c r="AB35" s="85">
        <v>2</v>
      </c>
      <c r="AF35" s="84">
        <v>1</v>
      </c>
      <c r="AG35" s="85">
        <v>2</v>
      </c>
      <c r="AK35" s="84">
        <v>1</v>
      </c>
      <c r="AL35" s="85">
        <v>2</v>
      </c>
      <c r="AQ35" s="84">
        <v>1</v>
      </c>
      <c r="AR35" s="85">
        <v>2</v>
      </c>
      <c r="AW35" s="84">
        <v>1</v>
      </c>
      <c r="AX35" s="85">
        <v>2</v>
      </c>
      <c r="BB35" s="84">
        <v>1</v>
      </c>
      <c r="BC35" s="85">
        <v>2</v>
      </c>
      <c r="BH35" s="84">
        <v>1</v>
      </c>
      <c r="BI35" s="85">
        <v>2</v>
      </c>
      <c r="BN35" s="84">
        <v>1</v>
      </c>
      <c r="BO35" s="85">
        <v>2</v>
      </c>
    </row>
    <row r="36" spans="1:87" ht="15" thickBot="1">
      <c r="C36" s="21">
        <v>416</v>
      </c>
      <c r="D36" s="71">
        <v>-1204</v>
      </c>
      <c r="H36" s="19">
        <v>-3</v>
      </c>
      <c r="I36" s="78">
        <v>5</v>
      </c>
      <c r="L36" s="21">
        <v>-15</v>
      </c>
      <c r="M36" s="71">
        <v>5</v>
      </c>
      <c r="Q36" s="21">
        <v>-11</v>
      </c>
      <c r="R36" s="71">
        <v>3</v>
      </c>
      <c r="V36" s="21">
        <v>-9</v>
      </c>
      <c r="W36" s="71">
        <v>24</v>
      </c>
      <c r="AA36" s="21">
        <v>10</v>
      </c>
      <c r="AB36" s="71">
        <v>27</v>
      </c>
      <c r="AF36" s="19">
        <v>-0.15566921669350364</v>
      </c>
      <c r="AG36" s="78">
        <v>7.6579556392980024</v>
      </c>
      <c r="AK36" s="14">
        <v>-2.1999999999999993</v>
      </c>
      <c r="AL36" s="36">
        <v>-1</v>
      </c>
      <c r="AQ36" s="26">
        <v>1</v>
      </c>
      <c r="AR36" s="36">
        <v>0.19999999999999929</v>
      </c>
      <c r="AW36" s="16">
        <v>-0.58999999999999986</v>
      </c>
      <c r="AX36" s="53">
        <v>0.21999999999999975</v>
      </c>
      <c r="BB36" s="14">
        <v>37.9</v>
      </c>
      <c r="BC36" s="36">
        <v>15.399999999999991</v>
      </c>
      <c r="BH36" s="14">
        <v>5.0000000000000044E-2</v>
      </c>
      <c r="BI36" s="36">
        <v>0.11999999999999988</v>
      </c>
      <c r="BN36" s="14">
        <v>-1.31</v>
      </c>
      <c r="BO36" s="36">
        <v>0.35999999999999988</v>
      </c>
    </row>
    <row r="37" spans="1:87">
      <c r="C37" s="21">
        <v>1107</v>
      </c>
      <c r="D37" s="71">
        <v>-1473</v>
      </c>
      <c r="H37" s="19">
        <v>-4</v>
      </c>
      <c r="I37" s="78">
        <v>8</v>
      </c>
      <c r="L37" s="21">
        <v>-12</v>
      </c>
      <c r="M37" s="71">
        <v>21</v>
      </c>
      <c r="Q37" s="21">
        <v>-10</v>
      </c>
      <c r="R37" s="71">
        <v>-4</v>
      </c>
      <c r="V37" s="21">
        <v>-3</v>
      </c>
      <c r="W37" s="71">
        <v>7</v>
      </c>
      <c r="AA37" s="21">
        <v>-11</v>
      </c>
      <c r="AB37" s="71">
        <v>24</v>
      </c>
      <c r="AF37" s="19">
        <v>-2.2645337447722014</v>
      </c>
      <c r="AG37" s="78">
        <v>11.220669574328099</v>
      </c>
      <c r="AK37" s="14">
        <v>-3.3999999999999986</v>
      </c>
      <c r="AL37" s="36">
        <v>-0.40000000000000213</v>
      </c>
      <c r="AQ37" s="14">
        <v>1.8000000000000007</v>
      </c>
      <c r="AR37" s="36">
        <v>0.29999999999999716</v>
      </c>
      <c r="AW37" s="16">
        <v>-0.21999999999999975</v>
      </c>
      <c r="AX37" s="53">
        <v>0.12999999999999989</v>
      </c>
      <c r="BB37" s="14">
        <v>28.700000000000003</v>
      </c>
      <c r="BC37" s="36">
        <v>17.199999999999996</v>
      </c>
      <c r="BH37" s="14">
        <v>-0.24</v>
      </c>
      <c r="BI37" s="36">
        <v>9.9999999999999867E-2</v>
      </c>
      <c r="BN37" s="14">
        <v>-1.1200000000000001</v>
      </c>
      <c r="BO37" s="36">
        <v>0.75</v>
      </c>
      <c r="BS37" s="94" t="s">
        <v>67</v>
      </c>
      <c r="BT37" s="95"/>
      <c r="BX37" s="94" t="s">
        <v>68</v>
      </c>
      <c r="BY37" s="95"/>
      <c r="CC37" s="94" t="s">
        <v>69</v>
      </c>
      <c r="CD37" s="95"/>
      <c r="CH37" s="94" t="s">
        <v>70</v>
      </c>
      <c r="CI37" s="95"/>
    </row>
    <row r="38" spans="1:87" ht="15" thickBot="1">
      <c r="C38" s="21">
        <v>450</v>
      </c>
      <c r="D38" s="71">
        <v>-1181</v>
      </c>
      <c r="H38" s="19">
        <v>-6</v>
      </c>
      <c r="I38" s="78">
        <v>2</v>
      </c>
      <c r="L38" s="21">
        <v>-9</v>
      </c>
      <c r="M38" s="71">
        <v>33</v>
      </c>
      <c r="Q38" s="21">
        <v>-12</v>
      </c>
      <c r="R38" s="71">
        <v>-3</v>
      </c>
      <c r="V38" s="21">
        <v>-20</v>
      </c>
      <c r="W38" s="71">
        <v>24</v>
      </c>
      <c r="AA38" s="21">
        <v>1</v>
      </c>
      <c r="AB38" s="71">
        <v>57</v>
      </c>
      <c r="AF38" s="19">
        <v>-7.1898740058699033</v>
      </c>
      <c r="AG38" s="78">
        <v>6.7619103588778984</v>
      </c>
      <c r="AK38" s="14">
        <v>-2.5999999999999943</v>
      </c>
      <c r="AL38" s="36">
        <v>-1.5999999999999979</v>
      </c>
      <c r="AQ38" s="14">
        <v>0.80000000000000071</v>
      </c>
      <c r="AR38" s="36">
        <v>0.10000000000000142</v>
      </c>
      <c r="AW38" s="16">
        <v>-0.30999999999999961</v>
      </c>
      <c r="AX38" s="53">
        <v>-4.0000000000000036E-2</v>
      </c>
      <c r="BB38" s="14">
        <v>33.6</v>
      </c>
      <c r="BC38" s="36">
        <v>1.6999999999999957</v>
      </c>
      <c r="BH38" s="14">
        <v>-6.0000000000000053E-2</v>
      </c>
      <c r="BI38" s="36">
        <v>0.21000000000000019</v>
      </c>
      <c r="BN38" s="14">
        <v>-0.52000000000000024</v>
      </c>
      <c r="BO38" s="36">
        <v>0.56000000000000005</v>
      </c>
      <c r="BS38" s="84">
        <v>1</v>
      </c>
      <c r="BT38" s="85">
        <v>2</v>
      </c>
      <c r="BX38" s="84">
        <v>1</v>
      </c>
      <c r="BY38" s="85">
        <v>2</v>
      </c>
      <c r="CC38" s="84">
        <v>1</v>
      </c>
      <c r="CD38" s="85">
        <v>2</v>
      </c>
      <c r="CH38" s="84">
        <v>1</v>
      </c>
      <c r="CI38" s="85">
        <v>2</v>
      </c>
    </row>
    <row r="39" spans="1:87">
      <c r="C39" s="21">
        <v>560</v>
      </c>
      <c r="D39" s="71">
        <v>-1318</v>
      </c>
      <c r="H39" s="19">
        <v>-5</v>
      </c>
      <c r="I39" s="78">
        <v>7</v>
      </c>
      <c r="L39" s="21">
        <v>-17</v>
      </c>
      <c r="M39" s="71">
        <v>12</v>
      </c>
      <c r="Q39" s="21">
        <v>-9</v>
      </c>
      <c r="R39" s="71">
        <v>4</v>
      </c>
      <c r="V39" s="21">
        <v>0</v>
      </c>
      <c r="W39" s="71">
        <v>8</v>
      </c>
      <c r="AA39" s="21">
        <v>16</v>
      </c>
      <c r="AB39" s="71">
        <v>78</v>
      </c>
      <c r="AF39" s="19">
        <v>1.3799871986344954</v>
      </c>
      <c r="AG39" s="78">
        <v>7.4221834442142054</v>
      </c>
      <c r="AK39" s="14">
        <v>-4.3000000000000007</v>
      </c>
      <c r="AL39" s="36">
        <v>-1.2999999999999972</v>
      </c>
      <c r="AQ39" s="14">
        <v>0.89999999999999858</v>
      </c>
      <c r="AR39" s="36">
        <v>-1</v>
      </c>
      <c r="AW39" s="16">
        <v>-0.25999999999999979</v>
      </c>
      <c r="AX39" s="53">
        <v>0.3199999999999994</v>
      </c>
      <c r="BB39" s="14">
        <v>45.999999999999993</v>
      </c>
      <c r="BC39" s="36">
        <v>6.6000000000000014</v>
      </c>
      <c r="BH39" s="14">
        <v>-0.15000000000000036</v>
      </c>
      <c r="BI39" s="36">
        <v>0.45000000000000018</v>
      </c>
      <c r="BN39" s="14">
        <v>-0.42999999999999972</v>
      </c>
      <c r="BO39" s="36">
        <v>0.66000000000000014</v>
      </c>
      <c r="BS39" s="14">
        <v>-1.1000000000000001</v>
      </c>
      <c r="BT39" s="36">
        <v>-2.3999999999999995</v>
      </c>
      <c r="BX39" s="14">
        <v>-221.10000000000002</v>
      </c>
      <c r="BY39" s="36">
        <v>36.199999999999989</v>
      </c>
      <c r="CC39" s="14">
        <v>-0.18000000000000016</v>
      </c>
      <c r="CD39" s="36">
        <v>0.10000000000000009</v>
      </c>
      <c r="CH39" s="14">
        <v>12.375</v>
      </c>
      <c r="CI39" s="36">
        <v>0.7629999999999999</v>
      </c>
    </row>
    <row r="40" spans="1:87">
      <c r="C40" s="21">
        <v>-611</v>
      </c>
      <c r="D40" s="71">
        <v>-2559</v>
      </c>
      <c r="H40" s="19">
        <v>-15</v>
      </c>
      <c r="I40" s="78">
        <v>2</v>
      </c>
      <c r="L40" s="21">
        <v>-4</v>
      </c>
      <c r="M40" s="71">
        <v>9</v>
      </c>
      <c r="Q40" s="21">
        <v>-12</v>
      </c>
      <c r="R40" s="71">
        <v>10</v>
      </c>
      <c r="V40" s="21">
        <v>-10</v>
      </c>
      <c r="W40" s="48"/>
      <c r="AA40" s="21">
        <v>7</v>
      </c>
      <c r="AB40" s="71">
        <v>33</v>
      </c>
      <c r="AF40" s="19">
        <v>-2.1300280048725995</v>
      </c>
      <c r="AG40" s="78">
        <v>4.577586093195702</v>
      </c>
      <c r="AK40" s="14">
        <v>-4.2000000000000028</v>
      </c>
      <c r="AL40" s="36">
        <v>-0.39999999999999858</v>
      </c>
      <c r="AQ40" s="14">
        <v>0.90000000000000213</v>
      </c>
      <c r="AR40" s="36">
        <v>-1.0999999999999979</v>
      </c>
      <c r="AW40" s="16">
        <v>-0.29000000000000004</v>
      </c>
      <c r="AX40" s="53">
        <v>4.9999999999999822E-2</v>
      </c>
      <c r="BB40" s="14">
        <v>24.2</v>
      </c>
      <c r="BC40" s="36">
        <v>21.700000000000003</v>
      </c>
      <c r="BH40" s="14">
        <v>3.9999999999999591E-2</v>
      </c>
      <c r="BI40" s="36">
        <v>0.13000000000000012</v>
      </c>
      <c r="BN40" s="14">
        <v>-0.30000000000000004</v>
      </c>
      <c r="BO40" s="36">
        <v>0.37000000000000011</v>
      </c>
      <c r="BS40" s="14">
        <v>-0.10000000000000009</v>
      </c>
      <c r="BT40" s="36">
        <v>-4.5</v>
      </c>
      <c r="BX40" s="14">
        <v>-116.79999999999995</v>
      </c>
      <c r="BY40" s="36">
        <v>229.5</v>
      </c>
      <c r="CC40" s="14">
        <v>-0.25999999999999979</v>
      </c>
      <c r="CD40" s="36">
        <v>4.0000000000000036E-2</v>
      </c>
      <c r="CH40" s="14">
        <v>4.8490000000000002</v>
      </c>
      <c r="CI40" s="36">
        <v>0.63200000000000145</v>
      </c>
    </row>
    <row r="41" spans="1:87" ht="15" thickBot="1">
      <c r="C41" s="21">
        <v>-198</v>
      </c>
      <c r="D41" s="71">
        <v>-970</v>
      </c>
      <c r="H41" s="20">
        <v>-3</v>
      </c>
      <c r="I41" s="44"/>
      <c r="L41" s="37"/>
      <c r="M41" s="71">
        <v>10</v>
      </c>
      <c r="Q41" s="21">
        <v>-22</v>
      </c>
      <c r="R41" s="48"/>
      <c r="V41" s="21">
        <v>-6</v>
      </c>
      <c r="W41" s="48"/>
      <c r="AA41" s="21">
        <v>-8</v>
      </c>
      <c r="AB41" s="48"/>
      <c r="AF41" s="19">
        <v>2.4100999958954006</v>
      </c>
      <c r="AG41" s="48"/>
      <c r="AK41" s="37"/>
      <c r="AL41" s="36">
        <v>0.80000000000000071</v>
      </c>
      <c r="AQ41" s="14">
        <v>1.8000000000000007</v>
      </c>
      <c r="AR41" s="48"/>
      <c r="AW41" s="16">
        <v>-0.69000000000000039</v>
      </c>
      <c r="AX41" s="53">
        <v>-0.11000000000000032</v>
      </c>
      <c r="BB41" s="15">
        <v>28.5</v>
      </c>
      <c r="BC41" s="39">
        <v>17</v>
      </c>
      <c r="BH41" s="14">
        <v>-0.15000000000000013</v>
      </c>
      <c r="BI41" s="48"/>
      <c r="BN41" s="14">
        <v>-0.35</v>
      </c>
      <c r="BO41" s="48"/>
      <c r="BS41" s="14">
        <v>-0.20000000000000007</v>
      </c>
      <c r="BT41" s="48"/>
      <c r="BX41" s="14">
        <v>-115.89999999999998</v>
      </c>
      <c r="BY41" s="36">
        <v>-9.8000000000000682</v>
      </c>
      <c r="CC41" s="14">
        <v>-0.14000000000000012</v>
      </c>
      <c r="CD41" s="36">
        <v>9.9999999999999645E-2</v>
      </c>
      <c r="CH41" s="14">
        <v>3.5560000000000009</v>
      </c>
      <c r="CI41" s="36">
        <v>-7.9770000000000021</v>
      </c>
    </row>
    <row r="42" spans="1:87" ht="15" thickBot="1">
      <c r="C42" s="72"/>
      <c r="D42" s="71">
        <v>-1633</v>
      </c>
      <c r="G42" t="s">
        <v>73</v>
      </c>
      <c r="H42" s="79">
        <f>AVERAGE(H36:H41)</f>
        <v>-6</v>
      </c>
      <c r="I42" s="79">
        <f>AVERAGE(I36:I41)</f>
        <v>4.8</v>
      </c>
      <c r="L42" s="37"/>
      <c r="M42" s="71">
        <v>14</v>
      </c>
      <c r="Q42" s="21">
        <v>-8</v>
      </c>
      <c r="R42" s="48"/>
      <c r="V42" s="21">
        <v>-8</v>
      </c>
      <c r="W42" s="48"/>
      <c r="AA42" s="21">
        <v>12</v>
      </c>
      <c r="AB42" s="48"/>
      <c r="AF42" s="19">
        <v>1.1838446752191985</v>
      </c>
      <c r="AG42" s="48"/>
      <c r="AK42" s="37"/>
      <c r="AL42" s="36">
        <v>-0.69999999999999929</v>
      </c>
      <c r="AQ42" s="14">
        <v>1.4000000000000021</v>
      </c>
      <c r="AR42" s="48"/>
      <c r="AW42" s="37"/>
      <c r="AX42" s="53">
        <v>-0.16000000000000014</v>
      </c>
      <c r="BA42" t="s">
        <v>73</v>
      </c>
      <c r="BB42" s="68">
        <f>AVERAGE(BB36:BB41)</f>
        <v>33.15</v>
      </c>
      <c r="BC42" s="68">
        <f>AVERAGE(BC36:BC41)</f>
        <v>13.266666666666666</v>
      </c>
      <c r="BH42" s="15">
        <v>-5.9999999999999831E-2</v>
      </c>
      <c r="BI42" s="44"/>
      <c r="BN42" s="14">
        <v>-0.66999999999999948</v>
      </c>
      <c r="BO42" s="48"/>
      <c r="BS42" s="14">
        <v>0</v>
      </c>
      <c r="BT42" s="48"/>
      <c r="BX42" s="14">
        <v>-39.100000000000023</v>
      </c>
      <c r="BY42" s="36">
        <v>139.70000000000005</v>
      </c>
      <c r="CC42" s="14">
        <v>-0.67999999999999972</v>
      </c>
      <c r="CD42" s="36">
        <v>0.15000000000000036</v>
      </c>
      <c r="CH42" s="14">
        <v>7.7010000000000023</v>
      </c>
      <c r="CI42" s="36">
        <v>-12.148</v>
      </c>
    </row>
    <row r="43" spans="1:87" ht="15" thickBot="1">
      <c r="C43" s="73"/>
      <c r="D43" s="74">
        <v>-2169</v>
      </c>
      <c r="G43" t="s">
        <v>74</v>
      </c>
      <c r="H43" s="79">
        <f>STDEV(H36:H41)</f>
        <v>4.5607017003965522</v>
      </c>
      <c r="I43" s="79">
        <f>STDEV(I36:I41)</f>
        <v>2.7748873851023212</v>
      </c>
      <c r="L43" s="38"/>
      <c r="M43" s="74">
        <v>9</v>
      </c>
      <c r="Q43" s="21">
        <v>-6</v>
      </c>
      <c r="R43" s="48"/>
      <c r="V43" s="21">
        <v>-4</v>
      </c>
      <c r="W43" s="48"/>
      <c r="AA43" s="21">
        <v>-34</v>
      </c>
      <c r="AB43" s="48"/>
      <c r="AF43" s="19">
        <v>1.4700595684983</v>
      </c>
      <c r="AG43" s="48"/>
      <c r="AK43" s="38"/>
      <c r="AL43" s="39">
        <v>1.5</v>
      </c>
      <c r="AQ43" s="15">
        <v>2.3000000000000007</v>
      </c>
      <c r="AR43" s="44"/>
      <c r="AW43" s="38"/>
      <c r="AX43" s="54">
        <v>0.12999999999999989</v>
      </c>
      <c r="BA43" t="s">
        <v>74</v>
      </c>
      <c r="BB43" s="68">
        <f>STDEV(BB36:BB41)</f>
        <v>7.8665748582213446</v>
      </c>
      <c r="BC43" s="68">
        <f>STDEV(BC36:BC41)</f>
        <v>7.5274608379364318</v>
      </c>
      <c r="BG43" t="s">
        <v>73</v>
      </c>
      <c r="BH43" s="68">
        <f>AVERAGE(BH36:BH42)</f>
        <v>-8.1428571428571531E-2</v>
      </c>
      <c r="BI43" s="68">
        <f>AVERAGE(BI36:BI42)</f>
        <v>0.20200000000000004</v>
      </c>
      <c r="BN43" s="14">
        <v>-0.42000000000000037</v>
      </c>
      <c r="BO43" s="48"/>
      <c r="BS43" s="14">
        <v>-0.1</v>
      </c>
      <c r="BT43" s="48"/>
      <c r="BX43" s="14">
        <v>-198.49999999999994</v>
      </c>
      <c r="BY43" s="36">
        <v>62.400000000000091</v>
      </c>
      <c r="CC43" s="14">
        <v>-0.31999999999999984</v>
      </c>
      <c r="CD43" s="36">
        <v>0.48</v>
      </c>
      <c r="CH43" s="14">
        <v>16.364000000000004</v>
      </c>
      <c r="CI43" s="36">
        <v>-1.2540000000000013</v>
      </c>
    </row>
    <row r="44" spans="1:87" ht="15" thickBot="1">
      <c r="B44" t="s">
        <v>73</v>
      </c>
      <c r="C44" s="75">
        <f>AVERAGE(C36:C41)</f>
        <v>287.33333333333331</v>
      </c>
      <c r="D44" s="75">
        <f>AVERAGE(D36:D41)</f>
        <v>-1450.8333333333333</v>
      </c>
      <c r="K44" t="s">
        <v>73</v>
      </c>
      <c r="L44" s="79">
        <f>AVERAGE(L36:L40)</f>
        <v>-11.4</v>
      </c>
      <c r="M44" s="79">
        <f>AVERAGE(M36:M40)</f>
        <v>16</v>
      </c>
      <c r="Q44" s="23">
        <v>-16</v>
      </c>
      <c r="R44" s="44"/>
      <c r="V44" s="21">
        <v>-12</v>
      </c>
      <c r="W44" s="48"/>
      <c r="AA44" s="23">
        <v>22</v>
      </c>
      <c r="AB44" s="44"/>
      <c r="AF44" s="20">
        <v>-0.74257758875939572</v>
      </c>
      <c r="AG44" s="44"/>
      <c r="AJ44" t="s">
        <v>73</v>
      </c>
      <c r="AK44" s="1">
        <f>AVERAGE(AK36:AK40)</f>
        <v>-3.339999999999999</v>
      </c>
      <c r="AL44" s="1">
        <f>AVERAGE(AL36:AL40)</f>
        <v>-0.93999999999999917</v>
      </c>
      <c r="AP44" t="s">
        <v>73</v>
      </c>
      <c r="AQ44" s="68">
        <f>AVERAGE(AQ36:AQ43)</f>
        <v>1.3625000000000007</v>
      </c>
      <c r="AR44" s="68">
        <f>AVERAGE(AR36:AR43)</f>
        <v>-0.3</v>
      </c>
      <c r="AV44" t="s">
        <v>73</v>
      </c>
      <c r="AW44">
        <f>AVERAGE(AW36:AW41)</f>
        <v>-0.39333333333333326</v>
      </c>
      <c r="AX44">
        <f>AVERAGE(AX36:AX41)</f>
        <v>9.4999999999999751E-2</v>
      </c>
      <c r="BG44" t="s">
        <v>74</v>
      </c>
      <c r="BH44" s="68">
        <f>STDEV(BH36:BH42)</f>
        <v>0.10605479266689952</v>
      </c>
      <c r="BI44" s="68">
        <f>STDEV(BI36:BI42)</f>
        <v>0.14481022063376614</v>
      </c>
      <c r="BN44" s="15">
        <v>-0.20999999999999974</v>
      </c>
      <c r="BO44" s="44"/>
      <c r="BS44" s="14">
        <v>0.60000000000000009</v>
      </c>
      <c r="BT44" s="48"/>
      <c r="BX44" s="14">
        <v>-270.39999999999998</v>
      </c>
      <c r="BY44" s="48"/>
      <c r="CC44" s="14">
        <v>-0.34999999999999964</v>
      </c>
      <c r="CD44" s="48"/>
      <c r="CH44" s="37"/>
      <c r="CI44" s="36">
        <v>1.0190000000000019</v>
      </c>
    </row>
    <row r="45" spans="1:87" ht="15" thickBot="1">
      <c r="B45" t="s">
        <v>74</v>
      </c>
      <c r="C45" s="76">
        <f>STDEV(C36:C41)</f>
        <v>605.27139918111664</v>
      </c>
      <c r="D45" s="76">
        <f>STDEV(D36:D41)</f>
        <v>567.6454585977649</v>
      </c>
      <c r="K45" t="s">
        <v>74</v>
      </c>
      <c r="L45" s="79">
        <f>STDEV(L36:L40)</f>
        <v>5.1283525619832355</v>
      </c>
      <c r="M45" s="79">
        <f>STDEV(M36:M40)</f>
        <v>11.180339887498949</v>
      </c>
      <c r="P45" t="s">
        <v>73</v>
      </c>
      <c r="Q45" s="79">
        <f>AVERAGE(Q36:Q44)</f>
        <v>-11.777777777777779</v>
      </c>
      <c r="R45" s="79">
        <f>AVERAGE(R36:R44)</f>
        <v>2</v>
      </c>
      <c r="V45" s="23">
        <v>-6</v>
      </c>
      <c r="W45" s="44"/>
      <c r="Z45" t="s">
        <v>73</v>
      </c>
      <c r="AA45" s="68">
        <f>AVERAGE(AA36:AA44)</f>
        <v>1.6666666666666667</v>
      </c>
      <c r="AB45" s="68">
        <f>AVERAGE(AB36:AB44)</f>
        <v>43.8</v>
      </c>
      <c r="AE45" t="s">
        <v>73</v>
      </c>
      <c r="AF45" s="79">
        <f>AVERAGE(AF36:AF44)</f>
        <v>-0.67096568030224546</v>
      </c>
      <c r="AG45" s="79">
        <f>AVERAGE(AG36:AG44)</f>
        <v>7.5280610219827819</v>
      </c>
      <c r="AJ45" t="s">
        <v>74</v>
      </c>
      <c r="AK45" s="68">
        <f>STDEV(AK36:AK40)</f>
        <v>0.93701654200980022</v>
      </c>
      <c r="AL45" s="68">
        <f>STDEV(AL36:AL40)</f>
        <v>0.53665631459994834</v>
      </c>
      <c r="AP45" t="s">
        <v>74</v>
      </c>
      <c r="AQ45" s="68">
        <f>STDEV(AQ36:AQ43)</f>
        <v>0.55275285099736415</v>
      </c>
      <c r="AR45" s="68">
        <f>STDEV(AR36:AR43)</f>
        <v>0.68920243760450994</v>
      </c>
      <c r="AV45" t="s">
        <v>74</v>
      </c>
      <c r="AW45">
        <f>STDEV(AW36:AW41)</f>
        <v>0.19602720899575846</v>
      </c>
      <c r="AX45">
        <f>STDEV(AX36:AX41)</f>
        <v>0.16109003693587001</v>
      </c>
      <c r="BM45" t="s">
        <v>73</v>
      </c>
      <c r="BN45" s="68">
        <f>AVERAGE(BN36:BN44)</f>
        <v>-0.59222222222222209</v>
      </c>
      <c r="BO45" s="68">
        <f>AVERAGE(BO36:BO44)</f>
        <v>0.54</v>
      </c>
      <c r="BS45" s="14">
        <v>0.5</v>
      </c>
      <c r="BT45" s="48"/>
      <c r="BX45" s="14">
        <v>-178.3</v>
      </c>
      <c r="BY45" s="48"/>
      <c r="CC45" s="14">
        <v>-0.25999999999999979</v>
      </c>
      <c r="CD45" s="48"/>
      <c r="CH45" s="37"/>
      <c r="CI45" s="36">
        <v>-8.1459999999999972</v>
      </c>
    </row>
    <row r="46" spans="1:87" ht="15" thickBot="1">
      <c r="C46" s="70"/>
      <c r="P46" t="s">
        <v>74</v>
      </c>
      <c r="Q46" s="79">
        <f>STDEV(Q36:Q44)</f>
        <v>4.7638686426521524</v>
      </c>
      <c r="R46" s="79">
        <f>STDEV(R36:R44)</f>
        <v>5.7008771254956896</v>
      </c>
      <c r="U46" t="s">
        <v>73</v>
      </c>
      <c r="V46" s="79">
        <f>AVERAGE(V36:V45)</f>
        <v>-7.8</v>
      </c>
      <c r="W46" s="79">
        <f>AVERAGE(W36:W45)</f>
        <v>15.75</v>
      </c>
      <c r="Z46" t="s">
        <v>74</v>
      </c>
      <c r="AA46" s="68">
        <f>STDEV(AA36:AA44)</f>
        <v>17.139136501002611</v>
      </c>
      <c r="AB46" s="68">
        <f>STDEV(AB36:AB44)</f>
        <v>23.101947969814145</v>
      </c>
      <c r="AE46" t="s">
        <v>74</v>
      </c>
      <c r="AF46" s="68">
        <f>STDEV(AF36:AF44)</f>
        <v>2.9402132255732796</v>
      </c>
      <c r="AG46" s="68">
        <f>STDEV(AG36:AG44)</f>
        <v>2.3956069031621436</v>
      </c>
      <c r="BM46" t="s">
        <v>74</v>
      </c>
      <c r="BN46" s="68">
        <f>STDEV(BN36:BN44)</f>
        <v>0.3793342120669379</v>
      </c>
      <c r="BO46" s="68">
        <f>STDEV(BO36:BO44)</f>
        <v>0.17334935823359723</v>
      </c>
      <c r="BS46" s="14">
        <v>-0.30000000000000004</v>
      </c>
      <c r="BT46" s="48"/>
      <c r="BX46" s="14">
        <v>-270.90000000000009</v>
      </c>
      <c r="BY46" s="48"/>
      <c r="CC46" s="14">
        <v>-0.29000000000000004</v>
      </c>
      <c r="CD46" s="48"/>
      <c r="CH46" s="38"/>
      <c r="CI46" s="39">
        <v>2.0079999999999991</v>
      </c>
    </row>
    <row r="47" spans="1:87" ht="15" thickBot="1">
      <c r="C47" s="70"/>
      <c r="U47" t="s">
        <v>74</v>
      </c>
      <c r="V47" s="79">
        <f>STDEV(V36:V45)</f>
        <v>5.5537774932422748</v>
      </c>
      <c r="W47" s="79">
        <f>STDEV(W36:W45)</f>
        <v>9.535023160258536</v>
      </c>
      <c r="BS47" s="14">
        <v>-0.19999999999999996</v>
      </c>
      <c r="BT47" s="48"/>
      <c r="BX47" s="15">
        <v>-91.399999999999977</v>
      </c>
      <c r="BY47" s="44"/>
      <c r="CC47" s="15">
        <v>-0.30999999999999961</v>
      </c>
      <c r="CD47" s="44"/>
      <c r="CG47" t="s">
        <v>73</v>
      </c>
      <c r="CH47">
        <f>AVERAGE(CH39:CH43)</f>
        <v>8.9690000000000012</v>
      </c>
      <c r="CI47">
        <f>AVERAGE(CI39:CI43)</f>
        <v>-3.9968000000000004</v>
      </c>
    </row>
    <row r="48" spans="1:87" s="56" customFormat="1">
      <c r="A48" s="56" t="s">
        <v>103</v>
      </c>
      <c r="BS48" s="90">
        <v>0</v>
      </c>
      <c r="BT48" s="91"/>
      <c r="BW48" s="56" t="s">
        <v>73</v>
      </c>
      <c r="BX48" s="40">
        <f>AVERAGE(BX39:BX47)</f>
        <v>-166.93333333333334</v>
      </c>
      <c r="BY48" s="40">
        <f>AVERAGE(BY39:BY47)</f>
        <v>91.600000000000009</v>
      </c>
      <c r="CB48" s="56" t="s">
        <v>73</v>
      </c>
      <c r="CC48" s="92">
        <f>AVERAGE(CC39:CC47)</f>
        <v>-0.30999999999999983</v>
      </c>
      <c r="CD48" s="92">
        <f>AVERAGE(CD39:CD47)</f>
        <v>0.17400000000000002</v>
      </c>
      <c r="CG48" s="56" t="s">
        <v>74</v>
      </c>
      <c r="CH48" s="93">
        <f>STDEV(CH39:CH43)</f>
        <v>5.3425100374262282</v>
      </c>
      <c r="CI48" s="93">
        <f>STDEV(CI39:CI43)</f>
        <v>5.7855097182530084</v>
      </c>
    </row>
    <row r="49" spans="70:82" ht="15" thickBot="1">
      <c r="BS49" s="15">
        <v>-0.40000000000000013</v>
      </c>
      <c r="BT49" s="44"/>
      <c r="BW49" t="s">
        <v>74</v>
      </c>
      <c r="BX49" s="79">
        <f>STDEV(BX39:BX47)</f>
        <v>81.193056969176908</v>
      </c>
      <c r="BY49" s="79">
        <f>STDEV(BY39:BY47)</f>
        <v>94.252029155875476</v>
      </c>
      <c r="CB49" t="s">
        <v>74</v>
      </c>
      <c r="CC49" s="68">
        <f>STDEV(CC39:CC47)</f>
        <v>0.15402921800749361</v>
      </c>
      <c r="CD49" s="68">
        <f>STDEV(CD39:CD47)</f>
        <v>0.17544229820656138</v>
      </c>
    </row>
    <row r="50" spans="70:82">
      <c r="BR50" t="s">
        <v>73</v>
      </c>
      <c r="BS50" s="77">
        <f>AVERAGE(BS39:BS49)</f>
        <v>-0.11818181818181822</v>
      </c>
      <c r="BT50" s="77">
        <f>AVERAGE(BT39:BT49)</f>
        <v>-3.4499999999999997</v>
      </c>
    </row>
    <row r="51" spans="70:82">
      <c r="BR51" t="s">
        <v>74</v>
      </c>
      <c r="BS51" s="68">
        <f>STDEV(BS39:BS49)</f>
        <v>0.44903937871456628</v>
      </c>
      <c r="BT51" s="68">
        <f>STDEV(BT39:BT49)</f>
        <v>1.4849242404917504</v>
      </c>
    </row>
  </sheetData>
  <mergeCells count="36">
    <mergeCell ref="BS37:BT37"/>
    <mergeCell ref="BX37:BY37"/>
    <mergeCell ref="CC37:CD37"/>
    <mergeCell ref="CH37:CI37"/>
    <mergeCell ref="A17:CL17"/>
    <mergeCell ref="A33:XFD33"/>
    <mergeCell ref="AQ34:AR34"/>
    <mergeCell ref="AW34:AX34"/>
    <mergeCell ref="BB34:BC34"/>
    <mergeCell ref="BH34:BI34"/>
    <mergeCell ref="BN34:BO34"/>
    <mergeCell ref="Q34:R34"/>
    <mergeCell ref="V34:W34"/>
    <mergeCell ref="AA34:AB34"/>
    <mergeCell ref="AF34:AG34"/>
    <mergeCell ref="AK34:AL34"/>
    <mergeCell ref="C34:D34"/>
    <mergeCell ref="H34:I34"/>
    <mergeCell ref="L34:M34"/>
    <mergeCell ref="C18:D18"/>
    <mergeCell ref="H18:I18"/>
    <mergeCell ref="L18:M18"/>
    <mergeCell ref="Q18:R18"/>
    <mergeCell ref="V18:W18"/>
    <mergeCell ref="CH18:CI18"/>
    <mergeCell ref="AA18:AB18"/>
    <mergeCell ref="AF18:AG18"/>
    <mergeCell ref="AK18:AL18"/>
    <mergeCell ref="AQ18:AR18"/>
    <mergeCell ref="AW18:AX18"/>
    <mergeCell ref="BB18:BC18"/>
    <mergeCell ref="BH18:BI18"/>
    <mergeCell ref="BN18:BO18"/>
    <mergeCell ref="BS18:BT18"/>
    <mergeCell ref="BX18:BY18"/>
    <mergeCell ref="CC18:CD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7"/>
  <sheetViews>
    <sheetView topLeftCell="A28" zoomScale="80" zoomScaleNormal="80" zoomScalePageLayoutView="80" workbookViewId="0">
      <selection activeCell="C50" sqref="C50"/>
    </sheetView>
  </sheetViews>
  <sheetFormatPr baseColWidth="10" defaultColWidth="8.83203125" defaultRowHeight="14" x14ac:dyDescent="0"/>
  <cols>
    <col min="1" max="1" width="19.83203125" bestFit="1" customWidth="1"/>
    <col min="2" max="3" width="26" bestFit="1" customWidth="1"/>
    <col min="4" max="4" width="26" customWidth="1"/>
    <col min="7" max="8" width="11.5" bestFit="1" customWidth="1"/>
    <col min="9" max="9" width="11.5" customWidth="1"/>
    <col min="12" max="13" width="13.1640625" bestFit="1" customWidth="1"/>
    <col min="14" max="14" width="13.1640625" customWidth="1"/>
    <col min="17" max="18" width="11.5" bestFit="1" customWidth="1"/>
    <col min="19" max="19" width="11.5" customWidth="1"/>
    <col min="22" max="23" width="12.33203125" bestFit="1" customWidth="1"/>
    <col min="24" max="24" width="12.33203125" customWidth="1"/>
    <col min="27" max="28" width="12.33203125" bestFit="1" customWidth="1"/>
    <col min="29" max="29" width="12.33203125" customWidth="1"/>
    <col min="32" max="33" width="11.83203125" bestFit="1" customWidth="1"/>
    <col min="34" max="34" width="11.83203125" customWidth="1"/>
    <col min="37" max="38" width="10.6640625" bestFit="1" customWidth="1"/>
    <col min="39" max="39" width="10.6640625" customWidth="1"/>
    <col min="42" max="43" width="14.5" bestFit="1" customWidth="1"/>
    <col min="44" max="44" width="14.5" customWidth="1"/>
    <col min="77" max="78" width="12.6640625" bestFit="1" customWidth="1"/>
    <col min="79" max="79" width="12.6640625" customWidth="1"/>
  </cols>
  <sheetData>
    <row r="1" spans="1:86" ht="15" thickBot="1">
      <c r="A1" s="40" t="s">
        <v>96</v>
      </c>
      <c r="B1" s="24" t="s">
        <v>0</v>
      </c>
      <c r="C1" s="24" t="s">
        <v>34</v>
      </c>
      <c r="D1" s="24" t="s">
        <v>53</v>
      </c>
      <c r="E1" s="17" t="s">
        <v>51</v>
      </c>
      <c r="F1" s="18" t="s">
        <v>52</v>
      </c>
      <c r="G1" s="55" t="s">
        <v>1</v>
      </c>
      <c r="H1" s="55" t="s">
        <v>35</v>
      </c>
      <c r="I1" s="24" t="s">
        <v>53</v>
      </c>
      <c r="J1" s="17" t="s">
        <v>51</v>
      </c>
      <c r="K1" s="18" t="s">
        <v>52</v>
      </c>
      <c r="L1" s="55" t="s">
        <v>2</v>
      </c>
      <c r="M1" s="55" t="s">
        <v>36</v>
      </c>
      <c r="N1" s="24" t="s">
        <v>53</v>
      </c>
      <c r="O1" s="17" t="s">
        <v>51</v>
      </c>
      <c r="P1" s="18" t="s">
        <v>52</v>
      </c>
      <c r="Q1" s="24" t="s">
        <v>3</v>
      </c>
      <c r="R1" s="24" t="s">
        <v>37</v>
      </c>
      <c r="S1" s="24" t="s">
        <v>53</v>
      </c>
      <c r="T1" s="17" t="s">
        <v>51</v>
      </c>
      <c r="U1" s="18" t="s">
        <v>52</v>
      </c>
      <c r="V1" s="24" t="s">
        <v>4</v>
      </c>
      <c r="W1" s="24" t="s">
        <v>38</v>
      </c>
      <c r="X1" s="24" t="s">
        <v>53</v>
      </c>
      <c r="Y1" s="17" t="s">
        <v>51</v>
      </c>
      <c r="Z1" s="18" t="s">
        <v>52</v>
      </c>
      <c r="AA1" s="55" t="s">
        <v>5</v>
      </c>
      <c r="AB1" s="55" t="s">
        <v>39</v>
      </c>
      <c r="AC1" s="24" t="s">
        <v>53</v>
      </c>
      <c r="AD1" s="17" t="s">
        <v>51</v>
      </c>
      <c r="AE1" s="18" t="s">
        <v>52</v>
      </c>
      <c r="AF1" s="55" t="s">
        <v>6</v>
      </c>
      <c r="AG1" s="55" t="s">
        <v>40</v>
      </c>
      <c r="AH1" s="24" t="s">
        <v>53</v>
      </c>
      <c r="AI1" s="17" t="s">
        <v>51</v>
      </c>
      <c r="AJ1" s="18" t="s">
        <v>52</v>
      </c>
      <c r="AK1" s="24" t="s">
        <v>7</v>
      </c>
      <c r="AL1" s="24" t="s">
        <v>41</v>
      </c>
      <c r="AM1" s="24" t="s">
        <v>53</v>
      </c>
      <c r="AN1" s="17" t="s">
        <v>51</v>
      </c>
      <c r="AO1" s="18" t="s">
        <v>52</v>
      </c>
      <c r="AP1" s="24" t="s">
        <v>8</v>
      </c>
      <c r="AQ1" s="24" t="s">
        <v>42</v>
      </c>
      <c r="AR1" s="24" t="s">
        <v>53</v>
      </c>
      <c r="AS1" s="17" t="s">
        <v>51</v>
      </c>
      <c r="AT1" s="18" t="s">
        <v>52</v>
      </c>
      <c r="AU1" s="24" t="s">
        <v>9</v>
      </c>
      <c r="AV1" s="24" t="s">
        <v>43</v>
      </c>
      <c r="AW1" s="24" t="s">
        <v>53</v>
      </c>
      <c r="AX1" s="17" t="s">
        <v>51</v>
      </c>
      <c r="AY1" s="18" t="s">
        <v>52</v>
      </c>
      <c r="AZ1" s="24" t="s">
        <v>10</v>
      </c>
      <c r="BA1" s="24" t="s">
        <v>44</v>
      </c>
      <c r="BB1" s="24" t="s">
        <v>53</v>
      </c>
      <c r="BC1" s="17" t="s">
        <v>51</v>
      </c>
      <c r="BD1" s="18" t="s">
        <v>52</v>
      </c>
      <c r="BE1" s="24" t="s">
        <v>11</v>
      </c>
      <c r="BF1" s="24" t="s">
        <v>45</v>
      </c>
      <c r="BG1" s="24" t="s">
        <v>53</v>
      </c>
      <c r="BH1" s="17" t="s">
        <v>51</v>
      </c>
      <c r="BI1" s="18" t="s">
        <v>52</v>
      </c>
      <c r="BJ1" s="24" t="s">
        <v>12</v>
      </c>
      <c r="BK1" s="24" t="s">
        <v>46</v>
      </c>
      <c r="BL1" s="24" t="s">
        <v>53</v>
      </c>
      <c r="BM1" s="17" t="s">
        <v>51</v>
      </c>
      <c r="BN1" s="18" t="s">
        <v>52</v>
      </c>
      <c r="BO1" s="24" t="s">
        <v>13</v>
      </c>
      <c r="BP1" s="24" t="s">
        <v>47</v>
      </c>
      <c r="BQ1" s="24" t="s">
        <v>53</v>
      </c>
      <c r="BR1" s="17" t="s">
        <v>51</v>
      </c>
      <c r="BS1" s="18" t="s">
        <v>52</v>
      </c>
      <c r="BT1" s="24" t="s">
        <v>14</v>
      </c>
      <c r="BU1" s="24" t="s">
        <v>48</v>
      </c>
      <c r="BV1" s="24" t="s">
        <v>53</v>
      </c>
      <c r="BW1" s="17" t="s">
        <v>51</v>
      </c>
      <c r="BX1" s="18" t="s">
        <v>52</v>
      </c>
      <c r="BY1" s="24" t="s">
        <v>15</v>
      </c>
      <c r="BZ1" s="24" t="s">
        <v>49</v>
      </c>
      <c r="CA1" s="24" t="s">
        <v>53</v>
      </c>
      <c r="CB1" s="17" t="s">
        <v>51</v>
      </c>
      <c r="CC1" s="18" t="s">
        <v>52</v>
      </c>
      <c r="CD1" s="24" t="s">
        <v>16</v>
      </c>
      <c r="CE1" s="24" t="s">
        <v>50</v>
      </c>
      <c r="CF1" s="24" t="s">
        <v>53</v>
      </c>
      <c r="CG1" s="17" t="s">
        <v>51</v>
      </c>
      <c r="CH1" s="18" t="s">
        <v>52</v>
      </c>
    </row>
    <row r="2" spans="1:86">
      <c r="A2" s="2">
        <v>1</v>
      </c>
      <c r="B2" s="2">
        <v>4269</v>
      </c>
      <c r="C2" s="2">
        <v>4143</v>
      </c>
      <c r="D2" s="2">
        <v>0.27964</v>
      </c>
      <c r="E2" s="21">
        <f>C2-B2</f>
        <v>-126</v>
      </c>
      <c r="F2" s="28">
        <v>1</v>
      </c>
      <c r="G2" s="3">
        <v>66</v>
      </c>
      <c r="H2" s="3">
        <v>57</v>
      </c>
      <c r="I2" s="3">
        <v>-0.37524999999999997</v>
      </c>
      <c r="J2" s="19">
        <f>H2-G2</f>
        <v>-9</v>
      </c>
      <c r="K2" s="31">
        <v>1</v>
      </c>
      <c r="L2" s="2">
        <v>111</v>
      </c>
      <c r="M2" s="2">
        <v>117</v>
      </c>
      <c r="N2" s="2">
        <v>-0.17122000000000001</v>
      </c>
      <c r="O2" s="21">
        <f>M2-L2</f>
        <v>6</v>
      </c>
      <c r="P2" s="33">
        <v>2</v>
      </c>
      <c r="Q2" s="2">
        <v>125</v>
      </c>
      <c r="R2" s="2">
        <v>111</v>
      </c>
      <c r="S2" s="2">
        <v>-0.66812000000000005</v>
      </c>
      <c r="T2" s="21">
        <f>R2-Q2</f>
        <v>-14</v>
      </c>
      <c r="U2" s="33">
        <v>2</v>
      </c>
      <c r="V2" s="1">
        <v>85</v>
      </c>
      <c r="W2" s="1">
        <v>76</v>
      </c>
      <c r="X2" s="1">
        <v>-0.75280000000000002</v>
      </c>
      <c r="Y2" s="21">
        <f>W2-V2</f>
        <v>-9</v>
      </c>
      <c r="Z2" s="33">
        <v>2</v>
      </c>
      <c r="AA2" s="2">
        <v>672</v>
      </c>
      <c r="AB2" s="2">
        <v>712</v>
      </c>
      <c r="AC2" s="2">
        <v>-0.53202000000000005</v>
      </c>
      <c r="AD2" s="21">
        <f>AB2-AA2</f>
        <v>40</v>
      </c>
      <c r="AE2" s="33">
        <v>1</v>
      </c>
      <c r="AF2" s="10">
        <v>30.800643086816699</v>
      </c>
      <c r="AG2" s="10">
        <v>35.719242902208201</v>
      </c>
      <c r="AH2" s="10">
        <v>0.21078</v>
      </c>
      <c r="AI2" s="19">
        <f>AG2-AF2</f>
        <v>4.9185998153915023</v>
      </c>
      <c r="AJ2" s="31">
        <v>1</v>
      </c>
      <c r="AK2" s="3">
        <v>32.6</v>
      </c>
      <c r="AL2" s="2">
        <v>34</v>
      </c>
      <c r="AM2" s="2">
        <v>0.94233999999999996</v>
      </c>
      <c r="AN2" s="14">
        <f>AL2-AK2</f>
        <v>1.3999999999999986</v>
      </c>
      <c r="AO2" s="33">
        <v>1</v>
      </c>
      <c r="AP2" s="3">
        <v>27.4</v>
      </c>
      <c r="AQ2" s="2">
        <v>26.9</v>
      </c>
      <c r="AR2" s="2">
        <v>-0.51480999999999999</v>
      </c>
      <c r="AS2" s="14">
        <f>AQ2-AP2</f>
        <v>-0.5</v>
      </c>
      <c r="AT2" s="33">
        <v>1</v>
      </c>
      <c r="AU2" s="3">
        <v>4.54</v>
      </c>
      <c r="AV2" s="2">
        <v>4.2</v>
      </c>
      <c r="AW2" s="2">
        <v>-0.23552999999999999</v>
      </c>
      <c r="AX2" s="16">
        <f>AV2-AU2</f>
        <v>-0.33999999999999986</v>
      </c>
      <c r="AY2" s="31">
        <v>1</v>
      </c>
      <c r="AZ2" s="3">
        <v>23.2</v>
      </c>
      <c r="BA2" s="2">
        <v>48.9</v>
      </c>
      <c r="BB2" s="2">
        <v>7.2080000000000005E-2</v>
      </c>
      <c r="BC2" s="14">
        <f>BA2-AZ2</f>
        <v>25.7</v>
      </c>
      <c r="BD2" s="33">
        <v>2</v>
      </c>
      <c r="BE2" s="3">
        <v>2.41</v>
      </c>
      <c r="BF2" s="2">
        <v>2.65</v>
      </c>
      <c r="BG2" s="2">
        <v>0.44634000000000001</v>
      </c>
      <c r="BH2" s="14">
        <f>BF2-BE2</f>
        <v>0.23999999999999977</v>
      </c>
      <c r="BI2" s="33">
        <v>1</v>
      </c>
      <c r="BJ2" s="3">
        <v>3.37</v>
      </c>
      <c r="BK2" s="2">
        <v>3.25</v>
      </c>
      <c r="BL2" s="2">
        <v>-0.34858</v>
      </c>
      <c r="BM2" s="14">
        <f>BK2-BJ2</f>
        <v>-0.12000000000000011</v>
      </c>
      <c r="BN2" s="33">
        <v>2</v>
      </c>
      <c r="BO2" s="3">
        <v>3.6</v>
      </c>
      <c r="BP2" s="2">
        <v>4</v>
      </c>
      <c r="BQ2" s="2">
        <v>0.70735000000000003</v>
      </c>
      <c r="BR2" s="14">
        <f>BP2-BO2</f>
        <v>0.39999999999999991</v>
      </c>
      <c r="BS2" s="33">
        <v>1</v>
      </c>
      <c r="BT2" s="2">
        <v>619.20000000000005</v>
      </c>
      <c r="BU2" s="2">
        <v>909</v>
      </c>
      <c r="BV2" s="2">
        <v>0.90929000000000004</v>
      </c>
      <c r="BW2" s="14">
        <f>BU2-BT2</f>
        <v>289.79999999999995</v>
      </c>
      <c r="BX2" s="33">
        <v>1</v>
      </c>
      <c r="BY2" s="3">
        <v>2.5</v>
      </c>
      <c r="BZ2" s="2">
        <v>1.5</v>
      </c>
      <c r="CA2" s="2">
        <v>-0.49029</v>
      </c>
      <c r="CB2" s="14">
        <f>BZ2-BY2</f>
        <v>-1</v>
      </c>
      <c r="CC2" s="33">
        <v>1</v>
      </c>
      <c r="CD2" s="8">
        <v>5.5780000000000003</v>
      </c>
      <c r="CE2" s="3">
        <v>7.92</v>
      </c>
      <c r="CF2" s="3">
        <v>-0.11523</v>
      </c>
      <c r="CG2" s="14">
        <f>CE2-CD2</f>
        <v>2.3419999999999996</v>
      </c>
      <c r="CH2" s="35">
        <v>1</v>
      </c>
    </row>
    <row r="3" spans="1:86">
      <c r="A3" s="2">
        <v>2</v>
      </c>
      <c r="B3" s="2">
        <v>3649</v>
      </c>
      <c r="C3" s="2">
        <v>1111</v>
      </c>
      <c r="D3" s="2">
        <v>-0.94503000000000004</v>
      </c>
      <c r="E3" s="21">
        <f t="shared" ref="E3:E14" si="0">C3-B3</f>
        <v>-2538</v>
      </c>
      <c r="F3" s="28">
        <v>2</v>
      </c>
      <c r="G3" s="3">
        <v>66</v>
      </c>
      <c r="H3" s="3">
        <v>66</v>
      </c>
      <c r="I3" s="3">
        <v>0.89122000000000001</v>
      </c>
      <c r="J3" s="19">
        <f t="shared" ref="J3:J14" si="1">H3-G3</f>
        <v>0</v>
      </c>
      <c r="K3" s="31">
        <v>2</v>
      </c>
      <c r="L3" s="2">
        <v>83</v>
      </c>
      <c r="M3" s="2">
        <v>88</v>
      </c>
      <c r="N3" s="2">
        <v>-0.27395000000000003</v>
      </c>
      <c r="O3" s="21">
        <f t="shared" ref="O3:O14" si="2">M3-L3</f>
        <v>5</v>
      </c>
      <c r="P3" s="33">
        <v>2</v>
      </c>
      <c r="Q3" s="7">
        <v>145</v>
      </c>
      <c r="R3" s="7">
        <v>126</v>
      </c>
      <c r="S3" s="7">
        <v>-1.13425</v>
      </c>
      <c r="T3" s="21">
        <f t="shared" ref="T3:T14" si="3">R3-Q3</f>
        <v>-19</v>
      </c>
      <c r="U3" s="33">
        <v>2</v>
      </c>
      <c r="V3" s="9">
        <v>101</v>
      </c>
      <c r="W3" s="9">
        <v>84</v>
      </c>
      <c r="X3" s="9">
        <v>-1.58348</v>
      </c>
      <c r="Y3" s="21">
        <f t="shared" ref="Y3:Y14" si="4">W3-V3</f>
        <v>-17</v>
      </c>
      <c r="Z3" s="33">
        <v>2</v>
      </c>
      <c r="AA3" s="2">
        <v>683</v>
      </c>
      <c r="AB3" s="2">
        <v>780</v>
      </c>
      <c r="AC3" s="2">
        <v>0.93532999999999999</v>
      </c>
      <c r="AD3" s="21">
        <f t="shared" ref="AD3:AD14" si="5">AB3-AA3</f>
        <v>97</v>
      </c>
      <c r="AE3" s="33">
        <v>2</v>
      </c>
      <c r="AF3" s="10">
        <v>33.111498257839699</v>
      </c>
      <c r="AG3" s="10">
        <v>49.912220309810699</v>
      </c>
      <c r="AH3" s="3" t="s">
        <v>75</v>
      </c>
      <c r="AI3" s="19">
        <f t="shared" ref="AI3:AI14" si="6">AG3-AF3</f>
        <v>16.800722051971</v>
      </c>
      <c r="AJ3" s="3" t="s">
        <v>75</v>
      </c>
      <c r="AK3" s="11">
        <v>30.3</v>
      </c>
      <c r="AL3" s="7">
        <v>29.5</v>
      </c>
      <c r="AM3" s="7">
        <v>-0.28316999999999998</v>
      </c>
      <c r="AN3" s="14">
        <f t="shared" ref="AN3:AN14" si="7">AL3-AK3</f>
        <v>-0.80000000000000071</v>
      </c>
      <c r="AO3" s="33">
        <v>2</v>
      </c>
      <c r="AP3" s="11">
        <v>27.7</v>
      </c>
      <c r="AQ3" s="7">
        <v>29.3</v>
      </c>
      <c r="AR3" s="7">
        <v>0.50670000000000004</v>
      </c>
      <c r="AS3" s="14">
        <f t="shared" ref="AS3:AS14" si="8">AQ3-AP3</f>
        <v>1.6000000000000014</v>
      </c>
      <c r="AT3" s="33">
        <v>2</v>
      </c>
      <c r="AU3" s="3">
        <v>4.6100000000000003</v>
      </c>
      <c r="AV3" s="2">
        <v>4.59</v>
      </c>
      <c r="AW3" s="2">
        <v>0.80679999999999996</v>
      </c>
      <c r="AX3" s="16">
        <f t="shared" ref="AX3:AX14" si="9">AV3-AU3</f>
        <v>-2.0000000000000462E-2</v>
      </c>
      <c r="AY3" s="31">
        <v>2</v>
      </c>
      <c r="AZ3" s="3">
        <v>18.5</v>
      </c>
      <c r="BA3" s="2">
        <v>27.3</v>
      </c>
      <c r="BB3" s="2">
        <v>-0.54652999999999996</v>
      </c>
      <c r="BC3" s="14">
        <f t="shared" ref="BC3:BC14" si="10">BA3-AZ3</f>
        <v>8.8000000000000007</v>
      </c>
      <c r="BD3" s="33">
        <v>2</v>
      </c>
      <c r="BE3" s="3">
        <v>1.88</v>
      </c>
      <c r="BF3" s="2">
        <v>1.87</v>
      </c>
      <c r="BG3" s="2">
        <v>-0.74267000000000005</v>
      </c>
      <c r="BH3" s="14">
        <f t="shared" ref="BH3:BH14" si="11">BF3-BE3</f>
        <v>-9.9999999999997868E-3</v>
      </c>
      <c r="BI3" s="33">
        <v>2</v>
      </c>
      <c r="BJ3" s="3">
        <v>3.77</v>
      </c>
      <c r="BK3" s="2">
        <v>3.2</v>
      </c>
      <c r="BL3" s="2">
        <v>-1.4390499999999999</v>
      </c>
      <c r="BM3" s="14">
        <f t="shared" ref="BM3:BM14" si="12">BK3-BJ3</f>
        <v>-0.56999999999999984</v>
      </c>
      <c r="BN3" s="33">
        <v>2</v>
      </c>
      <c r="BO3" s="3">
        <v>2</v>
      </c>
      <c r="BP3" s="2">
        <v>0.9</v>
      </c>
      <c r="BQ3" s="2">
        <v>-0.50258999999999998</v>
      </c>
      <c r="BR3" s="14">
        <f t="shared" ref="BR3:BR14" si="13">BP3-BO3</f>
        <v>-1.1000000000000001</v>
      </c>
      <c r="BS3" s="33">
        <v>2</v>
      </c>
      <c r="BT3" s="2">
        <v>566.79999999999995</v>
      </c>
      <c r="BU3" s="2">
        <v>840.8</v>
      </c>
      <c r="BV3" s="2">
        <v>0.77790000000000004</v>
      </c>
      <c r="BW3" s="14">
        <f t="shared" ref="BW3:BW14" si="14">BU3-BT3</f>
        <v>274</v>
      </c>
      <c r="BX3" s="33">
        <v>1</v>
      </c>
      <c r="BY3" s="3">
        <v>3.42</v>
      </c>
      <c r="BZ3" s="2">
        <v>2.91</v>
      </c>
      <c r="CA3" s="2">
        <v>0.21629999999999999</v>
      </c>
      <c r="CB3" s="14">
        <f t="shared" ref="CB3:CB14" si="15">BZ3-BY3</f>
        <v>-0.50999999999999979</v>
      </c>
      <c r="CC3" s="33">
        <v>2</v>
      </c>
      <c r="CD3" s="3">
        <v>29.934999999999999</v>
      </c>
      <c r="CE3" s="3">
        <v>26.67</v>
      </c>
      <c r="CF3" s="3">
        <v>-0.68349000000000004</v>
      </c>
      <c r="CG3" s="14">
        <f t="shared" ref="CG3:CG14" si="16">CE3-CD3</f>
        <v>-3.264999999999997</v>
      </c>
      <c r="CH3" s="33">
        <v>2</v>
      </c>
    </row>
    <row r="4" spans="1:86">
      <c r="A4" s="2">
        <v>3</v>
      </c>
      <c r="B4" s="2">
        <v>2294</v>
      </c>
      <c r="C4" s="2">
        <v>3318</v>
      </c>
      <c r="D4" s="2">
        <v>0.86353999999999997</v>
      </c>
      <c r="E4" s="21">
        <f t="shared" si="0"/>
        <v>1024</v>
      </c>
      <c r="F4" s="28">
        <v>1</v>
      </c>
      <c r="G4" s="3">
        <v>91</v>
      </c>
      <c r="H4" s="3">
        <v>78</v>
      </c>
      <c r="I4" s="3">
        <v>-0.93813000000000002</v>
      </c>
      <c r="J4" s="19">
        <f t="shared" si="1"/>
        <v>-13</v>
      </c>
      <c r="K4" s="31">
        <v>1</v>
      </c>
      <c r="L4" s="2">
        <v>67</v>
      </c>
      <c r="M4" s="2">
        <v>71</v>
      </c>
      <c r="N4" s="2">
        <v>-0.37669000000000002</v>
      </c>
      <c r="O4" s="21">
        <f t="shared" si="2"/>
        <v>4</v>
      </c>
      <c r="P4" s="33">
        <v>2</v>
      </c>
      <c r="Q4" s="2">
        <v>121</v>
      </c>
      <c r="R4" s="2">
        <v>105</v>
      </c>
      <c r="S4" s="2">
        <v>-0.85457000000000005</v>
      </c>
      <c r="T4" s="21">
        <f t="shared" si="3"/>
        <v>-16</v>
      </c>
      <c r="U4" s="33">
        <v>2</v>
      </c>
      <c r="V4" s="1">
        <v>80</v>
      </c>
      <c r="W4" s="1">
        <v>75</v>
      </c>
      <c r="X4" s="1">
        <v>-0.33745999999999998</v>
      </c>
      <c r="Y4" s="21">
        <f t="shared" si="4"/>
        <v>-5</v>
      </c>
      <c r="Z4" s="33">
        <v>2</v>
      </c>
      <c r="AA4" s="2">
        <v>669</v>
      </c>
      <c r="AB4" s="2">
        <v>720</v>
      </c>
      <c r="AC4" s="2">
        <v>-0.24884999999999999</v>
      </c>
      <c r="AD4" s="21">
        <f t="shared" si="5"/>
        <v>51</v>
      </c>
      <c r="AE4" s="33">
        <v>1</v>
      </c>
      <c r="AF4" s="10">
        <v>42.626865671641802</v>
      </c>
      <c r="AG4" s="10">
        <v>44.115942028985501</v>
      </c>
      <c r="AH4" s="10">
        <v>-0.40350000000000003</v>
      </c>
      <c r="AI4" s="19">
        <f t="shared" si="6"/>
        <v>1.4890763573436985</v>
      </c>
      <c r="AJ4" s="31">
        <v>2</v>
      </c>
      <c r="AK4" s="3">
        <v>32.9</v>
      </c>
      <c r="AL4" s="2">
        <v>34.799999999999997</v>
      </c>
      <c r="AM4" s="2">
        <v>1.2208699999999999</v>
      </c>
      <c r="AN4" s="14">
        <f t="shared" si="7"/>
        <v>1.8999999999999986</v>
      </c>
      <c r="AO4" s="33">
        <v>1</v>
      </c>
      <c r="AP4" s="3">
        <v>28</v>
      </c>
      <c r="AQ4" s="2">
        <v>27.3</v>
      </c>
      <c r="AR4" s="2">
        <v>-0.61209000000000002</v>
      </c>
      <c r="AS4" s="14">
        <f t="shared" si="8"/>
        <v>-0.69999999999999929</v>
      </c>
      <c r="AT4" s="33">
        <v>1</v>
      </c>
      <c r="AU4" s="3">
        <v>4.42</v>
      </c>
      <c r="AV4" s="2">
        <v>4.09</v>
      </c>
      <c r="AW4" s="2">
        <v>-0.20294999999999999</v>
      </c>
      <c r="AX4" s="16">
        <f t="shared" si="9"/>
        <v>-0.33000000000000007</v>
      </c>
      <c r="AY4" s="31">
        <v>1</v>
      </c>
      <c r="AZ4" s="3">
        <v>53.2</v>
      </c>
      <c r="BA4" s="2">
        <v>33.5</v>
      </c>
      <c r="BB4" s="2">
        <v>-1.5897600000000001</v>
      </c>
      <c r="BC4" s="14">
        <f t="shared" si="10"/>
        <v>-19.700000000000003</v>
      </c>
      <c r="BD4" s="33">
        <v>2</v>
      </c>
      <c r="BE4" s="3">
        <v>1.89</v>
      </c>
      <c r="BF4" s="2">
        <v>2.2000000000000002</v>
      </c>
      <c r="BG4" s="2">
        <v>0.77925999999999995</v>
      </c>
      <c r="BH4" s="14">
        <f t="shared" si="11"/>
        <v>0.31000000000000028</v>
      </c>
      <c r="BI4" s="33">
        <v>1</v>
      </c>
      <c r="BJ4" s="3">
        <v>2.4500000000000002</v>
      </c>
      <c r="BK4" s="2">
        <v>2.0499999999999998</v>
      </c>
      <c r="BL4" s="2">
        <v>-1.0270999999999999</v>
      </c>
      <c r="BM4" s="14">
        <f t="shared" si="12"/>
        <v>-0.40000000000000036</v>
      </c>
      <c r="BN4" s="33">
        <v>2</v>
      </c>
      <c r="BO4" s="3">
        <v>2</v>
      </c>
      <c r="BP4" s="2">
        <v>0.8</v>
      </c>
      <c r="BQ4" s="2">
        <v>-0.58325000000000005</v>
      </c>
      <c r="BR4" s="14">
        <f t="shared" si="13"/>
        <v>-1.2</v>
      </c>
      <c r="BS4" s="33">
        <v>2</v>
      </c>
      <c r="BT4" s="2">
        <v>580.29999999999995</v>
      </c>
      <c r="BU4" s="2">
        <v>627.29999999999995</v>
      </c>
      <c r="BV4" s="2">
        <v>-1.1097600000000001</v>
      </c>
      <c r="BW4" s="14">
        <f t="shared" si="14"/>
        <v>47</v>
      </c>
      <c r="BX4" s="33">
        <v>2</v>
      </c>
      <c r="BY4" s="3">
        <v>3.25</v>
      </c>
      <c r="BZ4" s="2">
        <v>3.14</v>
      </c>
      <c r="CA4" s="2">
        <v>0.79310999999999998</v>
      </c>
      <c r="CB4" s="14">
        <f t="shared" si="15"/>
        <v>-0.10999999999999988</v>
      </c>
      <c r="CC4" s="33">
        <v>2</v>
      </c>
      <c r="CD4" s="3">
        <v>15.297000000000001</v>
      </c>
      <c r="CE4" s="3">
        <v>27.13</v>
      </c>
      <c r="CF4" s="3">
        <v>0.84665999999999997</v>
      </c>
      <c r="CG4" s="14">
        <f t="shared" si="16"/>
        <v>11.832999999999998</v>
      </c>
      <c r="CH4" s="33">
        <v>1</v>
      </c>
    </row>
    <row r="5" spans="1:86">
      <c r="A5" s="2">
        <v>5</v>
      </c>
      <c r="B5" s="2">
        <v>5485</v>
      </c>
      <c r="C5" s="2">
        <v>1222</v>
      </c>
      <c r="D5" s="2">
        <v>-1.8208800000000001</v>
      </c>
      <c r="E5" s="21">
        <f t="shared" si="0"/>
        <v>-4263</v>
      </c>
      <c r="F5" s="28">
        <v>2</v>
      </c>
      <c r="G5" s="3">
        <v>55</v>
      </c>
      <c r="H5" s="3">
        <v>60</v>
      </c>
      <c r="I5" s="3">
        <v>1.5948199999999999</v>
      </c>
      <c r="J5" s="19">
        <f t="shared" si="1"/>
        <v>5</v>
      </c>
      <c r="K5" s="31">
        <v>2</v>
      </c>
      <c r="L5" s="2">
        <v>60</v>
      </c>
      <c r="M5" s="2">
        <v>87</v>
      </c>
      <c r="N5" s="2">
        <v>1.98617</v>
      </c>
      <c r="O5" s="21">
        <f t="shared" si="2"/>
        <v>27</v>
      </c>
      <c r="P5" s="33">
        <v>1</v>
      </c>
      <c r="Q5" s="2">
        <v>106</v>
      </c>
      <c r="R5" s="2">
        <v>91</v>
      </c>
      <c r="S5" s="2">
        <v>-0.76134999999999997</v>
      </c>
      <c r="T5" s="21">
        <f t="shared" si="3"/>
        <v>-15</v>
      </c>
      <c r="U5" s="33">
        <v>2</v>
      </c>
      <c r="V5" s="1">
        <v>76</v>
      </c>
      <c r="W5" s="1">
        <v>61</v>
      </c>
      <c r="X5" s="1">
        <v>-1.37581</v>
      </c>
      <c r="Y5" s="21">
        <f t="shared" si="4"/>
        <v>-15</v>
      </c>
      <c r="Z5" s="33">
        <v>2</v>
      </c>
      <c r="AA5" s="2">
        <v>664</v>
      </c>
      <c r="AB5" s="2">
        <v>696</v>
      </c>
      <c r="AC5" s="2">
        <v>-0.73797000000000001</v>
      </c>
      <c r="AD5" s="21">
        <f t="shared" si="5"/>
        <v>32</v>
      </c>
      <c r="AE5" s="33">
        <v>1</v>
      </c>
      <c r="AF5" s="10">
        <v>32.422053231939202</v>
      </c>
      <c r="AG5" s="10">
        <v>29.543259557344101</v>
      </c>
      <c r="AH5" s="3" t="s">
        <v>75</v>
      </c>
      <c r="AI5" s="19">
        <f t="shared" si="6"/>
        <v>-2.8787936745951015</v>
      </c>
      <c r="AJ5" s="3" t="s">
        <v>75</v>
      </c>
      <c r="AK5" s="3">
        <v>28.2</v>
      </c>
      <c r="AL5" s="2">
        <v>25.4</v>
      </c>
      <c r="AM5" s="2">
        <v>-1.3972599999999999</v>
      </c>
      <c r="AN5" s="14">
        <f t="shared" si="7"/>
        <v>-2.8000000000000007</v>
      </c>
      <c r="AO5" s="33">
        <v>2</v>
      </c>
      <c r="AP5" s="3">
        <v>27</v>
      </c>
      <c r="AQ5" s="2">
        <v>27.4</v>
      </c>
      <c r="AR5" s="2">
        <v>-7.7020000000000005E-2</v>
      </c>
      <c r="AS5" s="14">
        <f t="shared" si="8"/>
        <v>0.39999999999999858</v>
      </c>
      <c r="AT5" s="33">
        <v>2</v>
      </c>
      <c r="AU5" s="3">
        <v>5.27</v>
      </c>
      <c r="AV5" s="2">
        <v>4.8</v>
      </c>
      <c r="AW5" s="2">
        <v>-0.65896999999999994</v>
      </c>
      <c r="AX5" s="16">
        <f t="shared" si="9"/>
        <v>-0.46999999999999975</v>
      </c>
      <c r="AY5" s="31">
        <v>1</v>
      </c>
      <c r="AZ5" s="3">
        <v>45.6</v>
      </c>
      <c r="BA5" s="2">
        <v>46.3</v>
      </c>
      <c r="BB5" s="2">
        <v>-0.84302999999999995</v>
      </c>
      <c r="BC5" s="14">
        <f t="shared" si="10"/>
        <v>0.69999999999999574</v>
      </c>
      <c r="BD5" s="33">
        <v>2</v>
      </c>
      <c r="BE5" s="3">
        <v>1.34</v>
      </c>
      <c r="BF5" s="2">
        <v>1.47</v>
      </c>
      <c r="BG5" s="2">
        <v>-7.6829999999999996E-2</v>
      </c>
      <c r="BH5" s="14">
        <f t="shared" si="11"/>
        <v>0.12999999999999989</v>
      </c>
      <c r="BI5" s="33">
        <v>2</v>
      </c>
      <c r="BJ5" s="3">
        <v>2.52</v>
      </c>
      <c r="BK5" s="2">
        <v>3.11</v>
      </c>
      <c r="BL5" s="2">
        <v>1.37195</v>
      </c>
      <c r="BM5" s="14">
        <f t="shared" si="12"/>
        <v>0.58999999999999986</v>
      </c>
      <c r="BN5" s="33">
        <v>1</v>
      </c>
      <c r="BO5" s="3">
        <v>0</v>
      </c>
      <c r="BP5" s="2">
        <v>0</v>
      </c>
      <c r="BQ5" s="2">
        <v>0.38469999999999999</v>
      </c>
      <c r="BR5" s="14">
        <f t="shared" si="13"/>
        <v>0</v>
      </c>
      <c r="BS5" s="31">
        <v>2</v>
      </c>
      <c r="BT5" s="2">
        <v>645.29999999999995</v>
      </c>
      <c r="BU5" s="2">
        <v>901.7</v>
      </c>
      <c r="BV5" s="2">
        <v>0.63153999999999999</v>
      </c>
      <c r="BW5" s="14">
        <f t="shared" si="14"/>
        <v>256.40000000000009</v>
      </c>
      <c r="BX5" s="33">
        <v>1</v>
      </c>
      <c r="BY5" s="3">
        <v>2.92</v>
      </c>
      <c r="BZ5" s="2">
        <v>1.93</v>
      </c>
      <c r="CA5" s="2">
        <v>-0.47587000000000002</v>
      </c>
      <c r="CB5" s="14">
        <f t="shared" si="15"/>
        <v>-0.99</v>
      </c>
      <c r="CC5" s="33">
        <v>1</v>
      </c>
      <c r="CD5" s="3">
        <v>16.245999999999999</v>
      </c>
      <c r="CE5" s="3">
        <v>29.157</v>
      </c>
      <c r="CF5" s="3">
        <v>0.95591999999999999</v>
      </c>
      <c r="CG5" s="14">
        <f t="shared" si="16"/>
        <v>12.911000000000001</v>
      </c>
      <c r="CH5" s="33">
        <v>1</v>
      </c>
    </row>
    <row r="6" spans="1:86">
      <c r="A6" s="2">
        <v>6</v>
      </c>
      <c r="B6" s="2">
        <v>4128</v>
      </c>
      <c r="C6" s="2">
        <v>5170</v>
      </c>
      <c r="D6" s="2">
        <v>0.87268000000000001</v>
      </c>
      <c r="E6" s="21">
        <f t="shared" si="0"/>
        <v>1042</v>
      </c>
      <c r="F6" s="28">
        <v>1</v>
      </c>
      <c r="G6" s="3">
        <v>55</v>
      </c>
      <c r="H6" s="3">
        <v>37</v>
      </c>
      <c r="I6" s="3">
        <v>-1.6417299999999999</v>
      </c>
      <c r="J6" s="19">
        <f t="shared" si="1"/>
        <v>-18</v>
      </c>
      <c r="K6" s="31">
        <v>1</v>
      </c>
      <c r="L6" s="2">
        <v>83</v>
      </c>
      <c r="M6" s="2">
        <v>81</v>
      </c>
      <c r="N6" s="2">
        <v>-0.99309000000000003</v>
      </c>
      <c r="O6" s="21">
        <f t="shared" si="2"/>
        <v>-2</v>
      </c>
      <c r="P6" s="33">
        <v>2</v>
      </c>
      <c r="Q6" s="2">
        <v>110</v>
      </c>
      <c r="R6" s="2">
        <v>106</v>
      </c>
      <c r="S6" s="2">
        <v>0.26413999999999999</v>
      </c>
      <c r="T6" s="21">
        <f t="shared" si="3"/>
        <v>-4</v>
      </c>
      <c r="U6" s="33">
        <v>1</v>
      </c>
      <c r="V6" s="1">
        <v>63</v>
      </c>
      <c r="W6" s="1">
        <v>62</v>
      </c>
      <c r="X6" s="1">
        <v>7.7880000000000005E-2</v>
      </c>
      <c r="Y6" s="21">
        <f t="shared" si="4"/>
        <v>-1</v>
      </c>
      <c r="Z6" s="33">
        <v>2</v>
      </c>
      <c r="AA6" s="2">
        <v>708</v>
      </c>
      <c r="AB6" s="2">
        <v>780</v>
      </c>
      <c r="AC6" s="2">
        <v>0.29175000000000001</v>
      </c>
      <c r="AD6" s="21">
        <f t="shared" si="5"/>
        <v>72</v>
      </c>
      <c r="AE6" s="33">
        <v>2</v>
      </c>
      <c r="AF6" s="10">
        <v>42.765867418899902</v>
      </c>
      <c r="AG6" s="10">
        <v>45.2678062678063</v>
      </c>
      <c r="AH6" s="10">
        <v>-0.22283</v>
      </c>
      <c r="AI6" s="19">
        <f t="shared" si="6"/>
        <v>2.5019388489063985</v>
      </c>
      <c r="AJ6" s="31">
        <v>1</v>
      </c>
      <c r="AK6" s="3">
        <v>17.899999999999999</v>
      </c>
      <c r="AL6" s="2">
        <v>17.399999999999999</v>
      </c>
      <c r="AM6" s="2">
        <v>-0.11605</v>
      </c>
      <c r="AN6" s="14">
        <f t="shared" si="7"/>
        <v>-0.5</v>
      </c>
      <c r="AO6" s="33">
        <v>2</v>
      </c>
      <c r="AP6" s="3">
        <v>40.4</v>
      </c>
      <c r="AQ6" s="2">
        <v>40.299999999999997</v>
      </c>
      <c r="AR6" s="2">
        <v>-0.32023000000000001</v>
      </c>
      <c r="AS6" s="14">
        <f t="shared" si="8"/>
        <v>-0.10000000000000142</v>
      </c>
      <c r="AT6" s="33">
        <v>1</v>
      </c>
      <c r="AU6" s="3">
        <v>4.4000000000000004</v>
      </c>
      <c r="AV6" s="2">
        <v>3.56</v>
      </c>
      <c r="AW6" s="2">
        <v>-1.86416</v>
      </c>
      <c r="AX6" s="16">
        <f t="shared" si="9"/>
        <v>-0.8400000000000003</v>
      </c>
      <c r="AY6" s="31">
        <v>1</v>
      </c>
      <c r="AZ6" s="3">
        <v>34.9</v>
      </c>
      <c r="BA6" s="2">
        <v>39.6</v>
      </c>
      <c r="BB6" s="2">
        <v>-0.69660999999999995</v>
      </c>
      <c r="BC6" s="14">
        <f t="shared" si="10"/>
        <v>4.7000000000000028</v>
      </c>
      <c r="BD6" s="33">
        <v>2</v>
      </c>
      <c r="BE6" s="3">
        <v>1.34</v>
      </c>
      <c r="BF6" s="2">
        <v>1.26</v>
      </c>
      <c r="BG6" s="2">
        <v>-1.07559</v>
      </c>
      <c r="BH6" s="14">
        <f t="shared" si="11"/>
        <v>-8.0000000000000071E-2</v>
      </c>
      <c r="BI6" s="33">
        <v>2</v>
      </c>
      <c r="BJ6" s="3">
        <v>2.21</v>
      </c>
      <c r="BK6" s="2">
        <v>2.1800000000000002</v>
      </c>
      <c r="BL6" s="2">
        <v>-0.13048000000000001</v>
      </c>
      <c r="BM6" s="14">
        <f t="shared" si="12"/>
        <v>-2.9999999999999805E-2</v>
      </c>
      <c r="BN6" s="33">
        <v>2</v>
      </c>
      <c r="BO6" s="3">
        <v>0.2</v>
      </c>
      <c r="BP6" s="2">
        <v>0</v>
      </c>
      <c r="BQ6" s="2">
        <v>0.22337000000000001</v>
      </c>
      <c r="BR6" s="14">
        <f t="shared" si="13"/>
        <v>-0.2</v>
      </c>
      <c r="BS6" s="33">
        <v>2</v>
      </c>
      <c r="BT6" s="2">
        <v>460</v>
      </c>
      <c r="BU6" s="2">
        <v>577</v>
      </c>
      <c r="BV6" s="2">
        <v>-0.52766000000000002</v>
      </c>
      <c r="BW6" s="14">
        <f t="shared" si="14"/>
        <v>117</v>
      </c>
      <c r="BX6" s="33">
        <v>2</v>
      </c>
      <c r="BY6" s="3">
        <v>1.52</v>
      </c>
      <c r="BZ6" s="2">
        <v>0.98</v>
      </c>
      <c r="CA6" s="2">
        <v>0.17304</v>
      </c>
      <c r="CB6" s="14">
        <f t="shared" si="15"/>
        <v>-0.54</v>
      </c>
      <c r="CC6" s="33">
        <v>2</v>
      </c>
      <c r="CD6" s="3">
        <v>29.754000000000001</v>
      </c>
      <c r="CE6" s="3">
        <v>14.946999999999999</v>
      </c>
      <c r="CF6" s="3">
        <v>-1.8532500000000001</v>
      </c>
      <c r="CG6" s="14">
        <f t="shared" si="16"/>
        <v>-14.807000000000002</v>
      </c>
      <c r="CH6" s="33">
        <v>2</v>
      </c>
    </row>
    <row r="7" spans="1:86">
      <c r="A7" s="2">
        <v>7</v>
      </c>
      <c r="B7" s="2">
        <v>6578</v>
      </c>
      <c r="C7" s="2">
        <v>3021</v>
      </c>
      <c r="D7" s="2">
        <v>-1.4624200000000001</v>
      </c>
      <c r="E7" s="21">
        <f t="shared" si="0"/>
        <v>-3557</v>
      </c>
      <c r="F7" s="28">
        <v>2</v>
      </c>
      <c r="G7" s="3">
        <v>62</v>
      </c>
      <c r="H7" s="3" t="s">
        <v>100</v>
      </c>
      <c r="I7" s="3" t="s">
        <v>100</v>
      </c>
      <c r="J7" s="19" t="s">
        <v>100</v>
      </c>
      <c r="K7" s="31" t="s">
        <v>100</v>
      </c>
      <c r="L7" s="88" t="s">
        <v>100</v>
      </c>
      <c r="M7" s="3" t="s">
        <v>100</v>
      </c>
      <c r="N7" s="3" t="s">
        <v>100</v>
      </c>
      <c r="O7" s="19" t="s">
        <v>100</v>
      </c>
      <c r="P7" s="31" t="s">
        <v>100</v>
      </c>
      <c r="Q7" s="2">
        <v>112</v>
      </c>
      <c r="R7" s="2">
        <v>108</v>
      </c>
      <c r="S7" s="2">
        <v>0.26413999999999999</v>
      </c>
      <c r="T7" s="21">
        <f t="shared" si="3"/>
        <v>-4</v>
      </c>
      <c r="U7" s="33">
        <v>1</v>
      </c>
      <c r="V7" s="1">
        <v>76</v>
      </c>
      <c r="W7" s="1">
        <v>71</v>
      </c>
      <c r="X7" s="1">
        <v>-0.33745999999999998</v>
      </c>
      <c r="Y7" s="21">
        <f t="shared" si="4"/>
        <v>-5</v>
      </c>
      <c r="Z7" s="33">
        <v>2</v>
      </c>
      <c r="AA7" s="2">
        <v>668</v>
      </c>
      <c r="AB7" s="2">
        <v>726</v>
      </c>
      <c r="AC7" s="2">
        <v>-6.8650000000000003E-2</v>
      </c>
      <c r="AD7" s="21">
        <f t="shared" si="5"/>
        <v>58</v>
      </c>
      <c r="AE7" s="33">
        <v>1</v>
      </c>
      <c r="AF7" s="10">
        <v>47.899082568807401</v>
      </c>
      <c r="AG7" s="10">
        <v>43.150076569678397</v>
      </c>
      <c r="AH7" s="10">
        <v>-1.52366</v>
      </c>
      <c r="AI7" s="19">
        <f t="shared" si="6"/>
        <v>-4.7490059991290039</v>
      </c>
      <c r="AJ7" s="31">
        <v>2</v>
      </c>
      <c r="AK7" s="3">
        <v>27.9</v>
      </c>
      <c r="AL7" s="2">
        <v>29.8</v>
      </c>
      <c r="AM7" s="2">
        <v>1.2208699999999999</v>
      </c>
      <c r="AN7" s="14">
        <f t="shared" si="7"/>
        <v>1.9000000000000021</v>
      </c>
      <c r="AO7" s="33">
        <v>1</v>
      </c>
      <c r="AP7" s="3">
        <v>31.2</v>
      </c>
      <c r="AQ7" s="2">
        <v>29.9</v>
      </c>
      <c r="AR7" s="2">
        <v>-0.90395000000000003</v>
      </c>
      <c r="AS7" s="14">
        <f t="shared" si="8"/>
        <v>-1.3000000000000007</v>
      </c>
      <c r="AT7" s="33">
        <v>1</v>
      </c>
      <c r="AU7" s="3">
        <v>5.35</v>
      </c>
      <c r="AV7" s="2">
        <v>4.96</v>
      </c>
      <c r="AW7" s="2">
        <v>-0.39839000000000002</v>
      </c>
      <c r="AX7" s="16">
        <f t="shared" si="9"/>
        <v>-0.38999999999999968</v>
      </c>
      <c r="AY7" s="31">
        <v>1</v>
      </c>
      <c r="AZ7" s="3">
        <v>24.5</v>
      </c>
      <c r="BA7" s="2">
        <v>46.8</v>
      </c>
      <c r="BB7" s="2">
        <v>-5.237E-2</v>
      </c>
      <c r="BC7" s="14">
        <f t="shared" si="10"/>
        <v>22.299999999999997</v>
      </c>
      <c r="BD7" s="33">
        <v>2</v>
      </c>
      <c r="BE7" s="3">
        <v>2.2400000000000002</v>
      </c>
      <c r="BF7" s="2">
        <v>2.46</v>
      </c>
      <c r="BG7" s="2">
        <v>0.35121000000000002</v>
      </c>
      <c r="BH7" s="14">
        <f t="shared" si="11"/>
        <v>0.21999999999999975</v>
      </c>
      <c r="BI7" s="33">
        <v>1</v>
      </c>
      <c r="BJ7" s="3">
        <v>1.21</v>
      </c>
      <c r="BK7" s="2">
        <v>0.87</v>
      </c>
      <c r="BL7" s="2">
        <v>-0.88170000000000004</v>
      </c>
      <c r="BM7" s="14">
        <f t="shared" si="12"/>
        <v>-0.33999999999999997</v>
      </c>
      <c r="BN7" s="33">
        <v>2</v>
      </c>
      <c r="BO7" s="3">
        <v>0.5</v>
      </c>
      <c r="BP7" s="2">
        <v>0.6</v>
      </c>
      <c r="BQ7" s="2">
        <v>0.46536</v>
      </c>
      <c r="BR7" s="14">
        <f t="shared" si="13"/>
        <v>9.9999999999999978E-2</v>
      </c>
      <c r="BS7" s="33">
        <v>1</v>
      </c>
      <c r="BT7" s="2">
        <v>585.70000000000005</v>
      </c>
      <c r="BU7" s="2">
        <v>995.8</v>
      </c>
      <c r="BV7" s="2">
        <v>1.90967</v>
      </c>
      <c r="BW7" s="14">
        <f t="shared" si="14"/>
        <v>410.09999999999991</v>
      </c>
      <c r="BX7" s="33">
        <v>1</v>
      </c>
      <c r="BY7" s="3">
        <v>3.71</v>
      </c>
      <c r="BZ7" s="2">
        <v>4.12</v>
      </c>
      <c r="CA7" s="2">
        <v>1.54297</v>
      </c>
      <c r="CB7" s="14">
        <f t="shared" si="15"/>
        <v>0.41000000000000014</v>
      </c>
      <c r="CC7" s="33">
        <v>2</v>
      </c>
      <c r="CD7" s="3">
        <v>24.792999999999999</v>
      </c>
      <c r="CE7" s="3">
        <v>32.567999999999998</v>
      </c>
      <c r="CF7" s="3">
        <v>0.43539</v>
      </c>
      <c r="CG7" s="14">
        <f t="shared" si="16"/>
        <v>7.7749999999999986</v>
      </c>
      <c r="CH7" s="33">
        <v>1</v>
      </c>
    </row>
    <row r="8" spans="1:86">
      <c r="A8" s="2">
        <v>8</v>
      </c>
      <c r="B8" s="2">
        <v>3913</v>
      </c>
      <c r="C8" s="2">
        <v>3349</v>
      </c>
      <c r="D8" s="2">
        <v>5.7250000000000002E-2</v>
      </c>
      <c r="E8" s="21">
        <f t="shared" si="0"/>
        <v>-564</v>
      </c>
      <c r="F8" s="28">
        <v>1</v>
      </c>
      <c r="G8" s="3">
        <v>85</v>
      </c>
      <c r="H8" s="3" t="s">
        <v>100</v>
      </c>
      <c r="I8" s="3" t="s">
        <v>100</v>
      </c>
      <c r="J8" s="19" t="s">
        <v>100</v>
      </c>
      <c r="K8" s="31" t="s">
        <v>100</v>
      </c>
      <c r="L8" s="3">
        <v>79</v>
      </c>
      <c r="M8" s="3" t="s">
        <v>100</v>
      </c>
      <c r="N8" s="3" t="s">
        <v>100</v>
      </c>
      <c r="O8" s="19" t="s">
        <v>100</v>
      </c>
      <c r="P8" s="31"/>
      <c r="Q8" s="2">
        <v>104</v>
      </c>
      <c r="R8" s="2">
        <v>113</v>
      </c>
      <c r="S8" s="2">
        <v>1.4760800000000001</v>
      </c>
      <c r="T8" s="21">
        <f t="shared" si="3"/>
        <v>9</v>
      </c>
      <c r="U8" s="33">
        <v>1</v>
      </c>
      <c r="V8" s="1">
        <v>68</v>
      </c>
      <c r="W8" s="1">
        <v>84</v>
      </c>
      <c r="X8" s="1">
        <v>1.84307</v>
      </c>
      <c r="Y8" s="21">
        <f t="shared" si="4"/>
        <v>16</v>
      </c>
      <c r="Z8" s="33">
        <v>1</v>
      </c>
      <c r="AA8" s="2">
        <v>674</v>
      </c>
      <c r="AB8" s="3">
        <v>785</v>
      </c>
      <c r="AC8" s="3">
        <v>1.29573</v>
      </c>
      <c r="AD8" s="21">
        <f t="shared" si="5"/>
        <v>111</v>
      </c>
      <c r="AE8" s="33">
        <v>2</v>
      </c>
      <c r="AF8" s="10">
        <v>44.559055118110201</v>
      </c>
      <c r="AG8" s="12">
        <v>49.5</v>
      </c>
      <c r="AH8" s="12">
        <v>0.21078</v>
      </c>
      <c r="AI8" s="19">
        <f t="shared" si="6"/>
        <v>4.9409448818897985</v>
      </c>
      <c r="AJ8" s="31">
        <v>1</v>
      </c>
      <c r="AK8" s="3">
        <v>31.3</v>
      </c>
      <c r="AL8" s="2">
        <v>32</v>
      </c>
      <c r="AM8" s="2">
        <v>0.55240999999999996</v>
      </c>
      <c r="AN8" s="14">
        <f t="shared" si="7"/>
        <v>0.69999999999999929</v>
      </c>
      <c r="AO8" s="33">
        <v>1</v>
      </c>
      <c r="AP8" s="3">
        <v>29.1</v>
      </c>
      <c r="AQ8" s="2">
        <v>28.5</v>
      </c>
      <c r="AR8" s="2">
        <v>-0.56345000000000001</v>
      </c>
      <c r="AS8" s="14">
        <f t="shared" si="8"/>
        <v>-0.60000000000000142</v>
      </c>
      <c r="AT8" s="33">
        <v>1</v>
      </c>
      <c r="AU8" s="3">
        <v>4.6100000000000003</v>
      </c>
      <c r="AV8" s="2">
        <v>4.74</v>
      </c>
      <c r="AW8" s="2">
        <v>1.29539</v>
      </c>
      <c r="AX8" s="16">
        <f t="shared" si="9"/>
        <v>0.12999999999999989</v>
      </c>
      <c r="AY8" s="31">
        <v>2</v>
      </c>
      <c r="AZ8" s="3">
        <v>23</v>
      </c>
      <c r="BA8" s="2">
        <v>36.5</v>
      </c>
      <c r="BB8" s="2">
        <v>-0.37448999999999999</v>
      </c>
      <c r="BC8" s="14">
        <f t="shared" si="10"/>
        <v>13.5</v>
      </c>
      <c r="BD8" s="33">
        <v>2</v>
      </c>
      <c r="BE8" s="3">
        <v>0.92</v>
      </c>
      <c r="BF8" s="2">
        <v>1.56</v>
      </c>
      <c r="BG8" s="2">
        <v>2.3487499999999999</v>
      </c>
      <c r="BH8" s="14">
        <f t="shared" si="11"/>
        <v>0.64</v>
      </c>
      <c r="BI8" s="33">
        <v>1</v>
      </c>
      <c r="BJ8" s="3">
        <v>1.38</v>
      </c>
      <c r="BK8" s="2">
        <v>2.16</v>
      </c>
      <c r="BL8" s="2">
        <v>1.8323700000000001</v>
      </c>
      <c r="BM8" s="14">
        <f t="shared" si="12"/>
        <v>0.78000000000000025</v>
      </c>
      <c r="BN8" s="33">
        <v>1</v>
      </c>
      <c r="BO8" s="3">
        <v>0.3</v>
      </c>
      <c r="BP8" s="2">
        <v>1.6</v>
      </c>
      <c r="BQ8" s="2">
        <v>1.4333199999999999</v>
      </c>
      <c r="BR8" s="14">
        <f t="shared" si="13"/>
        <v>1.3</v>
      </c>
      <c r="BS8" s="33">
        <v>1</v>
      </c>
      <c r="BT8" s="2">
        <v>471.4</v>
      </c>
      <c r="BU8" s="2">
        <v>528</v>
      </c>
      <c r="BV8" s="2">
        <v>-1.02993</v>
      </c>
      <c r="BW8" s="14">
        <f t="shared" si="14"/>
        <v>56.600000000000023</v>
      </c>
      <c r="BX8" s="33">
        <v>2</v>
      </c>
      <c r="BY8" s="3">
        <v>3.8</v>
      </c>
      <c r="BZ8" s="2">
        <v>4.25</v>
      </c>
      <c r="CA8" s="2">
        <v>1.6006499999999999</v>
      </c>
      <c r="CB8" s="14">
        <f t="shared" si="15"/>
        <v>0.45000000000000018</v>
      </c>
      <c r="CC8" s="33">
        <v>2</v>
      </c>
      <c r="CD8" s="3">
        <v>8.8089999999999993</v>
      </c>
      <c r="CE8" s="3">
        <v>17.402000000000001</v>
      </c>
      <c r="CF8" s="3">
        <v>0.51829000000000003</v>
      </c>
      <c r="CG8" s="14">
        <f t="shared" si="16"/>
        <v>8.5930000000000017</v>
      </c>
      <c r="CH8" s="33">
        <v>1</v>
      </c>
    </row>
    <row r="9" spans="1:86">
      <c r="A9" s="2">
        <v>9</v>
      </c>
      <c r="B9" s="2">
        <v>3574</v>
      </c>
      <c r="C9" s="2">
        <v>4443</v>
      </c>
      <c r="D9" s="2">
        <v>0.78483999999999998</v>
      </c>
      <c r="E9" s="21">
        <f t="shared" si="0"/>
        <v>869</v>
      </c>
      <c r="F9" s="28">
        <v>1</v>
      </c>
      <c r="G9" s="3">
        <v>65</v>
      </c>
      <c r="H9" s="3">
        <v>60</v>
      </c>
      <c r="I9" s="3">
        <v>0.18762999999999999</v>
      </c>
      <c r="J9" s="19">
        <f t="shared" si="1"/>
        <v>-5</v>
      </c>
      <c r="K9" s="31">
        <v>2</v>
      </c>
      <c r="L9" s="2">
        <v>96</v>
      </c>
      <c r="M9" s="2">
        <v>94</v>
      </c>
      <c r="N9" s="2">
        <v>-0.99309000000000003</v>
      </c>
      <c r="O9" s="19">
        <f t="shared" si="2"/>
        <v>-2</v>
      </c>
      <c r="P9" s="31">
        <v>2</v>
      </c>
      <c r="Q9" s="2">
        <v>123</v>
      </c>
      <c r="R9" s="2">
        <v>107</v>
      </c>
      <c r="S9" s="2">
        <v>-0.85457000000000005</v>
      </c>
      <c r="T9" s="21">
        <f t="shared" si="3"/>
        <v>-16</v>
      </c>
      <c r="U9" s="33">
        <v>2</v>
      </c>
      <c r="V9" s="1">
        <v>75</v>
      </c>
      <c r="W9" s="1">
        <v>78</v>
      </c>
      <c r="X9" s="1">
        <v>0.49321999999999999</v>
      </c>
      <c r="Y9" s="21">
        <f t="shared" si="4"/>
        <v>3</v>
      </c>
      <c r="Z9" s="33">
        <v>1</v>
      </c>
      <c r="AA9" s="2">
        <v>676</v>
      </c>
      <c r="AB9" s="2">
        <v>639</v>
      </c>
      <c r="AC9" s="3" t="s">
        <v>75</v>
      </c>
      <c r="AD9" s="19">
        <f t="shared" si="5"/>
        <v>-37</v>
      </c>
      <c r="AE9" s="31" t="s">
        <v>75</v>
      </c>
      <c r="AF9" s="10">
        <v>32.385146804835898</v>
      </c>
      <c r="AG9" s="10">
        <v>36.353463587921901</v>
      </c>
      <c r="AH9" s="10">
        <v>4.8180000000000001E-2</v>
      </c>
      <c r="AI9" s="19">
        <f t="shared" si="6"/>
        <v>3.9683167830860029</v>
      </c>
      <c r="AJ9" s="31">
        <v>1</v>
      </c>
      <c r="AK9" s="3">
        <v>36.799999999999997</v>
      </c>
      <c r="AL9" s="2">
        <v>35.5</v>
      </c>
      <c r="AM9" s="2">
        <v>-0.56169000000000002</v>
      </c>
      <c r="AN9" s="14">
        <f t="shared" si="7"/>
        <v>-1.2999999999999972</v>
      </c>
      <c r="AO9" s="33">
        <v>2</v>
      </c>
      <c r="AP9" s="3">
        <v>25.4</v>
      </c>
      <c r="AQ9" s="2">
        <v>25.9</v>
      </c>
      <c r="AR9" s="2">
        <v>-2.8379999999999999E-2</v>
      </c>
      <c r="AS9" s="14">
        <f t="shared" si="8"/>
        <v>0.5</v>
      </c>
      <c r="AT9" s="33">
        <v>2</v>
      </c>
      <c r="AU9" s="3">
        <v>4.58</v>
      </c>
      <c r="AV9" s="2">
        <v>4.45</v>
      </c>
      <c r="AW9" s="2">
        <v>0.44850000000000001</v>
      </c>
      <c r="AX9" s="16">
        <f t="shared" si="9"/>
        <v>-0.12999999999999989</v>
      </c>
      <c r="AY9" s="31">
        <v>2</v>
      </c>
      <c r="AZ9" s="3">
        <v>32.6</v>
      </c>
      <c r="BA9" s="2">
        <v>115.7</v>
      </c>
      <c r="BB9" s="2">
        <v>2.1731699999999998</v>
      </c>
      <c r="BC9" s="14">
        <f t="shared" si="10"/>
        <v>83.1</v>
      </c>
      <c r="BD9" s="33">
        <v>1</v>
      </c>
      <c r="BE9" s="3">
        <v>2.4900000000000002</v>
      </c>
      <c r="BF9" s="2">
        <v>2.61</v>
      </c>
      <c r="BG9" s="2">
        <v>-0.12439</v>
      </c>
      <c r="BH9" s="14">
        <f t="shared" si="11"/>
        <v>0.11999999999999966</v>
      </c>
      <c r="BI9" s="33">
        <v>2</v>
      </c>
      <c r="BJ9" s="3">
        <v>4.3099999999999996</v>
      </c>
      <c r="BK9" s="2">
        <v>4.0999999999999996</v>
      </c>
      <c r="BL9" s="2">
        <v>-0.56667000000000001</v>
      </c>
      <c r="BM9" s="14">
        <f t="shared" si="12"/>
        <v>-0.20999999999999996</v>
      </c>
      <c r="BN9" s="33">
        <v>2</v>
      </c>
      <c r="BO9" s="3">
        <v>4.0999999999999996</v>
      </c>
      <c r="BP9" s="2">
        <v>3.3</v>
      </c>
      <c r="BQ9" s="2">
        <v>-0.2606</v>
      </c>
      <c r="BR9" s="14">
        <f t="shared" si="13"/>
        <v>-0.79999999999999982</v>
      </c>
      <c r="BS9" s="33">
        <v>2</v>
      </c>
      <c r="BT9" s="2">
        <v>751.2</v>
      </c>
      <c r="BU9" s="2">
        <v>956.2</v>
      </c>
      <c r="BV9" s="2">
        <v>0.20412</v>
      </c>
      <c r="BW9" s="14">
        <f t="shared" si="14"/>
        <v>205</v>
      </c>
      <c r="BX9" s="33">
        <v>1</v>
      </c>
      <c r="BY9" s="3">
        <v>4.33</v>
      </c>
      <c r="BZ9" s="2">
        <v>3.56</v>
      </c>
      <c r="CA9" s="2">
        <v>-0.15862000000000001</v>
      </c>
      <c r="CB9" s="14">
        <f t="shared" si="15"/>
        <v>-0.77</v>
      </c>
      <c r="CC9" s="33">
        <v>1</v>
      </c>
      <c r="CD9" s="3">
        <v>29.478000000000002</v>
      </c>
      <c r="CE9" s="3">
        <v>32.643000000000001</v>
      </c>
      <c r="CF9" s="3">
        <v>-3.1820000000000001E-2</v>
      </c>
      <c r="CG9" s="14">
        <f t="shared" si="16"/>
        <v>3.1649999999999991</v>
      </c>
      <c r="CH9" s="33">
        <v>1</v>
      </c>
    </row>
    <row r="10" spans="1:86">
      <c r="A10" s="3">
        <v>10</v>
      </c>
      <c r="B10" s="3" t="s">
        <v>100</v>
      </c>
      <c r="C10" s="3" t="s">
        <v>100</v>
      </c>
      <c r="D10" s="3" t="s">
        <v>100</v>
      </c>
      <c r="E10" s="19" t="s">
        <v>100</v>
      </c>
      <c r="F10" s="87" t="s">
        <v>100</v>
      </c>
      <c r="G10" s="22" t="s">
        <v>100</v>
      </c>
      <c r="H10" s="3" t="s">
        <v>100</v>
      </c>
      <c r="I10" s="3" t="s">
        <v>100</v>
      </c>
      <c r="J10" s="19" t="s">
        <v>100</v>
      </c>
      <c r="K10" s="31" t="s">
        <v>100</v>
      </c>
      <c r="L10" s="3" t="s">
        <v>100</v>
      </c>
      <c r="M10" s="3" t="s">
        <v>100</v>
      </c>
      <c r="N10" s="3" t="s">
        <v>100</v>
      </c>
      <c r="O10" s="19" t="s">
        <v>100</v>
      </c>
      <c r="P10" s="31" t="s">
        <v>100</v>
      </c>
      <c r="Q10" s="3" t="s">
        <v>100</v>
      </c>
      <c r="R10" s="3" t="s">
        <v>100</v>
      </c>
      <c r="S10" s="3" t="s">
        <v>100</v>
      </c>
      <c r="T10" s="19" t="s">
        <v>100</v>
      </c>
      <c r="U10" s="31" t="s">
        <v>100</v>
      </c>
      <c r="V10" s="22" t="s">
        <v>100</v>
      </c>
      <c r="W10" s="3" t="s">
        <v>100</v>
      </c>
      <c r="X10" s="3" t="s">
        <v>100</v>
      </c>
      <c r="Y10" s="19" t="s">
        <v>100</v>
      </c>
      <c r="Z10" s="31" t="s">
        <v>100</v>
      </c>
      <c r="AA10" s="3" t="s">
        <v>100</v>
      </c>
      <c r="AB10" s="3" t="s">
        <v>100</v>
      </c>
      <c r="AC10" s="3" t="s">
        <v>100</v>
      </c>
      <c r="AD10" s="19" t="s">
        <v>100</v>
      </c>
      <c r="AE10" s="31" t="s">
        <v>100</v>
      </c>
      <c r="AF10" s="12" t="s">
        <v>100</v>
      </c>
      <c r="AG10" s="3" t="s">
        <v>100</v>
      </c>
      <c r="AH10" s="3" t="s">
        <v>100</v>
      </c>
      <c r="AI10" s="19" t="s">
        <v>100</v>
      </c>
      <c r="AJ10" s="31" t="s">
        <v>100</v>
      </c>
      <c r="AK10" s="3" t="s">
        <v>100</v>
      </c>
      <c r="AL10" s="3" t="s">
        <v>100</v>
      </c>
      <c r="AM10" s="3" t="s">
        <v>100</v>
      </c>
      <c r="AN10" s="16" t="s">
        <v>100</v>
      </c>
      <c r="AO10" s="31" t="s">
        <v>100</v>
      </c>
      <c r="AP10" s="3" t="s">
        <v>100</v>
      </c>
      <c r="AQ10" s="3" t="s">
        <v>100</v>
      </c>
      <c r="AR10" s="3" t="s">
        <v>100</v>
      </c>
      <c r="AS10" s="16" t="s">
        <v>100</v>
      </c>
      <c r="AT10" s="31" t="s">
        <v>100</v>
      </c>
      <c r="AU10" s="3">
        <v>5.23</v>
      </c>
      <c r="AV10" s="2">
        <v>5.59</v>
      </c>
      <c r="AW10" s="2">
        <v>2.0445600000000002</v>
      </c>
      <c r="AX10" s="16">
        <f t="shared" si="9"/>
        <v>0.35999999999999943</v>
      </c>
      <c r="AY10" s="31">
        <v>2</v>
      </c>
      <c r="AZ10" s="3">
        <v>21.3</v>
      </c>
      <c r="BA10" s="2">
        <v>69.8</v>
      </c>
      <c r="BB10" s="2">
        <v>0.90666000000000002</v>
      </c>
      <c r="BC10" s="14">
        <f t="shared" si="10"/>
        <v>48.5</v>
      </c>
      <c r="BD10" s="33">
        <v>1</v>
      </c>
      <c r="BE10" s="3">
        <v>1.86</v>
      </c>
      <c r="BF10" s="2">
        <v>1.69</v>
      </c>
      <c r="BG10" s="2">
        <v>-1.5036400000000001</v>
      </c>
      <c r="BH10" s="14">
        <f t="shared" si="11"/>
        <v>-0.17000000000000015</v>
      </c>
      <c r="BI10" s="33">
        <v>2</v>
      </c>
      <c r="BJ10" s="3">
        <v>2.93</v>
      </c>
      <c r="BK10" s="2">
        <v>3.15</v>
      </c>
      <c r="BL10" s="2">
        <v>0.47532999999999997</v>
      </c>
      <c r="BM10" s="14">
        <f t="shared" si="12"/>
        <v>0.21999999999999975</v>
      </c>
      <c r="BN10" s="33">
        <v>1</v>
      </c>
      <c r="BO10" s="3">
        <v>0.9</v>
      </c>
      <c r="BP10" s="2">
        <v>0.9</v>
      </c>
      <c r="BQ10" s="2">
        <v>0.38469999999999999</v>
      </c>
      <c r="BR10" s="14">
        <f t="shared" si="13"/>
        <v>0</v>
      </c>
      <c r="BS10" s="33">
        <v>2</v>
      </c>
      <c r="BT10" s="2">
        <v>667</v>
      </c>
      <c r="BU10" s="2">
        <v>728.1</v>
      </c>
      <c r="BV10" s="2">
        <v>-0.99251</v>
      </c>
      <c r="BW10" s="14">
        <f t="shared" si="14"/>
        <v>61.100000000000023</v>
      </c>
      <c r="BX10" s="33">
        <v>2</v>
      </c>
      <c r="BY10" s="3">
        <v>3.57</v>
      </c>
      <c r="BZ10" s="2">
        <v>1.55</v>
      </c>
      <c r="CA10" s="2">
        <v>-1.9611499999999999</v>
      </c>
      <c r="CB10" s="14">
        <f t="shared" si="15"/>
        <v>-2.0199999999999996</v>
      </c>
      <c r="CC10" s="33">
        <v>1</v>
      </c>
      <c r="CD10" s="3">
        <v>15.427</v>
      </c>
      <c r="CE10" s="3">
        <v>22.126000000000001</v>
      </c>
      <c r="CF10" s="3">
        <v>0.32634000000000002</v>
      </c>
      <c r="CG10" s="14">
        <f t="shared" si="16"/>
        <v>6.6990000000000016</v>
      </c>
      <c r="CH10" s="33">
        <v>1</v>
      </c>
    </row>
    <row r="11" spans="1:86">
      <c r="A11" s="2">
        <v>11</v>
      </c>
      <c r="B11" s="2">
        <v>1938</v>
      </c>
      <c r="C11" s="2">
        <v>3925</v>
      </c>
      <c r="D11" s="2">
        <v>1.35249</v>
      </c>
      <c r="E11" s="21">
        <f t="shared" si="0"/>
        <v>1987</v>
      </c>
      <c r="F11" s="28">
        <v>1</v>
      </c>
      <c r="G11" s="3">
        <v>76</v>
      </c>
      <c r="H11" s="3">
        <v>65</v>
      </c>
      <c r="I11" s="3">
        <v>-0.65669</v>
      </c>
      <c r="J11" s="19">
        <f t="shared" si="1"/>
        <v>-11</v>
      </c>
      <c r="K11" s="31">
        <v>1</v>
      </c>
      <c r="L11" s="3">
        <v>95</v>
      </c>
      <c r="M11" s="3">
        <v>98</v>
      </c>
      <c r="N11" s="3">
        <v>-0.47942000000000001</v>
      </c>
      <c r="O11" s="19">
        <f t="shared" si="2"/>
        <v>3</v>
      </c>
      <c r="P11" s="31">
        <v>2</v>
      </c>
      <c r="Q11" s="2">
        <v>100</v>
      </c>
      <c r="R11" s="2">
        <v>111</v>
      </c>
      <c r="S11" s="2">
        <v>1.6625300000000001</v>
      </c>
      <c r="T11" s="21">
        <f t="shared" si="3"/>
        <v>11</v>
      </c>
      <c r="U11" s="33">
        <v>1</v>
      </c>
      <c r="V11" s="1">
        <v>65</v>
      </c>
      <c r="W11" s="1">
        <v>67</v>
      </c>
      <c r="X11" s="1">
        <v>0.38938</v>
      </c>
      <c r="Y11" s="21">
        <f t="shared" si="4"/>
        <v>2</v>
      </c>
      <c r="Z11" s="33">
        <v>1</v>
      </c>
      <c r="AA11" s="2">
        <v>713</v>
      </c>
      <c r="AB11" s="2">
        <v>794</v>
      </c>
      <c r="AC11" s="2">
        <v>0.52344000000000002</v>
      </c>
      <c r="AD11" s="21">
        <f t="shared" si="5"/>
        <v>81</v>
      </c>
      <c r="AE11" s="33">
        <v>2</v>
      </c>
      <c r="AF11" s="10">
        <v>32.294797687861298</v>
      </c>
      <c r="AG11" s="10">
        <v>41.859884836852203</v>
      </c>
      <c r="AH11" s="10">
        <v>1.0599400000000001</v>
      </c>
      <c r="AI11" s="19">
        <f t="shared" si="6"/>
        <v>9.5650871489909051</v>
      </c>
      <c r="AJ11" s="31">
        <v>1</v>
      </c>
      <c r="AK11" s="3">
        <v>30.5</v>
      </c>
      <c r="AL11" s="2">
        <v>30.3</v>
      </c>
      <c r="AM11" s="2">
        <v>5.1060000000000001E-2</v>
      </c>
      <c r="AN11" s="14">
        <f t="shared" si="7"/>
        <v>-0.19999999999999929</v>
      </c>
      <c r="AO11" s="33">
        <v>1</v>
      </c>
      <c r="AP11" s="3">
        <v>26.9</v>
      </c>
      <c r="AQ11" s="2">
        <v>27.4</v>
      </c>
      <c r="AR11" s="2">
        <v>-2.8379999999999999E-2</v>
      </c>
      <c r="AS11" s="14">
        <f t="shared" si="8"/>
        <v>0.5</v>
      </c>
      <c r="AT11" s="33">
        <v>2</v>
      </c>
      <c r="AU11" s="3">
        <v>5.48</v>
      </c>
      <c r="AV11" s="2">
        <v>5.04</v>
      </c>
      <c r="AW11" s="2">
        <v>-0.56125000000000003</v>
      </c>
      <c r="AX11" s="16">
        <f t="shared" si="9"/>
        <v>-0.44000000000000039</v>
      </c>
      <c r="AY11" s="31">
        <v>1</v>
      </c>
      <c r="AZ11" s="3">
        <v>46.5</v>
      </c>
      <c r="BA11" s="2">
        <v>96.1</v>
      </c>
      <c r="BB11" s="2">
        <v>0.94693000000000005</v>
      </c>
      <c r="BC11" s="14">
        <f t="shared" si="10"/>
        <v>49.599999999999994</v>
      </c>
      <c r="BD11" s="33">
        <v>1</v>
      </c>
      <c r="BE11" s="3">
        <v>1.4</v>
      </c>
      <c r="BF11" s="2">
        <v>1.38</v>
      </c>
      <c r="BG11" s="2">
        <v>-0.79022999999999999</v>
      </c>
      <c r="BH11" s="14">
        <f t="shared" si="11"/>
        <v>-2.0000000000000018E-2</v>
      </c>
      <c r="BI11" s="33">
        <v>2</v>
      </c>
      <c r="BJ11" s="3">
        <v>2.0099999999999998</v>
      </c>
      <c r="BK11" s="2">
        <v>2.27</v>
      </c>
      <c r="BL11" s="2">
        <v>0.57226999999999995</v>
      </c>
      <c r="BM11" s="14">
        <f t="shared" si="12"/>
        <v>0.26000000000000023</v>
      </c>
      <c r="BN11" s="33">
        <v>1</v>
      </c>
      <c r="BO11" s="3">
        <v>1.9</v>
      </c>
      <c r="BP11" s="2">
        <v>1.8</v>
      </c>
      <c r="BQ11" s="2">
        <v>0.30403999999999998</v>
      </c>
      <c r="BR11" s="14">
        <f t="shared" si="13"/>
        <v>-9.9999999999999867E-2</v>
      </c>
      <c r="BS11" s="33">
        <v>2</v>
      </c>
      <c r="BT11" s="2">
        <v>884.2</v>
      </c>
      <c r="BU11" s="2">
        <v>984.2</v>
      </c>
      <c r="BV11" s="2">
        <v>-0.66903000000000001</v>
      </c>
      <c r="BW11" s="14">
        <f t="shared" si="14"/>
        <v>100</v>
      </c>
      <c r="BX11" s="33">
        <v>2</v>
      </c>
      <c r="BY11" s="3">
        <v>4.01</v>
      </c>
      <c r="BZ11" s="2">
        <v>2.63</v>
      </c>
      <c r="CA11" s="2">
        <v>-1.03826</v>
      </c>
      <c r="CB11" s="14">
        <f t="shared" si="15"/>
        <v>-1.38</v>
      </c>
      <c r="CC11" s="33">
        <v>1</v>
      </c>
      <c r="CD11" s="3">
        <v>39.351999999999997</v>
      </c>
      <c r="CE11" s="3">
        <v>24.053000000000001</v>
      </c>
      <c r="CF11" s="3">
        <v>-1.9031100000000001</v>
      </c>
      <c r="CG11" s="14">
        <f t="shared" si="16"/>
        <v>-15.298999999999996</v>
      </c>
      <c r="CH11" s="33">
        <v>2</v>
      </c>
    </row>
    <row r="12" spans="1:86">
      <c r="A12" s="2">
        <v>12</v>
      </c>
      <c r="B12" s="2">
        <v>3366</v>
      </c>
      <c r="C12" s="2">
        <v>3115</v>
      </c>
      <c r="D12" s="2">
        <v>0.21617</v>
      </c>
      <c r="E12" s="21">
        <f t="shared" si="0"/>
        <v>-251</v>
      </c>
      <c r="F12" s="28">
        <v>1</v>
      </c>
      <c r="G12" s="22" t="s">
        <v>100</v>
      </c>
      <c r="H12" s="3" t="s">
        <v>100</v>
      </c>
      <c r="I12" s="3" t="s">
        <v>100</v>
      </c>
      <c r="J12" s="19" t="s">
        <v>100</v>
      </c>
      <c r="K12" s="31" t="s">
        <v>100</v>
      </c>
      <c r="L12" s="3">
        <v>90</v>
      </c>
      <c r="M12" s="3" t="s">
        <v>100</v>
      </c>
      <c r="N12" s="3" t="s">
        <v>100</v>
      </c>
      <c r="O12" s="19" t="s">
        <v>100</v>
      </c>
      <c r="P12" s="31"/>
      <c r="Q12" s="2">
        <v>113</v>
      </c>
      <c r="R12" s="2">
        <v>116</v>
      </c>
      <c r="S12" s="2">
        <v>0.91671999999999998</v>
      </c>
      <c r="T12" s="21">
        <f t="shared" si="3"/>
        <v>3</v>
      </c>
      <c r="U12" s="33">
        <v>1</v>
      </c>
      <c r="V12" s="1">
        <v>56</v>
      </c>
      <c r="W12" s="1">
        <v>62</v>
      </c>
      <c r="X12" s="1">
        <v>0.80471999999999999</v>
      </c>
      <c r="Y12" s="21">
        <f t="shared" si="4"/>
        <v>6</v>
      </c>
      <c r="Z12" s="33">
        <v>1</v>
      </c>
      <c r="AA12" s="2">
        <v>741</v>
      </c>
      <c r="AB12" s="2">
        <v>794</v>
      </c>
      <c r="AC12" s="2">
        <v>-0.19736000000000001</v>
      </c>
      <c r="AD12" s="21">
        <f t="shared" si="5"/>
        <v>53</v>
      </c>
      <c r="AE12" s="33">
        <v>1</v>
      </c>
      <c r="AF12" s="10">
        <v>40.3893653516295</v>
      </c>
      <c r="AG12" s="10">
        <v>41.475570032573302</v>
      </c>
      <c r="AH12" s="10">
        <v>-0.47577000000000003</v>
      </c>
      <c r="AI12" s="19">
        <f t="shared" si="6"/>
        <v>1.0862046809438013</v>
      </c>
      <c r="AJ12" s="31">
        <v>2</v>
      </c>
      <c r="AK12" s="3">
        <v>18.100000000000001</v>
      </c>
      <c r="AL12" s="2">
        <v>15.6</v>
      </c>
      <c r="AM12" s="2">
        <v>-1.2301500000000001</v>
      </c>
      <c r="AN12" s="14">
        <f t="shared" si="7"/>
        <v>-2.5000000000000018</v>
      </c>
      <c r="AO12" s="33">
        <v>2</v>
      </c>
      <c r="AP12" s="3">
        <v>35.799999999999997</v>
      </c>
      <c r="AQ12" s="2">
        <v>42.2</v>
      </c>
      <c r="AR12" s="3" t="s">
        <v>75</v>
      </c>
      <c r="AS12" s="14">
        <f t="shared" si="8"/>
        <v>6.4000000000000057</v>
      </c>
      <c r="AT12" s="3" t="s">
        <v>75</v>
      </c>
      <c r="AU12" s="3">
        <v>5.12</v>
      </c>
      <c r="AV12" s="2">
        <v>4.6399999999999997</v>
      </c>
      <c r="AW12" s="2">
        <v>-0.69154000000000004</v>
      </c>
      <c r="AX12" s="16">
        <f t="shared" si="9"/>
        <v>-0.48000000000000043</v>
      </c>
      <c r="AY12" s="31">
        <v>1</v>
      </c>
      <c r="AZ12" s="3">
        <v>45.1</v>
      </c>
      <c r="BA12" s="2">
        <v>50.7</v>
      </c>
      <c r="BB12" s="2">
        <v>-0.66366999999999998</v>
      </c>
      <c r="BC12" s="14">
        <f t="shared" si="10"/>
        <v>5.6000000000000014</v>
      </c>
      <c r="BD12" s="33">
        <v>2</v>
      </c>
      <c r="BE12" s="3">
        <v>1.1599999999999999</v>
      </c>
      <c r="BF12" s="2">
        <v>1.19</v>
      </c>
      <c r="BG12" s="2">
        <v>-0.55242999999999998</v>
      </c>
      <c r="BH12" s="14">
        <f t="shared" si="11"/>
        <v>3.0000000000000027E-2</v>
      </c>
      <c r="BI12" s="33">
        <v>2</v>
      </c>
      <c r="BJ12" s="3">
        <v>2.2999999999999998</v>
      </c>
      <c r="BK12" s="2">
        <v>2.4700000000000002</v>
      </c>
      <c r="BL12" s="2">
        <v>0.35416999999999998</v>
      </c>
      <c r="BM12" s="14">
        <f t="shared" si="12"/>
        <v>0.17000000000000037</v>
      </c>
      <c r="BN12" s="33">
        <v>1</v>
      </c>
      <c r="BO12" s="3">
        <v>0.2</v>
      </c>
      <c r="BP12" s="2">
        <v>0</v>
      </c>
      <c r="BQ12" s="2">
        <v>0.22337000000000001</v>
      </c>
      <c r="BR12" s="14">
        <f t="shared" si="13"/>
        <v>-0.2</v>
      </c>
      <c r="BS12" s="33">
        <v>2</v>
      </c>
      <c r="BT12" s="2">
        <v>545.4</v>
      </c>
      <c r="BU12" s="2">
        <v>608.79999999999995</v>
      </c>
      <c r="BV12" s="2">
        <v>-0.97338000000000002</v>
      </c>
      <c r="BW12" s="14">
        <f t="shared" si="14"/>
        <v>63.399999999999977</v>
      </c>
      <c r="BX12" s="33">
        <v>2</v>
      </c>
      <c r="BY12" s="3">
        <v>2.4300000000000002</v>
      </c>
      <c r="BZ12" s="2">
        <v>2.2599999999999998</v>
      </c>
      <c r="CA12" s="2">
        <v>0.70659000000000005</v>
      </c>
      <c r="CB12" s="14">
        <f t="shared" si="15"/>
        <v>-0.17000000000000037</v>
      </c>
      <c r="CC12" s="33">
        <v>2</v>
      </c>
      <c r="CD12" s="3">
        <v>18.228000000000002</v>
      </c>
      <c r="CE12" s="3">
        <v>22.939</v>
      </c>
      <c r="CF12" s="3">
        <v>0.12486</v>
      </c>
      <c r="CG12" s="14">
        <f t="shared" si="16"/>
        <v>4.7109999999999985</v>
      </c>
      <c r="CH12" s="33">
        <v>1</v>
      </c>
    </row>
    <row r="13" spans="1:86">
      <c r="A13" s="2">
        <v>13</v>
      </c>
      <c r="B13" s="2">
        <v>4306</v>
      </c>
      <c r="C13" s="2">
        <v>4469</v>
      </c>
      <c r="D13" s="2">
        <v>0.42637000000000003</v>
      </c>
      <c r="E13" s="21">
        <f t="shared" si="0"/>
        <v>163</v>
      </c>
      <c r="F13" s="28">
        <v>1</v>
      </c>
      <c r="G13" s="3">
        <v>71</v>
      </c>
      <c r="H13" s="3">
        <v>69</v>
      </c>
      <c r="I13" s="3">
        <v>0.60977999999999999</v>
      </c>
      <c r="J13" s="19">
        <f t="shared" si="1"/>
        <v>-2</v>
      </c>
      <c r="K13" s="31">
        <v>2</v>
      </c>
      <c r="L13" s="2">
        <v>71</v>
      </c>
      <c r="M13" s="2">
        <v>79</v>
      </c>
      <c r="N13" s="2">
        <v>3.424E-2</v>
      </c>
      <c r="O13" s="19">
        <f t="shared" si="2"/>
        <v>8</v>
      </c>
      <c r="P13" s="31">
        <v>2</v>
      </c>
      <c r="Q13" s="2">
        <v>111</v>
      </c>
      <c r="R13" s="2">
        <v>111</v>
      </c>
      <c r="S13" s="2">
        <v>0.63704000000000005</v>
      </c>
      <c r="T13" s="21">
        <f t="shared" si="3"/>
        <v>0</v>
      </c>
      <c r="U13" s="33">
        <v>1</v>
      </c>
      <c r="V13" s="1">
        <v>70</v>
      </c>
      <c r="W13" s="1">
        <v>79</v>
      </c>
      <c r="X13" s="1">
        <v>1.11622</v>
      </c>
      <c r="Y13" s="21">
        <f t="shared" si="4"/>
        <v>9</v>
      </c>
      <c r="Z13" s="33">
        <v>1</v>
      </c>
      <c r="AA13" s="2">
        <v>585</v>
      </c>
      <c r="AB13" s="2">
        <v>676</v>
      </c>
      <c r="AC13" s="2">
        <v>0.78086999999999995</v>
      </c>
      <c r="AD13" s="21">
        <f t="shared" si="5"/>
        <v>91</v>
      </c>
      <c r="AE13" s="33">
        <v>2</v>
      </c>
      <c r="AF13" s="10">
        <v>37.118556701030897</v>
      </c>
      <c r="AG13" s="10">
        <v>41.1614583333333</v>
      </c>
      <c r="AH13" s="10">
        <v>4.8180000000000001E-2</v>
      </c>
      <c r="AI13" s="19">
        <f t="shared" si="6"/>
        <v>4.042901632302403</v>
      </c>
      <c r="AJ13" s="31">
        <v>1</v>
      </c>
      <c r="AK13" s="3">
        <v>39.9</v>
      </c>
      <c r="AL13" s="2">
        <v>41.4</v>
      </c>
      <c r="AM13" s="2">
        <v>0.99804999999999999</v>
      </c>
      <c r="AN13" s="14">
        <f t="shared" si="7"/>
        <v>1.5</v>
      </c>
      <c r="AO13" s="33">
        <v>1</v>
      </c>
      <c r="AP13" s="3">
        <v>26.7</v>
      </c>
      <c r="AQ13" s="2">
        <v>25.7</v>
      </c>
      <c r="AR13" s="2">
        <v>-0.75802000000000003</v>
      </c>
      <c r="AS13" s="14">
        <f t="shared" si="8"/>
        <v>-1</v>
      </c>
      <c r="AT13" s="33">
        <v>1</v>
      </c>
      <c r="AU13" s="3">
        <v>5</v>
      </c>
      <c r="AV13" s="2">
        <v>4.6100000000000003</v>
      </c>
      <c r="AW13" s="2">
        <v>-0.39839000000000002</v>
      </c>
      <c r="AX13" s="16">
        <f t="shared" si="9"/>
        <v>-0.38999999999999968</v>
      </c>
      <c r="AY13" s="31">
        <v>1</v>
      </c>
      <c r="AZ13" s="3">
        <v>59.5</v>
      </c>
      <c r="BA13" s="2">
        <v>75.900000000000006</v>
      </c>
      <c r="BB13" s="2">
        <v>-0.26834000000000002</v>
      </c>
      <c r="BC13" s="14">
        <f t="shared" si="10"/>
        <v>16.400000000000006</v>
      </c>
      <c r="BD13" s="33">
        <v>2</v>
      </c>
      <c r="BE13" s="3">
        <v>1.79</v>
      </c>
      <c r="BF13" s="2">
        <v>2.1</v>
      </c>
      <c r="BG13" s="2">
        <v>0.77925999999999995</v>
      </c>
      <c r="BH13" s="14">
        <f t="shared" si="11"/>
        <v>0.31000000000000005</v>
      </c>
      <c r="BI13" s="33">
        <v>1</v>
      </c>
      <c r="BJ13" s="3">
        <v>1.69</v>
      </c>
      <c r="BK13" s="2">
        <v>2.0499999999999998</v>
      </c>
      <c r="BL13" s="2">
        <v>0.81459000000000004</v>
      </c>
      <c r="BM13" s="14">
        <f t="shared" si="12"/>
        <v>0.35999999999999988</v>
      </c>
      <c r="BN13" s="33">
        <v>1</v>
      </c>
      <c r="BO13" s="3">
        <v>1.1000000000000001</v>
      </c>
      <c r="BP13" s="2">
        <v>0.7</v>
      </c>
      <c r="BQ13" s="2">
        <v>6.2050000000000001E-2</v>
      </c>
      <c r="BR13" s="14">
        <f t="shared" si="13"/>
        <v>-0.40000000000000013</v>
      </c>
      <c r="BS13" s="33">
        <v>2</v>
      </c>
      <c r="BT13" s="2">
        <v>591.79999999999995</v>
      </c>
      <c r="BU13" s="2">
        <v>915.8</v>
      </c>
      <c r="BV13" s="2">
        <v>1.1936899999999999</v>
      </c>
      <c r="BW13" s="14">
        <f t="shared" si="14"/>
        <v>324</v>
      </c>
      <c r="BX13" s="33">
        <v>1</v>
      </c>
      <c r="BY13" s="3">
        <v>2.91</v>
      </c>
      <c r="BZ13" s="2">
        <v>2.0099999999999998</v>
      </c>
      <c r="CA13" s="2">
        <v>-0.34609000000000001</v>
      </c>
      <c r="CB13" s="14">
        <f t="shared" si="15"/>
        <v>-0.90000000000000036</v>
      </c>
      <c r="CC13" s="33">
        <v>1</v>
      </c>
      <c r="CD13" s="3">
        <v>13.65</v>
      </c>
      <c r="CE13" s="3">
        <v>15.98</v>
      </c>
      <c r="CF13" s="3">
        <v>-0.11645</v>
      </c>
      <c r="CG13" s="14">
        <f t="shared" si="16"/>
        <v>2.33</v>
      </c>
      <c r="CH13" s="31">
        <v>1</v>
      </c>
    </row>
    <row r="14" spans="1:86" ht="15" thickBot="1">
      <c r="A14" s="2">
        <v>14</v>
      </c>
      <c r="B14" s="2">
        <v>5079</v>
      </c>
      <c r="C14" s="2">
        <v>3172</v>
      </c>
      <c r="D14" s="2">
        <v>-0.62465000000000004</v>
      </c>
      <c r="E14" s="23">
        <f t="shared" si="0"/>
        <v>-1907</v>
      </c>
      <c r="F14" s="29">
        <v>2</v>
      </c>
      <c r="G14" s="3">
        <v>77</v>
      </c>
      <c r="H14" s="3">
        <v>73</v>
      </c>
      <c r="I14" s="3">
        <v>0.32834999999999998</v>
      </c>
      <c r="J14" s="20">
        <f t="shared" si="1"/>
        <v>-4</v>
      </c>
      <c r="K14" s="32">
        <v>2</v>
      </c>
      <c r="L14" s="2">
        <v>85</v>
      </c>
      <c r="M14" s="2">
        <v>105</v>
      </c>
      <c r="N14" s="2">
        <v>1.2670399999999999</v>
      </c>
      <c r="O14" s="20">
        <f t="shared" si="2"/>
        <v>20</v>
      </c>
      <c r="P14" s="32">
        <v>1</v>
      </c>
      <c r="Q14" s="2">
        <v>126</v>
      </c>
      <c r="R14" s="2">
        <v>109</v>
      </c>
      <c r="S14" s="2">
        <v>-0.94779999999999998</v>
      </c>
      <c r="T14" s="23">
        <f t="shared" si="3"/>
        <v>-17</v>
      </c>
      <c r="U14" s="34">
        <v>2</v>
      </c>
      <c r="V14" s="1">
        <v>80</v>
      </c>
      <c r="W14" s="1">
        <v>75</v>
      </c>
      <c r="X14" s="1">
        <v>-0.33745999999999998</v>
      </c>
      <c r="Y14" s="23">
        <f t="shared" si="4"/>
        <v>-5</v>
      </c>
      <c r="Z14" s="34">
        <v>2</v>
      </c>
      <c r="AA14" s="2">
        <v>630</v>
      </c>
      <c r="AB14" s="2">
        <v>709</v>
      </c>
      <c r="AC14" s="2">
        <v>0.47195999999999999</v>
      </c>
      <c r="AD14" s="23">
        <f t="shared" si="5"/>
        <v>79</v>
      </c>
      <c r="AE14" s="34">
        <v>2</v>
      </c>
      <c r="AF14" s="10">
        <v>28.811023622047198</v>
      </c>
      <c r="AG14" s="10">
        <v>31.887788778877901</v>
      </c>
      <c r="AH14" s="10">
        <v>-0.11443</v>
      </c>
      <c r="AI14" s="20">
        <f t="shared" si="6"/>
        <v>3.0767651568307031</v>
      </c>
      <c r="AJ14" s="32">
        <v>1</v>
      </c>
      <c r="AK14" s="3">
        <v>38.200000000000003</v>
      </c>
      <c r="AL14" s="2">
        <v>35.4</v>
      </c>
      <c r="AM14" s="2">
        <v>-1.3972599999999999</v>
      </c>
      <c r="AN14" s="15">
        <f t="shared" si="7"/>
        <v>-2.8000000000000043</v>
      </c>
      <c r="AO14" s="34">
        <v>2</v>
      </c>
      <c r="AP14" s="3">
        <v>25.4</v>
      </c>
      <c r="AQ14" s="2">
        <v>26.9</v>
      </c>
      <c r="AR14" s="2">
        <v>0.45806000000000002</v>
      </c>
      <c r="AS14" s="15">
        <f t="shared" si="8"/>
        <v>1.5</v>
      </c>
      <c r="AT14" s="34">
        <v>2</v>
      </c>
      <c r="AU14" s="3">
        <v>4.41</v>
      </c>
      <c r="AV14" s="2">
        <v>4.2699999999999996</v>
      </c>
      <c r="AW14" s="2">
        <v>0.41593000000000002</v>
      </c>
      <c r="AX14" s="25">
        <f t="shared" si="9"/>
        <v>-0.14000000000000057</v>
      </c>
      <c r="AY14" s="32">
        <v>2</v>
      </c>
      <c r="AZ14" s="2">
        <v>29.4</v>
      </c>
      <c r="BA14" s="2">
        <v>78.7</v>
      </c>
      <c r="BB14" s="2">
        <v>0.93594999999999995</v>
      </c>
      <c r="BC14" s="15">
        <f t="shared" si="10"/>
        <v>49.300000000000004</v>
      </c>
      <c r="BD14" s="34">
        <v>1</v>
      </c>
      <c r="BE14" s="3">
        <v>1.4</v>
      </c>
      <c r="BF14" s="2">
        <v>1.58</v>
      </c>
      <c r="BG14" s="2">
        <v>0.16097</v>
      </c>
      <c r="BH14" s="15">
        <f t="shared" si="11"/>
        <v>0.18000000000000016</v>
      </c>
      <c r="BI14" s="34">
        <v>2</v>
      </c>
      <c r="BJ14" s="3">
        <v>2.0699999999999998</v>
      </c>
      <c r="BK14" s="2">
        <v>1.67</v>
      </c>
      <c r="BL14" s="2">
        <v>-1.0270999999999999</v>
      </c>
      <c r="BM14" s="15">
        <f t="shared" si="12"/>
        <v>-0.39999999999999991</v>
      </c>
      <c r="BN14" s="34">
        <v>2</v>
      </c>
      <c r="BO14" s="3">
        <v>5.5</v>
      </c>
      <c r="BP14" s="2">
        <v>1.5</v>
      </c>
      <c r="BQ14" s="3" t="s">
        <v>75</v>
      </c>
      <c r="BR14" s="15">
        <f t="shared" si="13"/>
        <v>-4</v>
      </c>
      <c r="BS14" s="54" t="s">
        <v>75</v>
      </c>
      <c r="BT14" s="2">
        <v>717.3</v>
      </c>
      <c r="BU14" s="2">
        <v>858.8</v>
      </c>
      <c r="BV14" s="2">
        <v>-0.32393</v>
      </c>
      <c r="BW14" s="15">
        <f t="shared" si="14"/>
        <v>141.5</v>
      </c>
      <c r="BX14" s="34">
        <v>2</v>
      </c>
      <c r="BY14" s="3">
        <v>3.28</v>
      </c>
      <c r="BZ14" s="2">
        <v>2.23</v>
      </c>
      <c r="CA14" s="2">
        <v>-0.56238999999999995</v>
      </c>
      <c r="CB14" s="15">
        <f t="shared" si="15"/>
        <v>-1.0499999999999998</v>
      </c>
      <c r="CC14" s="34">
        <v>1</v>
      </c>
      <c r="CD14" s="3">
        <v>13.962999999999999</v>
      </c>
      <c r="CE14" s="3">
        <v>32.201999999999998</v>
      </c>
      <c r="CF14" s="3">
        <v>1.4959</v>
      </c>
      <c r="CG14" s="15">
        <f t="shared" si="16"/>
        <v>18.238999999999997</v>
      </c>
      <c r="CH14" s="34">
        <v>1</v>
      </c>
    </row>
    <row r="15" spans="1:86">
      <c r="A15" s="2"/>
      <c r="B15" s="2"/>
      <c r="C15" s="2"/>
      <c r="D15" s="2"/>
      <c r="E15" s="10"/>
      <c r="F15" s="80"/>
      <c r="G15" s="3"/>
      <c r="H15" s="3"/>
      <c r="I15" s="3"/>
      <c r="J15" s="12"/>
      <c r="K15" s="81"/>
      <c r="L15" s="2"/>
      <c r="M15" s="2"/>
      <c r="N15" s="2"/>
      <c r="O15" s="10"/>
      <c r="P15" s="82"/>
      <c r="Q15" s="2"/>
      <c r="R15" s="2"/>
      <c r="S15" s="2"/>
      <c r="T15" s="10"/>
      <c r="U15" s="82"/>
      <c r="V15" s="1"/>
      <c r="W15" s="1"/>
      <c r="X15" s="1"/>
      <c r="Y15" s="10"/>
      <c r="Z15" s="82"/>
      <c r="AA15" s="2"/>
      <c r="AB15" s="2"/>
      <c r="AC15" s="2"/>
      <c r="AD15" s="10"/>
      <c r="AE15" s="82"/>
      <c r="AF15" s="10"/>
      <c r="AG15" s="10"/>
      <c r="AH15" s="10"/>
      <c r="AI15" s="12"/>
      <c r="AJ15" s="81"/>
      <c r="AK15" s="3"/>
      <c r="AL15" s="2"/>
      <c r="AM15" s="2"/>
      <c r="AN15" s="2"/>
      <c r="AO15" s="82"/>
      <c r="AP15" s="3"/>
      <c r="AQ15" s="2"/>
      <c r="AR15" s="2"/>
      <c r="AS15" s="2"/>
      <c r="AT15" s="82"/>
      <c r="AU15" s="3"/>
      <c r="AV15" s="2"/>
      <c r="AW15" s="2"/>
      <c r="AX15" s="3"/>
      <c r="AY15" s="81"/>
      <c r="AZ15" s="2"/>
      <c r="BA15" s="2"/>
      <c r="BB15" s="2"/>
      <c r="BC15" s="2"/>
      <c r="BD15" s="82"/>
      <c r="BE15" s="3"/>
      <c r="BF15" s="2"/>
      <c r="BG15" s="2"/>
      <c r="BH15" s="2"/>
      <c r="BI15" s="82"/>
      <c r="BJ15" s="3"/>
      <c r="BK15" s="2"/>
      <c r="BL15" s="2"/>
      <c r="BM15" s="2"/>
      <c r="BN15" s="82"/>
      <c r="BO15" s="3"/>
      <c r="BP15" s="2"/>
      <c r="BQ15" s="3"/>
      <c r="BR15" s="3"/>
      <c r="BS15" s="3"/>
      <c r="BT15" s="2"/>
      <c r="BU15" s="2"/>
      <c r="BV15" s="2"/>
      <c r="BW15" s="2"/>
      <c r="BX15" s="82"/>
      <c r="BY15" s="3"/>
      <c r="BZ15" s="2"/>
      <c r="CA15" s="2"/>
      <c r="CB15" s="2"/>
      <c r="CC15" s="82"/>
      <c r="CD15" s="3"/>
      <c r="CE15" s="3"/>
      <c r="CF15" s="3"/>
      <c r="CG15" s="2"/>
      <c r="CH15" s="82"/>
    </row>
    <row r="16" spans="1:86">
      <c r="A16" s="2"/>
      <c r="B16" s="2"/>
      <c r="C16" s="2"/>
      <c r="D16" s="2"/>
      <c r="E16" s="10"/>
      <c r="F16" s="80"/>
      <c r="G16" s="3"/>
      <c r="H16" s="3"/>
      <c r="I16" s="3"/>
      <c r="J16" s="12"/>
      <c r="K16" s="81"/>
      <c r="L16" s="2"/>
      <c r="M16" s="2"/>
      <c r="N16" s="2"/>
      <c r="O16" s="10"/>
      <c r="P16" s="82"/>
      <c r="Q16" s="2"/>
      <c r="R16" s="2"/>
      <c r="S16" s="2"/>
      <c r="T16" s="10"/>
      <c r="U16" s="82"/>
      <c r="V16" s="1"/>
      <c r="W16" s="1"/>
      <c r="X16" s="1"/>
      <c r="Y16" s="10"/>
      <c r="Z16" s="82"/>
      <c r="AA16" s="2"/>
      <c r="AB16" s="2"/>
      <c r="AC16" s="2"/>
      <c r="AD16" s="10"/>
      <c r="AE16" s="82"/>
      <c r="AF16" s="10"/>
      <c r="AG16" s="10"/>
      <c r="AH16" s="10"/>
      <c r="AI16" s="12"/>
      <c r="AJ16" s="81"/>
      <c r="AK16" s="3"/>
      <c r="AL16" s="2"/>
      <c r="AM16" s="2"/>
      <c r="AN16" s="2"/>
      <c r="AO16" s="82"/>
      <c r="AP16" s="3"/>
      <c r="AQ16" s="2"/>
      <c r="AR16" s="2"/>
      <c r="AS16" s="2"/>
      <c r="AT16" s="82"/>
      <c r="AU16" s="3"/>
      <c r="AV16" s="2"/>
      <c r="AW16" s="2"/>
      <c r="AX16" s="3"/>
      <c r="AY16" s="81"/>
      <c r="AZ16" s="2"/>
      <c r="BA16" s="2"/>
      <c r="BB16" s="2"/>
      <c r="BC16" s="2"/>
      <c r="BD16" s="82"/>
      <c r="BE16" s="3"/>
      <c r="BF16" s="2"/>
      <c r="BG16" s="2"/>
      <c r="BH16" s="2"/>
      <c r="BI16" s="82"/>
      <c r="BJ16" s="3"/>
      <c r="BK16" s="2"/>
      <c r="BL16" s="2"/>
      <c r="BM16" s="2"/>
      <c r="BN16" s="82"/>
      <c r="BO16" s="3"/>
      <c r="BP16" s="2"/>
      <c r="BQ16" s="3"/>
      <c r="BR16" s="3"/>
      <c r="BS16" s="3"/>
      <c r="BT16" s="2"/>
      <c r="BU16" s="2"/>
      <c r="BV16" s="2"/>
      <c r="BW16" s="2"/>
      <c r="BX16" s="82"/>
      <c r="BY16" s="3"/>
      <c r="BZ16" s="2"/>
      <c r="CA16" s="2"/>
      <c r="CB16" s="2"/>
      <c r="CC16" s="82"/>
      <c r="CD16" s="3"/>
      <c r="CE16" s="3"/>
      <c r="CF16" s="3"/>
      <c r="CG16" s="2"/>
      <c r="CH16" s="82"/>
    </row>
    <row r="17" spans="1:83" s="107" customFormat="1" ht="15" thickBot="1">
      <c r="A17" s="107" t="s">
        <v>98</v>
      </c>
    </row>
    <row r="18" spans="1:83">
      <c r="B18" s="105" t="s">
        <v>76</v>
      </c>
      <c r="C18" s="106"/>
      <c r="D18" s="8"/>
      <c r="E18" s="8"/>
      <c r="F18" s="8"/>
      <c r="G18" s="105" t="s">
        <v>77</v>
      </c>
      <c r="H18" s="106"/>
      <c r="I18" s="4"/>
      <c r="J18" s="4"/>
      <c r="K18" s="8"/>
      <c r="L18" s="105" t="s">
        <v>78</v>
      </c>
      <c r="M18" s="106"/>
      <c r="N18" s="8"/>
      <c r="O18" s="8"/>
      <c r="P18" s="8"/>
      <c r="Q18" s="105" t="s">
        <v>79</v>
      </c>
      <c r="R18" s="106"/>
      <c r="S18" s="8"/>
      <c r="T18" s="8"/>
      <c r="U18" s="8"/>
      <c r="V18" s="105" t="s">
        <v>80</v>
      </c>
      <c r="W18" s="106"/>
      <c r="X18" s="6"/>
      <c r="Y18" s="6"/>
      <c r="Z18" s="6"/>
      <c r="AA18" s="105" t="s">
        <v>81</v>
      </c>
      <c r="AB18" s="106"/>
      <c r="AF18" s="105" t="s">
        <v>82</v>
      </c>
      <c r="AG18" s="106"/>
      <c r="AK18" s="105" t="s">
        <v>83</v>
      </c>
      <c r="AL18" s="106"/>
      <c r="AP18" s="105" t="s">
        <v>84</v>
      </c>
      <c r="AQ18" s="106"/>
      <c r="AU18" s="105" t="s">
        <v>85</v>
      </c>
      <c r="AV18" s="106"/>
      <c r="AZ18" s="105" t="s">
        <v>86</v>
      </c>
      <c r="BA18" s="106"/>
      <c r="BE18" s="105" t="s">
        <v>87</v>
      </c>
      <c r="BF18" s="106"/>
      <c r="BJ18" s="105" t="s">
        <v>88</v>
      </c>
      <c r="BK18" s="106"/>
      <c r="BO18" s="105" t="s">
        <v>89</v>
      </c>
      <c r="BP18" s="106"/>
      <c r="BT18" s="105" t="s">
        <v>90</v>
      </c>
      <c r="BU18" s="106"/>
      <c r="BY18" s="105" t="s">
        <v>91</v>
      </c>
      <c r="BZ18" s="106"/>
      <c r="CD18" s="105" t="s">
        <v>92</v>
      </c>
      <c r="CE18" s="106"/>
    </row>
    <row r="19" spans="1:83" ht="15" thickBot="1">
      <c r="A19" t="s">
        <v>71</v>
      </c>
      <c r="B19" s="45" t="s">
        <v>94</v>
      </c>
      <c r="C19" s="46" t="s">
        <v>95</v>
      </c>
      <c r="D19" s="3"/>
      <c r="E19" s="5"/>
      <c r="F19" s="3"/>
      <c r="G19" s="25">
        <v>1</v>
      </c>
      <c r="H19" s="54">
        <v>2</v>
      </c>
      <c r="I19" s="3"/>
      <c r="J19" s="12"/>
      <c r="K19" s="3"/>
      <c r="L19" s="25">
        <v>1</v>
      </c>
      <c r="M19" s="54">
        <v>2</v>
      </c>
      <c r="N19" s="3"/>
      <c r="O19" s="3"/>
      <c r="P19" s="3"/>
      <c r="Q19" s="25">
        <v>1</v>
      </c>
      <c r="R19" s="54">
        <v>2</v>
      </c>
      <c r="S19" s="3"/>
      <c r="T19" s="3"/>
      <c r="U19" s="3"/>
      <c r="V19" s="25">
        <v>1</v>
      </c>
      <c r="W19" s="54">
        <v>2</v>
      </c>
      <c r="X19" s="6"/>
      <c r="Y19" s="6"/>
      <c r="Z19" s="6"/>
      <c r="AA19" s="25">
        <v>1</v>
      </c>
      <c r="AB19" s="54">
        <v>2</v>
      </c>
      <c r="AF19" s="60">
        <v>0.21078</v>
      </c>
      <c r="AG19" s="61">
        <v>-0.40350000000000003</v>
      </c>
      <c r="AK19" s="25">
        <v>1</v>
      </c>
      <c r="AL19" s="54">
        <v>2</v>
      </c>
      <c r="AP19" s="25">
        <v>1</v>
      </c>
      <c r="AQ19" s="54">
        <v>2</v>
      </c>
      <c r="AU19" s="25">
        <v>1</v>
      </c>
      <c r="AV19" s="54">
        <v>2</v>
      </c>
      <c r="AZ19" s="25">
        <v>1</v>
      </c>
      <c r="BA19" s="54">
        <v>2</v>
      </c>
      <c r="BE19" s="25">
        <v>1</v>
      </c>
      <c r="BF19" s="54">
        <v>2</v>
      </c>
      <c r="BJ19" s="25">
        <v>1</v>
      </c>
      <c r="BK19" s="54">
        <v>2</v>
      </c>
      <c r="BO19" s="25">
        <v>1</v>
      </c>
      <c r="BP19" s="54">
        <v>2</v>
      </c>
      <c r="BT19" s="25">
        <v>1</v>
      </c>
      <c r="BU19" s="54">
        <v>2</v>
      </c>
      <c r="BY19" s="25">
        <v>1</v>
      </c>
      <c r="BZ19" s="54">
        <v>2</v>
      </c>
      <c r="CD19" s="25">
        <v>1</v>
      </c>
      <c r="CE19" s="54">
        <v>2</v>
      </c>
    </row>
    <row r="20" spans="1:83">
      <c r="A20" s="6" t="s">
        <v>101</v>
      </c>
      <c r="B20" s="14">
        <v>0.27964</v>
      </c>
      <c r="C20" s="36">
        <v>-0.94503000000000004</v>
      </c>
      <c r="D20" s="5"/>
      <c r="E20" s="5"/>
      <c r="F20" s="11"/>
      <c r="G20" s="16">
        <v>-0.37524999999999997</v>
      </c>
      <c r="H20" s="53">
        <v>0.89122000000000001</v>
      </c>
      <c r="I20" s="3"/>
      <c r="J20" s="12"/>
      <c r="K20" s="11"/>
      <c r="L20" s="14">
        <v>1.98617</v>
      </c>
      <c r="M20" s="36">
        <v>-0.17122000000000001</v>
      </c>
      <c r="N20" s="3"/>
      <c r="O20" s="3"/>
      <c r="P20" s="3"/>
      <c r="Q20" s="14">
        <v>0.26413999999999999</v>
      </c>
      <c r="R20" s="36">
        <v>-0.66812000000000005</v>
      </c>
      <c r="S20" s="3"/>
      <c r="T20" s="3"/>
      <c r="U20" s="3"/>
      <c r="V20" s="14">
        <v>1.84307</v>
      </c>
      <c r="W20" s="36">
        <v>-0.75280000000000002</v>
      </c>
      <c r="X20" s="6"/>
      <c r="Y20" s="6"/>
      <c r="Z20" s="6"/>
      <c r="AA20" s="14">
        <v>-0.53202000000000005</v>
      </c>
      <c r="AB20" s="36">
        <v>0.93532999999999999</v>
      </c>
      <c r="AF20" s="60">
        <v>-0.22283</v>
      </c>
      <c r="AG20" s="61">
        <v>-1.52366</v>
      </c>
      <c r="AK20" s="14">
        <v>0.94233999999999996</v>
      </c>
      <c r="AL20" s="52">
        <v>-0.28316999999999998</v>
      </c>
      <c r="AP20" s="14">
        <v>-0.51480999999999999</v>
      </c>
      <c r="AQ20" s="52">
        <v>0.50670000000000004</v>
      </c>
      <c r="AU20" s="14">
        <v>-0.23552999999999999</v>
      </c>
      <c r="AV20" s="36">
        <v>0.80679999999999996</v>
      </c>
      <c r="AZ20" s="14">
        <v>2.1731699999999998</v>
      </c>
      <c r="BA20" s="36">
        <v>7.2080000000000005E-2</v>
      </c>
      <c r="BE20" s="14">
        <v>0.44634000000000001</v>
      </c>
      <c r="BF20" s="36">
        <v>-0.74267000000000005</v>
      </c>
      <c r="BJ20" s="14">
        <v>1.37195</v>
      </c>
      <c r="BK20" s="36">
        <v>-0.34858</v>
      </c>
      <c r="BO20" s="14">
        <v>0.70735000000000003</v>
      </c>
      <c r="BP20" s="36">
        <v>-0.50258999999999998</v>
      </c>
      <c r="BT20" s="14">
        <v>0.90929000000000004</v>
      </c>
      <c r="BU20" s="36">
        <v>-1.1097600000000001</v>
      </c>
      <c r="BY20" s="14">
        <v>-0.49029</v>
      </c>
      <c r="BZ20" s="36">
        <v>0.21629999999999999</v>
      </c>
      <c r="CD20" s="16">
        <v>-0.11523</v>
      </c>
      <c r="CE20" s="53">
        <v>-0.68349000000000004</v>
      </c>
    </row>
    <row r="21" spans="1:83">
      <c r="B21" s="14">
        <v>0.86353999999999997</v>
      </c>
      <c r="C21" s="36">
        <v>-1.8208800000000001</v>
      </c>
      <c r="D21" s="6"/>
      <c r="E21" s="6"/>
      <c r="F21" s="3"/>
      <c r="G21" s="16">
        <v>-0.93813000000000002</v>
      </c>
      <c r="H21" s="53">
        <v>1.5948199999999999</v>
      </c>
      <c r="I21" s="3"/>
      <c r="J21" s="12"/>
      <c r="K21" s="3"/>
      <c r="L21" s="14">
        <v>1.2670399999999999</v>
      </c>
      <c r="M21" s="36">
        <v>-0.27395000000000003</v>
      </c>
      <c r="N21" s="3"/>
      <c r="O21" s="3"/>
      <c r="P21" s="3"/>
      <c r="Q21" s="14">
        <v>0.26413999999999999</v>
      </c>
      <c r="R21" s="52">
        <v>-1.13425</v>
      </c>
      <c r="S21" s="3"/>
      <c r="T21" s="3"/>
      <c r="U21" s="3"/>
      <c r="V21" s="14">
        <v>0.49321999999999999</v>
      </c>
      <c r="W21" s="52">
        <v>-1.58348</v>
      </c>
      <c r="X21" s="6"/>
      <c r="Y21" s="6"/>
      <c r="Z21" s="6"/>
      <c r="AA21" s="14">
        <v>-0.24884999999999999</v>
      </c>
      <c r="AB21" s="36">
        <v>0.29175000000000001</v>
      </c>
      <c r="AF21" s="49">
        <v>0.21078</v>
      </c>
      <c r="AG21" s="61">
        <v>-0.47577000000000003</v>
      </c>
      <c r="AK21" s="14">
        <v>1.2208699999999999</v>
      </c>
      <c r="AL21" s="36">
        <v>-1.3972599999999999</v>
      </c>
      <c r="AP21" s="14">
        <v>-0.61209000000000002</v>
      </c>
      <c r="AQ21" s="36">
        <v>-7.7020000000000005E-2</v>
      </c>
      <c r="AU21" s="14">
        <v>-0.20294999999999999</v>
      </c>
      <c r="AV21" s="36">
        <v>1.29539</v>
      </c>
      <c r="AZ21" s="14">
        <v>0.90666000000000002</v>
      </c>
      <c r="BA21" s="36">
        <v>-0.54652999999999996</v>
      </c>
      <c r="BE21" s="14">
        <v>0.77925999999999995</v>
      </c>
      <c r="BF21" s="36">
        <v>-7.6829999999999996E-2</v>
      </c>
      <c r="BJ21" s="14">
        <v>1.8323700000000001</v>
      </c>
      <c r="BK21" s="36">
        <v>-1.4390499999999999</v>
      </c>
      <c r="BO21" s="14">
        <v>0.46536</v>
      </c>
      <c r="BP21" s="36">
        <v>-0.58325000000000005</v>
      </c>
      <c r="BT21" s="14">
        <v>0.77790000000000004</v>
      </c>
      <c r="BU21" s="36">
        <v>-0.52766000000000002</v>
      </c>
      <c r="BY21" s="14">
        <v>-0.47587000000000002</v>
      </c>
      <c r="BZ21" s="36">
        <v>0.79310999999999998</v>
      </c>
      <c r="CD21" s="16">
        <v>0.84665999999999997</v>
      </c>
      <c r="CE21" s="53">
        <v>-1.8532500000000001</v>
      </c>
    </row>
    <row r="22" spans="1:83">
      <c r="B22" s="14">
        <v>0.87268000000000001</v>
      </c>
      <c r="C22" s="36">
        <v>-1.4624200000000001</v>
      </c>
      <c r="D22" s="6"/>
      <c r="E22" s="6"/>
      <c r="F22" s="5"/>
      <c r="G22" s="16">
        <v>-1.6417299999999999</v>
      </c>
      <c r="H22" s="53">
        <v>0.18762999999999999</v>
      </c>
      <c r="I22" s="5"/>
      <c r="J22" s="5"/>
      <c r="K22" s="5"/>
      <c r="L22" s="41"/>
      <c r="M22" s="36">
        <v>-0.37669000000000002</v>
      </c>
      <c r="N22" s="3"/>
      <c r="O22" s="13"/>
      <c r="P22" s="3"/>
      <c r="Q22" s="14">
        <v>1.4760800000000001</v>
      </c>
      <c r="R22" s="36">
        <v>-0.85457000000000005</v>
      </c>
      <c r="S22" s="3"/>
      <c r="T22" s="3"/>
      <c r="U22" s="3"/>
      <c r="V22" s="14">
        <v>0.38938</v>
      </c>
      <c r="W22" s="36">
        <v>-0.33745999999999998</v>
      </c>
      <c r="X22" s="6"/>
      <c r="Y22" s="6"/>
      <c r="Z22" s="6"/>
      <c r="AA22" s="14">
        <v>-0.73797000000000001</v>
      </c>
      <c r="AB22" s="53">
        <v>1.29573</v>
      </c>
      <c r="AF22" s="60">
        <v>4.8180000000000001E-2</v>
      </c>
      <c r="AG22" s="61"/>
      <c r="AK22" s="14">
        <v>1.2208699999999999</v>
      </c>
      <c r="AL22" s="36">
        <v>-0.11605</v>
      </c>
      <c r="AP22" s="14">
        <v>-0.32023000000000001</v>
      </c>
      <c r="AQ22" s="36">
        <v>-2.8379999999999999E-2</v>
      </c>
      <c r="AU22" s="14">
        <v>-0.65896999999999994</v>
      </c>
      <c r="AV22" s="36">
        <v>0.44850000000000001</v>
      </c>
      <c r="AZ22" s="14">
        <v>0.94693000000000005</v>
      </c>
      <c r="BA22" s="36">
        <v>-1.5897600000000001</v>
      </c>
      <c r="BE22" s="14">
        <v>0.35121000000000002</v>
      </c>
      <c r="BF22" s="36">
        <v>-1.07559</v>
      </c>
      <c r="BJ22" s="14">
        <v>0.47532999999999997</v>
      </c>
      <c r="BK22" s="36">
        <v>-1.0270999999999999</v>
      </c>
      <c r="BO22" s="14">
        <v>1.4333199999999999</v>
      </c>
      <c r="BP22" s="36">
        <v>0.38469999999999999</v>
      </c>
      <c r="BT22" s="14">
        <v>0.63153999999999999</v>
      </c>
      <c r="BU22" s="36">
        <v>-1.02993</v>
      </c>
      <c r="BY22" s="14">
        <v>-0.15862000000000001</v>
      </c>
      <c r="BZ22" s="36">
        <v>0.17304</v>
      </c>
      <c r="CD22" s="16">
        <v>0.95591999999999999</v>
      </c>
      <c r="CE22" s="53">
        <v>-1.9031100000000001</v>
      </c>
    </row>
    <row r="23" spans="1:83">
      <c r="B23" s="14">
        <v>5.7250000000000002E-2</v>
      </c>
      <c r="C23" s="36">
        <v>-0.62465000000000004</v>
      </c>
      <c r="D23" s="6"/>
      <c r="E23" s="6"/>
      <c r="F23" s="3"/>
      <c r="G23" s="16">
        <v>-0.65669</v>
      </c>
      <c r="H23" s="53">
        <v>0.60977999999999999</v>
      </c>
      <c r="I23" s="3"/>
      <c r="J23" s="12"/>
      <c r="K23" s="3"/>
      <c r="L23" s="16"/>
      <c r="M23" s="36">
        <v>-0.99309000000000003</v>
      </c>
      <c r="N23" s="3"/>
      <c r="O23" s="3"/>
      <c r="P23" s="3"/>
      <c r="Q23" s="14">
        <v>1.6625300000000001</v>
      </c>
      <c r="R23" s="36">
        <v>-0.76134999999999997</v>
      </c>
      <c r="S23" s="3"/>
      <c r="T23" s="3"/>
      <c r="U23" s="3"/>
      <c r="V23" s="14">
        <v>0.80471999999999999</v>
      </c>
      <c r="W23" s="36">
        <v>-1.37581</v>
      </c>
      <c r="X23" s="6"/>
      <c r="Y23" s="6"/>
      <c r="Z23" s="6"/>
      <c r="AA23" s="14">
        <v>-6.8650000000000003E-2</v>
      </c>
      <c r="AB23" s="36">
        <v>0.52344000000000002</v>
      </c>
      <c r="AF23" s="60">
        <v>1.0599400000000001</v>
      </c>
      <c r="AG23" s="62"/>
      <c r="AK23" s="14">
        <v>0.55240999999999996</v>
      </c>
      <c r="AL23" s="36">
        <v>-0.56169000000000002</v>
      </c>
      <c r="AP23" s="14">
        <v>-0.90395000000000003</v>
      </c>
      <c r="AQ23" s="36">
        <v>-2.8379999999999999E-2</v>
      </c>
      <c r="AU23" s="14">
        <v>-1.86416</v>
      </c>
      <c r="AV23" s="36">
        <v>2.0445600000000002</v>
      </c>
      <c r="AZ23" s="14">
        <v>0.93594999999999995</v>
      </c>
      <c r="BA23" s="36">
        <v>-0.84302999999999995</v>
      </c>
      <c r="BE23" s="14">
        <v>2.3487499999999999</v>
      </c>
      <c r="BF23" s="36">
        <v>-0.12439</v>
      </c>
      <c r="BJ23" s="14">
        <v>0.57226999999999995</v>
      </c>
      <c r="BK23" s="36">
        <v>-0.13048000000000001</v>
      </c>
      <c r="BO23" s="37"/>
      <c r="BP23" s="36">
        <v>0.22337000000000001</v>
      </c>
      <c r="BT23" s="14">
        <v>1.90967</v>
      </c>
      <c r="BU23" s="36">
        <v>-0.99251</v>
      </c>
      <c r="BY23" s="14">
        <v>-1.9611499999999999</v>
      </c>
      <c r="BZ23" s="36">
        <v>1.54297</v>
      </c>
      <c r="CD23" s="16">
        <v>0.43539</v>
      </c>
      <c r="CE23" s="48"/>
    </row>
    <row r="24" spans="1:83" ht="15" thickBot="1">
      <c r="B24" s="14">
        <v>0.78483999999999998</v>
      </c>
      <c r="C24" s="42"/>
      <c r="D24" s="6"/>
      <c r="E24" s="6"/>
      <c r="F24" s="3"/>
      <c r="G24" s="25"/>
      <c r="H24" s="54">
        <v>0.32834999999999998</v>
      </c>
      <c r="I24" s="3"/>
      <c r="J24" s="12"/>
      <c r="K24" s="3"/>
      <c r="L24" s="16"/>
      <c r="M24" s="36">
        <v>-0.99309000000000003</v>
      </c>
      <c r="N24" s="3"/>
      <c r="O24" s="3"/>
      <c r="P24" s="3"/>
      <c r="Q24" s="14">
        <v>0.91671999999999998</v>
      </c>
      <c r="R24" s="36">
        <v>-0.85457000000000005</v>
      </c>
      <c r="S24" s="3"/>
      <c r="T24" s="3"/>
      <c r="U24" s="3"/>
      <c r="V24" s="14">
        <v>1.11622</v>
      </c>
      <c r="W24" s="36">
        <v>7.7880000000000005E-2</v>
      </c>
      <c r="X24" s="6"/>
      <c r="Y24" s="6"/>
      <c r="Z24" s="6"/>
      <c r="AA24" s="14">
        <v>-0.19736000000000001</v>
      </c>
      <c r="AB24" s="36">
        <v>0.78086999999999995</v>
      </c>
      <c r="AF24" s="60">
        <v>4.8180000000000001E-2</v>
      </c>
      <c r="AG24" s="62"/>
      <c r="AK24" s="14">
        <v>5.1060000000000001E-2</v>
      </c>
      <c r="AL24" s="36">
        <v>-1.2301500000000001</v>
      </c>
      <c r="AP24" s="14">
        <v>-0.56345000000000001</v>
      </c>
      <c r="AQ24" s="36">
        <v>0.45806000000000002</v>
      </c>
      <c r="AU24" s="14">
        <v>-0.39839000000000002</v>
      </c>
      <c r="AV24" s="36">
        <v>0.41593000000000002</v>
      </c>
      <c r="AZ24" s="37"/>
      <c r="BA24" s="36">
        <v>-0.69660999999999995</v>
      </c>
      <c r="BE24" s="14">
        <v>0.77925999999999995</v>
      </c>
      <c r="BF24" s="36">
        <v>-1.5036400000000001</v>
      </c>
      <c r="BJ24" s="14">
        <v>0.35416999999999998</v>
      </c>
      <c r="BK24" s="36">
        <v>-0.88170000000000004</v>
      </c>
      <c r="BO24" s="37"/>
      <c r="BP24" s="36">
        <v>-0.2606</v>
      </c>
      <c r="BT24" s="14">
        <v>0.20412</v>
      </c>
      <c r="BU24" s="36">
        <v>-0.66903000000000001</v>
      </c>
      <c r="BY24" s="14">
        <v>-1.03826</v>
      </c>
      <c r="BZ24" s="36">
        <v>1.6006499999999999</v>
      </c>
      <c r="CD24" s="16">
        <v>0.51829000000000003</v>
      </c>
      <c r="CE24" s="48"/>
    </row>
    <row r="25" spans="1:83" ht="15" thickBot="1">
      <c r="B25" s="14">
        <v>1.35249</v>
      </c>
      <c r="C25" s="42"/>
      <c r="D25" s="6"/>
      <c r="E25" s="6"/>
      <c r="F25" t="s">
        <v>93</v>
      </c>
      <c r="G25" s="66">
        <f>AVERAGE(G20:G23)</f>
        <v>-0.90294999999999992</v>
      </c>
      <c r="H25" s="66">
        <f>AVERAGE(H20:H23)</f>
        <v>0.82086250000000005</v>
      </c>
      <c r="I25" s="3"/>
      <c r="J25" s="12"/>
      <c r="K25" s="3"/>
      <c r="L25" s="16"/>
      <c r="M25" s="36">
        <v>-0.47942000000000001</v>
      </c>
      <c r="N25" s="3"/>
      <c r="O25" s="3"/>
      <c r="P25" s="3"/>
      <c r="Q25" s="15">
        <v>0.63704000000000005</v>
      </c>
      <c r="R25" s="39">
        <v>-0.94779999999999998</v>
      </c>
      <c r="S25" s="3"/>
      <c r="T25" s="3"/>
      <c r="U25" s="3"/>
      <c r="V25" s="16"/>
      <c r="W25" s="36">
        <v>-0.33745999999999998</v>
      </c>
      <c r="X25" s="6"/>
      <c r="Y25" s="6"/>
      <c r="Z25" s="6"/>
      <c r="AA25" s="38"/>
      <c r="AB25" s="39">
        <v>0.47195999999999999</v>
      </c>
      <c r="AF25" s="63">
        <v>-0.11443</v>
      </c>
      <c r="AG25" s="64"/>
      <c r="AK25" s="15">
        <v>0.99804999999999999</v>
      </c>
      <c r="AL25" s="39">
        <v>-1.3972599999999999</v>
      </c>
      <c r="AP25" s="15">
        <v>-0.75802000000000003</v>
      </c>
      <c r="AQ25" s="44"/>
      <c r="AU25" s="14">
        <v>-0.56125000000000003</v>
      </c>
      <c r="AV25" s="48"/>
      <c r="AZ25" s="37"/>
      <c r="BA25" s="36">
        <v>-5.237E-2</v>
      </c>
      <c r="BE25" s="37"/>
      <c r="BF25" s="36">
        <v>-0.79022999999999999</v>
      </c>
      <c r="BJ25" s="14">
        <v>0.81459000000000004</v>
      </c>
      <c r="BK25" s="36">
        <v>-0.56667000000000001</v>
      </c>
      <c r="BO25" s="37"/>
      <c r="BP25" s="36">
        <v>0.38469999999999999</v>
      </c>
      <c r="BT25" s="14">
        <v>1.1936899999999999</v>
      </c>
      <c r="BU25" s="36">
        <v>-0.97338000000000002</v>
      </c>
      <c r="BY25" s="14">
        <v>-0.34609000000000001</v>
      </c>
      <c r="BZ25" s="36">
        <v>0.70659000000000005</v>
      </c>
      <c r="CD25" s="16">
        <v>-3.1820000000000001E-2</v>
      </c>
      <c r="CE25" s="48"/>
    </row>
    <row r="26" spans="1:83" ht="15" thickBot="1">
      <c r="B26" s="14">
        <v>0.21617</v>
      </c>
      <c r="C26" s="42"/>
      <c r="D26" s="6"/>
      <c r="E26" s="6"/>
      <c r="F26" t="s">
        <v>74</v>
      </c>
      <c r="G26" s="66">
        <f>STDEV(G20:G23)</f>
        <v>0.54349020181293684</v>
      </c>
      <c r="H26" s="66">
        <f>STDEV(H20:H23)</f>
        <v>0.59146699273219505</v>
      </c>
      <c r="I26" s="3"/>
      <c r="J26" s="12"/>
      <c r="K26" s="3"/>
      <c r="L26" s="25"/>
      <c r="M26" s="39">
        <v>3.424E-2</v>
      </c>
      <c r="N26" s="3"/>
      <c r="O26" s="3"/>
      <c r="P26" t="s">
        <v>93</v>
      </c>
      <c r="Q26" s="67">
        <f>AVERAGE(Q20:Q25)</f>
        <v>0.87010833333333337</v>
      </c>
      <c r="R26" s="67">
        <f>AVERAGE(R20:R25)</f>
        <v>-0.87010999999999994</v>
      </c>
      <c r="S26" s="3"/>
      <c r="T26" s="3"/>
      <c r="U26" s="3"/>
      <c r="V26" s="25"/>
      <c r="W26" s="39">
        <v>-0.33745999999999998</v>
      </c>
      <c r="X26" s="6"/>
      <c r="Y26" s="6"/>
      <c r="Z26" t="s">
        <v>93</v>
      </c>
      <c r="AA26" s="58">
        <f>AVERAGE(AA20:AA24)</f>
        <v>-0.35697000000000001</v>
      </c>
      <c r="AB26" s="58">
        <f>AVERAGE(AB20:AB24)</f>
        <v>0.76542399999999999</v>
      </c>
      <c r="AE26" t="s">
        <v>93</v>
      </c>
      <c r="AF26" s="65">
        <f>AVERAGE(AF19:AF25)</f>
        <v>0.17722857142857146</v>
      </c>
      <c r="AG26" s="65">
        <f>AVERAGE(AG19:AG25)</f>
        <v>-0.80097666666666667</v>
      </c>
      <c r="AJ26" t="s">
        <v>93</v>
      </c>
      <c r="AK26" s="58">
        <f>AVERAGE(AK20:AK25)</f>
        <v>0.8309333333333333</v>
      </c>
      <c r="AL26" s="58">
        <f>AVERAGE(AL20:AL25)</f>
        <v>-0.83092999999999995</v>
      </c>
      <c r="AO26" t="s">
        <v>93</v>
      </c>
      <c r="AP26" s="58">
        <f>AVERAGE(AP20:AP25)</f>
        <v>-0.6120916666666667</v>
      </c>
      <c r="AQ26" s="58">
        <f>AVERAGE(AQ20:AQ25)</f>
        <v>0.16619600000000001</v>
      </c>
      <c r="AU26" s="14">
        <v>-0.69154000000000004</v>
      </c>
      <c r="AV26" s="48"/>
      <c r="AZ26" s="37"/>
      <c r="BA26" s="36">
        <v>-0.37448999999999999</v>
      </c>
      <c r="BE26" s="37"/>
      <c r="BF26" s="36">
        <v>-0.55242999999999998</v>
      </c>
      <c r="BJ26" s="38"/>
      <c r="BK26" s="39">
        <v>-1.0270999999999999</v>
      </c>
      <c r="BO26" s="37"/>
      <c r="BP26" s="36">
        <v>0.30403999999999998</v>
      </c>
      <c r="BT26" s="38"/>
      <c r="BU26" s="39">
        <v>-0.32393</v>
      </c>
      <c r="BY26" s="15">
        <v>-0.56238999999999995</v>
      </c>
      <c r="BZ26" s="44"/>
      <c r="CD26" s="16">
        <v>0.32634000000000002</v>
      </c>
      <c r="CE26" s="48"/>
    </row>
    <row r="27" spans="1:83" ht="15" thickBot="1">
      <c r="B27" s="15">
        <v>0.42637000000000003</v>
      </c>
      <c r="C27" s="59"/>
      <c r="D27" s="6"/>
      <c r="E27" s="6"/>
      <c r="F27" s="3"/>
      <c r="G27" s="22"/>
      <c r="H27" s="3"/>
      <c r="I27" s="3"/>
      <c r="J27" s="12"/>
      <c r="K27" t="s">
        <v>93</v>
      </c>
      <c r="L27" s="3">
        <f>AVERAGE(L20:L21)</f>
        <v>1.6266050000000001</v>
      </c>
      <c r="M27" s="3">
        <f>AVERAGE(M20:M21)</f>
        <v>-0.22258500000000003</v>
      </c>
      <c r="N27" s="3"/>
      <c r="O27" s="3"/>
      <c r="P27" t="s">
        <v>74</v>
      </c>
      <c r="Q27" s="67">
        <f>STDEV(Q20:Q25)</f>
        <v>0.59766587590113152</v>
      </c>
      <c r="R27" s="67">
        <f>STDEV(R20:R25)</f>
        <v>0.16057232426542345</v>
      </c>
      <c r="S27" s="3"/>
      <c r="T27" s="3"/>
      <c r="U27" t="s">
        <v>93</v>
      </c>
      <c r="V27" s="67">
        <f>AVERAGE(V20:V24)</f>
        <v>0.92932199999999998</v>
      </c>
      <c r="W27" s="67">
        <f>AVERAGE(W20:W24)</f>
        <v>-0.79433399999999998</v>
      </c>
      <c r="X27" s="6"/>
      <c r="Y27" s="6"/>
      <c r="Z27" t="s">
        <v>74</v>
      </c>
      <c r="AA27" s="58">
        <f>STDEV(AA20:AA24)</f>
        <v>0.27207407603445061</v>
      </c>
      <c r="AB27" s="58">
        <f>STDEV(AB20:AB24)</f>
        <v>0.38511504642119604</v>
      </c>
      <c r="AE27" t="s">
        <v>74</v>
      </c>
      <c r="AF27" s="58">
        <f>STDEV(AF19:AF25)</f>
        <v>0.42028750343975135</v>
      </c>
      <c r="AG27" s="58">
        <f>STDEV(AG19:AG25)</f>
        <v>0.6269044093267595</v>
      </c>
      <c r="AJ27" t="s">
        <v>74</v>
      </c>
      <c r="AK27" s="58">
        <f>STDEV(AK20:AK25)</f>
        <v>0.45392032272929411</v>
      </c>
      <c r="AL27" s="58">
        <f>STDEV(AL20:AL25)</f>
        <v>0.58041718716798862</v>
      </c>
      <c r="AO27" t="s">
        <v>74</v>
      </c>
      <c r="AP27" s="58">
        <f>STDEV(AP20:AP25)</f>
        <v>0.2017371220590467</v>
      </c>
      <c r="AQ27" s="58">
        <f>STDEV(AQ20:AQ25)</f>
        <v>0.28982806572173098</v>
      </c>
      <c r="AU27" s="15">
        <v>-0.39839000000000002</v>
      </c>
      <c r="AV27" s="44"/>
      <c r="AZ27" s="37"/>
      <c r="BA27" s="36">
        <v>-0.66366999999999998</v>
      </c>
      <c r="BE27" s="38"/>
      <c r="BF27" s="39">
        <v>0.16097</v>
      </c>
      <c r="BI27" t="s">
        <v>93</v>
      </c>
      <c r="BJ27" s="58">
        <f>AVERAGE(BJ20:BJ25)</f>
        <v>0.90344666666666662</v>
      </c>
      <c r="BK27" s="58">
        <f>AVERAGE(BK20:BK25)</f>
        <v>-0.73226333333333338</v>
      </c>
      <c r="BO27" s="37"/>
      <c r="BP27" s="36">
        <v>0.22337000000000001</v>
      </c>
      <c r="BS27" t="s">
        <v>93</v>
      </c>
      <c r="BT27" s="58">
        <f>AVERAGE(BT20:BT25)</f>
        <v>0.93770166666666677</v>
      </c>
      <c r="BU27" s="58">
        <f>AVERAGE(BU20:BU25)</f>
        <v>-0.88371166666666667</v>
      </c>
      <c r="BX27" t="s">
        <v>93</v>
      </c>
      <c r="BY27" s="58">
        <f>AVERAGE(BY20:BY26)</f>
        <v>-0.71895285714285717</v>
      </c>
      <c r="BZ27" s="58">
        <f>AVERAGE(BZ20:BZ26)</f>
        <v>0.83877666666666661</v>
      </c>
      <c r="CD27" s="16">
        <v>0.12486</v>
      </c>
      <c r="CE27" s="48"/>
    </row>
    <row r="28" spans="1:83" ht="15" thickBot="1">
      <c r="A28" t="s">
        <v>93</v>
      </c>
      <c r="B28" s="58">
        <f>AVERAGE(B20:B27)</f>
        <v>0.60662250000000006</v>
      </c>
      <c r="C28" s="58">
        <f>AVERAGE(C20:C27)</f>
        <v>-1.2132449999999999</v>
      </c>
      <c r="D28" s="6"/>
      <c r="E28" s="6"/>
      <c r="F28" s="5"/>
      <c r="G28" s="5"/>
      <c r="H28" s="5"/>
      <c r="I28" s="5"/>
      <c r="J28" s="5"/>
      <c r="K28" t="s">
        <v>74</v>
      </c>
      <c r="L28" s="5">
        <f>STDEV(L20:L21)</f>
        <v>0.50850169955468139</v>
      </c>
      <c r="M28" s="5">
        <f>STDEV(M20:M21)</f>
        <v>7.2641079631293959E-2</v>
      </c>
      <c r="N28" s="3"/>
      <c r="O28" s="3"/>
      <c r="P28" s="3"/>
      <c r="Q28" s="3"/>
      <c r="R28" s="3"/>
      <c r="S28" s="3"/>
      <c r="T28" s="3"/>
      <c r="U28" t="s">
        <v>74</v>
      </c>
      <c r="V28" s="67">
        <f>STDEV(V20:V24)</f>
        <v>0.58461830412671822</v>
      </c>
      <c r="W28" s="67">
        <f>STDEV(W20:W24)</f>
        <v>0.69499675084132573</v>
      </c>
      <c r="X28" s="6"/>
      <c r="Y28" s="6"/>
      <c r="Z28" s="6"/>
      <c r="AT28" t="s">
        <v>93</v>
      </c>
      <c r="AU28" s="58">
        <f>AVERAGE(AU20:AU27)</f>
        <v>-0.62639749999999994</v>
      </c>
      <c r="AV28" s="58">
        <f>AVERAGE(AV20:AV27)</f>
        <v>1.0022360000000001</v>
      </c>
      <c r="AZ28" s="38"/>
      <c r="BA28" s="39">
        <v>-0.26834000000000002</v>
      </c>
      <c r="BD28" t="s">
        <v>93</v>
      </c>
      <c r="BE28" s="58">
        <f>AVERAGE(BE20:BE24)</f>
        <v>0.94096399999999991</v>
      </c>
      <c r="BF28" s="58">
        <f>AVERAGE(BF20:BF24)</f>
        <v>-0.70462400000000014</v>
      </c>
      <c r="BI28" t="s">
        <v>74</v>
      </c>
      <c r="BJ28" s="58">
        <f>STDEV(BJ20:BJ25)</f>
        <v>0.58050945920515939</v>
      </c>
      <c r="BK28" s="58">
        <f>STDEV(BK20:BK25)</f>
        <v>0.47866159280504922</v>
      </c>
      <c r="BO28" s="38"/>
      <c r="BP28" s="39">
        <v>6.2050000000000001E-2</v>
      </c>
      <c r="BS28" t="s">
        <v>74</v>
      </c>
      <c r="BT28" s="58">
        <f>STDEV(BT20:BT25)</f>
        <v>0.57766310096514428</v>
      </c>
      <c r="BU28" s="58">
        <f>STDEV(BU20:BU25)</f>
        <v>0.23031115677853448</v>
      </c>
      <c r="BX28" t="s">
        <v>74</v>
      </c>
      <c r="BY28" s="58">
        <f>STDEV(BY20:BY26)</f>
        <v>0.61017734036137061</v>
      </c>
      <c r="BZ28" s="58">
        <f>STDEV(BZ20:BZ26)</f>
        <v>0.62073835002089761</v>
      </c>
      <c r="CD28" s="16">
        <v>-0.11645</v>
      </c>
      <c r="CE28" s="48"/>
    </row>
    <row r="29" spans="1:83" ht="15" thickBot="1">
      <c r="A29" t="s">
        <v>74</v>
      </c>
      <c r="B29" s="58">
        <f>STDEV(B20:B27)</f>
        <v>0.43400869272894244</v>
      </c>
      <c r="C29" s="58">
        <f>STDEV(C20:C27)</f>
        <v>0.53219414818904842</v>
      </c>
      <c r="D29" s="6"/>
      <c r="E29" s="6"/>
      <c r="F29" s="3"/>
      <c r="G29" s="22"/>
      <c r="H29" s="3"/>
      <c r="I29" s="3"/>
      <c r="J29" s="1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6"/>
      <c r="X29" s="6"/>
      <c r="Y29" s="6"/>
      <c r="Z29" s="6"/>
      <c r="AT29" t="s">
        <v>74</v>
      </c>
      <c r="AU29" s="58">
        <f>STDEV(AU20:AU27)</f>
        <v>0.53152942992704699</v>
      </c>
      <c r="AV29" s="58">
        <f>STDEV(AV20:AV27)</f>
        <v>0.68208359130681318</v>
      </c>
      <c r="AY29" t="s">
        <v>93</v>
      </c>
      <c r="AZ29" s="58">
        <f>AVERAGE(AZ20:AZ23)</f>
        <v>1.2406774999999999</v>
      </c>
      <c r="BA29" s="58">
        <f>AVERAGE(BA20:BA23)</f>
        <v>-0.72680999999999996</v>
      </c>
      <c r="BD29" t="s">
        <v>74</v>
      </c>
      <c r="BE29" s="58">
        <f>STDEV(BE20:BE24)</f>
        <v>0.8103425928149155</v>
      </c>
      <c r="BF29" s="58">
        <f>STDEV(BF20:BF24)</f>
        <v>0.61406160943345089</v>
      </c>
      <c r="BN29" t="s">
        <v>93</v>
      </c>
      <c r="BO29" s="58">
        <f>AVERAGE(BO20:BO22)</f>
        <v>0.86867666666666654</v>
      </c>
      <c r="BP29" s="58">
        <f>AVERAGE(BP20:BP22)</f>
        <v>-0.23371333333333336</v>
      </c>
      <c r="CD29" s="25">
        <v>1.4959</v>
      </c>
      <c r="CE29" s="44"/>
    </row>
    <row r="30" spans="1:83">
      <c r="C30" s="6"/>
      <c r="D30" s="6"/>
      <c r="E30" s="6"/>
      <c r="F30" s="3"/>
      <c r="G30" s="22"/>
      <c r="H30" s="3"/>
      <c r="I30" s="3"/>
      <c r="J30" s="1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6"/>
      <c r="X30" s="6"/>
      <c r="Y30" s="6"/>
      <c r="Z30" s="6"/>
      <c r="AY30" t="s">
        <v>74</v>
      </c>
      <c r="AZ30" s="58">
        <f>STDEV(AZ20:AZ23)</f>
        <v>0.62189398771682425</v>
      </c>
      <c r="BA30" s="58">
        <f>STDEV(BA20:BA23)</f>
        <v>0.69014875241984375</v>
      </c>
      <c r="BN30" t="s">
        <v>74</v>
      </c>
      <c r="BO30" s="58">
        <f>STDEV(BO20:BO22)</f>
        <v>0.50374235521080979</v>
      </c>
      <c r="BP30" s="58">
        <f>STDEV(BP20:BP22)</f>
        <v>0.53707801764113683</v>
      </c>
      <c r="CC30" t="s">
        <v>93</v>
      </c>
      <c r="CD30" s="68">
        <f>AVERAGE(CD20:CD29)</f>
        <v>0.44398599999999994</v>
      </c>
      <c r="CE30" s="68">
        <f>AVERAGE(CE20:CE29)</f>
        <v>-1.4799499999999999</v>
      </c>
    </row>
    <row r="31" spans="1:83" s="107" customFormat="1">
      <c r="A31" s="107" t="s">
        <v>99</v>
      </c>
    </row>
    <row r="32" spans="1:83" ht="15" thickBot="1">
      <c r="C32" s="6"/>
      <c r="D32" s="6"/>
      <c r="E32" s="6"/>
      <c r="F32" s="3"/>
      <c r="G32" s="22"/>
      <c r="H32" s="3"/>
      <c r="I32" s="3"/>
      <c r="J32" s="1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6"/>
      <c r="X32" s="6"/>
      <c r="Y32" s="6"/>
      <c r="Z32" s="6"/>
    </row>
    <row r="33" spans="1:87">
      <c r="B33" s="105" t="s">
        <v>76</v>
      </c>
      <c r="C33" s="106"/>
      <c r="G33" s="105" t="s">
        <v>77</v>
      </c>
      <c r="H33" s="106"/>
      <c r="L33" s="105" t="s">
        <v>78</v>
      </c>
      <c r="M33" s="106"/>
      <c r="Q33" s="105" t="s">
        <v>79</v>
      </c>
      <c r="R33" s="106"/>
      <c r="V33" s="105" t="s">
        <v>80</v>
      </c>
      <c r="W33" s="106"/>
      <c r="AA33" s="105" t="s">
        <v>81</v>
      </c>
      <c r="AB33" s="106"/>
      <c r="AF33" s="105" t="s">
        <v>82</v>
      </c>
      <c r="AG33" s="106"/>
      <c r="AK33" s="105" t="s">
        <v>83</v>
      </c>
      <c r="AL33" s="106"/>
      <c r="AP33" s="105" t="s">
        <v>84</v>
      </c>
      <c r="AQ33" s="106"/>
      <c r="AU33" s="105" t="s">
        <v>85</v>
      </c>
      <c r="AV33" s="106"/>
      <c r="AZ33" s="105" t="s">
        <v>86</v>
      </c>
      <c r="BA33" s="106"/>
      <c r="BE33" s="105" t="s">
        <v>87</v>
      </c>
      <c r="BF33" s="106"/>
      <c r="BJ33" s="105" t="s">
        <v>88</v>
      </c>
      <c r="BK33" s="106"/>
      <c r="BO33" s="105" t="s">
        <v>89</v>
      </c>
      <c r="BP33" s="106"/>
      <c r="BT33" s="105" t="s">
        <v>90</v>
      </c>
      <c r="BU33" s="106"/>
      <c r="BY33" s="105" t="s">
        <v>91</v>
      </c>
      <c r="BZ33" s="106"/>
      <c r="CD33" s="105" t="s">
        <v>92</v>
      </c>
      <c r="CE33" s="106"/>
    </row>
    <row r="34" spans="1:87" ht="15" thickBot="1">
      <c r="B34" s="45" t="s">
        <v>94</v>
      </c>
      <c r="C34" s="46" t="s">
        <v>95</v>
      </c>
      <c r="G34" s="25">
        <v>1</v>
      </c>
      <c r="H34" s="54">
        <v>2</v>
      </c>
      <c r="L34" s="25">
        <v>1</v>
      </c>
      <c r="M34" s="54">
        <v>2</v>
      </c>
      <c r="Q34" s="25">
        <v>1</v>
      </c>
      <c r="R34" s="54">
        <v>2</v>
      </c>
      <c r="V34" s="25">
        <v>1</v>
      </c>
      <c r="W34" s="54">
        <v>2</v>
      </c>
      <c r="AA34" s="25">
        <v>1</v>
      </c>
      <c r="AB34" s="54">
        <v>2</v>
      </c>
      <c r="AF34" s="16">
        <v>1</v>
      </c>
      <c r="AG34" s="53">
        <v>2</v>
      </c>
      <c r="AK34" s="25">
        <v>1</v>
      </c>
      <c r="AL34" s="54">
        <v>2</v>
      </c>
      <c r="AP34" s="25">
        <v>1</v>
      </c>
      <c r="AQ34" s="54">
        <v>2</v>
      </c>
      <c r="AU34" s="25">
        <v>1</v>
      </c>
      <c r="AV34" s="54">
        <v>2</v>
      </c>
      <c r="AZ34" s="25">
        <v>1</v>
      </c>
      <c r="BA34" s="54">
        <v>2</v>
      </c>
      <c r="BE34" s="25">
        <v>1</v>
      </c>
      <c r="BF34" s="54">
        <v>2</v>
      </c>
      <c r="BJ34" s="25">
        <v>1</v>
      </c>
      <c r="BK34" s="54">
        <v>2</v>
      </c>
      <c r="BO34" s="25">
        <v>1</v>
      </c>
      <c r="BP34" s="54">
        <v>2</v>
      </c>
      <c r="BT34" s="25">
        <v>1</v>
      </c>
      <c r="BU34" s="54">
        <v>2</v>
      </c>
      <c r="BY34" s="25">
        <v>1</v>
      </c>
      <c r="BZ34" s="54">
        <v>2</v>
      </c>
      <c r="CD34" s="25">
        <v>1</v>
      </c>
      <c r="CE34" s="54">
        <v>2</v>
      </c>
    </row>
    <row r="35" spans="1:87">
      <c r="B35" s="21">
        <v>-126</v>
      </c>
      <c r="C35" s="71">
        <v>-2538</v>
      </c>
      <c r="G35" s="19">
        <v>-9</v>
      </c>
      <c r="H35" s="78">
        <v>0</v>
      </c>
      <c r="L35" s="21">
        <v>27</v>
      </c>
      <c r="M35" s="71">
        <v>6</v>
      </c>
      <c r="Q35" s="21">
        <v>-4</v>
      </c>
      <c r="R35" s="71">
        <v>-14</v>
      </c>
      <c r="V35" s="21">
        <v>16</v>
      </c>
      <c r="W35" s="71">
        <v>-9</v>
      </c>
      <c r="AA35" s="21">
        <v>40</v>
      </c>
      <c r="AB35" s="71">
        <v>97</v>
      </c>
      <c r="AF35" s="19">
        <v>4.9185998153915023</v>
      </c>
      <c r="AG35" s="78">
        <v>1.4890763573436985</v>
      </c>
      <c r="AK35" s="14">
        <v>1.3999999999999986</v>
      </c>
      <c r="AL35" s="36">
        <v>-0.80000000000000071</v>
      </c>
      <c r="AP35" s="14">
        <v>-0.5</v>
      </c>
      <c r="AQ35" s="36">
        <v>1.6000000000000014</v>
      </c>
      <c r="AU35" s="16">
        <v>-0.33999999999999986</v>
      </c>
      <c r="AV35" s="53">
        <v>-2.0000000000000462E-2</v>
      </c>
      <c r="AZ35" s="14">
        <v>83.1</v>
      </c>
      <c r="BA35" s="36">
        <v>25.7</v>
      </c>
      <c r="BE35" s="14">
        <v>0.23999999999999977</v>
      </c>
      <c r="BF35" s="36">
        <v>-9.9999999999997868E-3</v>
      </c>
      <c r="BJ35" s="14">
        <v>0.58999999999999986</v>
      </c>
      <c r="BK35" s="36">
        <v>-0.12000000000000011</v>
      </c>
      <c r="BO35" s="14">
        <v>0.39999999999999991</v>
      </c>
      <c r="BP35" s="36">
        <v>-1.1000000000000001</v>
      </c>
      <c r="BT35" s="14">
        <v>289.79999999999995</v>
      </c>
      <c r="BU35" s="36">
        <v>47</v>
      </c>
      <c r="BY35" s="14">
        <v>-1</v>
      </c>
      <c r="BZ35" s="36">
        <v>-0.50999999999999979</v>
      </c>
      <c r="CD35" s="14">
        <v>2.3419999999999996</v>
      </c>
      <c r="CE35" s="36">
        <v>-3.264999999999997</v>
      </c>
    </row>
    <row r="36" spans="1:87">
      <c r="B36" s="21">
        <v>1024</v>
      </c>
      <c r="C36" s="71">
        <v>-4263</v>
      </c>
      <c r="G36" s="19">
        <v>-13</v>
      </c>
      <c r="H36" s="78">
        <v>5</v>
      </c>
      <c r="L36" s="21">
        <v>20</v>
      </c>
      <c r="M36" s="71">
        <v>5</v>
      </c>
      <c r="Q36" s="21">
        <v>-4</v>
      </c>
      <c r="R36" s="71">
        <v>-19</v>
      </c>
      <c r="V36" s="21">
        <v>3</v>
      </c>
      <c r="W36" s="71">
        <v>-17</v>
      </c>
      <c r="AA36" s="21">
        <v>51</v>
      </c>
      <c r="AB36" s="71">
        <v>72</v>
      </c>
      <c r="AF36" s="19">
        <v>2.5019388489063985</v>
      </c>
      <c r="AG36" s="78">
        <v>-4.7490059991290039</v>
      </c>
      <c r="AK36" s="14">
        <v>1.8999999999999986</v>
      </c>
      <c r="AL36" s="36">
        <v>-2.8000000000000007</v>
      </c>
      <c r="AP36" s="14">
        <v>-0.69999999999999929</v>
      </c>
      <c r="AQ36" s="36">
        <v>0.39999999999999858</v>
      </c>
      <c r="AU36" s="16">
        <v>-0.33000000000000007</v>
      </c>
      <c r="AV36" s="53">
        <v>0.12999999999999989</v>
      </c>
      <c r="AZ36" s="14">
        <v>48.5</v>
      </c>
      <c r="BA36" s="36">
        <v>8.8000000000000007</v>
      </c>
      <c r="BE36" s="14">
        <v>0.31000000000000028</v>
      </c>
      <c r="BF36" s="36">
        <v>0.12999999999999989</v>
      </c>
      <c r="BJ36" s="14">
        <v>0.78000000000000025</v>
      </c>
      <c r="BK36" s="36">
        <v>-0.56999999999999984</v>
      </c>
      <c r="BO36" s="14">
        <v>9.9999999999999978E-2</v>
      </c>
      <c r="BP36" s="36">
        <v>-1.2</v>
      </c>
      <c r="BT36" s="14">
        <v>274</v>
      </c>
      <c r="BU36" s="36">
        <v>117</v>
      </c>
      <c r="BY36" s="14">
        <v>-0.99</v>
      </c>
      <c r="BZ36" s="36">
        <v>-0.10999999999999988</v>
      </c>
      <c r="CD36" s="14">
        <v>11.832999999999998</v>
      </c>
      <c r="CE36" s="36">
        <v>-14.807000000000002</v>
      </c>
    </row>
    <row r="37" spans="1:87">
      <c r="B37" s="21">
        <v>1042</v>
      </c>
      <c r="C37" s="71">
        <v>-3557</v>
      </c>
      <c r="G37" s="19">
        <v>-18</v>
      </c>
      <c r="H37" s="78">
        <v>-5</v>
      </c>
      <c r="L37" s="37"/>
      <c r="M37" s="71">
        <v>4</v>
      </c>
      <c r="Q37" s="21">
        <v>9</v>
      </c>
      <c r="R37" s="71">
        <v>-16</v>
      </c>
      <c r="V37" s="21">
        <v>2</v>
      </c>
      <c r="W37" s="71">
        <v>-5</v>
      </c>
      <c r="AA37" s="21">
        <v>32</v>
      </c>
      <c r="AB37" s="71">
        <v>111</v>
      </c>
      <c r="AF37" s="19">
        <v>4.9409448818897985</v>
      </c>
      <c r="AG37" s="78">
        <v>1.0862046809438013</v>
      </c>
      <c r="AK37" s="14">
        <v>1.9000000000000021</v>
      </c>
      <c r="AL37" s="36">
        <v>-0.5</v>
      </c>
      <c r="AP37" s="14">
        <v>-0.10000000000000142</v>
      </c>
      <c r="AQ37" s="36">
        <v>0.5</v>
      </c>
      <c r="AU37" s="16">
        <v>-0.46999999999999975</v>
      </c>
      <c r="AV37" s="53">
        <v>-0.12999999999999989</v>
      </c>
      <c r="AZ37" s="14">
        <v>49.599999999999994</v>
      </c>
      <c r="BA37" s="36">
        <v>-19.700000000000003</v>
      </c>
      <c r="BE37" s="14">
        <v>0.21999999999999975</v>
      </c>
      <c r="BF37" s="36">
        <v>-8.0000000000000071E-2</v>
      </c>
      <c r="BJ37" s="14">
        <v>0.21999999999999975</v>
      </c>
      <c r="BK37" s="36">
        <v>-0.40000000000000036</v>
      </c>
      <c r="BO37" s="14">
        <v>1.3</v>
      </c>
      <c r="BP37" s="36">
        <v>0</v>
      </c>
      <c r="BT37" s="14">
        <v>256.40000000000009</v>
      </c>
      <c r="BU37" s="36">
        <v>56.600000000000023</v>
      </c>
      <c r="BY37" s="14">
        <v>-0.77</v>
      </c>
      <c r="BZ37" s="36">
        <v>-0.54</v>
      </c>
      <c r="CD37" s="14">
        <v>12.911000000000001</v>
      </c>
      <c r="CE37" s="36">
        <v>-15.298999999999996</v>
      </c>
    </row>
    <row r="38" spans="1:87">
      <c r="B38" s="21">
        <v>-564</v>
      </c>
      <c r="C38" s="71">
        <v>-1907</v>
      </c>
      <c r="G38" s="19">
        <v>-11</v>
      </c>
      <c r="H38" s="78">
        <v>-2</v>
      </c>
      <c r="L38" s="37"/>
      <c r="M38" s="71">
        <v>-2</v>
      </c>
      <c r="Q38" s="21">
        <v>11</v>
      </c>
      <c r="R38" s="71">
        <v>-15</v>
      </c>
      <c r="V38" s="21">
        <v>6</v>
      </c>
      <c r="W38" s="71">
        <v>-15</v>
      </c>
      <c r="AA38" s="21">
        <v>58</v>
      </c>
      <c r="AB38" s="71">
        <v>81</v>
      </c>
      <c r="AF38" s="19">
        <v>3.9683167830860029</v>
      </c>
      <c r="AG38" s="48"/>
      <c r="AK38" s="14">
        <v>0.69999999999999929</v>
      </c>
      <c r="AL38" s="36">
        <v>-1.2999999999999972</v>
      </c>
      <c r="AP38" s="14">
        <v>-1.3000000000000007</v>
      </c>
      <c r="AQ38" s="36">
        <v>0.5</v>
      </c>
      <c r="AU38" s="16">
        <v>-0.8400000000000003</v>
      </c>
      <c r="AV38" s="53">
        <v>0.35999999999999943</v>
      </c>
      <c r="AZ38" s="14">
        <v>49.300000000000004</v>
      </c>
      <c r="BA38" s="36">
        <v>0.69999999999999574</v>
      </c>
      <c r="BE38" s="14">
        <v>0.64</v>
      </c>
      <c r="BF38" s="36">
        <v>0.11999999999999966</v>
      </c>
      <c r="BJ38" s="14">
        <v>0.26000000000000023</v>
      </c>
      <c r="BK38" s="36">
        <v>-2.9999999999999805E-2</v>
      </c>
      <c r="BO38" s="37"/>
      <c r="BP38" s="36">
        <v>-0.2</v>
      </c>
      <c r="BT38" s="14">
        <v>410.09999999999991</v>
      </c>
      <c r="BU38" s="36">
        <v>61.100000000000023</v>
      </c>
      <c r="BY38" s="14">
        <v>-2.0199999999999996</v>
      </c>
      <c r="BZ38" s="36">
        <v>0.41000000000000014</v>
      </c>
      <c r="CD38" s="14">
        <v>7.7749999999999986</v>
      </c>
      <c r="CE38" s="48"/>
    </row>
    <row r="39" spans="1:87" ht="15" thickBot="1">
      <c r="B39" s="21">
        <v>869</v>
      </c>
      <c r="C39" s="48"/>
      <c r="G39" s="38"/>
      <c r="H39" s="83">
        <v>-4</v>
      </c>
      <c r="L39" s="37"/>
      <c r="M39" s="71">
        <v>-2</v>
      </c>
      <c r="Q39" s="21">
        <v>3</v>
      </c>
      <c r="R39" s="71">
        <v>-16</v>
      </c>
      <c r="V39" s="21">
        <v>9</v>
      </c>
      <c r="W39" s="71">
        <v>-1</v>
      </c>
      <c r="AA39" s="21">
        <v>53</v>
      </c>
      <c r="AB39" s="71">
        <v>91</v>
      </c>
      <c r="AF39" s="19">
        <v>9.5650871489909051</v>
      </c>
      <c r="AG39" s="48"/>
      <c r="AK39" s="14">
        <v>-0.19999999999999929</v>
      </c>
      <c r="AL39" s="36">
        <v>-2.5000000000000018</v>
      </c>
      <c r="AP39" s="14">
        <v>-0.60000000000000142</v>
      </c>
      <c r="AQ39" s="36">
        <v>1.5</v>
      </c>
      <c r="AU39" s="16">
        <v>-0.38999999999999968</v>
      </c>
      <c r="AV39" s="53">
        <v>-0.14000000000000057</v>
      </c>
      <c r="AZ39" s="37"/>
      <c r="BA39" s="36">
        <v>4.7000000000000028</v>
      </c>
      <c r="BE39" s="14">
        <v>0.31000000000000005</v>
      </c>
      <c r="BF39" s="36">
        <v>-0.17000000000000015</v>
      </c>
      <c r="BJ39" s="14">
        <v>0.17000000000000037</v>
      </c>
      <c r="BK39" s="36">
        <v>-0.33999999999999997</v>
      </c>
      <c r="BO39" s="37"/>
      <c r="BP39" s="36">
        <v>-0.79999999999999982</v>
      </c>
      <c r="BT39" s="14">
        <v>205</v>
      </c>
      <c r="BU39" s="36">
        <v>100</v>
      </c>
      <c r="BY39" s="14">
        <v>-1.38</v>
      </c>
      <c r="BZ39" s="36">
        <v>0.45000000000000018</v>
      </c>
      <c r="CD39" s="14">
        <v>8.5930000000000017</v>
      </c>
      <c r="CE39" s="48"/>
    </row>
    <row r="40" spans="1:87" ht="15" thickBot="1">
      <c r="B40" s="21">
        <v>1987</v>
      </c>
      <c r="C40" s="48"/>
      <c r="F40" t="s">
        <v>93</v>
      </c>
      <c r="G40" s="79">
        <f>AVERAGE(G35:G38)</f>
        <v>-12.75</v>
      </c>
      <c r="H40" s="79">
        <f>AVERAGE(H35:H38)</f>
        <v>-0.5</v>
      </c>
      <c r="L40" s="37"/>
      <c r="M40" s="71">
        <v>3</v>
      </c>
      <c r="Q40" s="23">
        <v>0</v>
      </c>
      <c r="R40" s="74">
        <v>-17</v>
      </c>
      <c r="V40" s="37"/>
      <c r="W40" s="71">
        <v>-5</v>
      </c>
      <c r="AA40" s="38"/>
      <c r="AB40" s="74">
        <v>79</v>
      </c>
      <c r="AF40" s="19">
        <v>4.042901632302403</v>
      </c>
      <c r="AG40" s="48"/>
      <c r="AK40" s="15">
        <v>1.5</v>
      </c>
      <c r="AL40" s="39">
        <v>-2.8000000000000043</v>
      </c>
      <c r="AP40" s="15">
        <v>-1</v>
      </c>
      <c r="AQ40" s="44"/>
      <c r="AU40" s="16">
        <v>-0.44000000000000039</v>
      </c>
      <c r="AV40" s="48"/>
      <c r="AZ40" s="37"/>
      <c r="BA40" s="36">
        <v>22.299999999999997</v>
      </c>
      <c r="BE40" s="37"/>
      <c r="BF40" s="36">
        <v>-2.0000000000000018E-2</v>
      </c>
      <c r="BJ40" s="14">
        <v>0.35999999999999988</v>
      </c>
      <c r="BK40" s="36">
        <v>-0.20999999999999996</v>
      </c>
      <c r="BO40" s="37"/>
      <c r="BP40" s="36">
        <v>0</v>
      </c>
      <c r="BT40" s="14">
        <v>324</v>
      </c>
      <c r="BU40" s="36">
        <v>63.399999999999977</v>
      </c>
      <c r="BY40" s="14">
        <v>-0.90000000000000036</v>
      </c>
      <c r="BZ40" s="36">
        <v>-0.17000000000000037</v>
      </c>
      <c r="CD40" s="14">
        <v>3.1649999999999991</v>
      </c>
      <c r="CE40" s="48"/>
    </row>
    <row r="41" spans="1:87" ht="15" thickBot="1">
      <c r="B41" s="21">
        <v>-251</v>
      </c>
      <c r="C41" s="48"/>
      <c r="F41" t="s">
        <v>74</v>
      </c>
      <c r="G41" s="79">
        <f>STDEV(G35:G38)</f>
        <v>3.8622100754188224</v>
      </c>
      <c r="H41" s="79">
        <f>STDEV(H35:H38)</f>
        <v>4.2031734043061642</v>
      </c>
      <c r="L41" s="37"/>
      <c r="M41" s="71">
        <v>8</v>
      </c>
      <c r="P41" t="s">
        <v>93</v>
      </c>
      <c r="Q41" s="79">
        <f>AVERAGE(Q35:Q40)</f>
        <v>2.5</v>
      </c>
      <c r="R41" s="79">
        <f>AVERAGE(R35:R40)</f>
        <v>-16.166666666666668</v>
      </c>
      <c r="V41" s="38"/>
      <c r="W41" s="74">
        <v>-5</v>
      </c>
      <c r="Z41" t="s">
        <v>93</v>
      </c>
      <c r="AA41" s="10">
        <f>AVERAGE(AA35:AA39)</f>
        <v>46.8</v>
      </c>
      <c r="AB41" s="10">
        <f>AVERAGE(AB35:AB39)</f>
        <v>90.4</v>
      </c>
      <c r="AF41" s="20">
        <v>3.0767651568307031</v>
      </c>
      <c r="AG41" s="44"/>
      <c r="AJ41" t="s">
        <v>93</v>
      </c>
      <c r="AK41" s="79">
        <f>AVERAGE(AK35:AK40)</f>
        <v>1.2</v>
      </c>
      <c r="AL41" s="79">
        <f>AVERAGE(AL35:AL40)</f>
        <v>-1.7833333333333341</v>
      </c>
      <c r="AO41" t="s">
        <v>93</v>
      </c>
      <c r="AP41" s="1">
        <f>AVERAGE(AP35:AP40)</f>
        <v>-0.70000000000000051</v>
      </c>
      <c r="AQ41" s="1">
        <f>AVERAGE(AQ35:AQ40)</f>
        <v>0.9</v>
      </c>
      <c r="AU41" s="16">
        <v>-0.48000000000000043</v>
      </c>
      <c r="AV41" s="48"/>
      <c r="AZ41" s="37"/>
      <c r="BA41" s="36">
        <v>13.5</v>
      </c>
      <c r="BE41" s="37"/>
      <c r="BF41" s="36">
        <v>3.0000000000000027E-2</v>
      </c>
      <c r="BJ41" s="38"/>
      <c r="BK41" s="39">
        <v>-0.39999999999999991</v>
      </c>
      <c r="BO41" s="37"/>
      <c r="BP41" s="36">
        <v>-9.9999999999999867E-2</v>
      </c>
      <c r="BT41" s="38"/>
      <c r="BU41" s="39">
        <v>141.5</v>
      </c>
      <c r="BY41" s="15">
        <v>-1.0499999999999998</v>
      </c>
      <c r="BZ41" s="44"/>
      <c r="CD41" s="14">
        <v>6.6990000000000016</v>
      </c>
      <c r="CE41" s="48"/>
    </row>
    <row r="42" spans="1:87" ht="15" thickBot="1">
      <c r="B42" s="23">
        <v>163</v>
      </c>
      <c r="C42" s="44"/>
      <c r="L42" s="38"/>
      <c r="M42" s="44"/>
      <c r="P42" t="s">
        <v>74</v>
      </c>
      <c r="Q42" s="79">
        <f>STDEV(Q35:Q40)</f>
        <v>6.4109281699298428</v>
      </c>
      <c r="R42" s="79">
        <f>STDEV(R35:R40)</f>
        <v>1.7224014243685086</v>
      </c>
      <c r="U42" t="s">
        <v>93</v>
      </c>
      <c r="V42" s="79">
        <f>AVERAGE(V35:V39)</f>
        <v>7.2</v>
      </c>
      <c r="W42" s="79">
        <f>AVERAGE(W35:W39)</f>
        <v>-9.4</v>
      </c>
      <c r="Z42" t="s">
        <v>74</v>
      </c>
      <c r="AA42" s="79">
        <f>STDEV(AA35:AA39)</f>
        <v>10.568822072492271</v>
      </c>
      <c r="AB42" s="79">
        <f>STDEV(AB35:AB39)</f>
        <v>14.959946523968568</v>
      </c>
      <c r="AE42" t="s">
        <v>93</v>
      </c>
      <c r="AF42" s="79">
        <f>AVERAGE(AF35:AF41)</f>
        <v>4.7163648953425303</v>
      </c>
      <c r="AG42" s="79">
        <f>AVERAGE(AG35:AG41)</f>
        <v>-0.72457498694716804</v>
      </c>
      <c r="AJ42" t="s">
        <v>74</v>
      </c>
      <c r="AK42" s="79">
        <f>STDEV(AK35:AK40)</f>
        <v>0.81486195149853435</v>
      </c>
      <c r="AL42" s="79">
        <f>STDEV(AL35:AL40)</f>
        <v>1.0419532938988534</v>
      </c>
      <c r="AO42" t="s">
        <v>74</v>
      </c>
      <c r="AP42" s="68">
        <f>STDEV(AP35:AP40)</f>
        <v>0.41472882706655406</v>
      </c>
      <c r="AQ42" s="68">
        <f>STDEV(AQ35:AQ40)</f>
        <v>0.59581876439064996</v>
      </c>
      <c r="AU42" s="25">
        <v>-0.38999999999999968</v>
      </c>
      <c r="AV42" s="44"/>
      <c r="AZ42" s="37"/>
      <c r="BA42" s="36">
        <v>5.6000000000000014</v>
      </c>
      <c r="BE42" s="38"/>
      <c r="BF42" s="39">
        <v>0.18000000000000016</v>
      </c>
      <c r="BI42" t="s">
        <v>93</v>
      </c>
      <c r="BJ42" s="68">
        <f>AVERAGE(BJ35:BJ40)</f>
        <v>0.39666666666666672</v>
      </c>
      <c r="BK42" s="68">
        <f>AVERAGE(BK35:BK40)</f>
        <v>-0.27833333333333332</v>
      </c>
      <c r="BO42" s="37"/>
      <c r="BP42" s="36">
        <v>-0.2</v>
      </c>
      <c r="BS42" t="s">
        <v>93</v>
      </c>
      <c r="BT42" s="79">
        <f>AVERAGE(BT35:BT40)</f>
        <v>293.21666666666664</v>
      </c>
      <c r="BU42" s="79">
        <f>AVERAGE(BU35:BU40)</f>
        <v>74.183333333333337</v>
      </c>
      <c r="BX42" t="s">
        <v>93</v>
      </c>
      <c r="BY42" s="68">
        <f>AVERAGE(BY35:BY41)</f>
        <v>-1.1585714285714286</v>
      </c>
      <c r="BZ42" s="68">
        <f>AVERAGE(BZ35:BZ41)</f>
        <v>-7.8333333333333297E-2</v>
      </c>
      <c r="CD42" s="14">
        <v>4.7109999999999985</v>
      </c>
      <c r="CE42" s="48"/>
    </row>
    <row r="43" spans="1:87" ht="15" thickBot="1">
      <c r="A43" t="s">
        <v>93</v>
      </c>
      <c r="B43" s="79">
        <f>AVERAGE(B35:B42)</f>
        <v>518</v>
      </c>
      <c r="C43" s="79">
        <f>AVERAGE(C35:C42)</f>
        <v>-3066.25</v>
      </c>
      <c r="K43" t="s">
        <v>93</v>
      </c>
      <c r="L43" s="79">
        <f>AVERAGE(L35:L36)</f>
        <v>23.5</v>
      </c>
      <c r="M43" s="79">
        <f>AVERAGE(M35:M36)</f>
        <v>5.5</v>
      </c>
      <c r="U43" t="s">
        <v>74</v>
      </c>
      <c r="V43" s="79">
        <f>STDEV(V35:V39)</f>
        <v>5.6302753041036988</v>
      </c>
      <c r="W43" s="79">
        <f>STDEV(W35:W39)</f>
        <v>6.6932802122726045</v>
      </c>
      <c r="AE43" t="s">
        <v>74</v>
      </c>
      <c r="AF43" s="79">
        <f>STDEV(AF35:AF41)</f>
        <v>2.3168420097497582</v>
      </c>
      <c r="AG43" s="79">
        <f>STDEV(AG35:AG41)</f>
        <v>3.4910757834469162</v>
      </c>
      <c r="AT43" t="s">
        <v>93</v>
      </c>
      <c r="AU43" s="68">
        <f>AVERAGE(AU35:AU42)</f>
        <v>-0.46</v>
      </c>
      <c r="AV43" s="68">
        <f>AVERAGE(AV35:AV42)</f>
        <v>3.9999999999999682E-2</v>
      </c>
      <c r="AZ43" s="38"/>
      <c r="BA43" s="39">
        <v>16.400000000000006</v>
      </c>
      <c r="BD43" t="s">
        <v>93</v>
      </c>
      <c r="BE43">
        <f>AVERAGE(BE35:BE39)</f>
        <v>0.34399999999999997</v>
      </c>
      <c r="BF43">
        <f>AVERAGE(BF35:BF39)</f>
        <v>-2.0000000000000907E-3</v>
      </c>
      <c r="BI43" t="s">
        <v>74</v>
      </c>
      <c r="BJ43" s="68">
        <f>STDEV(BJ35:BJ40)</f>
        <v>0.23955514326907423</v>
      </c>
      <c r="BK43" s="68">
        <f>STDEV(BK35:BK40)</f>
        <v>0.1975263695476295</v>
      </c>
      <c r="BO43" s="38"/>
      <c r="BP43" s="39">
        <v>-0.40000000000000013</v>
      </c>
      <c r="BS43" t="s">
        <v>74</v>
      </c>
      <c r="BT43" s="79">
        <f>STDEV(BT35:BT40)</f>
        <v>69.4664355402426</v>
      </c>
      <c r="BU43" s="79">
        <f>STDEV(BU35:BU40)</f>
        <v>27.695950365832658</v>
      </c>
      <c r="BX43" t="s">
        <v>74</v>
      </c>
      <c r="BY43" s="68">
        <f>STDEV(BY35:BY41)</f>
        <v>0.42314018840996248</v>
      </c>
      <c r="BZ43" s="68">
        <f>STDEV(BZ35:BZ41)</f>
        <v>0.43046099319992598</v>
      </c>
      <c r="CD43" s="14">
        <v>2.33</v>
      </c>
      <c r="CE43" s="48"/>
    </row>
    <row r="44" spans="1:87" ht="15" thickBot="1">
      <c r="A44" t="s">
        <v>74</v>
      </c>
      <c r="B44" s="79">
        <f>STDEV(B35:B42)</f>
        <v>854.78652305707305</v>
      </c>
      <c r="C44" s="79">
        <f>STDEV(C35:C42)</f>
        <v>1048.1658186247696</v>
      </c>
      <c r="K44" t="s">
        <v>74</v>
      </c>
      <c r="L44" s="79">
        <f>STDEV(L35:L36)</f>
        <v>4.9497474683058327</v>
      </c>
      <c r="M44" s="79">
        <f>STDEV(M35:M36)</f>
        <v>0.70710678118654757</v>
      </c>
      <c r="AT44" t="s">
        <v>74</v>
      </c>
      <c r="AU44" s="68">
        <f>STDEV(AU35:AU42)</f>
        <v>0.16318263212907028</v>
      </c>
      <c r="AV44" s="68">
        <f>STDEV(AV35:AV42)</f>
        <v>0.20940391591371915</v>
      </c>
      <c r="AY44" t="s">
        <v>93</v>
      </c>
      <c r="AZ44" s="79">
        <f>AVERAGE(AZ35:AZ38)</f>
        <v>57.625</v>
      </c>
      <c r="BA44" s="79">
        <f>AVERAGE(BA35:BA38)</f>
        <v>3.8749999999999982</v>
      </c>
      <c r="BD44" t="s">
        <v>74</v>
      </c>
      <c r="BE44" s="68">
        <f>STDEV(BE35:BE39)</f>
        <v>0.17038192392387178</v>
      </c>
      <c r="BF44" s="68">
        <f>STDEV(BF35:BF39)</f>
        <v>0.1291123541726352</v>
      </c>
      <c r="BN44" t="s">
        <v>93</v>
      </c>
      <c r="BO44" s="68">
        <f>AVERAGE(BO35:BO37)</f>
        <v>0.6</v>
      </c>
      <c r="BP44" s="68">
        <f>AVERAGE(BP35:BP37)</f>
        <v>-0.76666666666666661</v>
      </c>
      <c r="CD44" s="15">
        <v>18.238999999999997</v>
      </c>
      <c r="CE44" s="44"/>
    </row>
    <row r="45" spans="1:87">
      <c r="AY45" t="s">
        <v>74</v>
      </c>
      <c r="AZ45" s="79">
        <f>STDEV(AZ35:AZ38)</f>
        <v>16.989678239056389</v>
      </c>
      <c r="BA45" s="79">
        <f>STDEV(BA35:BA38)</f>
        <v>18.854243554171035</v>
      </c>
      <c r="BN45" t="s">
        <v>74</v>
      </c>
      <c r="BO45" s="68">
        <f>STDEV(BO35:BO37)</f>
        <v>0.62449979983983994</v>
      </c>
      <c r="BP45" s="68">
        <f>STDEV(BP35:BP37)</f>
        <v>0.66583281184793952</v>
      </c>
      <c r="CC45" t="s">
        <v>93</v>
      </c>
      <c r="CD45" s="68">
        <f>AVERAGE(CD35:CD44)</f>
        <v>7.8597999999999981</v>
      </c>
      <c r="CE45" s="68">
        <f>AVERAGE(CE35:CE44)</f>
        <v>-11.123666666666665</v>
      </c>
    </row>
    <row r="46" spans="1:87">
      <c r="CC46" t="s">
        <v>74</v>
      </c>
      <c r="CD46" s="68">
        <f>STDEV(CD35:CD44)</f>
        <v>5.2057858367183929</v>
      </c>
      <c r="CE46" s="68">
        <f>STDEV(CE35:CE44)</f>
        <v>6.8102494325342704</v>
      </c>
    </row>
    <row r="47" spans="1:87" s="56" customFormat="1">
      <c r="A47" s="56" t="s">
        <v>102</v>
      </c>
      <c r="BS47" s="90">
        <v>0</v>
      </c>
      <c r="BT47" s="91"/>
      <c r="BW47" s="56" t="s">
        <v>73</v>
      </c>
      <c r="BX47" s="40" t="e">
        <f>AVERAGE(BX38:BX46)</f>
        <v>#DIV/0!</v>
      </c>
      <c r="BY47" s="40">
        <f>AVERAGE(BY38:BY46)</f>
        <v>-1.0142385400269109</v>
      </c>
      <c r="CB47" s="56" t="s">
        <v>73</v>
      </c>
      <c r="CC47" s="92" t="e">
        <f>AVERAGE(CC38:CC46)</f>
        <v>#DIV/0!</v>
      </c>
      <c r="CD47" s="92">
        <f>AVERAGE(CD38:CD46)</f>
        <v>7.1752873151909329</v>
      </c>
      <c r="CG47" s="56" t="s">
        <v>74</v>
      </c>
      <c r="CH47" s="93" t="e">
        <f>STDEV(CH38:CH42)</f>
        <v>#DIV/0!</v>
      </c>
      <c r="CI47" s="93" t="e">
        <f>STDEV(CI38:CI42)</f>
        <v>#DIV/0!</v>
      </c>
    </row>
  </sheetData>
  <mergeCells count="36">
    <mergeCell ref="A17:XFD17"/>
    <mergeCell ref="A31:XFD31"/>
    <mergeCell ref="B33:C33"/>
    <mergeCell ref="G33:H33"/>
    <mergeCell ref="L33:M33"/>
    <mergeCell ref="Q33:R33"/>
    <mergeCell ref="V33:W33"/>
    <mergeCell ref="AA33:AB33"/>
    <mergeCell ref="AF33:AG33"/>
    <mergeCell ref="AK33:AL33"/>
    <mergeCell ref="AP33:AQ33"/>
    <mergeCell ref="AU33:AV33"/>
    <mergeCell ref="AZ33:BA33"/>
    <mergeCell ref="BE33:BF33"/>
    <mergeCell ref="BJ33:BK33"/>
    <mergeCell ref="BO33:BP33"/>
    <mergeCell ref="BY18:BZ18"/>
    <mergeCell ref="CD18:CE18"/>
    <mergeCell ref="BT33:BU33"/>
    <mergeCell ref="BY33:BZ33"/>
    <mergeCell ref="CD33:CE33"/>
    <mergeCell ref="AZ18:BA18"/>
    <mergeCell ref="BE18:BF18"/>
    <mergeCell ref="BJ18:BK18"/>
    <mergeCell ref="BO18:BP18"/>
    <mergeCell ref="BT18:BU18"/>
    <mergeCell ref="AA18:AB18"/>
    <mergeCell ref="AF18:AG18"/>
    <mergeCell ref="AK18:AL18"/>
    <mergeCell ref="AP18:AQ18"/>
    <mergeCell ref="AU18:AV18"/>
    <mergeCell ref="B18:C18"/>
    <mergeCell ref="G18:H18"/>
    <mergeCell ref="L18:M18"/>
    <mergeCell ref="Q18:R18"/>
    <mergeCell ref="V18:W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03 </vt:lpstr>
      <vt:lpstr>06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Csigu</dc:creator>
  <cp:lastModifiedBy>Krisztian Kvell</cp:lastModifiedBy>
  <dcterms:created xsi:type="dcterms:W3CDTF">2018-09-14T10:09:37Z</dcterms:created>
  <dcterms:modified xsi:type="dcterms:W3CDTF">2019-09-18T08:01:37Z</dcterms:modified>
</cp:coreProperties>
</file>